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ina Vargas\"/>
    </mc:Choice>
  </mc:AlternateContent>
  <bookViews>
    <workbookView xWindow="0" yWindow="0" windowWidth="20490" windowHeight="7530" activeTab="4" xr2:uid="{125DBAF3-D6D6-455D-ADD5-A50C2DA40C75}"/>
  </bookViews>
  <sheets>
    <sheet name="OC 16099" sheetId="1" r:id="rId1"/>
    <sheet name="OC 16098" sheetId="2" r:id="rId2"/>
    <sheet name="OC 16100" sheetId="3" r:id="rId3"/>
    <sheet name="OC 16101" sheetId="4" r:id="rId4"/>
    <sheet name="OC 16103" sheetId="5" r:id="rId5"/>
    <sheet name="OC 16105" sheetId="6" r:id="rId6"/>
    <sheet name="OC 16106" sheetId="7" r:id="rId7"/>
    <sheet name="OC 16141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Modificacion">[1]Listas!$C$2:$C$5</definedName>
    <definedName name="TipoDeModificacion">[1]Listas!$A$2:$A$5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8" l="1"/>
  <c r="K43" i="8"/>
  <c r="H43" i="8"/>
  <c r="P42" i="8"/>
  <c r="K42" i="8"/>
  <c r="H42" i="8"/>
  <c r="P41" i="8"/>
  <c r="K41" i="8"/>
  <c r="H41" i="8"/>
  <c r="P40" i="8"/>
  <c r="K40" i="8"/>
  <c r="H40" i="8"/>
  <c r="F52" i="7"/>
  <c r="F51" i="7"/>
  <c r="P43" i="7"/>
  <c r="K43" i="7"/>
  <c r="H43" i="7"/>
  <c r="P42" i="7"/>
  <c r="K42" i="7"/>
  <c r="H42" i="7"/>
  <c r="P41" i="7"/>
  <c r="K41" i="7"/>
  <c r="H41" i="7"/>
  <c r="P40" i="7"/>
  <c r="K40" i="7"/>
  <c r="H40" i="7"/>
  <c r="F50" i="6" l="1"/>
  <c r="F49" i="6"/>
  <c r="P41" i="6"/>
  <c r="K41" i="6"/>
  <c r="H41" i="6"/>
  <c r="P40" i="6"/>
  <c r="K40" i="6"/>
  <c r="H40" i="6"/>
  <c r="F51" i="5" l="1"/>
  <c r="F50" i="5"/>
  <c r="P42" i="5"/>
  <c r="K42" i="5"/>
  <c r="H42" i="5"/>
  <c r="P41" i="5"/>
  <c r="K41" i="5"/>
  <c r="H41" i="5"/>
  <c r="P40" i="5"/>
  <c r="K40" i="5"/>
  <c r="H40" i="5"/>
  <c r="F51" i="4" l="1"/>
  <c r="F50" i="4"/>
  <c r="P42" i="4"/>
  <c r="K42" i="4"/>
  <c r="H42" i="4"/>
  <c r="P41" i="4"/>
  <c r="K41" i="4"/>
  <c r="H41" i="4"/>
  <c r="P40" i="4"/>
  <c r="K40" i="4"/>
  <c r="H40" i="4"/>
  <c r="F51" i="3" l="1"/>
  <c r="F50" i="3"/>
  <c r="P42" i="3"/>
  <c r="K42" i="3"/>
  <c r="H42" i="3"/>
  <c r="P41" i="3"/>
  <c r="K41" i="3"/>
  <c r="H41" i="3"/>
  <c r="P40" i="3"/>
  <c r="K40" i="3"/>
  <c r="H40" i="3"/>
  <c r="F52" i="2" l="1"/>
  <c r="F51" i="2"/>
  <c r="P43" i="2"/>
  <c r="K43" i="2"/>
  <c r="H43" i="2"/>
  <c r="P42" i="2"/>
  <c r="K42" i="2"/>
  <c r="H42" i="2"/>
  <c r="P41" i="2"/>
  <c r="K41" i="2"/>
  <c r="H41" i="2"/>
  <c r="P40" i="2"/>
  <c r="K40" i="2"/>
  <c r="H40" i="2"/>
  <c r="F50" i="1" l="1"/>
  <c r="F49" i="1"/>
  <c r="P41" i="1"/>
  <c r="K41" i="1"/>
  <c r="H41" i="1"/>
  <c r="P40" i="1"/>
  <c r="K40" i="1"/>
  <c r="H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Augusto Guzmán González</author>
  </authors>
  <commentList>
    <comment ref="L53" authorId="0" shapeId="0" xr:uid="{A9C4EF5A-F070-4156-AD26-BF4A7F33D0C8}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Augusto Guzmán González</author>
  </authors>
  <commentList>
    <comment ref="L55" authorId="0" shapeId="0" xr:uid="{E9B39DB1-CD78-4D21-8C30-C46C80759E69}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Augusto Guzmán González</author>
  </authors>
  <commentList>
    <comment ref="L54" authorId="0" shapeId="0" xr:uid="{7A671973-7252-48A1-BC34-56AAB3DBCC69}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Augusto Guzmán González</author>
  </authors>
  <commentList>
    <comment ref="L54" authorId="0" shapeId="0" xr:uid="{E4B0464D-819A-42C6-AAE4-AA3EF7FC5408}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Augusto Guzmán González</author>
  </authors>
  <commentList>
    <comment ref="L54" authorId="0" shapeId="0" xr:uid="{63B7ADC9-D677-4778-94C4-D46972EF232C}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Augusto Guzmán González</author>
  </authors>
  <commentList>
    <comment ref="L53" authorId="0" shapeId="0" xr:uid="{329356D7-486E-48BD-8CC6-AE38E118F874}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Augusto Guzmán González</author>
  </authors>
  <commentList>
    <comment ref="L55" authorId="0" shapeId="0" xr:uid="{72AD622A-8DBB-40F1-9480-52EF0D0AF590}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Augusto Guzmán González</author>
  </authors>
  <commentList>
    <comment ref="L55" authorId="0" shapeId="0" xr:uid="{7F3A214C-4ED4-44F9-91A8-63CBD3606B60}">
      <text>
        <r>
          <rPr>
            <sz val="10"/>
            <color indexed="81"/>
            <rFont val="Arial"/>
            <family val="2"/>
          </rPr>
          <t>Tenga en cuenta que una vez finalizada la fecha de vencimiento de una Orden de Compra, ésta ya no se puede modificar, exceptuando las aclaraciones por errores.</t>
        </r>
      </text>
    </comment>
  </commentList>
</comments>
</file>

<file path=xl/sharedStrings.xml><?xml version="1.0" encoding="utf-8"?>
<sst xmlns="http://schemas.openxmlformats.org/spreadsheetml/2006/main" count="790" uniqueCount="102">
  <si>
    <t>FORMATO PARA MODIFICACIÓN DE ÓRDENES DE COMPRA</t>
  </si>
  <si>
    <t>Tienda Virtual del Estado Colombiano</t>
  </si>
  <si>
    <t>Número de Orden de Compra a modificar:</t>
  </si>
  <si>
    <t>Número de modificación de la Orden de Compra:</t>
  </si>
  <si>
    <t>Entidad Compradora:</t>
  </si>
  <si>
    <t>ICETEX</t>
  </si>
  <si>
    <t>NIT:</t>
  </si>
  <si>
    <t>899999035-7</t>
  </si>
  <si>
    <t>Nombre del solicitante:</t>
  </si>
  <si>
    <t>LEONARDO ROBERTO PEREZ AGUIRRE</t>
  </si>
  <si>
    <t>Teléfono de contacto:</t>
  </si>
  <si>
    <t>Proveedor :</t>
  </si>
  <si>
    <t xml:space="preserve">MR  CLEAN  S.A. </t>
  </si>
  <si>
    <t>Sección 1: Tipo de acción</t>
  </si>
  <si>
    <t>Tipo</t>
  </si>
  <si>
    <t>Modificación de Orden de Compra</t>
  </si>
  <si>
    <t>Sección 2: Justificación de la modificación o de las acciones a realizar</t>
  </si>
  <si>
    <t xml:space="preserve">Teniendo en cuenta que los  tiempos de empalme entre un proveedor nuevo y el actual proveedor superan el 30 de Diciembre de 2017, plazo actual de la OC, y debido a que el suministro del servicio de cafeteria es indispensable para el funcionamiento de la Entidad, resulta necesario realizar una prorroga a la vigencia de la OC, para garantizar la continuidad del servicio, hasta tanto se suscriba una nueva OC para la prestación del servicio de Aseo y cafeteria.   </t>
  </si>
  <si>
    <t>Sección 3:  Modificación información general</t>
  </si>
  <si>
    <t>Nombre del campo</t>
  </si>
  <si>
    <t>¿Requiere modificación Si/No?</t>
  </si>
  <si>
    <t>Datos actuales</t>
  </si>
  <si>
    <t>Nuevos datos</t>
  </si>
  <si>
    <t>Actualizar supervisor</t>
  </si>
  <si>
    <t>SI</t>
  </si>
  <si>
    <t>Nombre del supervisor actual</t>
  </si>
  <si>
    <t>Jose Fernando Chavez Dávalos</t>
  </si>
  <si>
    <t>Nombre nuevo supervisor</t>
  </si>
  <si>
    <t>Leonardo Roberto Perez Aguirre</t>
  </si>
  <si>
    <t>Dirección y/o teléfono Supervisor</t>
  </si>
  <si>
    <t>Teléfono actual supervisor</t>
  </si>
  <si>
    <t>Teléfono nuevo supervisor</t>
  </si>
  <si>
    <t>Fecha de vencimiento</t>
  </si>
  <si>
    <t>Ampliar fecha</t>
  </si>
  <si>
    <t xml:space="preserve">   La fecha vencimiento actual se tomará de la TVEC al momento del cambio</t>
  </si>
  <si>
    <t>Nueva fecha de vencimiento</t>
  </si>
  <si>
    <t>30 de Marzo de 2018</t>
  </si>
  <si>
    <t>Dirección y/o teléfono Entidad</t>
  </si>
  <si>
    <t>Dirección / teléfono actual Entidad</t>
  </si>
  <si>
    <t>Nueva dirección / teléfono Entidad</t>
  </si>
  <si>
    <t>Sección 4: Modificación de artículos y servicios</t>
  </si>
  <si>
    <t>Tipo de modificación</t>
  </si>
  <si>
    <t>Información actual</t>
  </si>
  <si>
    <t>Nueva información</t>
  </si>
  <si>
    <t>Número de la línea según O.C.</t>
  </si>
  <si>
    <t>Nombre del artículo</t>
  </si>
  <si>
    <t>Cantidad</t>
  </si>
  <si>
    <t>Unidad de medida</t>
  </si>
  <si>
    <t>Precio unitario</t>
  </si>
  <si>
    <t>Total</t>
  </si>
  <si>
    <t>Información presupuestal</t>
  </si>
  <si>
    <t>Modificación de artículo o servicio</t>
  </si>
  <si>
    <t>R10-Operario de aseo y cafeteria Medio Tiempo - 1</t>
  </si>
  <si>
    <t>MESES</t>
  </si>
  <si>
    <t>CDP-EF-2017-309</t>
  </si>
  <si>
    <t>CCVF-2017-057</t>
  </si>
  <si>
    <t>R10 - Bienes de Aseo y Cafetería</t>
  </si>
  <si>
    <t>UNIDAD</t>
  </si>
  <si>
    <t>CDP- EF-2017-309</t>
  </si>
  <si>
    <t>Cantidad de celdas a agregar:</t>
  </si>
  <si>
    <t>Sección 5: Resultados de la modificación</t>
  </si>
  <si>
    <t>Valores actuales</t>
  </si>
  <si>
    <t>Nuevos valores</t>
  </si>
  <si>
    <t>Valor de la línea IVA en la Orden de Compra:</t>
  </si>
  <si>
    <t>Valor de la línea AIU en la Orden de Compra:</t>
  </si>
  <si>
    <t>Valor de la línea gravámenes adicionales en la Orden de Compra:</t>
  </si>
  <si>
    <t>Diciembre 22 de 2017</t>
  </si>
  <si>
    <t>Firma ordenador del gasto</t>
  </si>
  <si>
    <t>Firma de Proveedor</t>
  </si>
  <si>
    <t>Fecha de elaboración</t>
  </si>
  <si>
    <t>Nombre:</t>
  </si>
  <si>
    <t>NORA ALEJANDRA MUÑOZ BARRIOS</t>
  </si>
  <si>
    <t>CARLOS ESGAR MEDINA</t>
  </si>
  <si>
    <t>Las partes manifestamos que este mismo documento se cargará en la plataforma en formato Excel (.xlsm) y los cambios se pueden validar con el mismo.</t>
  </si>
  <si>
    <t>Documento de Identidad:</t>
  </si>
  <si>
    <t>52,426,528</t>
  </si>
  <si>
    <t>NO</t>
  </si>
  <si>
    <t>R9-Operario de aseo y cafeteria Tiempo Completo - 1</t>
  </si>
  <si>
    <t>R9 - Operario de aseo y cafetería Medio Tiempo - 2</t>
  </si>
  <si>
    <t>R9 - Bienes de Aseo y cafeteria</t>
  </si>
  <si>
    <t xml:space="preserve">UNIDAD </t>
  </si>
  <si>
    <t>R9 - Fumigación - 673,9</t>
  </si>
  <si>
    <t>METRO CUADRADO</t>
  </si>
  <si>
    <t>R8 - Operario de aseo y cafeteria Medio Tiempo - 2</t>
  </si>
  <si>
    <t>R8 - Bienes de Aseo y Cafetería</t>
  </si>
  <si>
    <t>R8 - Fumigación - 126</t>
  </si>
  <si>
    <t>R7 - Operario de aseo y cafeteria Medio Tiempo - 2</t>
  </si>
  <si>
    <t>R7 - Bienes de Aseo y cafeteria</t>
  </si>
  <si>
    <t>R7 - Fumigación - 640,7</t>
  </si>
  <si>
    <t>R4 - Operario de aseo y cafateria Medio Tiempo - 3</t>
  </si>
  <si>
    <t>R4 - Bienes de Aseo y Cafetería</t>
  </si>
  <si>
    <t>R4 - Fumigación - 420.93</t>
  </si>
  <si>
    <t>R1 - Operario de aseo y cafetería Medio Tiempo - 3</t>
  </si>
  <si>
    <t>R1 - Bienes de Aseo y Cafetería</t>
  </si>
  <si>
    <t>R2 - Operario de aseo y cafeteria Tiempo completo</t>
  </si>
  <si>
    <t>R2 - Operario de aseo y cafeteria Medio Tiempo - 4</t>
  </si>
  <si>
    <t>R2 - Bienes de Aseo y cafeteria</t>
  </si>
  <si>
    <t>R2 - Fumigación - 534,4</t>
  </si>
  <si>
    <t>R5 - Operario de aseo y cafeteria Tiempo completo - 1</t>
  </si>
  <si>
    <t>R5 - Operario de aseo y cafeteria Medio Tiempo - 1</t>
  </si>
  <si>
    <t>R5 - Bienes de Aseo y cafeteria</t>
  </si>
  <si>
    <t>R5 - Fumigación - 372,19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</si>
</sst>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\ #,##0.00;\-&quot;$&quot;\ #,##0.00"/>
    <numFmt numFmtId="42" formatCode="_-&quot;$&quot;\ * #,##0_-;\-&quot;$&quot;\ * #,##0_-;_-&quot;$&quot;\ * &quot;-&quot;_-;_-@_-"/>
    <numFmt numFmtId="43" formatCode="_-* #,##0.00_-;\-* #,##0.00_-;_-* &quot;-&quot;??_-;_-@_-"/>
    <numFmt numFmtId="164" formatCode="dd\-mm\-yyyy;@"/>
    <numFmt numFmtId="165" formatCode="&quot;$&quot;\ #,##0.00"/>
    <numFmt numFmtId="166" formatCode="&quot;$&quot;#,##0.00_);\(&quot;$&quot;#,##0.00\)"/>
    <numFmt numFmtId="167" formatCode="[$-240A]d&quot; de &quot;mmmm&quot; de &quot;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 tint="0.249977111117893"/>
      <name val="Arial"/>
      <family val="2"/>
    </font>
    <font>
      <b/>
      <sz val="16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14"/>
      <color theme="0"/>
      <name val="Arial Black"/>
      <family val="2"/>
    </font>
    <font>
      <b/>
      <sz val="11"/>
      <color theme="0"/>
      <name val="Arial"/>
      <family val="2"/>
    </font>
    <font>
      <sz val="11"/>
      <color theme="1" tint="0.249977111117893"/>
      <name val="Arial"/>
      <family val="2"/>
    </font>
    <font>
      <b/>
      <sz val="12"/>
      <color theme="0"/>
      <name val="Arial"/>
      <family val="2"/>
    </font>
    <font>
      <sz val="9"/>
      <color theme="1" tint="0.249977111117893"/>
      <name val="Arial"/>
      <family val="2"/>
    </font>
    <font>
      <sz val="10"/>
      <color theme="0"/>
      <name val="Arial"/>
      <family val="2"/>
    </font>
    <font>
      <sz val="10"/>
      <color indexed="8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/>
      <diagonal/>
    </border>
    <border>
      <left/>
      <right/>
      <top style="dashed">
        <color theme="0" tint="-0.24994659260841701"/>
      </top>
      <bottom/>
      <diagonal/>
    </border>
    <border>
      <left/>
      <right style="dashed">
        <color theme="0" tint="-0.24994659260841701"/>
      </right>
      <top style="dashed">
        <color theme="0" tint="-0.24994659260841701"/>
      </top>
      <bottom/>
      <diagonal/>
    </border>
    <border>
      <left style="dashed">
        <color theme="0" tint="-0.24994659260841701"/>
      </left>
      <right/>
      <top/>
      <bottom/>
      <diagonal/>
    </border>
    <border>
      <left/>
      <right style="dashed">
        <color theme="0" tint="-0.24994659260841701"/>
      </right>
      <top/>
      <bottom/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8" fillId="7" borderId="19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49" fontId="11" fillId="0" borderId="18" xfId="0" applyNumberFormat="1" applyFont="1" applyBorder="1" applyAlignment="1" applyProtection="1">
      <alignment horizontal="center" vertical="center" wrapText="1"/>
      <protection locked="0"/>
    </xf>
    <xf numFmtId="165" fontId="11" fillId="0" borderId="18" xfId="0" applyNumberFormat="1" applyFont="1" applyBorder="1" applyAlignment="1" applyProtection="1">
      <alignment vertical="center" wrapText="1"/>
      <protection locked="0"/>
    </xf>
    <xf numFmtId="165" fontId="11" fillId="0" borderId="18" xfId="0" applyNumberFormat="1" applyFont="1" applyBorder="1" applyAlignment="1" applyProtection="1">
      <alignment vertical="center" wrapText="1"/>
    </xf>
    <xf numFmtId="2" fontId="11" fillId="0" borderId="18" xfId="0" applyNumberFormat="1" applyFont="1" applyBorder="1" applyAlignment="1" applyProtection="1">
      <alignment vertical="center" wrapText="1"/>
      <protection locked="0"/>
    </xf>
    <xf numFmtId="49" fontId="11" fillId="0" borderId="18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165" fontId="3" fillId="0" borderId="0" xfId="0" applyNumberFormat="1" applyFont="1" applyBorder="1" applyAlignment="1" applyProtection="1">
      <alignment vertical="center" wrapText="1"/>
    </xf>
    <xf numFmtId="1" fontId="3" fillId="0" borderId="0" xfId="0" applyNumberFormat="1" applyFont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vertical="center" wrapText="1"/>
    </xf>
    <xf numFmtId="165" fontId="3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</xf>
    <xf numFmtId="166" fontId="12" fillId="0" borderId="0" xfId="0" applyNumberFormat="1" applyFont="1" applyAlignment="1" applyProtection="1">
      <alignment vertical="center"/>
      <protection locked="0"/>
    </xf>
    <xf numFmtId="7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 wrapText="1"/>
    </xf>
    <xf numFmtId="0" fontId="3" fillId="8" borderId="23" xfId="0" applyFont="1" applyFill="1" applyBorder="1" applyAlignment="1" applyProtection="1">
      <alignment vertical="center" wrapText="1"/>
    </xf>
    <xf numFmtId="0" fontId="3" fillId="8" borderId="24" xfId="0" applyFont="1" applyFill="1" applyBorder="1" applyAlignment="1" applyProtection="1">
      <alignment vertical="center" wrapText="1"/>
    </xf>
    <xf numFmtId="0" fontId="3" fillId="8" borderId="25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8" borderId="26" xfId="0" applyFont="1" applyFill="1" applyBorder="1" applyAlignment="1" applyProtection="1">
      <alignment horizontal="center" vertical="center" wrapText="1"/>
    </xf>
    <xf numFmtId="0" fontId="3" fillId="8" borderId="0" xfId="0" applyFont="1" applyFill="1" applyBorder="1" applyAlignment="1" applyProtection="1">
      <alignment horizontal="center" vertical="center" wrapText="1"/>
    </xf>
    <xf numFmtId="0" fontId="3" fillId="8" borderId="27" xfId="0" applyFont="1" applyFill="1" applyBorder="1" applyAlignment="1" applyProtection="1">
      <alignment horizontal="center" vertical="center" wrapText="1"/>
    </xf>
    <xf numFmtId="0" fontId="3" fillId="8" borderId="26" xfId="0" applyFont="1" applyFill="1" applyBorder="1" applyAlignment="1" applyProtection="1">
      <alignment vertical="center" wrapText="1"/>
    </xf>
    <xf numFmtId="0" fontId="3" fillId="8" borderId="0" xfId="0" applyFont="1" applyFill="1" applyBorder="1" applyAlignment="1" applyProtection="1">
      <alignment vertical="center" wrapText="1"/>
    </xf>
    <xf numFmtId="0" fontId="3" fillId="8" borderId="27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3" fillId="8" borderId="28" xfId="0" applyFont="1" applyFill="1" applyBorder="1" applyAlignment="1" applyProtection="1">
      <alignment horizontal="center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8" borderId="30" xfId="0" applyFont="1" applyFill="1" applyBorder="1" applyAlignment="1" applyProtection="1">
      <alignment horizontal="center" vertical="center" wrapText="1"/>
    </xf>
    <xf numFmtId="0" fontId="3" fillId="8" borderId="28" xfId="0" applyFont="1" applyFill="1" applyBorder="1" applyAlignment="1" applyProtection="1">
      <alignment vertical="center" wrapText="1"/>
    </xf>
    <xf numFmtId="0" fontId="3" fillId="8" borderId="29" xfId="0" applyFont="1" applyFill="1" applyBorder="1" applyAlignment="1" applyProtection="1">
      <alignment vertical="center" wrapText="1"/>
    </xf>
    <xf numFmtId="0" fontId="3" fillId="8" borderId="3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vertical="center" wrapText="1"/>
    </xf>
    <xf numFmtId="42" fontId="3" fillId="0" borderId="0" xfId="2" applyFont="1" applyAlignment="1" applyProtection="1">
      <alignment vertical="center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left" vertical="center"/>
    </xf>
    <xf numFmtId="165" fontId="11" fillId="0" borderId="1" xfId="0" applyNumberFormat="1" applyFont="1" applyBorder="1" applyAlignment="1" applyProtection="1">
      <alignment horizontal="center" vertical="center" wrapText="1"/>
      <protection locked="0"/>
    </xf>
    <xf numFmtId="165" fontId="11" fillId="0" borderId="2" xfId="0" applyNumberFormat="1" applyFont="1" applyBorder="1" applyAlignment="1" applyProtection="1">
      <alignment horizontal="center" vertical="center" wrapText="1"/>
      <protection locked="0"/>
    </xf>
    <xf numFmtId="165" fontId="11" fillId="0" borderId="3" xfId="0" applyNumberFormat="1" applyFont="1" applyBorder="1" applyAlignment="1" applyProtection="1">
      <alignment horizontal="center" vertical="center" wrapText="1"/>
      <protection locked="0"/>
    </xf>
    <xf numFmtId="165" fontId="6" fillId="0" borderId="18" xfId="0" applyNumberFormat="1" applyFont="1" applyBorder="1" applyAlignment="1" applyProtection="1">
      <alignment horizontal="center" vertical="center"/>
      <protection locked="0"/>
    </xf>
    <xf numFmtId="0" fontId="3" fillId="8" borderId="23" xfId="0" applyFont="1" applyFill="1" applyBorder="1" applyAlignment="1" applyProtection="1">
      <alignment horizontal="center" vertical="center" wrapText="1"/>
    </xf>
    <xf numFmtId="0" fontId="3" fillId="8" borderId="24" xfId="0" applyFont="1" applyFill="1" applyBorder="1" applyAlignment="1" applyProtection="1">
      <alignment horizontal="center" vertical="center" wrapText="1"/>
    </xf>
    <xf numFmtId="0" fontId="3" fillId="8" borderId="25" xfId="0" applyFont="1" applyFill="1" applyBorder="1" applyAlignment="1" applyProtection="1">
      <alignment horizontal="center" vertical="center" wrapText="1"/>
    </xf>
    <xf numFmtId="167" fontId="3" fillId="8" borderId="23" xfId="0" applyNumberFormat="1" applyFont="1" applyFill="1" applyBorder="1" applyAlignment="1" applyProtection="1">
      <alignment horizontal="center" vertical="center" wrapText="1"/>
      <protection locked="0"/>
    </xf>
    <xf numFmtId="167" fontId="3" fillId="8" borderId="24" xfId="0" applyNumberFormat="1" applyFont="1" applyFill="1" applyBorder="1" applyAlignment="1" applyProtection="1">
      <alignment horizontal="center" vertical="center" wrapText="1"/>
      <protection locked="0"/>
    </xf>
    <xf numFmtId="167" fontId="3" fillId="8" borderId="25" xfId="0" applyNumberFormat="1" applyFont="1" applyFill="1" applyBorder="1" applyAlignment="1" applyProtection="1">
      <alignment horizontal="center" vertical="center" wrapText="1"/>
      <protection locked="0"/>
    </xf>
    <xf numFmtId="167" fontId="3" fillId="8" borderId="26" xfId="0" applyNumberFormat="1" applyFont="1" applyFill="1" applyBorder="1" applyAlignment="1" applyProtection="1">
      <alignment horizontal="center" vertical="center" wrapText="1"/>
      <protection locked="0"/>
    </xf>
    <xf numFmtId="167" fontId="3" fillId="8" borderId="0" xfId="0" applyNumberFormat="1" applyFont="1" applyFill="1" applyBorder="1" applyAlignment="1" applyProtection="1">
      <alignment horizontal="center" vertical="center" wrapText="1"/>
      <protection locked="0"/>
    </xf>
    <xf numFmtId="167" fontId="3" fillId="8" borderId="27" xfId="0" applyNumberFormat="1" applyFont="1" applyFill="1" applyBorder="1" applyAlignment="1" applyProtection="1">
      <alignment horizontal="center" vertical="center" wrapText="1"/>
      <protection locked="0"/>
    </xf>
    <xf numFmtId="167" fontId="3" fillId="8" borderId="28" xfId="0" applyNumberFormat="1" applyFont="1" applyFill="1" applyBorder="1" applyAlignment="1" applyProtection="1">
      <alignment horizontal="center" vertical="center" wrapText="1"/>
      <protection locked="0"/>
    </xf>
    <xf numFmtId="167" fontId="3" fillId="8" borderId="29" xfId="0" applyNumberFormat="1" applyFont="1" applyFill="1" applyBorder="1" applyAlignment="1" applyProtection="1">
      <alignment horizontal="center" vertical="center" wrapText="1"/>
      <protection locked="0"/>
    </xf>
    <xf numFmtId="167" fontId="3" fillId="8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horizontal="center" vertic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/>
    </xf>
    <xf numFmtId="0" fontId="8" fillId="7" borderId="3" xfId="0" applyFont="1" applyFill="1" applyBorder="1" applyAlignment="1" applyProtection="1">
      <alignment horizontal="center" vertical="center"/>
    </xf>
    <xf numFmtId="0" fontId="8" fillId="6" borderId="16" xfId="0" applyFont="1" applyFill="1" applyBorder="1" applyAlignment="1" applyProtection="1">
      <alignment horizontal="center" vertical="center"/>
    </xf>
    <xf numFmtId="0" fontId="8" fillId="6" borderId="17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 wrapText="1"/>
    </xf>
    <xf numFmtId="0" fontId="8" fillId="7" borderId="20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164" fontId="3" fillId="3" borderId="0" xfId="0" applyNumberFormat="1" applyFont="1" applyFill="1" applyBorder="1" applyAlignment="1" applyProtection="1">
      <alignment horizontal="center" vertical="center"/>
      <protection locked="0"/>
    </xf>
    <xf numFmtId="164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3" xfId="0" applyFont="1" applyBorder="1" applyAlignment="1" applyProtection="1">
      <alignment horizontal="justify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6" fillId="3" borderId="0" xfId="0" applyFont="1" applyFill="1" applyAlignment="1" applyProtection="1">
      <alignment horizontal="left" vertical="center"/>
      <protection locked="0"/>
    </xf>
    <xf numFmtId="37" fontId="3" fillId="3" borderId="0" xfId="1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42</xdr:row>
          <xdr:rowOff>0</xdr:rowOff>
        </xdr:from>
        <xdr:to>
          <xdr:col>12</xdr:col>
          <xdr:colOff>647700</xdr:colOff>
          <xdr:row>43</xdr:row>
          <xdr:rowOff>133350</xdr:rowOff>
        </xdr:to>
        <xdr:sp macro="" textlink="">
          <xdr:nvSpPr>
            <xdr:cNvPr id="1025" name="Button 19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42</xdr:row>
          <xdr:rowOff>0</xdr:rowOff>
        </xdr:from>
        <xdr:to>
          <xdr:col>13</xdr:col>
          <xdr:colOff>1143000</xdr:colOff>
          <xdr:row>44</xdr:row>
          <xdr:rowOff>0</xdr:rowOff>
        </xdr:to>
        <xdr:sp macro="" textlink="">
          <xdr:nvSpPr>
            <xdr:cNvPr id="1026" name="Button 20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14</xdr:col>
      <xdr:colOff>1027581</xdr:colOff>
      <xdr:row>5</xdr:row>
      <xdr:rowOff>110937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1417" y="182236"/>
          <a:ext cx="2119314" cy="1214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44</xdr:row>
          <xdr:rowOff>0</xdr:rowOff>
        </xdr:from>
        <xdr:to>
          <xdr:col>12</xdr:col>
          <xdr:colOff>647700</xdr:colOff>
          <xdr:row>45</xdr:row>
          <xdr:rowOff>133350</xdr:rowOff>
        </xdr:to>
        <xdr:sp macro="" textlink="">
          <xdr:nvSpPr>
            <xdr:cNvPr id="2049" name="Button 19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44</xdr:row>
          <xdr:rowOff>0</xdr:rowOff>
        </xdr:from>
        <xdr:to>
          <xdr:col>13</xdr:col>
          <xdr:colOff>1143000</xdr:colOff>
          <xdr:row>46</xdr:row>
          <xdr:rowOff>0</xdr:rowOff>
        </xdr:to>
        <xdr:sp macro="" textlink="">
          <xdr:nvSpPr>
            <xdr:cNvPr id="2050" name="Button 20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14</xdr:col>
      <xdr:colOff>1027581</xdr:colOff>
      <xdr:row>5</xdr:row>
      <xdr:rowOff>215712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1417" y="182236"/>
          <a:ext cx="2119314" cy="1214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43</xdr:row>
          <xdr:rowOff>0</xdr:rowOff>
        </xdr:from>
        <xdr:to>
          <xdr:col>12</xdr:col>
          <xdr:colOff>647700</xdr:colOff>
          <xdr:row>44</xdr:row>
          <xdr:rowOff>133350</xdr:rowOff>
        </xdr:to>
        <xdr:sp macro="" textlink="">
          <xdr:nvSpPr>
            <xdr:cNvPr id="3073" name="Button 19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43</xdr:row>
          <xdr:rowOff>0</xdr:rowOff>
        </xdr:from>
        <xdr:to>
          <xdr:col>13</xdr:col>
          <xdr:colOff>1143000</xdr:colOff>
          <xdr:row>45</xdr:row>
          <xdr:rowOff>0</xdr:rowOff>
        </xdr:to>
        <xdr:sp macro="" textlink="">
          <xdr:nvSpPr>
            <xdr:cNvPr id="3074" name="Button 20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14</xdr:col>
      <xdr:colOff>1027581</xdr:colOff>
      <xdr:row>5</xdr:row>
      <xdr:rowOff>215712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1417" y="182236"/>
          <a:ext cx="2119314" cy="1214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43</xdr:row>
          <xdr:rowOff>0</xdr:rowOff>
        </xdr:from>
        <xdr:to>
          <xdr:col>12</xdr:col>
          <xdr:colOff>647700</xdr:colOff>
          <xdr:row>44</xdr:row>
          <xdr:rowOff>133350</xdr:rowOff>
        </xdr:to>
        <xdr:sp macro="" textlink="">
          <xdr:nvSpPr>
            <xdr:cNvPr id="4097" name="Button 19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43</xdr:row>
          <xdr:rowOff>0</xdr:rowOff>
        </xdr:from>
        <xdr:to>
          <xdr:col>13</xdr:col>
          <xdr:colOff>1143000</xdr:colOff>
          <xdr:row>45</xdr:row>
          <xdr:rowOff>0</xdr:rowOff>
        </xdr:to>
        <xdr:sp macro="" textlink="">
          <xdr:nvSpPr>
            <xdr:cNvPr id="4098" name="Button 20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14</xdr:col>
      <xdr:colOff>1027581</xdr:colOff>
      <xdr:row>5</xdr:row>
      <xdr:rowOff>215712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1417" y="182236"/>
          <a:ext cx="2119314" cy="1214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43</xdr:row>
          <xdr:rowOff>0</xdr:rowOff>
        </xdr:from>
        <xdr:to>
          <xdr:col>12</xdr:col>
          <xdr:colOff>647700</xdr:colOff>
          <xdr:row>44</xdr:row>
          <xdr:rowOff>133350</xdr:rowOff>
        </xdr:to>
        <xdr:sp macro="" textlink="">
          <xdr:nvSpPr>
            <xdr:cNvPr id="5121" name="Button 19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43</xdr:row>
          <xdr:rowOff>0</xdr:rowOff>
        </xdr:from>
        <xdr:to>
          <xdr:col>13</xdr:col>
          <xdr:colOff>1143000</xdr:colOff>
          <xdr:row>45</xdr:row>
          <xdr:rowOff>0</xdr:rowOff>
        </xdr:to>
        <xdr:sp macro="" textlink="">
          <xdr:nvSpPr>
            <xdr:cNvPr id="5122" name="Button 20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14</xdr:col>
      <xdr:colOff>1027581</xdr:colOff>
      <xdr:row>5</xdr:row>
      <xdr:rowOff>215712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1417" y="182236"/>
          <a:ext cx="2119314" cy="12145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42</xdr:row>
          <xdr:rowOff>0</xdr:rowOff>
        </xdr:from>
        <xdr:to>
          <xdr:col>12</xdr:col>
          <xdr:colOff>647700</xdr:colOff>
          <xdr:row>43</xdr:row>
          <xdr:rowOff>133350</xdr:rowOff>
        </xdr:to>
        <xdr:sp macro="" textlink="">
          <xdr:nvSpPr>
            <xdr:cNvPr id="6145" name="Button 19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42</xdr:row>
          <xdr:rowOff>0</xdr:rowOff>
        </xdr:from>
        <xdr:to>
          <xdr:col>13</xdr:col>
          <xdr:colOff>1143000</xdr:colOff>
          <xdr:row>44</xdr:row>
          <xdr:rowOff>0</xdr:rowOff>
        </xdr:to>
        <xdr:sp macro="" textlink="">
          <xdr:nvSpPr>
            <xdr:cNvPr id="6146" name="Button 20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14</xdr:col>
      <xdr:colOff>1027581</xdr:colOff>
      <xdr:row>5</xdr:row>
      <xdr:rowOff>215712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1417" y="182236"/>
          <a:ext cx="2119314" cy="12145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44</xdr:row>
          <xdr:rowOff>0</xdr:rowOff>
        </xdr:from>
        <xdr:to>
          <xdr:col>12</xdr:col>
          <xdr:colOff>647700</xdr:colOff>
          <xdr:row>45</xdr:row>
          <xdr:rowOff>133350</xdr:rowOff>
        </xdr:to>
        <xdr:sp macro="" textlink="">
          <xdr:nvSpPr>
            <xdr:cNvPr id="7169" name="Button 19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44</xdr:row>
          <xdr:rowOff>0</xdr:rowOff>
        </xdr:from>
        <xdr:to>
          <xdr:col>13</xdr:col>
          <xdr:colOff>1143000</xdr:colOff>
          <xdr:row>46</xdr:row>
          <xdr:rowOff>0</xdr:rowOff>
        </xdr:to>
        <xdr:sp macro="" textlink="">
          <xdr:nvSpPr>
            <xdr:cNvPr id="7170" name="Button 20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14</xdr:col>
      <xdr:colOff>1027581</xdr:colOff>
      <xdr:row>5</xdr:row>
      <xdr:rowOff>215712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1417" y="182236"/>
          <a:ext cx="2119314" cy="12145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44</xdr:row>
          <xdr:rowOff>0</xdr:rowOff>
        </xdr:from>
        <xdr:to>
          <xdr:col>12</xdr:col>
          <xdr:colOff>647700</xdr:colOff>
          <xdr:row>45</xdr:row>
          <xdr:rowOff>133350</xdr:rowOff>
        </xdr:to>
        <xdr:sp macro="" textlink="">
          <xdr:nvSpPr>
            <xdr:cNvPr id="8193" name="Button 19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Agregar Registro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790575</xdr:colOff>
          <xdr:row>44</xdr:row>
          <xdr:rowOff>0</xdr:rowOff>
        </xdr:from>
        <xdr:to>
          <xdr:col>13</xdr:col>
          <xdr:colOff>1143000</xdr:colOff>
          <xdr:row>46</xdr:row>
          <xdr:rowOff>0</xdr:rowOff>
        </xdr:to>
        <xdr:sp macro="" textlink="">
          <xdr:nvSpPr>
            <xdr:cNvPr id="8194" name="Button 20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Eliminar Registro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79842</xdr:colOff>
      <xdr:row>1</xdr:row>
      <xdr:rowOff>20311</xdr:rowOff>
    </xdr:from>
    <xdr:to>
      <xdr:col>14</xdr:col>
      <xdr:colOff>1027581</xdr:colOff>
      <xdr:row>5</xdr:row>
      <xdr:rowOff>215712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1417" y="182236"/>
          <a:ext cx="2119314" cy="12145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cvargas\Documents\CONTRATO%20ASEO%20Y%20CAFETERIA\Copia%20Formato%20de%20PRORROGA%20ICETEX%20-%20MR.%20CLEAN%20OC%201609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cvargas\Documents\CONTRATO%20ASEO%20Y%20CAFETERIA\Copia%20Formato%20de%20PRORROGA%20ICETEX%20-%20MR.%20CLEAN%20OC%201609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cvargas\Documents\CONTRATO%20ASEO%20Y%20CAFETERIA\Copia%20Formato%20de%20PRORROGA%20ICETEX%20-%20MR.%20CLEAN%20OC%201610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cvargas\Documents\CONTRATO%20ASEO%20Y%20CAFETERIA\Copia%20Formato%20de%20PRORROGA%20ICETEX%20-%20MR.%20CLEAN%20OC%20161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cvargas\Documents\CONTRATO%20ASEO%20Y%20CAFETERIA\Copia%20Formato%20de%20PRORROGA%20ICETEX%20-%20MR.%20CLEAN%20OC%201610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cvargas\Documents\CONTRATO%20ASEO%20Y%20CAFETERIA\Copia%20Formato%20de%20PRORROGA%20ICETEX%20-%20MR.%20CLEAN%20OC%20161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cvargas\Documents\CONTRATO%20ASEO%20Y%20CAFETERIA\Copia%20Formato%20de%20PRORROGA%20ICETEX%20-%20MR.%20CLEAN%20OC%20161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Copia Formato de PRORROGA ICETE"/>
    </sheetNames>
    <definedNames>
      <definedName name="agregar"/>
      <definedName name="eliminar"/>
    </definedNames>
    <sheetDataSet>
      <sheetData sheetId="0"/>
      <sheetData sheetId="1"/>
      <sheetData sheetId="2">
        <row r="2">
          <cell r="A2" t="str">
            <v>Modificación de Orden de Compra</v>
          </cell>
          <cell r="C2" t="str">
            <v>Modificación de artículo o servicio</v>
          </cell>
        </row>
        <row r="3">
          <cell r="A3" t="str">
            <v>Aclaración a la Orden de Compra</v>
          </cell>
          <cell r="C3" t="str">
            <v>Agregar nuevo artículo o servicio</v>
          </cell>
        </row>
        <row r="4">
          <cell r="A4" t="str">
            <v>Terminación de orden de compra</v>
          </cell>
          <cell r="C4" t="str">
            <v>Eliminar artículo o servicio</v>
          </cell>
        </row>
        <row r="5">
          <cell r="A5" t="str">
            <v>Liquidación de Orden de Compra</v>
          </cell>
          <cell r="C5" t="str">
            <v>Ninguna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Copia Formato de PRORROGA ICETE"/>
    </sheetNames>
    <definedNames>
      <definedName name="agregar"/>
      <definedName name="eliminar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Copia Formato de PRORROGA ICETE"/>
    </sheetNames>
    <definedNames>
      <definedName name="agregar"/>
      <definedName name="eliminar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Copia Formato de PRORROGA ICETE"/>
    </sheetNames>
    <definedNames>
      <definedName name="agregar"/>
      <definedName name="eliminar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Copia Formato de PRORROGA ICETE"/>
    </sheetNames>
    <definedNames>
      <definedName name="agregar"/>
      <definedName name="eliminar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Copia Formato de PRORROGA ICETE"/>
    </sheetNames>
    <definedNames>
      <definedName name="agregar"/>
      <definedName name="eliminar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tivo de Diligenciamiento"/>
      <sheetName val="Listas"/>
      <sheetName val="Copia Formato de PRORROGA ICETE"/>
    </sheetNames>
    <definedNames>
      <definedName name="agregar"/>
      <definedName name="elimina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3917-6544-4D21-AB49-C0E929418A3D}">
  <dimension ref="A2:R70"/>
  <sheetViews>
    <sheetView topLeftCell="A25" zoomScale="66" zoomScaleNormal="66" workbookViewId="0">
      <selection activeCell="A25" sqref="A1:XFD1048576"/>
    </sheetView>
  </sheetViews>
  <sheetFormatPr baseColWidth="10" defaultColWidth="5.140625" defaultRowHeight="12.75" x14ac:dyDescent="0.25"/>
  <cols>
    <col min="1" max="1" width="22" style="1" bestFit="1" customWidth="1"/>
    <col min="2" max="2" width="20" style="1" bestFit="1" customWidth="1"/>
    <col min="3" max="3" width="13.7109375" style="1" customWidth="1"/>
    <col min="4" max="4" width="21.42578125" style="1" bestFit="1" customWidth="1"/>
    <col min="5" max="6" width="13.7109375" style="1" customWidth="1"/>
    <col min="7" max="7" width="20.7109375" style="1" customWidth="1"/>
    <col min="8" max="8" width="26.42578125" style="1" customWidth="1"/>
    <col min="9" max="9" width="12.85546875" style="1" customWidth="1"/>
    <col min="10" max="11" width="16.7109375" style="1" customWidth="1"/>
    <col min="12" max="12" width="17" style="1" customWidth="1"/>
    <col min="13" max="13" width="11.85546875" style="1" customWidth="1"/>
    <col min="14" max="14" width="19.28515625" style="1" bestFit="1" customWidth="1"/>
    <col min="15" max="16" width="20.7109375" style="1" customWidth="1"/>
    <col min="17" max="17" width="5.140625" style="1"/>
    <col min="18" max="18" width="12.7109375" style="1" bestFit="1" customWidth="1"/>
    <col min="19" max="16384" width="5.140625" style="1"/>
  </cols>
  <sheetData>
    <row r="2" spans="2:16" ht="23.25" customHeight="1" x14ac:dyDescent="0.25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23.25" customHeight="1" x14ac:dyDescent="0.25">
      <c r="B3" s="137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6" ht="23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ht="18.75" customHeight="1" x14ac:dyDescent="0.25">
      <c r="B5" s="135" t="s">
        <v>2</v>
      </c>
      <c r="C5" s="135"/>
      <c r="D5" s="135"/>
      <c r="E5" s="138">
        <v>16099</v>
      </c>
      <c r="F5" s="138"/>
      <c r="G5" s="3"/>
      <c r="H5" s="139" t="s">
        <v>3</v>
      </c>
      <c r="I5" s="139"/>
      <c r="J5" s="139"/>
      <c r="K5" s="138"/>
      <c r="L5" s="138"/>
      <c r="N5" s="4"/>
      <c r="O5" s="4"/>
      <c r="P5" s="4"/>
    </row>
    <row r="6" spans="2:16" ht="18.75" customHeight="1" x14ac:dyDescent="0.25">
      <c r="B6" s="135"/>
      <c r="C6" s="135"/>
      <c r="D6" s="135"/>
      <c r="E6" s="138"/>
      <c r="F6" s="138"/>
      <c r="G6" s="3"/>
      <c r="H6" s="139"/>
      <c r="I6" s="139"/>
      <c r="J6" s="139"/>
      <c r="K6" s="138"/>
      <c r="L6" s="138"/>
      <c r="N6" s="4"/>
      <c r="O6" s="4"/>
      <c r="P6" s="4"/>
    </row>
    <row r="7" spans="2:16" x14ac:dyDescent="0.25">
      <c r="L7" s="4"/>
      <c r="M7" s="4"/>
      <c r="N7" s="4"/>
    </row>
    <row r="8" spans="2:16" ht="22.5" customHeight="1" x14ac:dyDescent="0.25">
      <c r="B8" s="130" t="s">
        <v>4</v>
      </c>
      <c r="C8" s="130"/>
      <c r="D8" s="131" t="s">
        <v>5</v>
      </c>
      <c r="E8" s="131"/>
      <c r="F8" s="131"/>
      <c r="G8" s="131"/>
      <c r="H8" s="131"/>
      <c r="I8" s="131"/>
      <c r="J8" s="131"/>
      <c r="L8" s="5" t="s">
        <v>6</v>
      </c>
      <c r="M8" s="134" t="s">
        <v>7</v>
      </c>
      <c r="N8" s="134"/>
    </row>
    <row r="9" spans="2:16" x14ac:dyDescent="0.25">
      <c r="L9" s="4"/>
      <c r="M9" s="4"/>
      <c r="N9" s="4"/>
    </row>
    <row r="10" spans="2:16" ht="22.5" customHeight="1" x14ac:dyDescent="0.25">
      <c r="B10" s="135" t="s">
        <v>8</v>
      </c>
      <c r="C10" s="135"/>
      <c r="D10" s="131" t="s">
        <v>9</v>
      </c>
      <c r="E10" s="131"/>
      <c r="F10" s="131"/>
      <c r="G10" s="131"/>
      <c r="H10" s="131"/>
      <c r="K10" s="135" t="s">
        <v>10</v>
      </c>
      <c r="L10" s="135"/>
      <c r="M10" s="131">
        <v>3821670</v>
      </c>
      <c r="N10" s="131"/>
    </row>
    <row r="11" spans="2:16" x14ac:dyDescent="0.25">
      <c r="B11" s="5"/>
      <c r="C11" s="5"/>
      <c r="L11" s="4"/>
      <c r="M11" s="4"/>
      <c r="N11" s="4"/>
    </row>
    <row r="12" spans="2:16" ht="22.5" customHeight="1" x14ac:dyDescent="0.25">
      <c r="B12" s="130" t="s">
        <v>11</v>
      </c>
      <c r="C12" s="130"/>
      <c r="D12" s="131" t="s">
        <v>12</v>
      </c>
      <c r="E12" s="131"/>
      <c r="F12" s="131"/>
      <c r="G12" s="131"/>
      <c r="H12" s="131"/>
      <c r="I12" s="131"/>
      <c r="J12" s="131"/>
      <c r="K12" s="4"/>
      <c r="L12" s="4"/>
      <c r="M12" s="4"/>
      <c r="N12" s="4"/>
    </row>
    <row r="14" spans="2:16" ht="24.75" customHeight="1" x14ac:dyDescent="0.25">
      <c r="B14" s="125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6" spans="2:16" ht="21.75" customHeight="1" x14ac:dyDescent="0.25">
      <c r="B16" s="132" t="s">
        <v>14</v>
      </c>
      <c r="C16" s="132"/>
      <c r="D16" s="133" t="s">
        <v>15</v>
      </c>
      <c r="E16" s="133"/>
      <c r="F16" s="133"/>
      <c r="G16" s="133"/>
      <c r="H16" s="133"/>
    </row>
    <row r="18" spans="2:14" ht="24.75" customHeight="1" x14ac:dyDescent="0.25">
      <c r="B18" s="125" t="s">
        <v>16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ht="15" customHeight="1" x14ac:dyDescent="0.25">
      <c r="B19" s="6"/>
      <c r="C19" s="6"/>
      <c r="D19" s="6"/>
    </row>
    <row r="20" spans="2:14" ht="114.75" customHeight="1" x14ac:dyDescent="0.25">
      <c r="B20" s="122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2" spans="2:14" ht="24.75" customHeight="1" x14ac:dyDescent="0.25">
      <c r="B22" s="125" t="s">
        <v>18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4" spans="2:14" ht="25.5" x14ac:dyDescent="0.25">
      <c r="B24" s="126" t="s">
        <v>19</v>
      </c>
      <c r="C24" s="126"/>
      <c r="D24" s="7" t="s">
        <v>20</v>
      </c>
      <c r="E24" s="127" t="s">
        <v>21</v>
      </c>
      <c r="F24" s="128"/>
      <c r="G24" s="128"/>
      <c r="H24" s="128"/>
      <c r="I24" s="128"/>
      <c r="J24" s="127" t="s">
        <v>22</v>
      </c>
      <c r="K24" s="128"/>
      <c r="L24" s="128"/>
      <c r="M24" s="128"/>
      <c r="N24" s="129"/>
    </row>
    <row r="25" spans="2:14" x14ac:dyDescent="0.25">
      <c r="B25" s="8"/>
      <c r="C25" s="9"/>
      <c r="D25" s="10"/>
      <c r="E25" s="11"/>
      <c r="F25" s="11"/>
      <c r="G25" s="11"/>
      <c r="H25" s="11"/>
      <c r="I25" s="11"/>
      <c r="J25" s="12"/>
      <c r="K25" s="11"/>
      <c r="L25" s="11"/>
      <c r="M25" s="11"/>
      <c r="N25" s="10"/>
    </row>
    <row r="26" spans="2:14" ht="25.5" customHeight="1" x14ac:dyDescent="0.25">
      <c r="B26" s="115" t="s">
        <v>23</v>
      </c>
      <c r="C26" s="116"/>
      <c r="D26" s="13" t="s">
        <v>24</v>
      </c>
      <c r="E26" s="116" t="s">
        <v>25</v>
      </c>
      <c r="F26" s="116"/>
      <c r="G26" s="113" t="s">
        <v>26</v>
      </c>
      <c r="H26" s="113"/>
      <c r="I26" s="113"/>
      <c r="J26" s="115" t="s">
        <v>27</v>
      </c>
      <c r="K26" s="116"/>
      <c r="L26" s="113" t="s">
        <v>28</v>
      </c>
      <c r="M26" s="113"/>
      <c r="N26" s="114"/>
    </row>
    <row r="27" spans="2:14" x14ac:dyDescent="0.25">
      <c r="B27" s="14"/>
      <c r="C27" s="15"/>
      <c r="D27" s="16"/>
      <c r="E27" s="15"/>
      <c r="F27" s="15"/>
      <c r="G27" s="17"/>
      <c r="H27" s="17"/>
      <c r="I27" s="15"/>
      <c r="J27" s="14"/>
      <c r="K27" s="15"/>
      <c r="L27" s="17"/>
      <c r="M27" s="17"/>
      <c r="N27" s="16"/>
    </row>
    <row r="28" spans="2:14" ht="25.5" customHeight="1" x14ac:dyDescent="0.25">
      <c r="B28" s="111" t="s">
        <v>29</v>
      </c>
      <c r="C28" s="112"/>
      <c r="D28" s="13" t="s">
        <v>24</v>
      </c>
      <c r="E28" s="112" t="s">
        <v>30</v>
      </c>
      <c r="F28" s="112"/>
      <c r="G28" s="113">
        <v>0</v>
      </c>
      <c r="H28" s="113"/>
      <c r="I28" s="113"/>
      <c r="J28" s="111" t="s">
        <v>31</v>
      </c>
      <c r="K28" s="112"/>
      <c r="L28" s="113"/>
      <c r="M28" s="113"/>
      <c r="N28" s="114"/>
    </row>
    <row r="29" spans="2:14" x14ac:dyDescent="0.25">
      <c r="B29" s="14"/>
      <c r="C29" s="15"/>
      <c r="D29" s="16"/>
      <c r="E29" s="15"/>
      <c r="F29" s="15"/>
      <c r="G29" s="17"/>
      <c r="H29" s="17"/>
      <c r="I29" s="15"/>
      <c r="J29" s="14"/>
      <c r="K29" s="15"/>
      <c r="L29" s="17"/>
      <c r="M29" s="17"/>
      <c r="N29" s="16"/>
    </row>
    <row r="30" spans="2:14" ht="25.5" customHeight="1" x14ac:dyDescent="0.25">
      <c r="B30" s="115" t="s">
        <v>32</v>
      </c>
      <c r="C30" s="116"/>
      <c r="D30" s="18" t="s">
        <v>33</v>
      </c>
      <c r="E30" s="117" t="s">
        <v>34</v>
      </c>
      <c r="F30" s="118"/>
      <c r="G30" s="118"/>
      <c r="H30" s="118"/>
      <c r="I30" s="119"/>
      <c r="J30" s="115" t="s">
        <v>35</v>
      </c>
      <c r="K30" s="116"/>
      <c r="L30" s="120" t="s">
        <v>36</v>
      </c>
      <c r="M30" s="120"/>
      <c r="N30" s="121"/>
    </row>
    <row r="31" spans="2:14" x14ac:dyDescent="0.25">
      <c r="B31" s="14"/>
      <c r="C31" s="15"/>
      <c r="D31" s="16"/>
      <c r="E31" s="15"/>
      <c r="F31" s="15"/>
      <c r="G31" s="15"/>
      <c r="H31" s="15"/>
      <c r="I31" s="15"/>
      <c r="J31" s="14"/>
      <c r="K31" s="15"/>
      <c r="L31" s="15"/>
      <c r="M31" s="15"/>
      <c r="N31" s="16"/>
    </row>
    <row r="32" spans="2:14" ht="25.5" customHeight="1" x14ac:dyDescent="0.25">
      <c r="B32" s="111" t="s">
        <v>37</v>
      </c>
      <c r="C32" s="112"/>
      <c r="D32" s="13" t="s">
        <v>24</v>
      </c>
      <c r="E32" s="112" t="s">
        <v>38</v>
      </c>
      <c r="F32" s="112"/>
      <c r="G32" s="113">
        <v>0</v>
      </c>
      <c r="H32" s="113"/>
      <c r="I32" s="113"/>
      <c r="J32" s="111" t="s">
        <v>39</v>
      </c>
      <c r="K32" s="112"/>
      <c r="L32" s="113"/>
      <c r="M32" s="113"/>
      <c r="N32" s="114"/>
    </row>
    <row r="33" spans="1:18" x14ac:dyDescent="0.25">
      <c r="B33" s="14"/>
      <c r="C33" s="15"/>
      <c r="D33" s="16"/>
      <c r="E33" s="15"/>
      <c r="F33" s="15"/>
      <c r="G33" s="15"/>
      <c r="H33" s="15"/>
      <c r="I33" s="15"/>
      <c r="J33" s="19"/>
      <c r="K33" s="20"/>
      <c r="L33" s="20"/>
      <c r="M33" s="20"/>
      <c r="N33" s="21"/>
    </row>
    <row r="34" spans="1:18" x14ac:dyDescent="0.25">
      <c r="B34" s="11"/>
      <c r="C34" s="11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6" spans="1:18" ht="27.75" customHeight="1" x14ac:dyDescent="0.25">
      <c r="A36" s="97" t="s">
        <v>40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8" spans="1:18" ht="18" customHeight="1" x14ac:dyDescent="0.25">
      <c r="A38" s="100" t="s">
        <v>41</v>
      </c>
      <c r="B38" s="101" t="s">
        <v>42</v>
      </c>
      <c r="C38" s="102"/>
      <c r="D38" s="102"/>
      <c r="E38" s="102"/>
      <c r="F38" s="102"/>
      <c r="G38" s="102"/>
      <c r="H38" s="102"/>
      <c r="I38" s="102"/>
      <c r="J38" s="103"/>
      <c r="K38" s="104" t="s">
        <v>43</v>
      </c>
      <c r="L38" s="105"/>
      <c r="M38" s="105"/>
      <c r="N38" s="105"/>
      <c r="O38" s="105"/>
      <c r="P38" s="105"/>
      <c r="Q38" s="105"/>
      <c r="R38" s="105"/>
    </row>
    <row r="39" spans="1:18" ht="30.75" customHeight="1" x14ac:dyDescent="0.25">
      <c r="A39" s="99"/>
      <c r="B39" s="23" t="s">
        <v>44</v>
      </c>
      <c r="C39" s="106" t="s">
        <v>45</v>
      </c>
      <c r="D39" s="107"/>
      <c r="E39" s="23" t="s">
        <v>46</v>
      </c>
      <c r="F39" s="23" t="s">
        <v>47</v>
      </c>
      <c r="G39" s="23" t="s">
        <v>48</v>
      </c>
      <c r="H39" s="23" t="s">
        <v>49</v>
      </c>
      <c r="I39" s="106" t="s">
        <v>50</v>
      </c>
      <c r="J39" s="107"/>
      <c r="K39" s="100" t="s">
        <v>45</v>
      </c>
      <c r="L39" s="108"/>
      <c r="M39" s="24" t="s">
        <v>46</v>
      </c>
      <c r="N39" s="24" t="s">
        <v>47</v>
      </c>
      <c r="O39" s="24" t="s">
        <v>48</v>
      </c>
      <c r="P39" s="24" t="s">
        <v>49</v>
      </c>
      <c r="Q39" s="109" t="s">
        <v>50</v>
      </c>
      <c r="R39" s="110"/>
    </row>
    <row r="40" spans="1:18" ht="42" customHeight="1" x14ac:dyDescent="0.25">
      <c r="A40" s="25" t="s">
        <v>51</v>
      </c>
      <c r="B40" s="25">
        <v>1</v>
      </c>
      <c r="C40" s="95" t="s">
        <v>52</v>
      </c>
      <c r="D40" s="96"/>
      <c r="E40" s="25">
        <v>8</v>
      </c>
      <c r="F40" s="26" t="s">
        <v>53</v>
      </c>
      <c r="G40" s="27">
        <v>802194.29</v>
      </c>
      <c r="H40" s="28">
        <f>ROUND(E40*G40, 2)</f>
        <v>6417554.3200000003</v>
      </c>
      <c r="I40" s="95" t="s">
        <v>54</v>
      </c>
      <c r="J40" s="96"/>
      <c r="K40" s="95" t="str">
        <f>C40</f>
        <v>R10-Operario de aseo y cafeteria Medio Tiempo - 1</v>
      </c>
      <c r="L40" s="96"/>
      <c r="M40" s="29">
        <v>11</v>
      </c>
      <c r="N40" s="30" t="s">
        <v>53</v>
      </c>
      <c r="O40" s="27">
        <v>802194.29</v>
      </c>
      <c r="P40" s="28">
        <f>ROUND(M40*O40, 2)</f>
        <v>8824137.1899999995</v>
      </c>
      <c r="Q40" s="95" t="s">
        <v>55</v>
      </c>
      <c r="R40" s="96"/>
    </row>
    <row r="41" spans="1:18" ht="42" customHeight="1" x14ac:dyDescent="0.25">
      <c r="A41" s="25" t="s">
        <v>51</v>
      </c>
      <c r="B41" s="25">
        <v>2</v>
      </c>
      <c r="C41" s="95" t="s">
        <v>56</v>
      </c>
      <c r="D41" s="96"/>
      <c r="E41" s="25">
        <v>8</v>
      </c>
      <c r="F41" s="26" t="s">
        <v>57</v>
      </c>
      <c r="G41" s="27">
        <v>331341.38</v>
      </c>
      <c r="H41" s="28">
        <f>ROUND(E41*G41, 2)</f>
        <v>2650731.04</v>
      </c>
      <c r="I41" s="95" t="s">
        <v>58</v>
      </c>
      <c r="J41" s="96"/>
      <c r="K41" s="95" t="str">
        <f>C41</f>
        <v>R10 - Bienes de Aseo y Cafetería</v>
      </c>
      <c r="L41" s="96"/>
      <c r="M41" s="29">
        <v>11</v>
      </c>
      <c r="N41" s="30" t="s">
        <v>57</v>
      </c>
      <c r="O41" s="27">
        <v>331341.38</v>
      </c>
      <c r="P41" s="28">
        <f>ROUND(M41*O41, 2)</f>
        <v>3644755.18</v>
      </c>
      <c r="Q41" s="95" t="s">
        <v>55</v>
      </c>
      <c r="R41" s="96"/>
    </row>
    <row r="42" spans="1:18" x14ac:dyDescent="0.25">
      <c r="A42" s="31"/>
      <c r="B42" s="6"/>
      <c r="C42" s="6"/>
      <c r="D42" s="6"/>
      <c r="E42" s="6"/>
      <c r="F42" s="32"/>
      <c r="G42" s="33"/>
      <c r="H42" s="33"/>
      <c r="I42" s="6"/>
      <c r="J42" s="6"/>
      <c r="K42" s="34"/>
      <c r="L42" s="35"/>
      <c r="M42" s="33"/>
      <c r="N42" s="33"/>
      <c r="O42" s="6"/>
      <c r="P42" s="6"/>
    </row>
    <row r="43" spans="1:18" x14ac:dyDescent="0.25">
      <c r="G43" s="94" t="s">
        <v>59</v>
      </c>
      <c r="H43" s="94"/>
      <c r="I43" s="95">
        <v>1</v>
      </c>
      <c r="J43" s="96"/>
      <c r="P43" s="36"/>
    </row>
    <row r="44" spans="1:18" x14ac:dyDescent="0.25">
      <c r="G44" s="37"/>
      <c r="H44" s="37"/>
      <c r="I44" s="37"/>
      <c r="J44" s="37"/>
      <c r="P44" s="36"/>
    </row>
    <row r="45" spans="1:18" x14ac:dyDescent="0.25">
      <c r="G45" s="37"/>
      <c r="H45" s="37"/>
      <c r="I45" s="37"/>
      <c r="J45" s="37"/>
      <c r="P45" s="36"/>
    </row>
    <row r="46" spans="1:18" ht="24.75" customHeight="1" x14ac:dyDescent="0.25">
      <c r="A46" s="97" t="s">
        <v>60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</row>
    <row r="47" spans="1:18" x14ac:dyDescent="0.25">
      <c r="G47" s="37"/>
      <c r="H47" s="37"/>
      <c r="I47" s="38"/>
      <c r="J47" s="38"/>
      <c r="P47" s="36"/>
    </row>
    <row r="48" spans="1:18" ht="34.5" customHeight="1" x14ac:dyDescent="0.25">
      <c r="A48" s="39" t="s">
        <v>44</v>
      </c>
      <c r="B48" s="98" t="s">
        <v>45</v>
      </c>
      <c r="C48" s="98"/>
      <c r="D48" s="98"/>
      <c r="E48" s="98"/>
      <c r="F48" s="98" t="s">
        <v>61</v>
      </c>
      <c r="G48" s="98"/>
      <c r="H48" s="98"/>
      <c r="I48" s="99" t="s">
        <v>62</v>
      </c>
      <c r="J48" s="99"/>
      <c r="K48" s="99"/>
      <c r="L48" s="99"/>
      <c r="M48" s="40"/>
    </row>
    <row r="49" spans="1:16" ht="20.25" customHeight="1" x14ac:dyDescent="0.25">
      <c r="A49" s="25">
        <v>6</v>
      </c>
      <c r="B49" s="72" t="s">
        <v>63</v>
      </c>
      <c r="C49" s="72"/>
      <c r="D49" s="72"/>
      <c r="E49" s="72"/>
      <c r="F49" s="73">
        <f>ROUND(M49, 2)</f>
        <v>172297</v>
      </c>
      <c r="G49" s="74"/>
      <c r="H49" s="75"/>
      <c r="I49" s="91">
        <v>236909</v>
      </c>
      <c r="J49" s="92"/>
      <c r="K49" s="92"/>
      <c r="L49" s="93"/>
      <c r="M49" s="41">
        <v>172297</v>
      </c>
    </row>
    <row r="50" spans="1:16" ht="20.25" customHeight="1" x14ac:dyDescent="0.25">
      <c r="A50" s="25">
        <v>5</v>
      </c>
      <c r="B50" s="72" t="s">
        <v>64</v>
      </c>
      <c r="C50" s="72"/>
      <c r="D50" s="72"/>
      <c r="E50" s="72"/>
      <c r="F50" s="73">
        <f>ROUND(M50, 2)</f>
        <v>90682.85</v>
      </c>
      <c r="G50" s="74"/>
      <c r="H50" s="75"/>
      <c r="I50" s="76">
        <v>124689</v>
      </c>
      <c r="J50" s="76"/>
      <c r="K50" s="76"/>
      <c r="L50" s="76"/>
      <c r="M50" s="42">
        <v>90682.85</v>
      </c>
    </row>
    <row r="51" spans="1:16" ht="20.25" customHeight="1" x14ac:dyDescent="0.25">
      <c r="A51" s="25"/>
      <c r="B51" s="72" t="s">
        <v>65</v>
      </c>
      <c r="C51" s="72"/>
      <c r="D51" s="72"/>
      <c r="E51" s="72"/>
      <c r="F51" s="73"/>
      <c r="G51" s="74"/>
      <c r="H51" s="75"/>
      <c r="I51" s="76"/>
      <c r="J51" s="76"/>
      <c r="K51" s="76"/>
      <c r="L51" s="76"/>
      <c r="M51" s="43"/>
    </row>
    <row r="52" spans="1:16" x14ac:dyDescent="0.25">
      <c r="G52" s="37"/>
      <c r="H52" s="37"/>
      <c r="I52" s="38"/>
      <c r="J52" s="38"/>
      <c r="P52" s="36"/>
    </row>
    <row r="53" spans="1:16" x14ac:dyDescent="0.25">
      <c r="A53" s="44"/>
      <c r="B53" s="77"/>
      <c r="C53" s="78"/>
      <c r="D53" s="79"/>
      <c r="G53" s="45"/>
      <c r="H53" s="46"/>
      <c r="I53" s="47"/>
      <c r="J53" s="48"/>
      <c r="L53" s="80" t="s">
        <v>66</v>
      </c>
      <c r="M53" s="81"/>
      <c r="N53" s="82"/>
    </row>
    <row r="54" spans="1:16" ht="15" customHeight="1" x14ac:dyDescent="0.25">
      <c r="A54" s="31"/>
      <c r="B54" s="49"/>
      <c r="C54" s="50"/>
      <c r="D54" s="51"/>
      <c r="G54" s="52"/>
      <c r="H54" s="53"/>
      <c r="I54" s="54"/>
      <c r="J54" s="55"/>
      <c r="L54" s="83"/>
      <c r="M54" s="84"/>
      <c r="N54" s="85"/>
    </row>
    <row r="55" spans="1:16" ht="15" customHeight="1" x14ac:dyDescent="0.25">
      <c r="A55" s="31"/>
      <c r="B55" s="56"/>
      <c r="C55" s="57"/>
      <c r="D55" s="58"/>
      <c r="G55" s="59"/>
      <c r="H55" s="60"/>
      <c r="I55" s="61"/>
      <c r="J55" s="48"/>
      <c r="L55" s="86"/>
      <c r="M55" s="87"/>
      <c r="N55" s="88"/>
    </row>
    <row r="56" spans="1:16" ht="15" customHeight="1" x14ac:dyDescent="0.25">
      <c r="A56" s="31"/>
      <c r="B56" s="89" t="s">
        <v>67</v>
      </c>
      <c r="C56" s="89"/>
      <c r="D56" s="89"/>
      <c r="G56" s="90" t="s">
        <v>68</v>
      </c>
      <c r="H56" s="90"/>
      <c r="I56" s="90"/>
      <c r="J56" s="55"/>
      <c r="L56" s="90" t="s">
        <v>69</v>
      </c>
      <c r="M56" s="90"/>
      <c r="N56" s="90"/>
    </row>
    <row r="57" spans="1:16" ht="15" customHeight="1" x14ac:dyDescent="0.25">
      <c r="A57" s="31"/>
      <c r="B57" s="62"/>
      <c r="C57" s="62"/>
      <c r="D57" s="62"/>
      <c r="G57" s="63"/>
      <c r="H57" s="63"/>
      <c r="I57" s="63"/>
      <c r="J57" s="48"/>
    </row>
    <row r="58" spans="1:16" ht="15" customHeight="1" x14ac:dyDescent="0.25">
      <c r="A58" s="64" t="s">
        <v>70</v>
      </c>
      <c r="B58" s="67" t="s">
        <v>71</v>
      </c>
      <c r="C58" s="67"/>
      <c r="D58" s="67"/>
      <c r="F58" s="64" t="s">
        <v>70</v>
      </c>
      <c r="G58" s="67" t="s">
        <v>72</v>
      </c>
      <c r="H58" s="67"/>
      <c r="I58" s="67"/>
      <c r="J58" s="65"/>
      <c r="K58" s="68" t="s">
        <v>73</v>
      </c>
      <c r="L58" s="68"/>
      <c r="M58" s="68"/>
      <c r="N58" s="68"/>
      <c r="O58" s="68"/>
    </row>
    <row r="59" spans="1:16" ht="17.25" customHeight="1" x14ac:dyDescent="0.25">
      <c r="A59" s="4" t="s">
        <v>74</v>
      </c>
      <c r="B59" s="69" t="s">
        <v>75</v>
      </c>
      <c r="C59" s="69"/>
      <c r="D59" s="69"/>
      <c r="E59" s="70" t="s">
        <v>74</v>
      </c>
      <c r="F59" s="70"/>
      <c r="G59" s="71">
        <v>0</v>
      </c>
      <c r="H59" s="71"/>
      <c r="I59" s="71"/>
      <c r="J59" s="48"/>
      <c r="K59" s="68"/>
      <c r="L59" s="68"/>
      <c r="M59" s="68"/>
      <c r="N59" s="68"/>
      <c r="O59" s="68"/>
    </row>
    <row r="67" ht="13.5" customHeight="1" x14ac:dyDescent="0.25"/>
    <row r="68" hidden="1" x14ac:dyDescent="0.25"/>
    <row r="69" hidden="1" x14ac:dyDescent="0.25"/>
    <row r="70" hidden="1" x14ac:dyDescent="0.25"/>
  </sheetData>
  <mergeCells count="85">
    <mergeCell ref="B2:N2"/>
    <mergeCell ref="B3:N3"/>
    <mergeCell ref="B5:D6"/>
    <mergeCell ref="E5:F6"/>
    <mergeCell ref="H5:J6"/>
    <mergeCell ref="K5:L6"/>
    <mergeCell ref="B18:N18"/>
    <mergeCell ref="B8:C8"/>
    <mergeCell ref="D8:J8"/>
    <mergeCell ref="M8:N8"/>
    <mergeCell ref="B10:C10"/>
    <mergeCell ref="D10:H10"/>
    <mergeCell ref="K10:L10"/>
    <mergeCell ref="M10:N10"/>
    <mergeCell ref="B12:C12"/>
    <mergeCell ref="D12:J12"/>
    <mergeCell ref="B14:N14"/>
    <mergeCell ref="B16:C16"/>
    <mergeCell ref="D16:H16"/>
    <mergeCell ref="B26:C26"/>
    <mergeCell ref="E26:F26"/>
    <mergeCell ref="G26:I26"/>
    <mergeCell ref="J26:K26"/>
    <mergeCell ref="L26:N26"/>
    <mergeCell ref="B20:N20"/>
    <mergeCell ref="B22:N22"/>
    <mergeCell ref="B24:C24"/>
    <mergeCell ref="E24:I24"/>
    <mergeCell ref="J24:N24"/>
    <mergeCell ref="A36:R36"/>
    <mergeCell ref="B28:C28"/>
    <mergeCell ref="E28:F28"/>
    <mergeCell ref="G28:I28"/>
    <mergeCell ref="J28:K28"/>
    <mergeCell ref="L28:N28"/>
    <mergeCell ref="B30:C30"/>
    <mergeCell ref="E30:I30"/>
    <mergeCell ref="J30:K30"/>
    <mergeCell ref="L30:N30"/>
    <mergeCell ref="B32:C32"/>
    <mergeCell ref="E32:F32"/>
    <mergeCell ref="G32:I32"/>
    <mergeCell ref="J32:K32"/>
    <mergeCell ref="L32:N32"/>
    <mergeCell ref="A38:A39"/>
    <mergeCell ref="B38:J38"/>
    <mergeCell ref="K38:R38"/>
    <mergeCell ref="C39:D39"/>
    <mergeCell ref="I39:J39"/>
    <mergeCell ref="K39:L39"/>
    <mergeCell ref="Q39:R39"/>
    <mergeCell ref="C40:D40"/>
    <mergeCell ref="I40:J40"/>
    <mergeCell ref="K40:L40"/>
    <mergeCell ref="Q40:R40"/>
    <mergeCell ref="C41:D41"/>
    <mergeCell ref="I41:J41"/>
    <mergeCell ref="K41:L41"/>
    <mergeCell ref="Q41:R41"/>
    <mergeCell ref="G43:H43"/>
    <mergeCell ref="I43:J43"/>
    <mergeCell ref="A46:R46"/>
    <mergeCell ref="B48:E48"/>
    <mergeCell ref="F48:H48"/>
    <mergeCell ref="I48:L48"/>
    <mergeCell ref="B56:D56"/>
    <mergeCell ref="G56:I56"/>
    <mergeCell ref="L56:N56"/>
    <mergeCell ref="B49:E49"/>
    <mergeCell ref="F49:H49"/>
    <mergeCell ref="I49:L49"/>
    <mergeCell ref="B50:E50"/>
    <mergeCell ref="F50:H50"/>
    <mergeCell ref="I50:L50"/>
    <mergeCell ref="B51:E51"/>
    <mergeCell ref="F51:H51"/>
    <mergeCell ref="I51:L51"/>
    <mergeCell ref="B53:D53"/>
    <mergeCell ref="L53:N55"/>
    <mergeCell ref="B58:D58"/>
    <mergeCell ref="G58:I58"/>
    <mergeCell ref="K58:O59"/>
    <mergeCell ref="B59:D59"/>
    <mergeCell ref="E59:F59"/>
    <mergeCell ref="G59:I59"/>
  </mergeCells>
  <dataValidations count="23">
    <dataValidation type="decimal" operator="greaterThanOrEqual" allowBlank="1" showInputMessage="1" showErrorMessage="1" sqref="F49:L51" xr:uid="{660A2293-0C47-464C-8F30-47C6DD0F23AC}">
      <formula1>0</formula1>
    </dataValidation>
    <dataValidation type="whole" operator="greaterThanOrEqual" allowBlank="1" showInputMessage="1" showErrorMessage="1" promptTitle="Número del artículo" prompt="Ingrese el número del artículo que desea modificar." sqref="A49:A51 B40:B42" xr:uid="{77E4EE03-1630-45EC-A135-AC51DDFAF0E2}">
      <formula1>1</formula1>
    </dataValidation>
    <dataValidation type="decimal" operator="greaterThan" allowBlank="1" showInputMessage="1" showErrorMessage="1" errorTitle="Número" error="Ingrese números superiores a 0 únicamente." sqref="M40:M41" xr:uid="{5B18A3C5-A2E3-4F8C-A315-B0D267436F56}">
      <formula1>0.0000001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40:E41" xr:uid="{D95D3CDB-A8DF-419A-AF85-51B965E6EF4D}">
      <formula1>0.0000001</formula1>
    </dataValidation>
    <dataValidation type="whole" operator="greaterThanOrEqual" allowBlank="1" showInputMessage="1" showErrorMessage="1" promptTitle="Cantidad" prompt="Ingrese la misma cantidad de items que aparece en la Orden de Compra" sqref="E42" xr:uid="{6AD0DF12-BC3E-4920-B237-CDA1BF119A7D}">
      <formula1>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40:J41" xr:uid="{A6DA9DCA-4E5D-421C-B49B-B7A131525A47}"/>
    <dataValidation type="decimal" operator="greaterThan" allowBlank="1" showInputMessage="1" showErrorMessage="1" errorTitle="Error" error="Valor digitado no válido." promptTitle="Precio unitario" prompt="Valor unitario del artículo/servicio." sqref="O40:O41 G40:G41" xr:uid="{E7D58D64-B608-45BD-8EB4-508D1A6B20DF}">
      <formula1>-1</formula1>
    </dataValidation>
    <dataValidation type="custom" allowBlank="1" showInputMessage="1" showErrorMessage="1" errorTitle="Dato de tipo caracter" error="Sólo se permiten letras." promptTitle="Dato de tipo caracter" prompt="Sólo se permiten letras." sqref="F40:F41 N40:N41" xr:uid="{3D84829E-5327-4C9F-8FE2-CFB8B74F41B6}">
      <formula1>SUMPRODUCT(((ISERR(FIND((MID(UPPER(F40), ROW(INDIRECT("1:" &amp; LEN(F40))),1)), "AÁBCDEÉFGHIÍJKLMNÑOÓPQRSTUÚVWXYZ "))))* 1) = 0</formula1>
    </dataValidation>
    <dataValidation type="list" allowBlank="1" showInputMessage="1" showErrorMessage="1" sqref="A40:A41" xr:uid="{93E25516-D2A0-4F17-911F-A067D5DDBBBA}">
      <formula1>Modificacion</formula1>
    </dataValidation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40:R41" xr:uid="{CF88FB08-4973-4449-A7FF-8197868E2E0A}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50" xr:uid="{4E2F262A-430F-43C2-9ECD-FB1F5895B56C}"/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51" xr:uid="{B967DC8E-A59D-436E-8C9D-CA0BFE4481AF}"/>
    <dataValidation type="whole" allowBlank="1" showInputMessage="1" showErrorMessage="1" errorTitle="Número" error="Digite únicamente números enteros" sqref="K42:L42" xr:uid="{4F15F17B-BF4C-43E7-9B3D-FBE892DC209A}">
      <formula1>0</formula1>
      <formula2>9999999</formula2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2:N32 L30:N30 G32:I32 L28:N28 G28:I28" xr:uid="{2D1793F5-EBFA-4530-9744-08EACE86BBB2}">
      <formula1>$D26&lt;&gt;"NO"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 xr:uid="{2A13E1EC-9489-4BAC-9C97-6E20B305FC3A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16:H16" xr:uid="{CC3C46D7-998C-42AF-88BD-7243F7D9969D}">
      <formula1>TipoDeModificacion</formula1>
    </dataValidation>
    <dataValidation type="textLength" allowBlank="1" showInputMessage="1" showErrorMessage="1" promptTitle="Jusificación" prompt="Ingrese la justificación de modificación o cancelación (máximo 1,000 caracteres)._x000a_" sqref="B20:N20" xr:uid="{E7F8B8CF-D414-4274-9F51-AB65A774DB7E}">
      <formula1>0</formula1>
      <formula2>1000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 xr:uid="{9DBE8257-21A2-421F-8621-17E014BE0F21}"/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 xr:uid="{DB6CA339-E585-465A-B0D4-52D139D69780}">
      <formula1>1</formula1>
      <formula2>92</formula2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 xr:uid="{34A1EEC8-3458-426F-BE03-676A25C26F10}">
      <formula1>1</formula1>
      <formula2>92</formula2>
    </dataValidation>
    <dataValidation type="list" allowBlank="1" showInputMessage="1" showErrorMessage="1" sqref="D30" xr:uid="{FF991385-2483-4903-AFE9-AFB43ABDF558}">
      <formula1>"NO, Ampliar fecha, Reducir fecha"</formula1>
    </dataValidation>
    <dataValidation type="list" allowBlank="1" showInputMessage="1" showErrorMessage="1" sqref="D26 D32 D28" xr:uid="{A474C252-09F3-408A-B26F-7AB7313F18E2}">
      <formula1>"SI,NO"</formula1>
    </dataValidation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 xr:uid="{63571B79-BA7C-461C-918E-083E119E63AB}">
      <formula1>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9">
              <controlPr defaultSize="0" print="0" autoFill="0" autoPict="0" macro="[1]!agregar">
                <anchor moveWithCells="1" sizeWithCells="1">
                  <from>
                    <xdr:col>11</xdr:col>
                    <xdr:colOff>409575</xdr:colOff>
                    <xdr:row>42</xdr:row>
                    <xdr:rowOff>0</xdr:rowOff>
                  </from>
                  <to>
                    <xdr:col>12</xdr:col>
                    <xdr:colOff>647700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0">
              <controlPr defaultSize="0" print="0" autoFill="0" autoPict="0" macro="[1]!eliminar">
                <anchor moveWithCells="1" sizeWithCells="1">
                  <from>
                    <xdr:col>12</xdr:col>
                    <xdr:colOff>790575</xdr:colOff>
                    <xdr:row>42</xdr:row>
                    <xdr:rowOff>0</xdr:rowOff>
                  </from>
                  <to>
                    <xdr:col>13</xdr:col>
                    <xdr:colOff>1143000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C423-E0D5-4C18-BE70-45B981A25F7E}">
  <dimension ref="A2:R72"/>
  <sheetViews>
    <sheetView topLeftCell="A34" zoomScale="71" zoomScaleNormal="71" workbookViewId="0">
      <selection activeCell="A34" sqref="A1:XFD1048576"/>
    </sheetView>
  </sheetViews>
  <sheetFormatPr baseColWidth="10" defaultColWidth="5.140625" defaultRowHeight="12.75" x14ac:dyDescent="0.25"/>
  <cols>
    <col min="1" max="1" width="22" style="1" bestFit="1" customWidth="1"/>
    <col min="2" max="2" width="20" style="1" bestFit="1" customWidth="1"/>
    <col min="3" max="3" width="13.7109375" style="1" customWidth="1"/>
    <col min="4" max="4" width="21.42578125" style="1" bestFit="1" customWidth="1"/>
    <col min="5" max="6" width="13.7109375" style="1" customWidth="1"/>
    <col min="7" max="7" width="20.7109375" style="1" customWidth="1"/>
    <col min="8" max="8" width="26.42578125" style="1" customWidth="1"/>
    <col min="9" max="9" width="12.85546875" style="1" customWidth="1"/>
    <col min="10" max="11" width="16.7109375" style="1" customWidth="1"/>
    <col min="12" max="12" width="17" style="1" customWidth="1"/>
    <col min="13" max="13" width="11.85546875" style="1" customWidth="1"/>
    <col min="14" max="14" width="19.28515625" style="1" bestFit="1" customWidth="1"/>
    <col min="15" max="16" width="20.7109375" style="1" customWidth="1"/>
    <col min="17" max="17" width="5.140625" style="1"/>
    <col min="18" max="18" width="12.7109375" style="1" bestFit="1" customWidth="1"/>
    <col min="19" max="16384" width="5.140625" style="1"/>
  </cols>
  <sheetData>
    <row r="2" spans="2:16" ht="23.25" customHeight="1" x14ac:dyDescent="0.25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23.25" customHeight="1" x14ac:dyDescent="0.25">
      <c r="B3" s="137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6" ht="23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ht="18.75" customHeight="1" x14ac:dyDescent="0.25">
      <c r="B5" s="135" t="s">
        <v>2</v>
      </c>
      <c r="C5" s="135"/>
      <c r="D5" s="135"/>
      <c r="E5" s="138">
        <v>16098</v>
      </c>
      <c r="F5" s="138"/>
      <c r="G5" s="3"/>
      <c r="H5" s="139" t="s">
        <v>3</v>
      </c>
      <c r="I5" s="139"/>
      <c r="J5" s="139"/>
      <c r="K5" s="138"/>
      <c r="L5" s="138"/>
      <c r="N5" s="4"/>
      <c r="O5" s="4"/>
      <c r="P5" s="4"/>
    </row>
    <row r="6" spans="2:16" ht="18.75" customHeight="1" x14ac:dyDescent="0.25">
      <c r="B6" s="135"/>
      <c r="C6" s="135"/>
      <c r="D6" s="135"/>
      <c r="E6" s="138"/>
      <c r="F6" s="138"/>
      <c r="G6" s="3"/>
      <c r="H6" s="139"/>
      <c r="I6" s="139"/>
      <c r="J6" s="139"/>
      <c r="K6" s="138"/>
      <c r="L6" s="138"/>
      <c r="N6" s="4"/>
      <c r="O6" s="4"/>
      <c r="P6" s="4"/>
    </row>
    <row r="7" spans="2:16" x14ac:dyDescent="0.25">
      <c r="L7" s="4"/>
      <c r="M7" s="4"/>
      <c r="N7" s="4"/>
    </row>
    <row r="8" spans="2:16" ht="22.5" customHeight="1" x14ac:dyDescent="0.25">
      <c r="B8" s="130" t="s">
        <v>4</v>
      </c>
      <c r="C8" s="130"/>
      <c r="D8" s="131" t="s">
        <v>5</v>
      </c>
      <c r="E8" s="131"/>
      <c r="F8" s="131"/>
      <c r="G8" s="131"/>
      <c r="H8" s="131"/>
      <c r="I8" s="131"/>
      <c r="J8" s="131"/>
      <c r="L8" s="5" t="s">
        <v>6</v>
      </c>
      <c r="M8" s="134" t="s">
        <v>7</v>
      </c>
      <c r="N8" s="134"/>
    </row>
    <row r="9" spans="2:16" x14ac:dyDescent="0.25">
      <c r="L9" s="4"/>
      <c r="M9" s="4"/>
      <c r="N9" s="4"/>
    </row>
    <row r="10" spans="2:16" ht="22.5" customHeight="1" x14ac:dyDescent="0.25">
      <c r="B10" s="135" t="s">
        <v>8</v>
      </c>
      <c r="C10" s="135"/>
      <c r="D10" s="131" t="s">
        <v>9</v>
      </c>
      <c r="E10" s="131"/>
      <c r="F10" s="131"/>
      <c r="G10" s="131"/>
      <c r="H10" s="131"/>
      <c r="K10" s="135" t="s">
        <v>10</v>
      </c>
      <c r="L10" s="135"/>
      <c r="M10" s="131">
        <v>3821670</v>
      </c>
      <c r="N10" s="131"/>
    </row>
    <row r="11" spans="2:16" x14ac:dyDescent="0.25">
      <c r="B11" s="5"/>
      <c r="C11" s="5"/>
      <c r="L11" s="4"/>
      <c r="M11" s="4"/>
      <c r="N11" s="4"/>
    </row>
    <row r="12" spans="2:16" ht="22.5" customHeight="1" x14ac:dyDescent="0.25">
      <c r="B12" s="130" t="s">
        <v>11</v>
      </c>
      <c r="C12" s="130"/>
      <c r="D12" s="131" t="s">
        <v>12</v>
      </c>
      <c r="E12" s="131"/>
      <c r="F12" s="131"/>
      <c r="G12" s="131"/>
      <c r="H12" s="131"/>
      <c r="I12" s="131"/>
      <c r="J12" s="131"/>
      <c r="K12" s="4"/>
      <c r="L12" s="4"/>
      <c r="M12" s="4"/>
      <c r="N12" s="4"/>
    </row>
    <row r="14" spans="2:16" ht="24.75" customHeight="1" x14ac:dyDescent="0.25">
      <c r="B14" s="125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6" spans="2:16" ht="21.75" customHeight="1" x14ac:dyDescent="0.25">
      <c r="B16" s="132" t="s">
        <v>14</v>
      </c>
      <c r="C16" s="132"/>
      <c r="D16" s="133" t="s">
        <v>15</v>
      </c>
      <c r="E16" s="133"/>
      <c r="F16" s="133"/>
      <c r="G16" s="133"/>
      <c r="H16" s="133"/>
    </row>
    <row r="18" spans="2:14" ht="24.75" customHeight="1" x14ac:dyDescent="0.25">
      <c r="B18" s="125" t="s">
        <v>16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ht="15" customHeight="1" x14ac:dyDescent="0.25">
      <c r="B19" s="6"/>
      <c r="C19" s="6"/>
      <c r="D19" s="6"/>
    </row>
    <row r="20" spans="2:14" ht="114.75" customHeight="1" x14ac:dyDescent="0.25">
      <c r="B20" s="122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2" spans="2:14" ht="24.75" customHeight="1" x14ac:dyDescent="0.25">
      <c r="B22" s="125" t="s">
        <v>18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4" spans="2:14" ht="25.5" x14ac:dyDescent="0.25">
      <c r="B24" s="126" t="s">
        <v>19</v>
      </c>
      <c r="C24" s="126"/>
      <c r="D24" s="7" t="s">
        <v>20</v>
      </c>
      <c r="E24" s="127" t="s">
        <v>21</v>
      </c>
      <c r="F24" s="128"/>
      <c r="G24" s="128"/>
      <c r="H24" s="128"/>
      <c r="I24" s="128"/>
      <c r="J24" s="127" t="s">
        <v>22</v>
      </c>
      <c r="K24" s="128"/>
      <c r="L24" s="128"/>
      <c r="M24" s="128"/>
      <c r="N24" s="129"/>
    </row>
    <row r="25" spans="2:14" x14ac:dyDescent="0.25">
      <c r="B25" s="8"/>
      <c r="C25" s="9"/>
      <c r="D25" s="10"/>
      <c r="E25" s="11"/>
      <c r="F25" s="11"/>
      <c r="G25" s="11"/>
      <c r="H25" s="11"/>
      <c r="I25" s="11"/>
      <c r="J25" s="12"/>
      <c r="K25" s="11"/>
      <c r="L25" s="11"/>
      <c r="M25" s="11"/>
      <c r="N25" s="10"/>
    </row>
    <row r="26" spans="2:14" ht="25.5" customHeight="1" x14ac:dyDescent="0.25">
      <c r="B26" s="115" t="s">
        <v>23</v>
      </c>
      <c r="C26" s="116"/>
      <c r="D26" s="13" t="s">
        <v>24</v>
      </c>
      <c r="E26" s="116" t="s">
        <v>25</v>
      </c>
      <c r="F26" s="116"/>
      <c r="G26" s="113" t="s">
        <v>26</v>
      </c>
      <c r="H26" s="113"/>
      <c r="I26" s="113"/>
      <c r="J26" s="115" t="s">
        <v>27</v>
      </c>
      <c r="K26" s="116"/>
      <c r="L26" s="113" t="s">
        <v>28</v>
      </c>
      <c r="M26" s="113"/>
      <c r="N26" s="114"/>
    </row>
    <row r="27" spans="2:14" x14ac:dyDescent="0.25">
      <c r="B27" s="14"/>
      <c r="C27" s="15"/>
      <c r="D27" s="16"/>
      <c r="E27" s="15"/>
      <c r="F27" s="15"/>
      <c r="G27" s="17"/>
      <c r="H27" s="17"/>
      <c r="I27" s="15"/>
      <c r="J27" s="14"/>
      <c r="K27" s="15"/>
      <c r="L27" s="17"/>
      <c r="M27" s="17"/>
      <c r="N27" s="16"/>
    </row>
    <row r="28" spans="2:14" ht="25.5" customHeight="1" x14ac:dyDescent="0.25">
      <c r="B28" s="111" t="s">
        <v>29</v>
      </c>
      <c r="C28" s="112"/>
      <c r="D28" s="13" t="s">
        <v>76</v>
      </c>
      <c r="E28" s="112" t="s">
        <v>30</v>
      </c>
      <c r="F28" s="112"/>
      <c r="G28" s="113">
        <v>0</v>
      </c>
      <c r="H28" s="113"/>
      <c r="I28" s="113"/>
      <c r="J28" s="111" t="s">
        <v>31</v>
      </c>
      <c r="K28" s="112"/>
      <c r="L28" s="113"/>
      <c r="M28" s="113"/>
      <c r="N28" s="114"/>
    </row>
    <row r="29" spans="2:14" x14ac:dyDescent="0.25">
      <c r="B29" s="14"/>
      <c r="C29" s="15"/>
      <c r="D29" s="16"/>
      <c r="E29" s="15"/>
      <c r="F29" s="15"/>
      <c r="G29" s="17"/>
      <c r="H29" s="17"/>
      <c r="I29" s="15"/>
      <c r="J29" s="14"/>
      <c r="K29" s="15"/>
      <c r="L29" s="17"/>
      <c r="M29" s="17"/>
      <c r="N29" s="16"/>
    </row>
    <row r="30" spans="2:14" ht="25.5" customHeight="1" x14ac:dyDescent="0.25">
      <c r="B30" s="115" t="s">
        <v>32</v>
      </c>
      <c r="C30" s="116"/>
      <c r="D30" s="18" t="s">
        <v>33</v>
      </c>
      <c r="E30" s="117" t="s">
        <v>34</v>
      </c>
      <c r="F30" s="118"/>
      <c r="G30" s="118"/>
      <c r="H30" s="118"/>
      <c r="I30" s="119"/>
      <c r="J30" s="115" t="s">
        <v>35</v>
      </c>
      <c r="K30" s="116"/>
      <c r="L30" s="120" t="s">
        <v>36</v>
      </c>
      <c r="M30" s="120"/>
      <c r="N30" s="121"/>
    </row>
    <row r="31" spans="2:14" x14ac:dyDescent="0.25">
      <c r="B31" s="14"/>
      <c r="C31" s="15"/>
      <c r="D31" s="16"/>
      <c r="E31" s="15"/>
      <c r="F31" s="15"/>
      <c r="G31" s="15"/>
      <c r="H31" s="15"/>
      <c r="I31" s="15"/>
      <c r="J31" s="14"/>
      <c r="K31" s="15"/>
      <c r="L31" s="15"/>
      <c r="M31" s="15"/>
      <c r="N31" s="16"/>
    </row>
    <row r="32" spans="2:14" ht="25.5" customHeight="1" x14ac:dyDescent="0.25">
      <c r="B32" s="111" t="s">
        <v>37</v>
      </c>
      <c r="C32" s="112"/>
      <c r="D32" s="13" t="s">
        <v>76</v>
      </c>
      <c r="E32" s="112" t="s">
        <v>38</v>
      </c>
      <c r="F32" s="112"/>
      <c r="G32" s="113">
        <v>0</v>
      </c>
      <c r="H32" s="113"/>
      <c r="I32" s="113"/>
      <c r="J32" s="111" t="s">
        <v>39</v>
      </c>
      <c r="K32" s="112"/>
      <c r="L32" s="113"/>
      <c r="M32" s="113"/>
      <c r="N32" s="114"/>
    </row>
    <row r="33" spans="1:18" x14ac:dyDescent="0.25">
      <c r="B33" s="14"/>
      <c r="C33" s="15"/>
      <c r="D33" s="16"/>
      <c r="E33" s="15"/>
      <c r="F33" s="15"/>
      <c r="G33" s="15"/>
      <c r="H33" s="15"/>
      <c r="I33" s="15"/>
      <c r="J33" s="19"/>
      <c r="K33" s="20"/>
      <c r="L33" s="20"/>
      <c r="M33" s="20"/>
      <c r="N33" s="21"/>
    </row>
    <row r="34" spans="1:18" x14ac:dyDescent="0.25">
      <c r="B34" s="11"/>
      <c r="C34" s="11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6" spans="1:18" ht="27.75" customHeight="1" x14ac:dyDescent="0.25">
      <c r="A36" s="97" t="s">
        <v>40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8" spans="1:18" ht="18" customHeight="1" x14ac:dyDescent="0.25">
      <c r="A38" s="100" t="s">
        <v>41</v>
      </c>
      <c r="B38" s="101" t="s">
        <v>42</v>
      </c>
      <c r="C38" s="102"/>
      <c r="D38" s="102"/>
      <c r="E38" s="102"/>
      <c r="F38" s="102"/>
      <c r="G38" s="102"/>
      <c r="H38" s="102"/>
      <c r="I38" s="102"/>
      <c r="J38" s="103"/>
      <c r="K38" s="104" t="s">
        <v>43</v>
      </c>
      <c r="L38" s="105"/>
      <c r="M38" s="105"/>
      <c r="N38" s="105"/>
      <c r="O38" s="105"/>
      <c r="P38" s="105"/>
      <c r="Q38" s="105"/>
      <c r="R38" s="105"/>
    </row>
    <row r="39" spans="1:18" ht="30.75" customHeight="1" x14ac:dyDescent="0.25">
      <c r="A39" s="99"/>
      <c r="B39" s="23" t="s">
        <v>44</v>
      </c>
      <c r="C39" s="106" t="s">
        <v>45</v>
      </c>
      <c r="D39" s="107"/>
      <c r="E39" s="23" t="s">
        <v>46</v>
      </c>
      <c r="F39" s="23" t="s">
        <v>47</v>
      </c>
      <c r="G39" s="23" t="s">
        <v>48</v>
      </c>
      <c r="H39" s="23" t="s">
        <v>49</v>
      </c>
      <c r="I39" s="106" t="s">
        <v>50</v>
      </c>
      <c r="J39" s="107"/>
      <c r="K39" s="100" t="s">
        <v>45</v>
      </c>
      <c r="L39" s="108"/>
      <c r="M39" s="24" t="s">
        <v>46</v>
      </c>
      <c r="N39" s="24" t="s">
        <v>47</v>
      </c>
      <c r="O39" s="24" t="s">
        <v>48</v>
      </c>
      <c r="P39" s="24" t="s">
        <v>49</v>
      </c>
      <c r="Q39" s="109" t="s">
        <v>50</v>
      </c>
      <c r="R39" s="110"/>
    </row>
    <row r="40" spans="1:18" ht="42" customHeight="1" x14ac:dyDescent="0.25">
      <c r="A40" s="25" t="s">
        <v>51</v>
      </c>
      <c r="B40" s="25">
        <v>1</v>
      </c>
      <c r="C40" s="95" t="s">
        <v>77</v>
      </c>
      <c r="D40" s="96"/>
      <c r="E40" s="25">
        <v>8</v>
      </c>
      <c r="F40" s="26" t="s">
        <v>53</v>
      </c>
      <c r="G40" s="27">
        <v>1336990.48</v>
      </c>
      <c r="H40" s="28">
        <f>ROUND(E40*G40, 2)</f>
        <v>10695923.84</v>
      </c>
      <c r="I40" s="95" t="s">
        <v>54</v>
      </c>
      <c r="J40" s="96"/>
      <c r="K40" s="95" t="str">
        <f>C40</f>
        <v>R9-Operario de aseo y cafeteria Tiempo Completo - 1</v>
      </c>
      <c r="L40" s="96"/>
      <c r="M40" s="29">
        <v>11</v>
      </c>
      <c r="N40" s="30" t="s">
        <v>53</v>
      </c>
      <c r="O40" s="27">
        <v>1336990.48</v>
      </c>
      <c r="P40" s="28">
        <f>ROUND(M40*O40, 2)</f>
        <v>14706895.279999999</v>
      </c>
      <c r="Q40" s="95" t="s">
        <v>55</v>
      </c>
      <c r="R40" s="96"/>
    </row>
    <row r="41" spans="1:18" ht="42" customHeight="1" x14ac:dyDescent="0.25">
      <c r="A41" s="25" t="s">
        <v>51</v>
      </c>
      <c r="B41" s="25">
        <v>2</v>
      </c>
      <c r="C41" s="95" t="s">
        <v>78</v>
      </c>
      <c r="D41" s="96"/>
      <c r="E41" s="25">
        <v>8</v>
      </c>
      <c r="F41" s="26" t="s">
        <v>53</v>
      </c>
      <c r="G41" s="27">
        <v>1604388.58</v>
      </c>
      <c r="H41" s="28">
        <f>ROUND(E41*G41, 2)</f>
        <v>12835108.640000001</v>
      </c>
      <c r="I41" s="95" t="s">
        <v>58</v>
      </c>
      <c r="J41" s="96"/>
      <c r="K41" s="95" t="str">
        <f>C41</f>
        <v>R9 - Operario de aseo y cafetería Medio Tiempo - 2</v>
      </c>
      <c r="L41" s="96"/>
      <c r="M41" s="29">
        <v>11</v>
      </c>
      <c r="N41" s="30" t="s">
        <v>53</v>
      </c>
      <c r="O41" s="27">
        <v>1604388.58</v>
      </c>
      <c r="P41" s="28">
        <f>ROUND(M41*O41, 2)</f>
        <v>17648274.379999999</v>
      </c>
      <c r="Q41" s="95" t="s">
        <v>55</v>
      </c>
      <c r="R41" s="96"/>
    </row>
    <row r="42" spans="1:18" ht="42" customHeight="1" x14ac:dyDescent="0.25">
      <c r="A42" s="25" t="s">
        <v>51</v>
      </c>
      <c r="B42" s="25">
        <v>3</v>
      </c>
      <c r="C42" s="95" t="s">
        <v>79</v>
      </c>
      <c r="D42" s="96"/>
      <c r="E42" s="25">
        <v>8</v>
      </c>
      <c r="F42" s="26" t="s">
        <v>80</v>
      </c>
      <c r="G42" s="27">
        <v>1653491.37</v>
      </c>
      <c r="H42" s="28">
        <f>ROUND(E42*G42, 2)</f>
        <v>13227930.960000001</v>
      </c>
      <c r="I42" s="95" t="s">
        <v>54</v>
      </c>
      <c r="J42" s="96"/>
      <c r="K42" s="95" t="str">
        <f>C42</f>
        <v>R9 - Bienes de Aseo y cafeteria</v>
      </c>
      <c r="L42" s="96"/>
      <c r="M42" s="29">
        <v>11</v>
      </c>
      <c r="N42" s="30" t="s">
        <v>57</v>
      </c>
      <c r="O42" s="27">
        <v>1653491.37</v>
      </c>
      <c r="P42" s="28">
        <f>ROUND(M42*O42, 2)</f>
        <v>18188405.07</v>
      </c>
      <c r="Q42" s="95" t="s">
        <v>55</v>
      </c>
      <c r="R42" s="96"/>
    </row>
    <row r="43" spans="1:18" ht="42" customHeight="1" x14ac:dyDescent="0.25">
      <c r="A43" s="25" t="s">
        <v>51</v>
      </c>
      <c r="B43" s="25">
        <v>4</v>
      </c>
      <c r="C43" s="95" t="s">
        <v>81</v>
      </c>
      <c r="D43" s="96"/>
      <c r="E43" s="25">
        <v>4</v>
      </c>
      <c r="F43" s="26" t="s">
        <v>82</v>
      </c>
      <c r="G43" s="27">
        <v>195545.56</v>
      </c>
      <c r="H43" s="28">
        <f>ROUND(E43*G43, 2)</f>
        <v>782182.24</v>
      </c>
      <c r="I43" s="95" t="s">
        <v>54</v>
      </c>
      <c r="J43" s="96"/>
      <c r="K43" s="95" t="str">
        <f>C43</f>
        <v>R9 - Fumigación - 673,9</v>
      </c>
      <c r="L43" s="96"/>
      <c r="M43" s="29">
        <v>5</v>
      </c>
      <c r="N43" s="30" t="s">
        <v>82</v>
      </c>
      <c r="O43" s="27">
        <v>195545.56</v>
      </c>
      <c r="P43" s="28">
        <f>ROUND(M43*O43, 2)</f>
        <v>977727.8</v>
      </c>
      <c r="Q43" s="95" t="s">
        <v>55</v>
      </c>
      <c r="R43" s="96"/>
    </row>
    <row r="44" spans="1:18" x14ac:dyDescent="0.25">
      <c r="A44" s="31"/>
      <c r="B44" s="6"/>
      <c r="C44" s="6"/>
      <c r="D44" s="6"/>
      <c r="E44" s="6"/>
      <c r="F44" s="32"/>
      <c r="G44" s="33"/>
      <c r="H44" s="33"/>
      <c r="I44" s="6"/>
      <c r="J44" s="6"/>
      <c r="K44" s="34"/>
      <c r="L44" s="35"/>
      <c r="M44" s="33"/>
      <c r="N44" s="33"/>
      <c r="O44" s="6"/>
      <c r="P44" s="6"/>
    </row>
    <row r="45" spans="1:18" x14ac:dyDescent="0.25">
      <c r="G45" s="94" t="s">
        <v>59</v>
      </c>
      <c r="H45" s="94"/>
      <c r="I45" s="95">
        <v>1</v>
      </c>
      <c r="J45" s="96"/>
      <c r="P45" s="36"/>
    </row>
    <row r="46" spans="1:18" x14ac:dyDescent="0.25">
      <c r="G46" s="37"/>
      <c r="H46" s="37"/>
      <c r="I46" s="37"/>
      <c r="J46" s="37"/>
      <c r="P46" s="36"/>
    </row>
    <row r="47" spans="1:18" x14ac:dyDescent="0.25">
      <c r="G47" s="37"/>
      <c r="H47" s="37"/>
      <c r="I47" s="37"/>
      <c r="J47" s="37"/>
      <c r="P47" s="36"/>
    </row>
    <row r="48" spans="1:18" ht="24.75" customHeight="1" x14ac:dyDescent="0.25">
      <c r="A48" s="97" t="s">
        <v>60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</row>
    <row r="49" spans="1:16" x14ac:dyDescent="0.25">
      <c r="G49" s="37"/>
      <c r="H49" s="37"/>
      <c r="I49" s="38"/>
      <c r="J49" s="38"/>
      <c r="P49" s="36"/>
    </row>
    <row r="50" spans="1:16" ht="34.5" customHeight="1" x14ac:dyDescent="0.25">
      <c r="A50" s="39" t="s">
        <v>44</v>
      </c>
      <c r="B50" s="98" t="s">
        <v>45</v>
      </c>
      <c r="C50" s="98"/>
      <c r="D50" s="98"/>
      <c r="E50" s="98"/>
      <c r="F50" s="98" t="s">
        <v>61</v>
      </c>
      <c r="G50" s="98"/>
      <c r="H50" s="98"/>
      <c r="I50" s="99" t="s">
        <v>62</v>
      </c>
      <c r="J50" s="99"/>
      <c r="K50" s="99"/>
      <c r="L50" s="99"/>
      <c r="M50" s="40"/>
    </row>
    <row r="51" spans="1:16" ht="20.25" customHeight="1" x14ac:dyDescent="0.25">
      <c r="A51" s="25">
        <v>8</v>
      </c>
      <c r="B51" s="72" t="s">
        <v>63</v>
      </c>
      <c r="C51" s="72"/>
      <c r="D51" s="72"/>
      <c r="E51" s="72"/>
      <c r="F51" s="73">
        <f>ROUND(M51, 2)</f>
        <v>713282</v>
      </c>
      <c r="G51" s="74"/>
      <c r="H51" s="75"/>
      <c r="I51" s="91">
        <v>978905</v>
      </c>
      <c r="J51" s="92"/>
      <c r="K51" s="92"/>
      <c r="L51" s="93"/>
      <c r="M51" s="41">
        <v>713282</v>
      </c>
    </row>
    <row r="52" spans="1:16" ht="20.25" customHeight="1" x14ac:dyDescent="0.25">
      <c r="A52" s="25">
        <v>7</v>
      </c>
      <c r="B52" s="72" t="s">
        <v>64</v>
      </c>
      <c r="C52" s="72"/>
      <c r="D52" s="72"/>
      <c r="E52" s="72"/>
      <c r="F52" s="73">
        <f>ROUND(M52, 2)</f>
        <v>375411.46</v>
      </c>
      <c r="G52" s="74"/>
      <c r="H52" s="75"/>
      <c r="I52" s="76">
        <v>515213</v>
      </c>
      <c r="J52" s="76"/>
      <c r="K52" s="76"/>
      <c r="L52" s="76"/>
      <c r="M52" s="42">
        <v>375411.46</v>
      </c>
    </row>
    <row r="53" spans="1:16" ht="20.25" customHeight="1" x14ac:dyDescent="0.25">
      <c r="A53" s="25"/>
      <c r="B53" s="72" t="s">
        <v>65</v>
      </c>
      <c r="C53" s="72"/>
      <c r="D53" s="72"/>
      <c r="E53" s="72"/>
      <c r="F53" s="73"/>
      <c r="G53" s="74"/>
      <c r="H53" s="75"/>
      <c r="I53" s="76"/>
      <c r="J53" s="76"/>
      <c r="K53" s="76"/>
      <c r="L53" s="76"/>
      <c r="M53" s="43"/>
    </row>
    <row r="54" spans="1:16" x14ac:dyDescent="0.25">
      <c r="G54" s="37"/>
      <c r="H54" s="37"/>
      <c r="I54" s="38"/>
      <c r="J54" s="38"/>
      <c r="P54" s="36"/>
    </row>
    <row r="55" spans="1:16" x14ac:dyDescent="0.25">
      <c r="A55" s="44"/>
      <c r="B55" s="77"/>
      <c r="C55" s="78"/>
      <c r="D55" s="79"/>
      <c r="G55" s="45"/>
      <c r="H55" s="46"/>
      <c r="I55" s="47"/>
      <c r="J55" s="48"/>
      <c r="L55" s="80" t="s">
        <v>66</v>
      </c>
      <c r="M55" s="81"/>
      <c r="N55" s="82"/>
    </row>
    <row r="56" spans="1:16" ht="15" customHeight="1" x14ac:dyDescent="0.25">
      <c r="A56" s="31"/>
      <c r="B56" s="49"/>
      <c r="C56" s="50"/>
      <c r="D56" s="51"/>
      <c r="G56" s="52"/>
      <c r="H56" s="53"/>
      <c r="I56" s="54"/>
      <c r="J56" s="55"/>
      <c r="L56" s="83"/>
      <c r="M56" s="84"/>
      <c r="N56" s="85"/>
    </row>
    <row r="57" spans="1:16" ht="15" customHeight="1" x14ac:dyDescent="0.25">
      <c r="A57" s="31"/>
      <c r="B57" s="56"/>
      <c r="C57" s="57"/>
      <c r="D57" s="58"/>
      <c r="G57" s="59"/>
      <c r="H57" s="60"/>
      <c r="I57" s="61"/>
      <c r="J57" s="48"/>
      <c r="L57" s="86"/>
      <c r="M57" s="87"/>
      <c r="N57" s="88"/>
    </row>
    <row r="58" spans="1:16" ht="15" customHeight="1" x14ac:dyDescent="0.25">
      <c r="A58" s="31"/>
      <c r="B58" s="89" t="s">
        <v>67</v>
      </c>
      <c r="C58" s="89"/>
      <c r="D58" s="89"/>
      <c r="G58" s="90" t="s">
        <v>68</v>
      </c>
      <c r="H58" s="90"/>
      <c r="I58" s="90"/>
      <c r="J58" s="55"/>
      <c r="L58" s="90" t="s">
        <v>69</v>
      </c>
      <c r="M58" s="90"/>
      <c r="N58" s="90"/>
    </row>
    <row r="59" spans="1:16" ht="15" customHeight="1" x14ac:dyDescent="0.25">
      <c r="A59" s="31"/>
      <c r="B59" s="62"/>
      <c r="C59" s="62"/>
      <c r="D59" s="62"/>
      <c r="G59" s="63"/>
      <c r="H59" s="63"/>
      <c r="I59" s="63"/>
      <c r="J59" s="48"/>
    </row>
    <row r="60" spans="1:16" ht="15" customHeight="1" x14ac:dyDescent="0.25">
      <c r="A60" s="64" t="s">
        <v>70</v>
      </c>
      <c r="B60" s="67" t="s">
        <v>71</v>
      </c>
      <c r="C60" s="67"/>
      <c r="D60" s="67"/>
      <c r="F60" s="64" t="s">
        <v>70</v>
      </c>
      <c r="G60" s="67" t="s">
        <v>72</v>
      </c>
      <c r="H60" s="67"/>
      <c r="I60" s="67"/>
      <c r="J60" s="65"/>
      <c r="K60" s="68" t="s">
        <v>73</v>
      </c>
      <c r="L60" s="68"/>
      <c r="M60" s="68"/>
      <c r="N60" s="68"/>
      <c r="O60" s="68"/>
    </row>
    <row r="61" spans="1:16" ht="17.25" customHeight="1" x14ac:dyDescent="0.25">
      <c r="A61" s="4" t="s">
        <v>74</v>
      </c>
      <c r="B61" s="69" t="s">
        <v>75</v>
      </c>
      <c r="C61" s="69"/>
      <c r="D61" s="69"/>
      <c r="E61" s="70" t="s">
        <v>74</v>
      </c>
      <c r="F61" s="70"/>
      <c r="G61" s="71">
        <v>0</v>
      </c>
      <c r="H61" s="71"/>
      <c r="I61" s="71"/>
      <c r="J61" s="48"/>
      <c r="K61" s="68"/>
      <c r="L61" s="68"/>
      <c r="M61" s="68"/>
      <c r="N61" s="68"/>
      <c r="O61" s="68"/>
    </row>
    <row r="69" ht="13.5" customHeight="1" x14ac:dyDescent="0.25"/>
    <row r="70" hidden="1" x14ac:dyDescent="0.25"/>
    <row r="71" hidden="1" x14ac:dyDescent="0.25"/>
    <row r="72" hidden="1" x14ac:dyDescent="0.25"/>
  </sheetData>
  <mergeCells count="93">
    <mergeCell ref="B2:N2"/>
    <mergeCell ref="B3:N3"/>
    <mergeCell ref="B5:D6"/>
    <mergeCell ref="E5:F6"/>
    <mergeCell ref="H5:J6"/>
    <mergeCell ref="K5:L6"/>
    <mergeCell ref="B18:N18"/>
    <mergeCell ref="B8:C8"/>
    <mergeCell ref="D8:J8"/>
    <mergeCell ref="M8:N8"/>
    <mergeCell ref="B10:C10"/>
    <mergeCell ref="D10:H10"/>
    <mergeCell ref="K10:L10"/>
    <mergeCell ref="M10:N10"/>
    <mergeCell ref="B12:C12"/>
    <mergeCell ref="D12:J12"/>
    <mergeCell ref="B14:N14"/>
    <mergeCell ref="B16:C16"/>
    <mergeCell ref="D16:H16"/>
    <mergeCell ref="B26:C26"/>
    <mergeCell ref="E26:F26"/>
    <mergeCell ref="G26:I26"/>
    <mergeCell ref="J26:K26"/>
    <mergeCell ref="L26:N26"/>
    <mergeCell ref="B20:N20"/>
    <mergeCell ref="B22:N22"/>
    <mergeCell ref="B24:C24"/>
    <mergeCell ref="E24:I24"/>
    <mergeCell ref="J24:N24"/>
    <mergeCell ref="A36:R36"/>
    <mergeCell ref="B28:C28"/>
    <mergeCell ref="E28:F28"/>
    <mergeCell ref="G28:I28"/>
    <mergeCell ref="J28:K28"/>
    <mergeCell ref="L28:N28"/>
    <mergeCell ref="B30:C30"/>
    <mergeCell ref="E30:I30"/>
    <mergeCell ref="J30:K30"/>
    <mergeCell ref="L30:N30"/>
    <mergeCell ref="B32:C32"/>
    <mergeCell ref="E32:F32"/>
    <mergeCell ref="G32:I32"/>
    <mergeCell ref="J32:K32"/>
    <mergeCell ref="L32:N32"/>
    <mergeCell ref="A38:A39"/>
    <mergeCell ref="B38:J38"/>
    <mergeCell ref="K38:R38"/>
    <mergeCell ref="C39:D39"/>
    <mergeCell ref="I39:J39"/>
    <mergeCell ref="K39:L39"/>
    <mergeCell ref="Q39:R39"/>
    <mergeCell ref="C40:D40"/>
    <mergeCell ref="I40:J40"/>
    <mergeCell ref="K40:L40"/>
    <mergeCell ref="Q40:R40"/>
    <mergeCell ref="C41:D41"/>
    <mergeCell ref="I41:J41"/>
    <mergeCell ref="K41:L41"/>
    <mergeCell ref="Q41:R41"/>
    <mergeCell ref="C42:D42"/>
    <mergeCell ref="I42:J42"/>
    <mergeCell ref="K42:L42"/>
    <mergeCell ref="Q42:R42"/>
    <mergeCell ref="C43:D43"/>
    <mergeCell ref="I43:J43"/>
    <mergeCell ref="K43:L43"/>
    <mergeCell ref="Q43:R43"/>
    <mergeCell ref="G45:H45"/>
    <mergeCell ref="I45:J45"/>
    <mergeCell ref="A48:R48"/>
    <mergeCell ref="B50:E50"/>
    <mergeCell ref="F50:H50"/>
    <mergeCell ref="I50:L50"/>
    <mergeCell ref="B58:D58"/>
    <mergeCell ref="G58:I58"/>
    <mergeCell ref="L58:N58"/>
    <mergeCell ref="B51:E51"/>
    <mergeCell ref="F51:H51"/>
    <mergeCell ref="I51:L51"/>
    <mergeCell ref="B52:E52"/>
    <mergeCell ref="F52:H52"/>
    <mergeCell ref="I52:L52"/>
    <mergeCell ref="B53:E53"/>
    <mergeCell ref="F53:H53"/>
    <mergeCell ref="I53:L53"/>
    <mergeCell ref="B55:D55"/>
    <mergeCell ref="L55:N57"/>
    <mergeCell ref="B60:D60"/>
    <mergeCell ref="G60:I60"/>
    <mergeCell ref="K60:O61"/>
    <mergeCell ref="B61:D61"/>
    <mergeCell ref="E61:F61"/>
    <mergeCell ref="G61:I61"/>
  </mergeCells>
  <dataValidations count="23">
    <dataValidation type="decimal" operator="greaterThanOrEqual" allowBlank="1" showInputMessage="1" showErrorMessage="1" sqref="F51:L53" xr:uid="{831A3FA4-211C-42D2-81F1-8C0C4BE50819}">
      <formula1>0</formula1>
    </dataValidation>
    <dataValidation type="whole" operator="greaterThanOrEqual" allowBlank="1" showInputMessage="1" showErrorMessage="1" promptTitle="Número del artículo" prompt="Ingrese el número del artículo que desea modificar." sqref="A51:A53 B40:B44" xr:uid="{F595372A-E0AA-4954-81BC-EB5CF618DD1A}">
      <formula1>1</formula1>
    </dataValidation>
    <dataValidation type="decimal" operator="greaterThan" allowBlank="1" showInputMessage="1" showErrorMessage="1" errorTitle="Número" error="Ingrese números superiores a 0 únicamente." sqref="M40:M43" xr:uid="{C9FC3C99-0012-47BF-B02A-6397F89B6D4C}">
      <formula1>0.0000001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40:E43" xr:uid="{F4BEAF68-1EFB-4AA5-BA97-F3D6D647509C}">
      <formula1>0.0000001</formula1>
    </dataValidation>
    <dataValidation type="whole" operator="greaterThanOrEqual" allowBlank="1" showInputMessage="1" showErrorMessage="1" promptTitle="Cantidad" prompt="Ingrese la misma cantidad de items que aparece en la Orden de Compra" sqref="E44" xr:uid="{6FDC4434-F3BF-4F7C-BA9B-6718C5B53BA3}">
      <formula1>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40:J43" xr:uid="{577374F4-5EA2-471C-A736-FCB0DF98B627}"/>
    <dataValidation type="decimal" operator="greaterThan" allowBlank="1" showInputMessage="1" showErrorMessage="1" errorTitle="Error" error="Valor digitado no válido." promptTitle="Precio unitario" prompt="Valor unitario del artículo/servicio." sqref="G40:G43 O40:O43" xr:uid="{EF756B4B-861E-41DD-BD99-1CE2EEBF16F3}">
      <formula1>-1</formula1>
    </dataValidation>
    <dataValidation type="custom" allowBlank="1" showInputMessage="1" showErrorMessage="1" errorTitle="Dato de tipo caracter" error="Sólo se permiten letras." promptTitle="Dato de tipo caracter" prompt="Sólo se permiten letras." sqref="N40:N43 F40:F43" xr:uid="{B960ACB2-7430-4AE8-AE74-FEB0F13054BE}">
      <formula1>SUMPRODUCT(((ISERR(FIND((MID(UPPER(F40), ROW(INDIRECT("1:" &amp; LEN(F40))),1)), "AÁBCDEÉFGHIÍJKLMNÑOÓPQRSTUÚVWXYZ "))))* 1) = 0</formula1>
    </dataValidation>
    <dataValidation type="list" allowBlank="1" showInputMessage="1" showErrorMessage="1" sqref="A40:A43" xr:uid="{68583694-5EB5-4842-AB9F-672FE3B28773}">
      <formula1>Modificacion</formula1>
    </dataValidation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40:R43" xr:uid="{A257DD7D-740F-4D2F-9A14-28D1AD7AE897}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52" xr:uid="{7ABFC21A-1E1F-4F66-83E9-3D46595745A5}"/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53" xr:uid="{18CA799B-E32D-4B53-9FD6-FD8156BC3CC6}"/>
    <dataValidation type="whole" allowBlank="1" showInputMessage="1" showErrorMessage="1" errorTitle="Número" error="Digite únicamente números enteros" sqref="K44:L44" xr:uid="{D0232E64-153F-492C-8686-D7C827C7785E}">
      <formula1>0</formula1>
      <formula2>9999999</formula2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2:N32 L30:N30 G32:I32 L28:N28 G28:I28" xr:uid="{8B6F3926-87F6-4594-9EA4-CDECBA831D05}">
      <formula1>$D26&lt;&gt;"NO"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 xr:uid="{9ED6740D-6EE3-42A8-84C4-093AC0CC5B2D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16:H16" xr:uid="{CDCB022E-1E54-4BBB-83C8-8D7426B24A21}">
      <formula1>TipoDeModificacion</formula1>
    </dataValidation>
    <dataValidation type="textLength" allowBlank="1" showInputMessage="1" showErrorMessage="1" promptTitle="Jusificación" prompt="Ingrese la justificación de modificación o cancelación (máximo 1,000 caracteres)._x000a_" sqref="B20:N20" xr:uid="{743434AD-8A1E-4539-A0F9-20FBEB616D29}">
      <formula1>0</formula1>
      <formula2>1000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 xr:uid="{5F1C47B3-4A7C-448A-9881-4AF14620FFA5}"/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 xr:uid="{8CE4EB4B-585B-4683-9A35-CD4354D5E157}">
      <formula1>1</formula1>
      <formula2>92</formula2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 xr:uid="{22AAA615-5F03-4509-9212-21CF378592D5}">
      <formula1>1</formula1>
      <formula2>92</formula2>
    </dataValidation>
    <dataValidation type="list" allowBlank="1" showInputMessage="1" showErrorMessage="1" sqref="D30" xr:uid="{0B46FBFD-3B17-43EA-9D71-BE7AA2E8F712}">
      <formula1>"NO, Ampliar fecha, Reducir fecha"</formula1>
    </dataValidation>
    <dataValidation type="list" allowBlank="1" showInputMessage="1" showErrorMessage="1" sqref="D26 D32 D28" xr:uid="{04AE561C-9833-42E9-8940-38EF1F869C82}">
      <formula1>"SI,NO"</formula1>
    </dataValidation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 xr:uid="{2BE2790B-BBEC-481E-85C2-5DE5B3E0DB8F}">
      <formula1>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9">
              <controlPr defaultSize="0" print="0" autoFill="0" autoPict="0" macro="[2]!agregar">
                <anchor moveWithCells="1" sizeWithCells="1">
                  <from>
                    <xdr:col>11</xdr:col>
                    <xdr:colOff>409575</xdr:colOff>
                    <xdr:row>44</xdr:row>
                    <xdr:rowOff>0</xdr:rowOff>
                  </from>
                  <to>
                    <xdr:col>12</xdr:col>
                    <xdr:colOff>647700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0">
              <controlPr defaultSize="0" print="0" autoFill="0" autoPict="0" macro="[2]!eliminar">
                <anchor moveWithCells="1" sizeWithCells="1">
                  <from>
                    <xdr:col>12</xdr:col>
                    <xdr:colOff>790575</xdr:colOff>
                    <xdr:row>44</xdr:row>
                    <xdr:rowOff>0</xdr:rowOff>
                  </from>
                  <to>
                    <xdr:col>13</xdr:col>
                    <xdr:colOff>1143000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C11A-4828-4ED6-81FA-434FB2D54FD2}">
  <dimension ref="A2:R71"/>
  <sheetViews>
    <sheetView topLeftCell="E34" workbookViewId="0">
      <selection activeCell="E34" sqref="A1:XFD1048576"/>
    </sheetView>
  </sheetViews>
  <sheetFormatPr baseColWidth="10" defaultColWidth="5.140625" defaultRowHeight="12.75" x14ac:dyDescent="0.25"/>
  <cols>
    <col min="1" max="1" width="22" style="1" bestFit="1" customWidth="1"/>
    <col min="2" max="2" width="20" style="1" bestFit="1" customWidth="1"/>
    <col min="3" max="3" width="13.7109375" style="1" customWidth="1"/>
    <col min="4" max="4" width="21.42578125" style="1" bestFit="1" customWidth="1"/>
    <col min="5" max="6" width="13.7109375" style="1" customWidth="1"/>
    <col min="7" max="7" width="20.7109375" style="1" customWidth="1"/>
    <col min="8" max="8" width="26.42578125" style="1" customWidth="1"/>
    <col min="9" max="9" width="12.85546875" style="1" customWidth="1"/>
    <col min="10" max="11" width="16.7109375" style="1" customWidth="1"/>
    <col min="12" max="12" width="17" style="1" customWidth="1"/>
    <col min="13" max="13" width="11.85546875" style="1" customWidth="1"/>
    <col min="14" max="14" width="19.28515625" style="1" bestFit="1" customWidth="1"/>
    <col min="15" max="16" width="20.7109375" style="1" customWidth="1"/>
    <col min="17" max="17" width="5.140625" style="1"/>
    <col min="18" max="18" width="12.7109375" style="1" bestFit="1" customWidth="1"/>
    <col min="19" max="16384" width="5.140625" style="1"/>
  </cols>
  <sheetData>
    <row r="2" spans="2:16" ht="23.25" customHeight="1" x14ac:dyDescent="0.25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23.25" customHeight="1" x14ac:dyDescent="0.25">
      <c r="B3" s="137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6" ht="23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ht="18.75" customHeight="1" x14ac:dyDescent="0.25">
      <c r="B5" s="135" t="s">
        <v>2</v>
      </c>
      <c r="C5" s="135"/>
      <c r="D5" s="135"/>
      <c r="E5" s="138">
        <v>16100</v>
      </c>
      <c r="F5" s="138"/>
      <c r="G5" s="3"/>
      <c r="H5" s="139" t="s">
        <v>3</v>
      </c>
      <c r="I5" s="139"/>
      <c r="J5" s="139"/>
      <c r="K5" s="138"/>
      <c r="L5" s="138"/>
      <c r="N5" s="4"/>
      <c r="O5" s="4"/>
      <c r="P5" s="4"/>
    </row>
    <row r="6" spans="2:16" ht="18.75" customHeight="1" x14ac:dyDescent="0.25">
      <c r="B6" s="135"/>
      <c r="C6" s="135"/>
      <c r="D6" s="135"/>
      <c r="E6" s="138"/>
      <c r="F6" s="138"/>
      <c r="G6" s="3"/>
      <c r="H6" s="139"/>
      <c r="I6" s="139"/>
      <c r="J6" s="139"/>
      <c r="K6" s="138"/>
      <c r="L6" s="138"/>
      <c r="N6" s="4"/>
      <c r="O6" s="4"/>
      <c r="P6" s="4"/>
    </row>
    <row r="7" spans="2:16" x14ac:dyDescent="0.25">
      <c r="L7" s="4"/>
      <c r="M7" s="4"/>
      <c r="N7" s="4"/>
    </row>
    <row r="8" spans="2:16" ht="22.5" customHeight="1" x14ac:dyDescent="0.25">
      <c r="B8" s="130" t="s">
        <v>4</v>
      </c>
      <c r="C8" s="130"/>
      <c r="D8" s="131" t="s">
        <v>5</v>
      </c>
      <c r="E8" s="131"/>
      <c r="F8" s="131"/>
      <c r="G8" s="131"/>
      <c r="H8" s="131"/>
      <c r="I8" s="131"/>
      <c r="J8" s="131"/>
      <c r="L8" s="5" t="s">
        <v>6</v>
      </c>
      <c r="M8" s="134" t="s">
        <v>7</v>
      </c>
      <c r="N8" s="134"/>
    </row>
    <row r="9" spans="2:16" x14ac:dyDescent="0.25">
      <c r="L9" s="4"/>
      <c r="M9" s="4"/>
      <c r="N9" s="4"/>
    </row>
    <row r="10" spans="2:16" ht="22.5" customHeight="1" x14ac:dyDescent="0.25">
      <c r="B10" s="135" t="s">
        <v>8</v>
      </c>
      <c r="C10" s="135"/>
      <c r="D10" s="131" t="s">
        <v>9</v>
      </c>
      <c r="E10" s="131"/>
      <c r="F10" s="131"/>
      <c r="G10" s="131"/>
      <c r="H10" s="131"/>
      <c r="K10" s="135" t="s">
        <v>10</v>
      </c>
      <c r="L10" s="135"/>
      <c r="M10" s="131">
        <v>3821670</v>
      </c>
      <c r="N10" s="131"/>
    </row>
    <row r="11" spans="2:16" x14ac:dyDescent="0.25">
      <c r="B11" s="5"/>
      <c r="C11" s="5"/>
      <c r="L11" s="4"/>
      <c r="M11" s="4"/>
      <c r="N11" s="4"/>
    </row>
    <row r="12" spans="2:16" ht="22.5" customHeight="1" x14ac:dyDescent="0.25">
      <c r="B12" s="130" t="s">
        <v>11</v>
      </c>
      <c r="C12" s="130"/>
      <c r="D12" s="131" t="s">
        <v>12</v>
      </c>
      <c r="E12" s="131"/>
      <c r="F12" s="131"/>
      <c r="G12" s="131"/>
      <c r="H12" s="131"/>
      <c r="I12" s="131"/>
      <c r="J12" s="131"/>
      <c r="K12" s="4"/>
      <c r="L12" s="4"/>
      <c r="M12" s="4"/>
      <c r="N12" s="4"/>
    </row>
    <row r="14" spans="2:16" ht="24.75" customHeight="1" x14ac:dyDescent="0.25">
      <c r="B14" s="125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6" spans="2:16" ht="21.75" customHeight="1" x14ac:dyDescent="0.25">
      <c r="B16" s="132" t="s">
        <v>14</v>
      </c>
      <c r="C16" s="132"/>
      <c r="D16" s="133" t="s">
        <v>15</v>
      </c>
      <c r="E16" s="133"/>
      <c r="F16" s="133"/>
      <c r="G16" s="133"/>
      <c r="H16" s="133"/>
    </row>
    <row r="18" spans="2:14" ht="24.75" customHeight="1" x14ac:dyDescent="0.25">
      <c r="B18" s="125" t="s">
        <v>16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ht="15" customHeight="1" x14ac:dyDescent="0.25">
      <c r="B19" s="6"/>
      <c r="C19" s="6"/>
      <c r="D19" s="6"/>
    </row>
    <row r="20" spans="2:14" ht="114.75" customHeight="1" x14ac:dyDescent="0.25">
      <c r="B20" s="122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2" spans="2:14" ht="24.75" customHeight="1" x14ac:dyDescent="0.25">
      <c r="B22" s="125" t="s">
        <v>18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4" spans="2:14" ht="25.5" x14ac:dyDescent="0.25">
      <c r="B24" s="126" t="s">
        <v>19</v>
      </c>
      <c r="C24" s="126"/>
      <c r="D24" s="7" t="s">
        <v>20</v>
      </c>
      <c r="E24" s="127" t="s">
        <v>21</v>
      </c>
      <c r="F24" s="128"/>
      <c r="G24" s="128"/>
      <c r="H24" s="128"/>
      <c r="I24" s="128"/>
      <c r="J24" s="127" t="s">
        <v>22</v>
      </c>
      <c r="K24" s="128"/>
      <c r="L24" s="128"/>
      <c r="M24" s="128"/>
      <c r="N24" s="129"/>
    </row>
    <row r="25" spans="2:14" x14ac:dyDescent="0.25">
      <c r="B25" s="8"/>
      <c r="C25" s="9"/>
      <c r="D25" s="10"/>
      <c r="E25" s="11"/>
      <c r="F25" s="11"/>
      <c r="G25" s="11"/>
      <c r="H25" s="11"/>
      <c r="I25" s="11"/>
      <c r="J25" s="12"/>
      <c r="K25" s="11"/>
      <c r="L25" s="11"/>
      <c r="M25" s="11"/>
      <c r="N25" s="10"/>
    </row>
    <row r="26" spans="2:14" ht="25.5" customHeight="1" x14ac:dyDescent="0.25">
      <c r="B26" s="115" t="s">
        <v>23</v>
      </c>
      <c r="C26" s="116"/>
      <c r="D26" s="13" t="s">
        <v>24</v>
      </c>
      <c r="E26" s="116" t="s">
        <v>25</v>
      </c>
      <c r="F26" s="116"/>
      <c r="G26" s="113" t="s">
        <v>26</v>
      </c>
      <c r="H26" s="113"/>
      <c r="I26" s="113"/>
      <c r="J26" s="115" t="s">
        <v>27</v>
      </c>
      <c r="K26" s="116"/>
      <c r="L26" s="113" t="s">
        <v>28</v>
      </c>
      <c r="M26" s="113"/>
      <c r="N26" s="114"/>
    </row>
    <row r="27" spans="2:14" x14ac:dyDescent="0.25">
      <c r="B27" s="14"/>
      <c r="C27" s="15"/>
      <c r="D27" s="16"/>
      <c r="E27" s="15"/>
      <c r="F27" s="15"/>
      <c r="G27" s="17"/>
      <c r="H27" s="17"/>
      <c r="I27" s="15"/>
      <c r="J27" s="14"/>
      <c r="K27" s="15"/>
      <c r="L27" s="17"/>
      <c r="M27" s="17"/>
      <c r="N27" s="16"/>
    </row>
    <row r="28" spans="2:14" ht="25.5" customHeight="1" x14ac:dyDescent="0.25">
      <c r="B28" s="111" t="s">
        <v>29</v>
      </c>
      <c r="C28" s="112"/>
      <c r="D28" s="13" t="s">
        <v>76</v>
      </c>
      <c r="E28" s="112" t="s">
        <v>30</v>
      </c>
      <c r="F28" s="112"/>
      <c r="G28" s="113">
        <v>0</v>
      </c>
      <c r="H28" s="113"/>
      <c r="I28" s="113"/>
      <c r="J28" s="111" t="s">
        <v>31</v>
      </c>
      <c r="K28" s="112"/>
      <c r="L28" s="113"/>
      <c r="M28" s="113"/>
      <c r="N28" s="114"/>
    </row>
    <row r="29" spans="2:14" x14ac:dyDescent="0.25">
      <c r="B29" s="14"/>
      <c r="C29" s="15"/>
      <c r="D29" s="16"/>
      <c r="E29" s="15"/>
      <c r="F29" s="15"/>
      <c r="G29" s="17"/>
      <c r="H29" s="17"/>
      <c r="I29" s="15"/>
      <c r="J29" s="14"/>
      <c r="K29" s="15"/>
      <c r="L29" s="17"/>
      <c r="M29" s="17"/>
      <c r="N29" s="16"/>
    </row>
    <row r="30" spans="2:14" ht="25.5" customHeight="1" x14ac:dyDescent="0.25">
      <c r="B30" s="115" t="s">
        <v>32</v>
      </c>
      <c r="C30" s="116"/>
      <c r="D30" s="18" t="s">
        <v>33</v>
      </c>
      <c r="E30" s="117" t="s">
        <v>34</v>
      </c>
      <c r="F30" s="118"/>
      <c r="G30" s="118"/>
      <c r="H30" s="118"/>
      <c r="I30" s="119"/>
      <c r="J30" s="115" t="s">
        <v>35</v>
      </c>
      <c r="K30" s="116"/>
      <c r="L30" s="120" t="s">
        <v>36</v>
      </c>
      <c r="M30" s="120"/>
      <c r="N30" s="121"/>
    </row>
    <row r="31" spans="2:14" x14ac:dyDescent="0.25">
      <c r="B31" s="14"/>
      <c r="C31" s="15"/>
      <c r="D31" s="16"/>
      <c r="E31" s="15"/>
      <c r="F31" s="15"/>
      <c r="G31" s="15"/>
      <c r="H31" s="15"/>
      <c r="I31" s="15"/>
      <c r="J31" s="14"/>
      <c r="K31" s="15"/>
      <c r="L31" s="15"/>
      <c r="M31" s="15"/>
      <c r="N31" s="16"/>
    </row>
    <row r="32" spans="2:14" ht="25.5" customHeight="1" x14ac:dyDescent="0.25">
      <c r="B32" s="111" t="s">
        <v>37</v>
      </c>
      <c r="C32" s="112"/>
      <c r="D32" s="13" t="s">
        <v>76</v>
      </c>
      <c r="E32" s="112" t="s">
        <v>38</v>
      </c>
      <c r="F32" s="112"/>
      <c r="G32" s="113">
        <v>0</v>
      </c>
      <c r="H32" s="113"/>
      <c r="I32" s="113"/>
      <c r="J32" s="111" t="s">
        <v>39</v>
      </c>
      <c r="K32" s="112"/>
      <c r="L32" s="113"/>
      <c r="M32" s="113"/>
      <c r="N32" s="114"/>
    </row>
    <row r="33" spans="1:18" x14ac:dyDescent="0.25">
      <c r="B33" s="14"/>
      <c r="C33" s="15"/>
      <c r="D33" s="16"/>
      <c r="E33" s="15"/>
      <c r="F33" s="15"/>
      <c r="G33" s="15"/>
      <c r="H33" s="15"/>
      <c r="I33" s="15"/>
      <c r="J33" s="19"/>
      <c r="K33" s="20"/>
      <c r="L33" s="20"/>
      <c r="M33" s="20"/>
      <c r="N33" s="21"/>
    </row>
    <row r="34" spans="1:18" x14ac:dyDescent="0.25">
      <c r="B34" s="11"/>
      <c r="C34" s="11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6" spans="1:18" ht="27.75" customHeight="1" x14ac:dyDescent="0.25">
      <c r="A36" s="97" t="s">
        <v>40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8" spans="1:18" ht="18" customHeight="1" x14ac:dyDescent="0.25">
      <c r="A38" s="100" t="s">
        <v>41</v>
      </c>
      <c r="B38" s="101" t="s">
        <v>42</v>
      </c>
      <c r="C38" s="102"/>
      <c r="D38" s="102"/>
      <c r="E38" s="102"/>
      <c r="F38" s="102"/>
      <c r="G38" s="102"/>
      <c r="H38" s="102"/>
      <c r="I38" s="102"/>
      <c r="J38" s="103"/>
      <c r="K38" s="104" t="s">
        <v>43</v>
      </c>
      <c r="L38" s="105"/>
      <c r="M38" s="105"/>
      <c r="N38" s="105"/>
      <c r="O38" s="105"/>
      <c r="P38" s="105"/>
      <c r="Q38" s="105"/>
      <c r="R38" s="105"/>
    </row>
    <row r="39" spans="1:18" ht="30.75" customHeight="1" x14ac:dyDescent="0.25">
      <c r="A39" s="99"/>
      <c r="B39" s="23" t="s">
        <v>44</v>
      </c>
      <c r="C39" s="106" t="s">
        <v>45</v>
      </c>
      <c r="D39" s="107"/>
      <c r="E39" s="23" t="s">
        <v>46</v>
      </c>
      <c r="F39" s="23" t="s">
        <v>47</v>
      </c>
      <c r="G39" s="23" t="s">
        <v>48</v>
      </c>
      <c r="H39" s="23" t="s">
        <v>49</v>
      </c>
      <c r="I39" s="106" t="s">
        <v>50</v>
      </c>
      <c r="J39" s="107"/>
      <c r="K39" s="100" t="s">
        <v>45</v>
      </c>
      <c r="L39" s="108"/>
      <c r="M39" s="24" t="s">
        <v>46</v>
      </c>
      <c r="N39" s="24" t="s">
        <v>47</v>
      </c>
      <c r="O39" s="24" t="s">
        <v>48</v>
      </c>
      <c r="P39" s="24" t="s">
        <v>49</v>
      </c>
      <c r="Q39" s="109" t="s">
        <v>50</v>
      </c>
      <c r="R39" s="110"/>
    </row>
    <row r="40" spans="1:18" ht="42" customHeight="1" x14ac:dyDescent="0.25">
      <c r="A40" s="25" t="s">
        <v>51</v>
      </c>
      <c r="B40" s="25">
        <v>1</v>
      </c>
      <c r="C40" s="95" t="s">
        <v>83</v>
      </c>
      <c r="D40" s="96"/>
      <c r="E40" s="25">
        <v>8</v>
      </c>
      <c r="F40" s="26" t="s">
        <v>53</v>
      </c>
      <c r="G40" s="27">
        <v>1604388.58</v>
      </c>
      <c r="H40" s="28">
        <f>ROUND(E40*G40, 2)</f>
        <v>12835108.640000001</v>
      </c>
      <c r="I40" s="95" t="s">
        <v>54</v>
      </c>
      <c r="J40" s="96"/>
      <c r="K40" s="95" t="str">
        <f>C40</f>
        <v>R8 - Operario de aseo y cafeteria Medio Tiempo - 2</v>
      </c>
      <c r="L40" s="96"/>
      <c r="M40" s="29">
        <v>11</v>
      </c>
      <c r="N40" s="30" t="s">
        <v>53</v>
      </c>
      <c r="O40" s="27">
        <v>1604388.58</v>
      </c>
      <c r="P40" s="28">
        <f>ROUND(M40*O40, 2)</f>
        <v>17648274.379999999</v>
      </c>
      <c r="Q40" s="95" t="s">
        <v>55</v>
      </c>
      <c r="R40" s="96"/>
    </row>
    <row r="41" spans="1:18" ht="42" customHeight="1" x14ac:dyDescent="0.25">
      <c r="A41" s="25" t="s">
        <v>51</v>
      </c>
      <c r="B41" s="25">
        <v>2</v>
      </c>
      <c r="C41" s="95" t="s">
        <v>84</v>
      </c>
      <c r="D41" s="96"/>
      <c r="E41" s="25">
        <v>8</v>
      </c>
      <c r="F41" s="26" t="s">
        <v>57</v>
      </c>
      <c r="G41" s="27">
        <v>688501.57</v>
      </c>
      <c r="H41" s="28">
        <f>ROUND(E41*G41, 2)</f>
        <v>5508012.5599999996</v>
      </c>
      <c r="I41" s="95" t="s">
        <v>58</v>
      </c>
      <c r="J41" s="96"/>
      <c r="K41" s="95" t="str">
        <f>C41</f>
        <v>R8 - Bienes de Aseo y Cafetería</v>
      </c>
      <c r="L41" s="96"/>
      <c r="M41" s="29">
        <v>11</v>
      </c>
      <c r="N41" s="30" t="s">
        <v>57</v>
      </c>
      <c r="O41" s="27">
        <v>688501.57</v>
      </c>
      <c r="P41" s="28">
        <f>ROUND(M41*O41, 2)</f>
        <v>7573517.2699999996</v>
      </c>
      <c r="Q41" s="95" t="s">
        <v>55</v>
      </c>
      <c r="R41" s="96"/>
    </row>
    <row r="42" spans="1:18" ht="42" customHeight="1" x14ac:dyDescent="0.25">
      <c r="A42" s="25" t="s">
        <v>51</v>
      </c>
      <c r="B42" s="25">
        <v>3</v>
      </c>
      <c r="C42" s="95" t="s">
        <v>85</v>
      </c>
      <c r="D42" s="96"/>
      <c r="E42" s="25">
        <v>4</v>
      </c>
      <c r="F42" s="26" t="s">
        <v>82</v>
      </c>
      <c r="G42" s="27">
        <v>36561.42</v>
      </c>
      <c r="H42" s="28">
        <f>ROUND(E42*G42, 2)</f>
        <v>146245.68</v>
      </c>
      <c r="I42" s="95" t="s">
        <v>54</v>
      </c>
      <c r="J42" s="96"/>
      <c r="K42" s="95" t="str">
        <f>C42</f>
        <v>R8 - Fumigación - 126</v>
      </c>
      <c r="L42" s="96"/>
      <c r="M42" s="29">
        <v>11</v>
      </c>
      <c r="N42" s="30" t="s">
        <v>53</v>
      </c>
      <c r="O42" s="27">
        <v>36561.42</v>
      </c>
      <c r="P42" s="28">
        <f>ROUND(M42*O42, 2)</f>
        <v>402175.62</v>
      </c>
      <c r="Q42" s="95" t="s">
        <v>55</v>
      </c>
      <c r="R42" s="96"/>
    </row>
    <row r="43" spans="1:18" x14ac:dyDescent="0.25">
      <c r="A43" s="31"/>
      <c r="B43" s="6"/>
      <c r="C43" s="6"/>
      <c r="D43" s="6"/>
      <c r="E43" s="6"/>
      <c r="F43" s="32"/>
      <c r="G43" s="33"/>
      <c r="H43" s="33"/>
      <c r="I43" s="6"/>
      <c r="J43" s="6"/>
      <c r="K43" s="34"/>
      <c r="L43" s="35"/>
      <c r="M43" s="33"/>
      <c r="N43" s="33"/>
      <c r="O43" s="6"/>
      <c r="P43" s="6"/>
    </row>
    <row r="44" spans="1:18" x14ac:dyDescent="0.25">
      <c r="G44" s="94" t="s">
        <v>59</v>
      </c>
      <c r="H44" s="94"/>
      <c r="I44" s="95">
        <v>1</v>
      </c>
      <c r="J44" s="96"/>
      <c r="P44" s="36"/>
    </row>
    <row r="45" spans="1:18" x14ac:dyDescent="0.25">
      <c r="G45" s="37"/>
      <c r="H45" s="37"/>
      <c r="I45" s="37"/>
      <c r="J45" s="37"/>
      <c r="P45" s="36"/>
    </row>
    <row r="46" spans="1:18" x14ac:dyDescent="0.25">
      <c r="G46" s="37"/>
      <c r="H46" s="37"/>
      <c r="I46" s="37"/>
      <c r="J46" s="37"/>
      <c r="P46" s="36"/>
    </row>
    <row r="47" spans="1:18" ht="24.75" customHeight="1" x14ac:dyDescent="0.25">
      <c r="A47" s="97" t="s">
        <v>60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</row>
    <row r="48" spans="1:18" x14ac:dyDescent="0.25">
      <c r="G48" s="37"/>
      <c r="H48" s="37"/>
      <c r="I48" s="38"/>
      <c r="J48" s="38"/>
      <c r="P48" s="36"/>
    </row>
    <row r="49" spans="1:16" ht="34.5" customHeight="1" x14ac:dyDescent="0.25">
      <c r="A49" s="39" t="s">
        <v>44</v>
      </c>
      <c r="B49" s="98" t="s">
        <v>45</v>
      </c>
      <c r="C49" s="98"/>
      <c r="D49" s="98"/>
      <c r="E49" s="98"/>
      <c r="F49" s="98" t="s">
        <v>61</v>
      </c>
      <c r="G49" s="98"/>
      <c r="H49" s="98"/>
      <c r="I49" s="99" t="s">
        <v>62</v>
      </c>
      <c r="J49" s="99"/>
      <c r="K49" s="99"/>
      <c r="L49" s="99"/>
      <c r="M49" s="40"/>
    </row>
    <row r="50" spans="1:16" ht="20.25" customHeight="1" x14ac:dyDescent="0.25">
      <c r="A50" s="25">
        <v>6</v>
      </c>
      <c r="B50" s="72" t="s">
        <v>63</v>
      </c>
      <c r="C50" s="72"/>
      <c r="D50" s="72"/>
      <c r="E50" s="72"/>
      <c r="F50" s="73">
        <f>ROUND(M50, 2)</f>
        <v>351298</v>
      </c>
      <c r="G50" s="74"/>
      <c r="H50" s="75"/>
      <c r="I50" s="91">
        <v>486855</v>
      </c>
      <c r="J50" s="92"/>
      <c r="K50" s="92"/>
      <c r="L50" s="93"/>
      <c r="M50" s="41">
        <v>351298</v>
      </c>
    </row>
    <row r="51" spans="1:16" ht="20.25" customHeight="1" x14ac:dyDescent="0.25">
      <c r="A51" s="25">
        <v>5</v>
      </c>
      <c r="B51" s="72" t="s">
        <v>64</v>
      </c>
      <c r="C51" s="72"/>
      <c r="D51" s="72"/>
      <c r="E51" s="72"/>
      <c r="F51" s="73">
        <f>ROUND(M51, 2)</f>
        <v>184893.67</v>
      </c>
      <c r="G51" s="74"/>
      <c r="H51" s="75"/>
      <c r="I51" s="76">
        <v>124689</v>
      </c>
      <c r="J51" s="76"/>
      <c r="K51" s="76"/>
      <c r="L51" s="76"/>
      <c r="M51" s="42">
        <v>184893.67</v>
      </c>
    </row>
    <row r="52" spans="1:16" ht="20.25" customHeight="1" x14ac:dyDescent="0.25">
      <c r="A52" s="25"/>
      <c r="B52" s="72" t="s">
        <v>65</v>
      </c>
      <c r="C52" s="72"/>
      <c r="D52" s="72"/>
      <c r="E52" s="72"/>
      <c r="F52" s="73"/>
      <c r="G52" s="74"/>
      <c r="H52" s="75"/>
      <c r="I52" s="76"/>
      <c r="J52" s="76"/>
      <c r="K52" s="76"/>
      <c r="L52" s="76"/>
      <c r="M52" s="43"/>
    </row>
    <row r="53" spans="1:16" x14ac:dyDescent="0.25">
      <c r="G53" s="37"/>
      <c r="H53" s="37"/>
      <c r="I53" s="38"/>
      <c r="J53" s="38"/>
      <c r="P53" s="36"/>
    </row>
    <row r="54" spans="1:16" x14ac:dyDescent="0.25">
      <c r="A54" s="44"/>
      <c r="B54" s="77"/>
      <c r="C54" s="78"/>
      <c r="D54" s="79"/>
      <c r="G54" s="45"/>
      <c r="H54" s="46"/>
      <c r="I54" s="47"/>
      <c r="J54" s="48"/>
      <c r="L54" s="80" t="s">
        <v>66</v>
      </c>
      <c r="M54" s="81"/>
      <c r="N54" s="82"/>
    </row>
    <row r="55" spans="1:16" ht="15" customHeight="1" x14ac:dyDescent="0.25">
      <c r="A55" s="31"/>
      <c r="B55" s="49"/>
      <c r="C55" s="50"/>
      <c r="D55" s="51"/>
      <c r="G55" s="52"/>
      <c r="H55" s="53"/>
      <c r="I55" s="54"/>
      <c r="J55" s="55"/>
      <c r="L55" s="83"/>
      <c r="M55" s="84"/>
      <c r="N55" s="85"/>
    </row>
    <row r="56" spans="1:16" ht="15" customHeight="1" x14ac:dyDescent="0.25">
      <c r="A56" s="31"/>
      <c r="B56" s="56"/>
      <c r="C56" s="57"/>
      <c r="D56" s="58"/>
      <c r="G56" s="59"/>
      <c r="H56" s="60"/>
      <c r="I56" s="61"/>
      <c r="J56" s="48"/>
      <c r="L56" s="86"/>
      <c r="M56" s="87"/>
      <c r="N56" s="88"/>
    </row>
    <row r="57" spans="1:16" ht="15" customHeight="1" x14ac:dyDescent="0.25">
      <c r="A57" s="31"/>
      <c r="B57" s="89" t="s">
        <v>67</v>
      </c>
      <c r="C57" s="89"/>
      <c r="D57" s="89"/>
      <c r="G57" s="90" t="s">
        <v>68</v>
      </c>
      <c r="H57" s="90"/>
      <c r="I57" s="90"/>
      <c r="J57" s="55"/>
      <c r="L57" s="90" t="s">
        <v>69</v>
      </c>
      <c r="M57" s="90"/>
      <c r="N57" s="90"/>
    </row>
    <row r="58" spans="1:16" ht="15" customHeight="1" x14ac:dyDescent="0.25">
      <c r="A58" s="31"/>
      <c r="B58" s="62"/>
      <c r="C58" s="62"/>
      <c r="D58" s="62"/>
      <c r="G58" s="63"/>
      <c r="H58" s="63"/>
      <c r="I58" s="63"/>
      <c r="J58" s="48"/>
    </row>
    <row r="59" spans="1:16" ht="15" customHeight="1" x14ac:dyDescent="0.25">
      <c r="A59" s="64" t="s">
        <v>70</v>
      </c>
      <c r="B59" s="67" t="s">
        <v>71</v>
      </c>
      <c r="C59" s="67"/>
      <c r="D59" s="67"/>
      <c r="F59" s="64" t="s">
        <v>70</v>
      </c>
      <c r="G59" s="67" t="s">
        <v>72</v>
      </c>
      <c r="H59" s="67"/>
      <c r="I59" s="67"/>
      <c r="J59" s="65"/>
      <c r="K59" s="68" t="s">
        <v>73</v>
      </c>
      <c r="L59" s="68"/>
      <c r="M59" s="68"/>
      <c r="N59" s="68"/>
      <c r="O59" s="68"/>
    </row>
    <row r="60" spans="1:16" ht="17.25" customHeight="1" x14ac:dyDescent="0.25">
      <c r="A60" s="4" t="s">
        <v>74</v>
      </c>
      <c r="B60" s="69" t="s">
        <v>75</v>
      </c>
      <c r="C60" s="69"/>
      <c r="D60" s="69"/>
      <c r="E60" s="70" t="s">
        <v>74</v>
      </c>
      <c r="F60" s="70"/>
      <c r="G60" s="71">
        <v>0</v>
      </c>
      <c r="H60" s="71"/>
      <c r="I60" s="71"/>
      <c r="J60" s="48"/>
      <c r="K60" s="68"/>
      <c r="L60" s="68"/>
      <c r="M60" s="68"/>
      <c r="N60" s="68"/>
      <c r="O60" s="68"/>
    </row>
    <row r="68" ht="13.5" customHeight="1" x14ac:dyDescent="0.25"/>
    <row r="69" hidden="1" x14ac:dyDescent="0.25"/>
    <row r="70" hidden="1" x14ac:dyDescent="0.25"/>
    <row r="71" hidden="1" x14ac:dyDescent="0.25"/>
  </sheetData>
  <mergeCells count="89">
    <mergeCell ref="B2:N2"/>
    <mergeCell ref="B3:N3"/>
    <mergeCell ref="B5:D6"/>
    <mergeCell ref="E5:F6"/>
    <mergeCell ref="H5:J6"/>
    <mergeCell ref="K5:L6"/>
    <mergeCell ref="B18:N18"/>
    <mergeCell ref="B8:C8"/>
    <mergeCell ref="D8:J8"/>
    <mergeCell ref="M8:N8"/>
    <mergeCell ref="B10:C10"/>
    <mergeCell ref="D10:H10"/>
    <mergeCell ref="K10:L10"/>
    <mergeCell ref="M10:N10"/>
    <mergeCell ref="B12:C12"/>
    <mergeCell ref="D12:J12"/>
    <mergeCell ref="B14:N14"/>
    <mergeCell ref="B16:C16"/>
    <mergeCell ref="D16:H16"/>
    <mergeCell ref="B26:C26"/>
    <mergeCell ref="E26:F26"/>
    <mergeCell ref="G26:I26"/>
    <mergeCell ref="J26:K26"/>
    <mergeCell ref="L26:N26"/>
    <mergeCell ref="B20:N20"/>
    <mergeCell ref="B22:N22"/>
    <mergeCell ref="B24:C24"/>
    <mergeCell ref="E24:I24"/>
    <mergeCell ref="J24:N24"/>
    <mergeCell ref="A36:R36"/>
    <mergeCell ref="B28:C28"/>
    <mergeCell ref="E28:F28"/>
    <mergeCell ref="G28:I28"/>
    <mergeCell ref="J28:K28"/>
    <mergeCell ref="L28:N28"/>
    <mergeCell ref="B30:C30"/>
    <mergeCell ref="E30:I30"/>
    <mergeCell ref="J30:K30"/>
    <mergeCell ref="L30:N30"/>
    <mergeCell ref="B32:C32"/>
    <mergeCell ref="E32:F32"/>
    <mergeCell ref="G32:I32"/>
    <mergeCell ref="J32:K32"/>
    <mergeCell ref="L32:N32"/>
    <mergeCell ref="A38:A39"/>
    <mergeCell ref="B38:J38"/>
    <mergeCell ref="K38:R38"/>
    <mergeCell ref="C39:D39"/>
    <mergeCell ref="I39:J39"/>
    <mergeCell ref="K39:L39"/>
    <mergeCell ref="Q39:R39"/>
    <mergeCell ref="C40:D40"/>
    <mergeCell ref="I40:J40"/>
    <mergeCell ref="K40:L40"/>
    <mergeCell ref="Q40:R40"/>
    <mergeCell ref="C41:D41"/>
    <mergeCell ref="I41:J41"/>
    <mergeCell ref="K41:L41"/>
    <mergeCell ref="Q41:R41"/>
    <mergeCell ref="C42:D42"/>
    <mergeCell ref="I42:J42"/>
    <mergeCell ref="K42:L42"/>
    <mergeCell ref="Q42:R42"/>
    <mergeCell ref="G44:H44"/>
    <mergeCell ref="I44:J44"/>
    <mergeCell ref="A47:R47"/>
    <mergeCell ref="B49:E49"/>
    <mergeCell ref="F49:H49"/>
    <mergeCell ref="I49:L49"/>
    <mergeCell ref="B50:E50"/>
    <mergeCell ref="F50:H50"/>
    <mergeCell ref="I50:L50"/>
    <mergeCell ref="B51:E51"/>
    <mergeCell ref="F51:H51"/>
    <mergeCell ref="I51:L51"/>
    <mergeCell ref="B52:E52"/>
    <mergeCell ref="F52:H52"/>
    <mergeCell ref="I52:L52"/>
    <mergeCell ref="G60:I60"/>
    <mergeCell ref="B54:D54"/>
    <mergeCell ref="L54:N56"/>
    <mergeCell ref="B57:D57"/>
    <mergeCell ref="G57:I57"/>
    <mergeCell ref="L57:N57"/>
    <mergeCell ref="B59:D59"/>
    <mergeCell ref="G59:I59"/>
    <mergeCell ref="K59:O60"/>
    <mergeCell ref="B60:D60"/>
    <mergeCell ref="E60:F60"/>
  </mergeCells>
  <dataValidations count="23">
    <dataValidation type="decimal" operator="greaterThanOrEqual" allowBlank="1" showInputMessage="1" showErrorMessage="1" sqref="F50:L52" xr:uid="{A1652E4E-407A-41D7-AD56-328BAD5748F3}">
      <formula1>0</formula1>
    </dataValidation>
    <dataValidation type="whole" operator="greaterThanOrEqual" allowBlank="1" showInputMessage="1" showErrorMessage="1" promptTitle="Número del artículo" prompt="Ingrese el número del artículo que desea modificar." sqref="A50:A52 B40:B43" xr:uid="{48E46726-4CCF-4430-AD7E-9F053FA36FC4}">
      <formula1>1</formula1>
    </dataValidation>
    <dataValidation type="decimal" operator="greaterThan" allowBlank="1" showInputMessage="1" showErrorMessage="1" errorTitle="Número" error="Ingrese números superiores a 0 únicamente." sqref="M40:M42" xr:uid="{308203CA-CD06-4661-9CCF-C5594383CA45}">
      <formula1>0.0000001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40:E42" xr:uid="{BB74F1F8-CC8A-4AD0-BEB1-340101DCE1B1}">
      <formula1>0.0000001</formula1>
    </dataValidation>
    <dataValidation type="whole" operator="greaterThanOrEqual" allowBlank="1" showInputMessage="1" showErrorMessage="1" promptTitle="Cantidad" prompt="Ingrese la misma cantidad de items que aparece en la Orden de Compra" sqref="E43" xr:uid="{E8623944-E429-4DEA-BD03-697AADCC1240}">
      <formula1>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40:J42" xr:uid="{4953D069-8DDA-4263-A664-24A01B30BD5A}"/>
    <dataValidation type="decimal" operator="greaterThan" allowBlank="1" showInputMessage="1" showErrorMessage="1" errorTitle="Error" error="Valor digitado no válido." promptTitle="Precio unitario" prompt="Valor unitario del artículo/servicio." sqref="G40:G42 O40:O42" xr:uid="{B2ECB363-ED80-4A46-B848-6AB5A25B3128}">
      <formula1>-1</formula1>
    </dataValidation>
    <dataValidation type="custom" allowBlank="1" showInputMessage="1" showErrorMessage="1" errorTitle="Dato de tipo caracter" error="Sólo se permiten letras." promptTitle="Dato de tipo caracter" prompt="Sólo se permiten letras." sqref="N40:N42 F40:F42" xr:uid="{5A742032-8927-4B41-9DA5-79AB1C36C2DE}">
      <formula1>SUMPRODUCT(((ISERR(FIND((MID(UPPER(F40), ROW(INDIRECT("1:" &amp; LEN(F40))),1)), "AÁBCDEÉFGHIÍJKLMNÑOÓPQRSTUÚVWXYZ "))))* 1) = 0</formula1>
    </dataValidation>
    <dataValidation type="list" allowBlank="1" showInputMessage="1" showErrorMessage="1" sqref="A40:A42" xr:uid="{F5F6B9AE-A403-496F-A55D-FD44A0728A21}">
      <formula1>Modificacion</formula1>
    </dataValidation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40:R42" xr:uid="{65EB46DF-9B8A-4B61-A3A7-907B9F394B3F}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51" xr:uid="{0F7E7886-A551-4A20-B161-E2C01DB9F57E}"/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52" xr:uid="{E0ED2DA5-AEB9-4535-8289-1A4DE9F379D8}"/>
    <dataValidation type="whole" allowBlank="1" showInputMessage="1" showErrorMessage="1" errorTitle="Número" error="Digite únicamente números enteros" sqref="K43:L43" xr:uid="{5E514CA7-3803-44D5-8BDE-68108A5DB8CB}">
      <formula1>0</formula1>
      <formula2>9999999</formula2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2:N32 L30:N30 G32:I32 L28:N28 G28:I28" xr:uid="{75D616F6-A3B8-45B9-A38D-C38C3F0ED427}">
      <formula1>$D26&lt;&gt;"NO"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 xr:uid="{2049A0E6-10F5-450D-8A41-41E9F8B03099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16:H16" xr:uid="{70732F79-8880-4DC2-A46F-1A89E3F8C098}">
      <formula1>TipoDeModificacion</formula1>
    </dataValidation>
    <dataValidation type="textLength" allowBlank="1" showInputMessage="1" showErrorMessage="1" promptTitle="Jusificación" prompt="Ingrese la justificación de modificación o cancelación (máximo 1,000 caracteres)._x000a_" sqref="B20:N20" xr:uid="{A16AB056-9A87-49A4-A41A-8C8567870FA7}">
      <formula1>0</formula1>
      <formula2>1000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 xr:uid="{E208CF77-D132-4F8E-8D13-7173426E0FAC}"/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 xr:uid="{71F04B41-7112-4CF9-B12A-DD3545F43FBC}">
      <formula1>1</formula1>
      <formula2>92</formula2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 xr:uid="{3E7EBED8-F92D-490D-AAA4-D0A291F0DC09}">
      <formula1>1</formula1>
      <formula2>92</formula2>
    </dataValidation>
    <dataValidation type="list" allowBlank="1" showInputMessage="1" showErrorMessage="1" sqref="D30" xr:uid="{FC9D64AD-0518-468D-80D5-DEA0B610DC69}">
      <formula1>"NO, Ampliar fecha, Reducir fecha"</formula1>
    </dataValidation>
    <dataValidation type="list" allowBlank="1" showInputMessage="1" showErrorMessage="1" sqref="D26 D32 D28" xr:uid="{DDD069FF-1878-4B12-BAAA-D2086B8C02A5}">
      <formula1>"SI,NO"</formula1>
    </dataValidation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 xr:uid="{C58C8C5D-6172-426F-AEB9-20FBB19CE8BF}">
      <formula1>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9">
              <controlPr defaultSize="0" print="0" autoFill="0" autoPict="0" macro="[3]!agregar">
                <anchor moveWithCells="1" sizeWithCells="1">
                  <from>
                    <xdr:col>11</xdr:col>
                    <xdr:colOff>409575</xdr:colOff>
                    <xdr:row>43</xdr:row>
                    <xdr:rowOff>0</xdr:rowOff>
                  </from>
                  <to>
                    <xdr:col>12</xdr:col>
                    <xdr:colOff>647700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0">
              <controlPr defaultSize="0" print="0" autoFill="0" autoPict="0" macro="[3]!eliminar">
                <anchor moveWithCells="1" sizeWithCells="1">
                  <from>
                    <xdr:col>12</xdr:col>
                    <xdr:colOff>790575</xdr:colOff>
                    <xdr:row>43</xdr:row>
                    <xdr:rowOff>0</xdr:rowOff>
                  </from>
                  <to>
                    <xdr:col>13</xdr:col>
                    <xdr:colOff>1143000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D73D-D0F8-4C45-BB65-6568DD76999D}">
  <dimension ref="A2:R71"/>
  <sheetViews>
    <sheetView topLeftCell="A25" zoomScale="77" zoomScaleNormal="77" workbookViewId="0">
      <selection activeCell="A25" sqref="A1:XFD1048576"/>
    </sheetView>
  </sheetViews>
  <sheetFormatPr baseColWidth="10" defaultColWidth="5.140625" defaultRowHeight="12.75" x14ac:dyDescent="0.25"/>
  <cols>
    <col min="1" max="1" width="22" style="1" bestFit="1" customWidth="1"/>
    <col min="2" max="2" width="20" style="1" bestFit="1" customWidth="1"/>
    <col min="3" max="3" width="13.7109375" style="1" customWidth="1"/>
    <col min="4" max="4" width="21.42578125" style="1" bestFit="1" customWidth="1"/>
    <col min="5" max="6" width="13.7109375" style="1" customWidth="1"/>
    <col min="7" max="7" width="20.7109375" style="1" customWidth="1"/>
    <col min="8" max="8" width="26.42578125" style="1" customWidth="1"/>
    <col min="9" max="9" width="12.85546875" style="1" customWidth="1"/>
    <col min="10" max="11" width="16.7109375" style="1" customWidth="1"/>
    <col min="12" max="12" width="17" style="1" customWidth="1"/>
    <col min="13" max="13" width="11.85546875" style="1" customWidth="1"/>
    <col min="14" max="14" width="19.28515625" style="1" bestFit="1" customWidth="1"/>
    <col min="15" max="16" width="20.7109375" style="1" customWidth="1"/>
    <col min="17" max="17" width="5.140625" style="1"/>
    <col min="18" max="18" width="12.7109375" style="1" bestFit="1" customWidth="1"/>
    <col min="19" max="16384" width="5.140625" style="1"/>
  </cols>
  <sheetData>
    <row r="2" spans="2:16" ht="23.25" customHeight="1" x14ac:dyDescent="0.25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23.25" customHeight="1" x14ac:dyDescent="0.25">
      <c r="B3" s="137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6" ht="23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ht="18.75" customHeight="1" x14ac:dyDescent="0.25">
      <c r="B5" s="135" t="s">
        <v>2</v>
      </c>
      <c r="C5" s="135"/>
      <c r="D5" s="135"/>
      <c r="E5" s="138">
        <v>16101</v>
      </c>
      <c r="F5" s="138"/>
      <c r="G5" s="3"/>
      <c r="H5" s="139" t="s">
        <v>3</v>
      </c>
      <c r="I5" s="139"/>
      <c r="J5" s="139"/>
      <c r="K5" s="138"/>
      <c r="L5" s="138"/>
      <c r="N5" s="4"/>
      <c r="O5" s="4"/>
      <c r="P5" s="4"/>
    </row>
    <row r="6" spans="2:16" ht="18.75" customHeight="1" x14ac:dyDescent="0.25">
      <c r="B6" s="135"/>
      <c r="C6" s="135"/>
      <c r="D6" s="135"/>
      <c r="E6" s="138"/>
      <c r="F6" s="138"/>
      <c r="G6" s="3"/>
      <c r="H6" s="139"/>
      <c r="I6" s="139"/>
      <c r="J6" s="139"/>
      <c r="K6" s="138"/>
      <c r="L6" s="138"/>
      <c r="N6" s="4"/>
      <c r="O6" s="4"/>
      <c r="P6" s="4"/>
    </row>
    <row r="7" spans="2:16" x14ac:dyDescent="0.25">
      <c r="L7" s="4"/>
      <c r="M7" s="4"/>
      <c r="N7" s="4"/>
    </row>
    <row r="8" spans="2:16" ht="22.5" customHeight="1" x14ac:dyDescent="0.25">
      <c r="B8" s="130" t="s">
        <v>4</v>
      </c>
      <c r="C8" s="130"/>
      <c r="D8" s="131" t="s">
        <v>5</v>
      </c>
      <c r="E8" s="131"/>
      <c r="F8" s="131"/>
      <c r="G8" s="131"/>
      <c r="H8" s="131"/>
      <c r="I8" s="131"/>
      <c r="J8" s="131"/>
      <c r="L8" s="5" t="s">
        <v>6</v>
      </c>
      <c r="M8" s="134" t="s">
        <v>7</v>
      </c>
      <c r="N8" s="134"/>
    </row>
    <row r="9" spans="2:16" x14ac:dyDescent="0.25">
      <c r="L9" s="4"/>
      <c r="M9" s="4"/>
      <c r="N9" s="4"/>
    </row>
    <row r="10" spans="2:16" ht="22.5" customHeight="1" x14ac:dyDescent="0.25">
      <c r="B10" s="135" t="s">
        <v>8</v>
      </c>
      <c r="C10" s="135"/>
      <c r="D10" s="131" t="s">
        <v>9</v>
      </c>
      <c r="E10" s="131"/>
      <c r="F10" s="131"/>
      <c r="G10" s="131"/>
      <c r="H10" s="131"/>
      <c r="K10" s="135" t="s">
        <v>10</v>
      </c>
      <c r="L10" s="135"/>
      <c r="M10" s="131">
        <v>3821670</v>
      </c>
      <c r="N10" s="131"/>
    </row>
    <row r="11" spans="2:16" x14ac:dyDescent="0.25">
      <c r="B11" s="5"/>
      <c r="C11" s="5"/>
      <c r="L11" s="4"/>
      <c r="M11" s="4"/>
      <c r="N11" s="4"/>
    </row>
    <row r="12" spans="2:16" ht="22.5" customHeight="1" x14ac:dyDescent="0.25">
      <c r="B12" s="130" t="s">
        <v>11</v>
      </c>
      <c r="C12" s="130"/>
      <c r="D12" s="131" t="s">
        <v>12</v>
      </c>
      <c r="E12" s="131"/>
      <c r="F12" s="131"/>
      <c r="G12" s="131"/>
      <c r="H12" s="131"/>
      <c r="I12" s="131"/>
      <c r="J12" s="131"/>
      <c r="K12" s="4"/>
      <c r="L12" s="4"/>
      <c r="M12" s="4"/>
      <c r="N12" s="4"/>
    </row>
    <row r="14" spans="2:16" ht="24.75" customHeight="1" x14ac:dyDescent="0.25">
      <c r="B14" s="125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6" spans="2:16" ht="21.75" customHeight="1" x14ac:dyDescent="0.25">
      <c r="B16" s="132" t="s">
        <v>14</v>
      </c>
      <c r="C16" s="132"/>
      <c r="D16" s="133" t="s">
        <v>15</v>
      </c>
      <c r="E16" s="133"/>
      <c r="F16" s="133"/>
      <c r="G16" s="133"/>
      <c r="H16" s="133"/>
    </row>
    <row r="18" spans="2:14" ht="24.75" customHeight="1" x14ac:dyDescent="0.25">
      <c r="B18" s="125" t="s">
        <v>16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ht="15" customHeight="1" x14ac:dyDescent="0.25">
      <c r="B19" s="6"/>
      <c r="C19" s="6"/>
      <c r="D19" s="6"/>
    </row>
    <row r="20" spans="2:14" ht="114.75" customHeight="1" x14ac:dyDescent="0.25">
      <c r="B20" s="122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2" spans="2:14" ht="24.75" customHeight="1" x14ac:dyDescent="0.25">
      <c r="B22" s="125" t="s">
        <v>18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4" spans="2:14" ht="25.5" x14ac:dyDescent="0.25">
      <c r="B24" s="126" t="s">
        <v>19</v>
      </c>
      <c r="C24" s="126"/>
      <c r="D24" s="7" t="s">
        <v>20</v>
      </c>
      <c r="E24" s="127" t="s">
        <v>21</v>
      </c>
      <c r="F24" s="128"/>
      <c r="G24" s="128"/>
      <c r="H24" s="128"/>
      <c r="I24" s="128"/>
      <c r="J24" s="127" t="s">
        <v>22</v>
      </c>
      <c r="K24" s="128"/>
      <c r="L24" s="128"/>
      <c r="M24" s="128"/>
      <c r="N24" s="129"/>
    </row>
    <row r="25" spans="2:14" x14ac:dyDescent="0.25">
      <c r="B25" s="8"/>
      <c r="C25" s="9"/>
      <c r="D25" s="10"/>
      <c r="E25" s="11"/>
      <c r="F25" s="11"/>
      <c r="G25" s="11"/>
      <c r="H25" s="11"/>
      <c r="I25" s="11"/>
      <c r="J25" s="12"/>
      <c r="K25" s="11"/>
      <c r="L25" s="11"/>
      <c r="M25" s="11"/>
      <c r="N25" s="10"/>
    </row>
    <row r="26" spans="2:14" ht="25.5" customHeight="1" x14ac:dyDescent="0.25">
      <c r="B26" s="115" t="s">
        <v>23</v>
      </c>
      <c r="C26" s="116"/>
      <c r="D26" s="13" t="s">
        <v>24</v>
      </c>
      <c r="E26" s="116" t="s">
        <v>25</v>
      </c>
      <c r="F26" s="116"/>
      <c r="G26" s="113" t="s">
        <v>26</v>
      </c>
      <c r="H26" s="113"/>
      <c r="I26" s="113"/>
      <c r="J26" s="115" t="s">
        <v>27</v>
      </c>
      <c r="K26" s="116"/>
      <c r="L26" s="113" t="s">
        <v>28</v>
      </c>
      <c r="M26" s="113"/>
      <c r="N26" s="114"/>
    </row>
    <row r="27" spans="2:14" x14ac:dyDescent="0.25">
      <c r="B27" s="14"/>
      <c r="C27" s="15"/>
      <c r="D27" s="16"/>
      <c r="E27" s="15"/>
      <c r="F27" s="15"/>
      <c r="G27" s="17"/>
      <c r="H27" s="17"/>
      <c r="I27" s="15"/>
      <c r="J27" s="14"/>
      <c r="K27" s="15"/>
      <c r="L27" s="17"/>
      <c r="M27" s="17"/>
      <c r="N27" s="16"/>
    </row>
    <row r="28" spans="2:14" ht="25.5" customHeight="1" x14ac:dyDescent="0.25">
      <c r="B28" s="111" t="s">
        <v>29</v>
      </c>
      <c r="C28" s="112"/>
      <c r="D28" s="13" t="s">
        <v>76</v>
      </c>
      <c r="E28" s="112" t="s">
        <v>30</v>
      </c>
      <c r="F28" s="112"/>
      <c r="G28" s="113">
        <v>0</v>
      </c>
      <c r="H28" s="113"/>
      <c r="I28" s="113"/>
      <c r="J28" s="111" t="s">
        <v>31</v>
      </c>
      <c r="K28" s="112"/>
      <c r="L28" s="113"/>
      <c r="M28" s="113"/>
      <c r="N28" s="114"/>
    </row>
    <row r="29" spans="2:14" x14ac:dyDescent="0.25">
      <c r="B29" s="14"/>
      <c r="C29" s="15"/>
      <c r="D29" s="16"/>
      <c r="E29" s="15"/>
      <c r="F29" s="15"/>
      <c r="G29" s="17"/>
      <c r="H29" s="17"/>
      <c r="I29" s="15"/>
      <c r="J29" s="14"/>
      <c r="K29" s="15"/>
      <c r="L29" s="17"/>
      <c r="M29" s="17"/>
      <c r="N29" s="16"/>
    </row>
    <row r="30" spans="2:14" ht="25.5" customHeight="1" x14ac:dyDescent="0.25">
      <c r="B30" s="115" t="s">
        <v>32</v>
      </c>
      <c r="C30" s="116"/>
      <c r="D30" s="18" t="s">
        <v>33</v>
      </c>
      <c r="E30" s="117" t="s">
        <v>34</v>
      </c>
      <c r="F30" s="118"/>
      <c r="G30" s="118"/>
      <c r="H30" s="118"/>
      <c r="I30" s="119"/>
      <c r="J30" s="115" t="s">
        <v>35</v>
      </c>
      <c r="K30" s="116"/>
      <c r="L30" s="120" t="s">
        <v>36</v>
      </c>
      <c r="M30" s="120"/>
      <c r="N30" s="121"/>
    </row>
    <row r="31" spans="2:14" x14ac:dyDescent="0.25">
      <c r="B31" s="14"/>
      <c r="C31" s="15"/>
      <c r="D31" s="16"/>
      <c r="E31" s="15"/>
      <c r="F31" s="15"/>
      <c r="G31" s="15"/>
      <c r="H31" s="15"/>
      <c r="I31" s="15"/>
      <c r="J31" s="14"/>
      <c r="K31" s="15"/>
      <c r="L31" s="15"/>
      <c r="M31" s="15"/>
      <c r="N31" s="16"/>
    </row>
    <row r="32" spans="2:14" ht="25.5" customHeight="1" x14ac:dyDescent="0.25">
      <c r="B32" s="111" t="s">
        <v>37</v>
      </c>
      <c r="C32" s="112"/>
      <c r="D32" s="13" t="s">
        <v>76</v>
      </c>
      <c r="E32" s="112" t="s">
        <v>38</v>
      </c>
      <c r="F32" s="112"/>
      <c r="G32" s="113">
        <v>0</v>
      </c>
      <c r="H32" s="113"/>
      <c r="I32" s="113"/>
      <c r="J32" s="111" t="s">
        <v>39</v>
      </c>
      <c r="K32" s="112"/>
      <c r="L32" s="113"/>
      <c r="M32" s="113"/>
      <c r="N32" s="114"/>
    </row>
    <row r="33" spans="1:18" x14ac:dyDescent="0.25">
      <c r="B33" s="14"/>
      <c r="C33" s="15"/>
      <c r="D33" s="16"/>
      <c r="E33" s="15"/>
      <c r="F33" s="15"/>
      <c r="G33" s="15"/>
      <c r="H33" s="15"/>
      <c r="I33" s="15"/>
      <c r="J33" s="19"/>
      <c r="K33" s="20"/>
      <c r="L33" s="20"/>
      <c r="M33" s="20"/>
      <c r="N33" s="21"/>
    </row>
    <row r="34" spans="1:18" x14ac:dyDescent="0.25">
      <c r="B34" s="11"/>
      <c r="C34" s="11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6" spans="1:18" ht="27.75" customHeight="1" x14ac:dyDescent="0.25">
      <c r="A36" s="97" t="s">
        <v>40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8" spans="1:18" ht="18" customHeight="1" x14ac:dyDescent="0.25">
      <c r="A38" s="100" t="s">
        <v>41</v>
      </c>
      <c r="B38" s="101" t="s">
        <v>42</v>
      </c>
      <c r="C38" s="102"/>
      <c r="D38" s="102"/>
      <c r="E38" s="102"/>
      <c r="F38" s="102"/>
      <c r="G38" s="102"/>
      <c r="H38" s="102"/>
      <c r="I38" s="102"/>
      <c r="J38" s="103"/>
      <c r="K38" s="104" t="s">
        <v>43</v>
      </c>
      <c r="L38" s="105"/>
      <c r="M38" s="105"/>
      <c r="N38" s="105"/>
      <c r="O38" s="105"/>
      <c r="P38" s="105"/>
      <c r="Q38" s="105"/>
      <c r="R38" s="105"/>
    </row>
    <row r="39" spans="1:18" ht="30.75" customHeight="1" x14ac:dyDescent="0.25">
      <c r="A39" s="99"/>
      <c r="B39" s="23" t="s">
        <v>44</v>
      </c>
      <c r="C39" s="106" t="s">
        <v>45</v>
      </c>
      <c r="D39" s="107"/>
      <c r="E39" s="23" t="s">
        <v>46</v>
      </c>
      <c r="F39" s="23" t="s">
        <v>47</v>
      </c>
      <c r="G39" s="23" t="s">
        <v>48</v>
      </c>
      <c r="H39" s="23" t="s">
        <v>49</v>
      </c>
      <c r="I39" s="106" t="s">
        <v>50</v>
      </c>
      <c r="J39" s="107"/>
      <c r="K39" s="100" t="s">
        <v>45</v>
      </c>
      <c r="L39" s="108"/>
      <c r="M39" s="24" t="s">
        <v>46</v>
      </c>
      <c r="N39" s="24" t="s">
        <v>47</v>
      </c>
      <c r="O39" s="24" t="s">
        <v>48</v>
      </c>
      <c r="P39" s="24" t="s">
        <v>49</v>
      </c>
      <c r="Q39" s="109" t="s">
        <v>50</v>
      </c>
      <c r="R39" s="110"/>
    </row>
    <row r="40" spans="1:18" ht="42" customHeight="1" x14ac:dyDescent="0.25">
      <c r="A40" s="25" t="s">
        <v>51</v>
      </c>
      <c r="B40" s="25">
        <v>1</v>
      </c>
      <c r="C40" s="95" t="s">
        <v>86</v>
      </c>
      <c r="D40" s="96"/>
      <c r="E40" s="25">
        <v>8</v>
      </c>
      <c r="F40" s="26" t="s">
        <v>53</v>
      </c>
      <c r="G40" s="27">
        <v>1604388.58</v>
      </c>
      <c r="H40" s="28">
        <f>ROUND(E40*G40, 2)</f>
        <v>12835108.640000001</v>
      </c>
      <c r="I40" s="95" t="s">
        <v>54</v>
      </c>
      <c r="J40" s="96"/>
      <c r="K40" s="95" t="str">
        <f>C40</f>
        <v>R7 - Operario de aseo y cafeteria Medio Tiempo - 2</v>
      </c>
      <c r="L40" s="96"/>
      <c r="M40" s="29">
        <v>11</v>
      </c>
      <c r="N40" s="30" t="s">
        <v>53</v>
      </c>
      <c r="O40" s="27">
        <v>1604388.58</v>
      </c>
      <c r="P40" s="28">
        <f>ROUND(M40*O40, 2)</f>
        <v>17648274.379999999</v>
      </c>
      <c r="Q40" s="95" t="s">
        <v>55</v>
      </c>
      <c r="R40" s="96"/>
    </row>
    <row r="41" spans="1:18" ht="42" customHeight="1" x14ac:dyDescent="0.25">
      <c r="A41" s="25" t="s">
        <v>51</v>
      </c>
      <c r="B41" s="25">
        <v>2</v>
      </c>
      <c r="C41" s="95" t="s">
        <v>87</v>
      </c>
      <c r="D41" s="96"/>
      <c r="E41" s="25">
        <v>8</v>
      </c>
      <c r="F41" s="26" t="s">
        <v>57</v>
      </c>
      <c r="G41" s="27">
        <v>1022546.65</v>
      </c>
      <c r="H41" s="28">
        <f>ROUND(E41*G41, 2)</f>
        <v>8180373.2000000002</v>
      </c>
      <c r="I41" s="95" t="s">
        <v>58</v>
      </c>
      <c r="J41" s="96"/>
      <c r="K41" s="95" t="str">
        <f>C41</f>
        <v>R7 - Bienes de Aseo y cafeteria</v>
      </c>
      <c r="L41" s="96"/>
      <c r="M41" s="29">
        <v>11</v>
      </c>
      <c r="N41" s="30" t="s">
        <v>57</v>
      </c>
      <c r="O41" s="27">
        <v>1022546.65</v>
      </c>
      <c r="P41" s="28">
        <f>ROUND(M41*O41, 2)</f>
        <v>11248013.15</v>
      </c>
      <c r="Q41" s="95" t="s">
        <v>55</v>
      </c>
      <c r="R41" s="96"/>
    </row>
    <row r="42" spans="1:18" ht="42" customHeight="1" x14ac:dyDescent="0.25">
      <c r="A42" s="25" t="s">
        <v>51</v>
      </c>
      <c r="B42" s="25">
        <v>3</v>
      </c>
      <c r="C42" s="95" t="s">
        <v>88</v>
      </c>
      <c r="D42" s="96"/>
      <c r="E42" s="25">
        <v>4</v>
      </c>
      <c r="F42" s="26" t="s">
        <v>82</v>
      </c>
      <c r="G42" s="27">
        <v>123943.42</v>
      </c>
      <c r="H42" s="28">
        <f>ROUND(E42*G42, 2)</f>
        <v>495773.68</v>
      </c>
      <c r="I42" s="95" t="s">
        <v>54</v>
      </c>
      <c r="J42" s="96"/>
      <c r="K42" s="95" t="str">
        <f>C42</f>
        <v>R7 - Fumigación - 640,7</v>
      </c>
      <c r="L42" s="96"/>
      <c r="M42" s="29">
        <v>5</v>
      </c>
      <c r="N42" s="30" t="s">
        <v>82</v>
      </c>
      <c r="O42" s="27">
        <v>123943.42</v>
      </c>
      <c r="P42" s="28">
        <f>ROUND(M42*O42, 2)</f>
        <v>619717.1</v>
      </c>
      <c r="Q42" s="95" t="s">
        <v>55</v>
      </c>
      <c r="R42" s="96"/>
    </row>
    <row r="43" spans="1:18" x14ac:dyDescent="0.25">
      <c r="A43" s="31"/>
      <c r="B43" s="6"/>
      <c r="C43" s="6"/>
      <c r="D43" s="6"/>
      <c r="E43" s="6"/>
      <c r="F43" s="32"/>
      <c r="G43" s="33"/>
      <c r="H43" s="33"/>
      <c r="I43" s="6"/>
      <c r="J43" s="6"/>
      <c r="K43" s="34"/>
      <c r="L43" s="35"/>
      <c r="M43" s="33"/>
      <c r="N43" s="33"/>
      <c r="O43" s="6"/>
      <c r="P43" s="6"/>
    </row>
    <row r="44" spans="1:18" x14ac:dyDescent="0.25">
      <c r="G44" s="94" t="s">
        <v>59</v>
      </c>
      <c r="H44" s="94"/>
      <c r="I44" s="95">
        <v>1</v>
      </c>
      <c r="J44" s="96"/>
      <c r="P44" s="36"/>
    </row>
    <row r="45" spans="1:18" x14ac:dyDescent="0.25">
      <c r="G45" s="37"/>
      <c r="H45" s="37"/>
      <c r="I45" s="37"/>
      <c r="J45" s="37"/>
      <c r="P45" s="36"/>
    </row>
    <row r="46" spans="1:18" x14ac:dyDescent="0.25">
      <c r="G46" s="37"/>
      <c r="H46" s="37"/>
      <c r="I46" s="37"/>
      <c r="J46" s="37"/>
      <c r="P46" s="36"/>
    </row>
    <row r="47" spans="1:18" ht="24.75" customHeight="1" x14ac:dyDescent="0.25">
      <c r="A47" s="97" t="s">
        <v>60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</row>
    <row r="48" spans="1:18" x14ac:dyDescent="0.25">
      <c r="G48" s="37"/>
      <c r="H48" s="37"/>
      <c r="I48" s="38"/>
      <c r="J48" s="38"/>
      <c r="P48" s="36"/>
    </row>
    <row r="49" spans="1:16" ht="34.5" customHeight="1" x14ac:dyDescent="0.25">
      <c r="A49" s="39" t="s">
        <v>44</v>
      </c>
      <c r="B49" s="98" t="s">
        <v>45</v>
      </c>
      <c r="C49" s="98"/>
      <c r="D49" s="98"/>
      <c r="E49" s="98"/>
      <c r="F49" s="98" t="s">
        <v>61</v>
      </c>
      <c r="G49" s="98"/>
      <c r="H49" s="98"/>
      <c r="I49" s="99" t="s">
        <v>62</v>
      </c>
      <c r="J49" s="99"/>
      <c r="K49" s="99"/>
      <c r="L49" s="99"/>
      <c r="M49" s="40"/>
    </row>
    <row r="50" spans="1:16" ht="20.25" customHeight="1" x14ac:dyDescent="0.25">
      <c r="A50" s="25">
        <v>7</v>
      </c>
      <c r="B50" s="72" t="s">
        <v>63</v>
      </c>
      <c r="C50" s="72"/>
      <c r="D50" s="72"/>
      <c r="E50" s="72"/>
      <c r="F50" s="73">
        <f>ROUND(M50, 2)</f>
        <v>408714</v>
      </c>
      <c r="G50" s="74"/>
      <c r="H50" s="75"/>
      <c r="I50" s="91">
        <v>560804</v>
      </c>
      <c r="J50" s="92"/>
      <c r="K50" s="92"/>
      <c r="L50" s="93"/>
      <c r="M50" s="41">
        <v>408714</v>
      </c>
    </row>
    <row r="51" spans="1:16" ht="20.25" customHeight="1" x14ac:dyDescent="0.25">
      <c r="A51" s="25">
        <v>6</v>
      </c>
      <c r="B51" s="72" t="s">
        <v>64</v>
      </c>
      <c r="C51" s="72"/>
      <c r="D51" s="72"/>
      <c r="E51" s="72"/>
      <c r="F51" s="73">
        <f>ROUND(M51, 2)</f>
        <v>215112.56</v>
      </c>
      <c r="G51" s="74"/>
      <c r="H51" s="75"/>
      <c r="I51" s="76">
        <v>295160</v>
      </c>
      <c r="J51" s="76"/>
      <c r="K51" s="76"/>
      <c r="L51" s="76"/>
      <c r="M51" s="42">
        <v>215112.56</v>
      </c>
    </row>
    <row r="52" spans="1:16" ht="20.25" customHeight="1" x14ac:dyDescent="0.25">
      <c r="A52" s="25"/>
      <c r="B52" s="72" t="s">
        <v>65</v>
      </c>
      <c r="C52" s="72"/>
      <c r="D52" s="72"/>
      <c r="E52" s="72"/>
      <c r="F52" s="73"/>
      <c r="G52" s="74"/>
      <c r="H52" s="75"/>
      <c r="I52" s="76"/>
      <c r="J52" s="76"/>
      <c r="K52" s="76"/>
      <c r="L52" s="76"/>
      <c r="M52" s="43"/>
    </row>
    <row r="53" spans="1:16" x14ac:dyDescent="0.25">
      <c r="G53" s="37"/>
      <c r="H53" s="37"/>
      <c r="I53" s="38"/>
      <c r="J53" s="38"/>
      <c r="P53" s="36"/>
    </row>
    <row r="54" spans="1:16" x14ac:dyDescent="0.25">
      <c r="A54" s="44"/>
      <c r="B54" s="77"/>
      <c r="C54" s="78"/>
      <c r="D54" s="79"/>
      <c r="G54" s="45"/>
      <c r="H54" s="46"/>
      <c r="I54" s="47"/>
      <c r="J54" s="48"/>
      <c r="L54" s="80" t="s">
        <v>66</v>
      </c>
      <c r="M54" s="81"/>
      <c r="N54" s="82"/>
    </row>
    <row r="55" spans="1:16" ht="15" customHeight="1" x14ac:dyDescent="0.25">
      <c r="A55" s="31"/>
      <c r="B55" s="49"/>
      <c r="C55" s="50"/>
      <c r="D55" s="51"/>
      <c r="G55" s="52"/>
      <c r="H55" s="53"/>
      <c r="I55" s="54"/>
      <c r="J55" s="55"/>
      <c r="L55" s="83"/>
      <c r="M55" s="84"/>
      <c r="N55" s="85"/>
    </row>
    <row r="56" spans="1:16" ht="15" customHeight="1" x14ac:dyDescent="0.25">
      <c r="A56" s="31"/>
      <c r="B56" s="56"/>
      <c r="C56" s="57"/>
      <c r="D56" s="58"/>
      <c r="G56" s="59"/>
      <c r="H56" s="60"/>
      <c r="I56" s="61"/>
      <c r="J56" s="48"/>
      <c r="L56" s="86"/>
      <c r="M56" s="87"/>
      <c r="N56" s="88"/>
    </row>
    <row r="57" spans="1:16" ht="15" customHeight="1" x14ac:dyDescent="0.25">
      <c r="A57" s="31"/>
      <c r="B57" s="89" t="s">
        <v>67</v>
      </c>
      <c r="C57" s="89"/>
      <c r="D57" s="89"/>
      <c r="G57" s="90" t="s">
        <v>68</v>
      </c>
      <c r="H57" s="90"/>
      <c r="I57" s="90"/>
      <c r="J57" s="55"/>
      <c r="L57" s="90" t="s">
        <v>69</v>
      </c>
      <c r="M57" s="90"/>
      <c r="N57" s="90"/>
    </row>
    <row r="58" spans="1:16" ht="15" customHeight="1" x14ac:dyDescent="0.25">
      <c r="A58" s="31"/>
      <c r="B58" s="62"/>
      <c r="C58" s="62"/>
      <c r="D58" s="62"/>
      <c r="G58" s="63"/>
      <c r="H58" s="63"/>
      <c r="I58" s="63"/>
      <c r="J58" s="48"/>
    </row>
    <row r="59" spans="1:16" ht="15" customHeight="1" x14ac:dyDescent="0.25">
      <c r="A59" s="64" t="s">
        <v>70</v>
      </c>
      <c r="B59" s="67" t="s">
        <v>71</v>
      </c>
      <c r="C59" s="67"/>
      <c r="D59" s="67"/>
      <c r="F59" s="64" t="s">
        <v>70</v>
      </c>
      <c r="G59" s="67" t="s">
        <v>72</v>
      </c>
      <c r="H59" s="67"/>
      <c r="I59" s="67"/>
      <c r="J59" s="65"/>
      <c r="K59" s="68" t="s">
        <v>73</v>
      </c>
      <c r="L59" s="68"/>
      <c r="M59" s="68"/>
      <c r="N59" s="68"/>
      <c r="O59" s="68"/>
    </row>
    <row r="60" spans="1:16" ht="17.25" customHeight="1" x14ac:dyDescent="0.25">
      <c r="A60" s="4" t="s">
        <v>74</v>
      </c>
      <c r="B60" s="69" t="s">
        <v>75</v>
      </c>
      <c r="C60" s="69"/>
      <c r="D60" s="69"/>
      <c r="E60" s="70" t="s">
        <v>74</v>
      </c>
      <c r="F60" s="70"/>
      <c r="G60" s="71">
        <v>0</v>
      </c>
      <c r="H60" s="71"/>
      <c r="I60" s="71"/>
      <c r="J60" s="48"/>
      <c r="K60" s="68"/>
      <c r="L60" s="68"/>
      <c r="M60" s="68"/>
      <c r="N60" s="68"/>
      <c r="O60" s="68"/>
    </row>
    <row r="68" ht="13.5" customHeight="1" x14ac:dyDescent="0.25"/>
    <row r="69" hidden="1" x14ac:dyDescent="0.25"/>
    <row r="70" hidden="1" x14ac:dyDescent="0.25"/>
    <row r="71" hidden="1" x14ac:dyDescent="0.25"/>
  </sheetData>
  <mergeCells count="89">
    <mergeCell ref="B2:N2"/>
    <mergeCell ref="B3:N3"/>
    <mergeCell ref="B5:D6"/>
    <mergeCell ref="E5:F6"/>
    <mergeCell ref="H5:J6"/>
    <mergeCell ref="K5:L6"/>
    <mergeCell ref="B18:N18"/>
    <mergeCell ref="B8:C8"/>
    <mergeCell ref="D8:J8"/>
    <mergeCell ref="M8:N8"/>
    <mergeCell ref="B10:C10"/>
    <mergeCell ref="D10:H10"/>
    <mergeCell ref="K10:L10"/>
    <mergeCell ref="M10:N10"/>
    <mergeCell ref="B12:C12"/>
    <mergeCell ref="D12:J12"/>
    <mergeCell ref="B14:N14"/>
    <mergeCell ref="B16:C16"/>
    <mergeCell ref="D16:H16"/>
    <mergeCell ref="B26:C26"/>
    <mergeCell ref="E26:F26"/>
    <mergeCell ref="G26:I26"/>
    <mergeCell ref="J26:K26"/>
    <mergeCell ref="L26:N26"/>
    <mergeCell ref="B20:N20"/>
    <mergeCell ref="B22:N22"/>
    <mergeCell ref="B24:C24"/>
    <mergeCell ref="E24:I24"/>
    <mergeCell ref="J24:N24"/>
    <mergeCell ref="A36:R36"/>
    <mergeCell ref="B28:C28"/>
    <mergeCell ref="E28:F28"/>
    <mergeCell ref="G28:I28"/>
    <mergeCell ref="J28:K28"/>
    <mergeCell ref="L28:N28"/>
    <mergeCell ref="B30:C30"/>
    <mergeCell ref="E30:I30"/>
    <mergeCell ref="J30:K30"/>
    <mergeCell ref="L30:N30"/>
    <mergeCell ref="B32:C32"/>
    <mergeCell ref="E32:F32"/>
    <mergeCell ref="G32:I32"/>
    <mergeCell ref="J32:K32"/>
    <mergeCell ref="L32:N32"/>
    <mergeCell ref="A38:A39"/>
    <mergeCell ref="B38:J38"/>
    <mergeCell ref="K38:R38"/>
    <mergeCell ref="C39:D39"/>
    <mergeCell ref="I39:J39"/>
    <mergeCell ref="K39:L39"/>
    <mergeCell ref="Q39:R39"/>
    <mergeCell ref="C40:D40"/>
    <mergeCell ref="I40:J40"/>
    <mergeCell ref="K40:L40"/>
    <mergeCell ref="Q40:R40"/>
    <mergeCell ref="C41:D41"/>
    <mergeCell ref="I41:J41"/>
    <mergeCell ref="K41:L41"/>
    <mergeCell ref="Q41:R41"/>
    <mergeCell ref="C42:D42"/>
    <mergeCell ref="I42:J42"/>
    <mergeCell ref="K42:L42"/>
    <mergeCell ref="Q42:R42"/>
    <mergeCell ref="G44:H44"/>
    <mergeCell ref="I44:J44"/>
    <mergeCell ref="A47:R47"/>
    <mergeCell ref="B49:E49"/>
    <mergeCell ref="F49:H49"/>
    <mergeCell ref="I49:L49"/>
    <mergeCell ref="B50:E50"/>
    <mergeCell ref="F50:H50"/>
    <mergeCell ref="I50:L50"/>
    <mergeCell ref="B51:E51"/>
    <mergeCell ref="F51:H51"/>
    <mergeCell ref="I51:L51"/>
    <mergeCell ref="B52:E52"/>
    <mergeCell ref="F52:H52"/>
    <mergeCell ref="I52:L52"/>
    <mergeCell ref="G60:I60"/>
    <mergeCell ref="B54:D54"/>
    <mergeCell ref="L54:N56"/>
    <mergeCell ref="B57:D57"/>
    <mergeCell ref="G57:I57"/>
    <mergeCell ref="L57:N57"/>
    <mergeCell ref="B59:D59"/>
    <mergeCell ref="G59:I59"/>
    <mergeCell ref="K59:O60"/>
    <mergeCell ref="B60:D60"/>
    <mergeCell ref="E60:F60"/>
  </mergeCells>
  <dataValidations count="23">
    <dataValidation type="decimal" operator="greaterThanOrEqual" allowBlank="1" showInputMessage="1" showErrorMessage="1" sqref="F50:L52" xr:uid="{97A51871-BC0F-46C9-8F7A-553A991D944A}">
      <formula1>0</formula1>
    </dataValidation>
    <dataValidation type="whole" operator="greaterThanOrEqual" allowBlank="1" showInputMessage="1" showErrorMessage="1" promptTitle="Número del artículo" prompt="Ingrese el número del artículo que desea modificar." sqref="A50:A52 B40:B43" xr:uid="{898B821D-2F26-4467-89ED-5215DC5B878D}">
      <formula1>1</formula1>
    </dataValidation>
    <dataValidation type="decimal" operator="greaterThan" allowBlank="1" showInputMessage="1" showErrorMessage="1" errorTitle="Número" error="Ingrese números superiores a 0 únicamente." sqref="M40:M42" xr:uid="{6B275CCF-09DF-44FE-854E-9DEAB8C7D237}">
      <formula1>0.0000001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40:E42" xr:uid="{27E69E23-A1F5-4630-816E-9D8E728F9610}">
      <formula1>0.0000001</formula1>
    </dataValidation>
    <dataValidation type="whole" operator="greaterThanOrEqual" allowBlank="1" showInputMessage="1" showErrorMessage="1" promptTitle="Cantidad" prompt="Ingrese la misma cantidad de items que aparece en la Orden de Compra" sqref="E43" xr:uid="{FA362D55-0C66-439D-AC5C-A3534CBA1EB7}">
      <formula1>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40:J42" xr:uid="{FF998292-7BA3-4577-A29F-DD7C842B0202}"/>
    <dataValidation type="decimal" operator="greaterThan" allowBlank="1" showInputMessage="1" showErrorMessage="1" errorTitle="Error" error="Valor digitado no válido." promptTitle="Precio unitario" prompt="Valor unitario del artículo/servicio." sqref="G40:G42 O40:O42" xr:uid="{2E1C32FC-E121-44F9-8511-5A9482B99C2C}">
      <formula1>-1</formula1>
    </dataValidation>
    <dataValidation type="custom" allowBlank="1" showInputMessage="1" showErrorMessage="1" errorTitle="Dato de tipo caracter" error="Sólo se permiten letras." promptTitle="Dato de tipo caracter" prompt="Sólo se permiten letras." sqref="N40:N42 F40:F42" xr:uid="{63EA1346-5A2D-49FD-AC77-E770213659D1}">
      <formula1>SUMPRODUCT(((ISERR(FIND((MID(UPPER(F40), ROW(INDIRECT("1:" &amp; LEN(F40))),1)), "AÁBCDEÉFGHIÍJKLMNÑOÓPQRSTUÚVWXYZ "))))* 1) = 0</formula1>
    </dataValidation>
    <dataValidation type="list" allowBlank="1" showInputMessage="1" showErrorMessage="1" sqref="A40:A42" xr:uid="{FC4811DF-8EAF-46C6-923A-1E71FA7E5DCE}">
      <formula1>Modificacion</formula1>
    </dataValidation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40:R42" xr:uid="{5A5701C3-3906-4EB8-B12F-C0ABCD7C8D6B}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51" xr:uid="{809C2FE8-7653-41A2-86DC-859A1B6CD70C}"/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52" xr:uid="{9B917683-BA63-4DCA-8F10-C2C1E0F90BB7}"/>
    <dataValidation type="whole" allowBlank="1" showInputMessage="1" showErrorMessage="1" errorTitle="Número" error="Digite únicamente números enteros" sqref="K43:L43" xr:uid="{6E113541-4789-4E83-9503-1543F9719081}">
      <formula1>0</formula1>
      <formula2>9999999</formula2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2:N32 L30:N30 G32:I32 L28:N28 G28:I28" xr:uid="{55BBFCB8-71DB-42BD-96E0-F08CF48DC072}">
      <formula1>$D26&lt;&gt;"NO"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 xr:uid="{1B014E4D-0BB3-48C9-9B63-254C7D2BDE39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16:H16" xr:uid="{CE01165C-F3BA-4923-B6E7-218E286B934B}">
      <formula1>TipoDeModificacion</formula1>
    </dataValidation>
    <dataValidation type="textLength" allowBlank="1" showInputMessage="1" showErrorMessage="1" promptTitle="Jusificación" prompt="Ingrese la justificación de modificación o cancelación (máximo 1,000 caracteres)._x000a_" sqref="B20:N20" xr:uid="{837FA0F1-0E70-44FD-B730-AEC76B48132E}">
      <formula1>0</formula1>
      <formula2>1000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 xr:uid="{49293C3D-C9B0-4F48-8795-E0377BA622D4}"/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 xr:uid="{04E06609-B305-478B-BC93-863B3681F190}">
      <formula1>1</formula1>
      <formula2>92</formula2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 xr:uid="{9BC3C1CB-ECB3-4C02-A43D-179956950F7E}">
      <formula1>1</formula1>
      <formula2>92</formula2>
    </dataValidation>
    <dataValidation type="list" allowBlank="1" showInputMessage="1" showErrorMessage="1" sqref="D30" xr:uid="{C7A4299E-3C98-4E88-A9D8-CC9F9AB2E4D1}">
      <formula1>"NO, Ampliar fecha, Reducir fecha"</formula1>
    </dataValidation>
    <dataValidation type="list" allowBlank="1" showInputMessage="1" showErrorMessage="1" sqref="D26 D32 D28" xr:uid="{CE340472-89A7-4591-9D12-2E191CB42C03}">
      <formula1>"SI,NO"</formula1>
    </dataValidation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 xr:uid="{941B769D-370A-46D6-8918-0AD2ED0B6411}">
      <formula1>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9">
              <controlPr defaultSize="0" print="0" autoFill="0" autoPict="0" macro="[4]!agregar">
                <anchor moveWithCells="1" sizeWithCells="1">
                  <from>
                    <xdr:col>11</xdr:col>
                    <xdr:colOff>409575</xdr:colOff>
                    <xdr:row>43</xdr:row>
                    <xdr:rowOff>0</xdr:rowOff>
                  </from>
                  <to>
                    <xdr:col>12</xdr:col>
                    <xdr:colOff>647700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0">
              <controlPr defaultSize="0" print="0" autoFill="0" autoPict="0" macro="[4]!eliminar">
                <anchor moveWithCells="1" sizeWithCells="1">
                  <from>
                    <xdr:col>12</xdr:col>
                    <xdr:colOff>790575</xdr:colOff>
                    <xdr:row>43</xdr:row>
                    <xdr:rowOff>0</xdr:rowOff>
                  </from>
                  <to>
                    <xdr:col>13</xdr:col>
                    <xdr:colOff>1143000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E138-9C95-44A5-8826-ECD59F53627F}">
  <dimension ref="A2:R71"/>
  <sheetViews>
    <sheetView tabSelected="1" zoomScale="71" zoomScaleNormal="71" workbookViewId="0">
      <selection activeCell="A28" sqref="A1:XFD1048576"/>
    </sheetView>
  </sheetViews>
  <sheetFormatPr baseColWidth="10" defaultColWidth="5.140625" defaultRowHeight="12.75" x14ac:dyDescent="0.25"/>
  <cols>
    <col min="1" max="1" width="22" style="1" bestFit="1" customWidth="1"/>
    <col min="2" max="2" width="20" style="1" bestFit="1" customWidth="1"/>
    <col min="3" max="3" width="13.7109375" style="1" customWidth="1"/>
    <col min="4" max="4" width="21.42578125" style="1" bestFit="1" customWidth="1"/>
    <col min="5" max="6" width="13.7109375" style="1" customWidth="1"/>
    <col min="7" max="7" width="20.7109375" style="1" customWidth="1"/>
    <col min="8" max="8" width="26.42578125" style="1" customWidth="1"/>
    <col min="9" max="9" width="12.85546875" style="1" customWidth="1"/>
    <col min="10" max="11" width="16.7109375" style="1" customWidth="1"/>
    <col min="12" max="12" width="17" style="1" customWidth="1"/>
    <col min="13" max="13" width="11.85546875" style="1" customWidth="1"/>
    <col min="14" max="14" width="19.28515625" style="1" bestFit="1" customWidth="1"/>
    <col min="15" max="16" width="20.7109375" style="1" customWidth="1"/>
    <col min="17" max="17" width="5.140625" style="1"/>
    <col min="18" max="18" width="12.7109375" style="1" bestFit="1" customWidth="1"/>
    <col min="19" max="16384" width="5.140625" style="1"/>
  </cols>
  <sheetData>
    <row r="2" spans="2:16" ht="23.25" customHeight="1" x14ac:dyDescent="0.25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23.25" customHeight="1" x14ac:dyDescent="0.25">
      <c r="B3" s="137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6" ht="23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ht="18.75" customHeight="1" x14ac:dyDescent="0.25">
      <c r="B5" s="135" t="s">
        <v>2</v>
      </c>
      <c r="C5" s="135"/>
      <c r="D5" s="135"/>
      <c r="E5" s="138">
        <v>16103</v>
      </c>
      <c r="F5" s="138"/>
      <c r="G5" s="3"/>
      <c r="H5" s="139" t="s">
        <v>3</v>
      </c>
      <c r="I5" s="139"/>
      <c r="J5" s="139"/>
      <c r="K5" s="138"/>
      <c r="L5" s="138"/>
      <c r="N5" s="4"/>
      <c r="O5" s="4"/>
      <c r="P5" s="4"/>
    </row>
    <row r="6" spans="2:16" ht="18.75" customHeight="1" x14ac:dyDescent="0.25">
      <c r="B6" s="135"/>
      <c r="C6" s="135"/>
      <c r="D6" s="135"/>
      <c r="E6" s="138"/>
      <c r="F6" s="138"/>
      <c r="G6" s="3"/>
      <c r="H6" s="139"/>
      <c r="I6" s="139"/>
      <c r="J6" s="139"/>
      <c r="K6" s="138"/>
      <c r="L6" s="138"/>
      <c r="N6" s="4"/>
      <c r="O6" s="4"/>
      <c r="P6" s="4"/>
    </row>
    <row r="7" spans="2:16" x14ac:dyDescent="0.25">
      <c r="L7" s="4"/>
      <c r="M7" s="4"/>
      <c r="N7" s="4"/>
    </row>
    <row r="8" spans="2:16" ht="22.5" customHeight="1" x14ac:dyDescent="0.25">
      <c r="B8" s="130" t="s">
        <v>4</v>
      </c>
      <c r="C8" s="130"/>
      <c r="D8" s="131" t="s">
        <v>5</v>
      </c>
      <c r="E8" s="131"/>
      <c r="F8" s="131"/>
      <c r="G8" s="131"/>
      <c r="H8" s="131"/>
      <c r="I8" s="131"/>
      <c r="J8" s="131"/>
      <c r="L8" s="5" t="s">
        <v>6</v>
      </c>
      <c r="M8" s="134" t="s">
        <v>7</v>
      </c>
      <c r="N8" s="134"/>
    </row>
    <row r="9" spans="2:16" x14ac:dyDescent="0.25">
      <c r="L9" s="4"/>
      <c r="M9" s="4"/>
      <c r="N9" s="4"/>
    </row>
    <row r="10" spans="2:16" ht="22.5" customHeight="1" x14ac:dyDescent="0.25">
      <c r="B10" s="135" t="s">
        <v>8</v>
      </c>
      <c r="C10" s="135"/>
      <c r="D10" s="131" t="s">
        <v>9</v>
      </c>
      <c r="E10" s="131"/>
      <c r="F10" s="131"/>
      <c r="G10" s="131"/>
      <c r="H10" s="131"/>
      <c r="K10" s="135" t="s">
        <v>10</v>
      </c>
      <c r="L10" s="135"/>
      <c r="M10" s="131">
        <v>3821670</v>
      </c>
      <c r="N10" s="131"/>
    </row>
    <row r="11" spans="2:16" x14ac:dyDescent="0.25">
      <c r="B11" s="5"/>
      <c r="C11" s="5"/>
      <c r="L11" s="4"/>
      <c r="M11" s="4"/>
      <c r="N11" s="4"/>
    </row>
    <row r="12" spans="2:16" ht="22.5" customHeight="1" x14ac:dyDescent="0.25">
      <c r="B12" s="130" t="s">
        <v>11</v>
      </c>
      <c r="C12" s="130"/>
      <c r="D12" s="131" t="s">
        <v>12</v>
      </c>
      <c r="E12" s="131"/>
      <c r="F12" s="131"/>
      <c r="G12" s="131"/>
      <c r="H12" s="131"/>
      <c r="I12" s="131"/>
      <c r="J12" s="131"/>
      <c r="K12" s="4"/>
      <c r="L12" s="4"/>
      <c r="M12" s="4"/>
      <c r="N12" s="4"/>
    </row>
    <row r="14" spans="2:16" ht="24.75" customHeight="1" x14ac:dyDescent="0.25">
      <c r="B14" s="125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6" spans="2:16" ht="21.75" customHeight="1" x14ac:dyDescent="0.25">
      <c r="B16" s="132" t="s">
        <v>14</v>
      </c>
      <c r="C16" s="132"/>
      <c r="D16" s="133" t="s">
        <v>15</v>
      </c>
      <c r="E16" s="133"/>
      <c r="F16" s="133"/>
      <c r="G16" s="133"/>
      <c r="H16" s="133"/>
    </row>
    <row r="18" spans="2:14" ht="24.75" customHeight="1" x14ac:dyDescent="0.25">
      <c r="B18" s="125" t="s">
        <v>16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ht="15" customHeight="1" x14ac:dyDescent="0.25">
      <c r="B19" s="6"/>
      <c r="C19" s="6"/>
      <c r="D19" s="6"/>
    </row>
    <row r="20" spans="2:14" ht="114.75" customHeight="1" x14ac:dyDescent="0.25">
      <c r="B20" s="122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2" spans="2:14" ht="24.75" customHeight="1" x14ac:dyDescent="0.25">
      <c r="B22" s="125" t="s">
        <v>18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4" spans="2:14" ht="25.5" x14ac:dyDescent="0.25">
      <c r="B24" s="126" t="s">
        <v>19</v>
      </c>
      <c r="C24" s="126"/>
      <c r="D24" s="7" t="s">
        <v>20</v>
      </c>
      <c r="E24" s="127" t="s">
        <v>21</v>
      </c>
      <c r="F24" s="128"/>
      <c r="G24" s="128"/>
      <c r="H24" s="128"/>
      <c r="I24" s="128"/>
      <c r="J24" s="127" t="s">
        <v>22</v>
      </c>
      <c r="K24" s="128"/>
      <c r="L24" s="128"/>
      <c r="M24" s="128"/>
      <c r="N24" s="129"/>
    </row>
    <row r="25" spans="2:14" x14ac:dyDescent="0.25">
      <c r="B25" s="8"/>
      <c r="C25" s="9"/>
      <c r="D25" s="10"/>
      <c r="E25" s="11"/>
      <c r="F25" s="11"/>
      <c r="G25" s="11"/>
      <c r="H25" s="11"/>
      <c r="I25" s="11"/>
      <c r="J25" s="12"/>
      <c r="K25" s="11"/>
      <c r="L25" s="11"/>
      <c r="M25" s="11"/>
      <c r="N25" s="10"/>
    </row>
    <row r="26" spans="2:14" ht="25.5" customHeight="1" x14ac:dyDescent="0.25">
      <c r="B26" s="115" t="s">
        <v>23</v>
      </c>
      <c r="C26" s="116"/>
      <c r="D26" s="13" t="s">
        <v>24</v>
      </c>
      <c r="E26" s="116" t="s">
        <v>25</v>
      </c>
      <c r="F26" s="116"/>
      <c r="G26" s="113" t="s">
        <v>26</v>
      </c>
      <c r="H26" s="113"/>
      <c r="I26" s="113"/>
      <c r="J26" s="115" t="s">
        <v>27</v>
      </c>
      <c r="K26" s="116"/>
      <c r="L26" s="113" t="s">
        <v>28</v>
      </c>
      <c r="M26" s="113"/>
      <c r="N26" s="114"/>
    </row>
    <row r="27" spans="2:14" x14ac:dyDescent="0.25">
      <c r="B27" s="14"/>
      <c r="C27" s="15"/>
      <c r="D27" s="16"/>
      <c r="E27" s="15"/>
      <c r="F27" s="15"/>
      <c r="G27" s="17"/>
      <c r="H27" s="17"/>
      <c r="I27" s="15"/>
      <c r="J27" s="14"/>
      <c r="K27" s="15"/>
      <c r="L27" s="17"/>
      <c r="M27" s="17"/>
      <c r="N27" s="16"/>
    </row>
    <row r="28" spans="2:14" ht="25.5" customHeight="1" x14ac:dyDescent="0.25">
      <c r="B28" s="111" t="s">
        <v>29</v>
      </c>
      <c r="C28" s="112"/>
      <c r="D28" s="13" t="s">
        <v>76</v>
      </c>
      <c r="E28" s="112" t="s">
        <v>30</v>
      </c>
      <c r="F28" s="112"/>
      <c r="G28" s="113">
        <v>0</v>
      </c>
      <c r="H28" s="113"/>
      <c r="I28" s="113"/>
      <c r="J28" s="111" t="s">
        <v>31</v>
      </c>
      <c r="K28" s="112"/>
      <c r="L28" s="113"/>
      <c r="M28" s="113"/>
      <c r="N28" s="114"/>
    </row>
    <row r="29" spans="2:14" x14ac:dyDescent="0.25">
      <c r="B29" s="14"/>
      <c r="C29" s="15"/>
      <c r="D29" s="16"/>
      <c r="E29" s="15"/>
      <c r="F29" s="15"/>
      <c r="G29" s="17"/>
      <c r="H29" s="17"/>
      <c r="I29" s="15"/>
      <c r="J29" s="14"/>
      <c r="K29" s="15"/>
      <c r="L29" s="17"/>
      <c r="M29" s="17"/>
      <c r="N29" s="16"/>
    </row>
    <row r="30" spans="2:14" ht="25.5" customHeight="1" x14ac:dyDescent="0.25">
      <c r="B30" s="115" t="s">
        <v>32</v>
      </c>
      <c r="C30" s="116"/>
      <c r="D30" s="18" t="s">
        <v>33</v>
      </c>
      <c r="E30" s="117" t="s">
        <v>34</v>
      </c>
      <c r="F30" s="118"/>
      <c r="G30" s="118"/>
      <c r="H30" s="118"/>
      <c r="I30" s="119"/>
      <c r="J30" s="115" t="s">
        <v>35</v>
      </c>
      <c r="K30" s="116"/>
      <c r="L30" s="120" t="s">
        <v>36</v>
      </c>
      <c r="M30" s="120"/>
      <c r="N30" s="121"/>
    </row>
    <row r="31" spans="2:14" x14ac:dyDescent="0.25">
      <c r="B31" s="14"/>
      <c r="C31" s="15"/>
      <c r="D31" s="16"/>
      <c r="E31" s="15"/>
      <c r="F31" s="15"/>
      <c r="G31" s="15"/>
      <c r="H31" s="15"/>
      <c r="I31" s="15"/>
      <c r="J31" s="14"/>
      <c r="K31" s="15"/>
      <c r="L31" s="15"/>
      <c r="M31" s="15"/>
      <c r="N31" s="16"/>
    </row>
    <row r="32" spans="2:14" ht="25.5" customHeight="1" x14ac:dyDescent="0.25">
      <c r="B32" s="111" t="s">
        <v>37</v>
      </c>
      <c r="C32" s="112"/>
      <c r="D32" s="13" t="s">
        <v>76</v>
      </c>
      <c r="E32" s="112" t="s">
        <v>38</v>
      </c>
      <c r="F32" s="112"/>
      <c r="G32" s="113">
        <v>0</v>
      </c>
      <c r="H32" s="113"/>
      <c r="I32" s="113"/>
      <c r="J32" s="111" t="s">
        <v>39</v>
      </c>
      <c r="K32" s="112"/>
      <c r="L32" s="113"/>
      <c r="M32" s="113"/>
      <c r="N32" s="114"/>
    </row>
    <row r="33" spans="1:18" x14ac:dyDescent="0.25">
      <c r="B33" s="14"/>
      <c r="C33" s="15"/>
      <c r="D33" s="16"/>
      <c r="E33" s="15"/>
      <c r="F33" s="15"/>
      <c r="G33" s="15"/>
      <c r="H33" s="15"/>
      <c r="I33" s="15"/>
      <c r="J33" s="19"/>
      <c r="K33" s="20"/>
      <c r="L33" s="20"/>
      <c r="M33" s="20"/>
      <c r="N33" s="21"/>
    </row>
    <row r="34" spans="1:18" x14ac:dyDescent="0.25">
      <c r="B34" s="11"/>
      <c r="C34" s="11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6" spans="1:18" ht="27.75" customHeight="1" x14ac:dyDescent="0.25">
      <c r="A36" s="97" t="s">
        <v>40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8" spans="1:18" ht="18" customHeight="1" x14ac:dyDescent="0.25">
      <c r="A38" s="100" t="s">
        <v>41</v>
      </c>
      <c r="B38" s="101" t="s">
        <v>42</v>
      </c>
      <c r="C38" s="102"/>
      <c r="D38" s="102"/>
      <c r="E38" s="102"/>
      <c r="F38" s="102"/>
      <c r="G38" s="102"/>
      <c r="H38" s="102"/>
      <c r="I38" s="102"/>
      <c r="J38" s="103"/>
      <c r="K38" s="104" t="s">
        <v>43</v>
      </c>
      <c r="L38" s="105"/>
      <c r="M38" s="105"/>
      <c r="N38" s="105"/>
      <c r="O38" s="105"/>
      <c r="P38" s="105"/>
      <c r="Q38" s="105"/>
      <c r="R38" s="105"/>
    </row>
    <row r="39" spans="1:18" ht="30.75" customHeight="1" x14ac:dyDescent="0.25">
      <c r="A39" s="99"/>
      <c r="B39" s="23" t="s">
        <v>44</v>
      </c>
      <c r="C39" s="106" t="s">
        <v>45</v>
      </c>
      <c r="D39" s="107"/>
      <c r="E39" s="23" t="s">
        <v>46</v>
      </c>
      <c r="F39" s="23" t="s">
        <v>47</v>
      </c>
      <c r="G39" s="23" t="s">
        <v>48</v>
      </c>
      <c r="H39" s="23" t="s">
        <v>49</v>
      </c>
      <c r="I39" s="106" t="s">
        <v>50</v>
      </c>
      <c r="J39" s="107"/>
      <c r="K39" s="100" t="s">
        <v>45</v>
      </c>
      <c r="L39" s="108"/>
      <c r="M39" s="24" t="s">
        <v>46</v>
      </c>
      <c r="N39" s="24" t="s">
        <v>47</v>
      </c>
      <c r="O39" s="24" t="s">
        <v>48</v>
      </c>
      <c r="P39" s="24" t="s">
        <v>49</v>
      </c>
      <c r="Q39" s="109" t="s">
        <v>50</v>
      </c>
      <c r="R39" s="110"/>
    </row>
    <row r="40" spans="1:18" ht="42" customHeight="1" x14ac:dyDescent="0.25">
      <c r="A40" s="25" t="s">
        <v>51</v>
      </c>
      <c r="B40" s="25">
        <v>1</v>
      </c>
      <c r="C40" s="95" t="s">
        <v>89</v>
      </c>
      <c r="D40" s="96"/>
      <c r="E40" s="25">
        <v>8</v>
      </c>
      <c r="F40" s="26" t="s">
        <v>53</v>
      </c>
      <c r="G40" s="27">
        <v>2406582.87</v>
      </c>
      <c r="H40" s="28">
        <f>ROUND(E40*G40, 2)</f>
        <v>19252662.960000001</v>
      </c>
      <c r="I40" s="95" t="s">
        <v>54</v>
      </c>
      <c r="J40" s="96"/>
      <c r="K40" s="95" t="str">
        <f>C40</f>
        <v>R4 - Operario de aseo y cafateria Medio Tiempo - 3</v>
      </c>
      <c r="L40" s="96"/>
      <c r="M40" s="29">
        <v>11</v>
      </c>
      <c r="N40" s="30" t="s">
        <v>53</v>
      </c>
      <c r="O40" s="27">
        <v>2406582.87</v>
      </c>
      <c r="P40" s="28">
        <f>ROUND(M40*O40, 2)</f>
        <v>26472411.57</v>
      </c>
      <c r="Q40" s="95" t="s">
        <v>55</v>
      </c>
      <c r="R40" s="96"/>
    </row>
    <row r="41" spans="1:18" ht="42" customHeight="1" x14ac:dyDescent="0.25">
      <c r="A41" s="25" t="s">
        <v>51</v>
      </c>
      <c r="B41" s="25">
        <v>2</v>
      </c>
      <c r="C41" s="95" t="s">
        <v>90</v>
      </c>
      <c r="D41" s="96"/>
      <c r="E41" s="25">
        <v>8</v>
      </c>
      <c r="F41" s="26" t="s">
        <v>57</v>
      </c>
      <c r="G41" s="27">
        <v>1084466.28</v>
      </c>
      <c r="H41" s="28">
        <f>ROUND(E41*G41, 2)</f>
        <v>8675730.2400000002</v>
      </c>
      <c r="I41" s="95" t="s">
        <v>58</v>
      </c>
      <c r="J41" s="96"/>
      <c r="K41" s="95" t="str">
        <f>C41</f>
        <v>R4 - Bienes de Aseo y Cafetería</v>
      </c>
      <c r="L41" s="96"/>
      <c r="M41" s="29">
        <v>11</v>
      </c>
      <c r="N41" s="30" t="s">
        <v>57</v>
      </c>
      <c r="O41" s="27">
        <v>1084466.28</v>
      </c>
      <c r="P41" s="28">
        <f>ROUND(M41*O41, 2)</f>
        <v>11929129.08</v>
      </c>
      <c r="Q41" s="95" t="s">
        <v>55</v>
      </c>
      <c r="R41" s="96"/>
    </row>
    <row r="42" spans="1:18" ht="42" customHeight="1" x14ac:dyDescent="0.25">
      <c r="A42" s="25" t="s">
        <v>51</v>
      </c>
      <c r="B42" s="25">
        <v>3</v>
      </c>
      <c r="C42" s="95" t="s">
        <v>91</v>
      </c>
      <c r="D42" s="96"/>
      <c r="E42" s="25">
        <v>2</v>
      </c>
      <c r="F42" s="26" t="s">
        <v>82</v>
      </c>
      <c r="G42" s="27">
        <v>122141.26</v>
      </c>
      <c r="H42" s="28">
        <f>ROUND(E42*G42, 2)</f>
        <v>244282.52</v>
      </c>
      <c r="I42" s="95" t="s">
        <v>54</v>
      </c>
      <c r="J42" s="96"/>
      <c r="K42" s="95" t="str">
        <f>C42</f>
        <v>R4 - Fumigación - 420.93</v>
      </c>
      <c r="L42" s="96"/>
      <c r="M42" s="29">
        <v>3</v>
      </c>
      <c r="N42" s="30" t="s">
        <v>82</v>
      </c>
      <c r="O42" s="27">
        <v>122141.26</v>
      </c>
      <c r="P42" s="28">
        <f>ROUND(M42*O42, 2)</f>
        <v>366423.78</v>
      </c>
      <c r="Q42" s="95" t="s">
        <v>55</v>
      </c>
      <c r="R42" s="96"/>
    </row>
    <row r="43" spans="1:18" x14ac:dyDescent="0.25">
      <c r="A43" s="31"/>
      <c r="B43" s="6"/>
      <c r="C43" s="6"/>
      <c r="D43" s="6"/>
      <c r="E43" s="6"/>
      <c r="F43" s="32"/>
      <c r="G43" s="33"/>
      <c r="H43" s="33"/>
      <c r="I43" s="6"/>
      <c r="J43" s="6"/>
      <c r="K43" s="34"/>
      <c r="L43" s="35"/>
      <c r="M43" s="33"/>
      <c r="N43" s="33"/>
      <c r="O43" s="6"/>
      <c r="P43" s="6"/>
    </row>
    <row r="44" spans="1:18" x14ac:dyDescent="0.25">
      <c r="G44" s="94" t="s">
        <v>59</v>
      </c>
      <c r="H44" s="94"/>
      <c r="I44" s="95">
        <v>1</v>
      </c>
      <c r="J44" s="96"/>
      <c r="P44" s="36"/>
    </row>
    <row r="45" spans="1:18" x14ac:dyDescent="0.25">
      <c r="G45" s="37"/>
      <c r="H45" s="37"/>
      <c r="I45" s="37"/>
      <c r="J45" s="37"/>
      <c r="P45" s="36"/>
    </row>
    <row r="46" spans="1:18" x14ac:dyDescent="0.25">
      <c r="G46" s="37"/>
      <c r="H46" s="37"/>
      <c r="I46" s="37"/>
      <c r="J46" s="37"/>
      <c r="P46" s="36"/>
    </row>
    <row r="47" spans="1:18" ht="24.75" customHeight="1" x14ac:dyDescent="0.25">
      <c r="A47" s="97" t="s">
        <v>60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</row>
    <row r="48" spans="1:18" x14ac:dyDescent="0.25">
      <c r="G48" s="37"/>
      <c r="H48" s="37"/>
      <c r="I48" s="38"/>
      <c r="J48" s="38"/>
      <c r="P48" s="36"/>
    </row>
    <row r="49" spans="1:16" ht="34.5" customHeight="1" x14ac:dyDescent="0.25">
      <c r="A49" s="39" t="s">
        <v>44</v>
      </c>
      <c r="B49" s="98" t="s">
        <v>45</v>
      </c>
      <c r="C49" s="98"/>
      <c r="D49" s="98"/>
      <c r="E49" s="98"/>
      <c r="F49" s="98" t="s">
        <v>61</v>
      </c>
      <c r="G49" s="98"/>
      <c r="H49" s="98"/>
      <c r="I49" s="99" t="s">
        <v>62</v>
      </c>
      <c r="J49" s="99"/>
      <c r="K49" s="99"/>
      <c r="L49" s="99"/>
      <c r="M49" s="40"/>
    </row>
    <row r="50" spans="1:16" ht="20.25" customHeight="1" x14ac:dyDescent="0.25">
      <c r="A50" s="25">
        <v>7</v>
      </c>
      <c r="B50" s="72" t="s">
        <v>63</v>
      </c>
      <c r="C50" s="72"/>
      <c r="D50" s="72"/>
      <c r="E50" s="72"/>
      <c r="F50" s="73">
        <f>ROUND(M50, 2)</f>
        <v>535281</v>
      </c>
      <c r="G50" s="74"/>
      <c r="H50" s="75"/>
      <c r="I50" s="91">
        <v>736591</v>
      </c>
      <c r="J50" s="92"/>
      <c r="K50" s="92"/>
      <c r="L50" s="93"/>
      <c r="M50" s="41">
        <v>535281</v>
      </c>
    </row>
    <row r="51" spans="1:16" ht="20.25" customHeight="1" x14ac:dyDescent="0.25">
      <c r="A51" s="25">
        <v>6</v>
      </c>
      <c r="B51" s="72" t="s">
        <v>64</v>
      </c>
      <c r="C51" s="72"/>
      <c r="D51" s="72"/>
      <c r="E51" s="72"/>
      <c r="F51" s="73">
        <f>ROUND(M51, 2)</f>
        <v>281726.76</v>
      </c>
      <c r="G51" s="74"/>
      <c r="H51" s="75"/>
      <c r="I51" s="76">
        <v>387680</v>
      </c>
      <c r="J51" s="76"/>
      <c r="K51" s="76"/>
      <c r="L51" s="76"/>
      <c r="M51" s="42">
        <v>281726.76</v>
      </c>
    </row>
    <row r="52" spans="1:16" ht="20.25" customHeight="1" x14ac:dyDescent="0.25">
      <c r="A52" s="25"/>
      <c r="B52" s="72" t="s">
        <v>65</v>
      </c>
      <c r="C52" s="72"/>
      <c r="D52" s="72"/>
      <c r="E52" s="72"/>
      <c r="F52" s="73"/>
      <c r="G52" s="74"/>
      <c r="H52" s="75"/>
      <c r="I52" s="76"/>
      <c r="J52" s="76"/>
      <c r="K52" s="76"/>
      <c r="L52" s="76"/>
      <c r="M52" s="43"/>
    </row>
    <row r="53" spans="1:16" x14ac:dyDescent="0.25">
      <c r="G53" s="37"/>
      <c r="H53" s="37"/>
      <c r="I53" s="38"/>
      <c r="J53" s="38"/>
      <c r="P53" s="36"/>
    </row>
    <row r="54" spans="1:16" x14ac:dyDescent="0.25">
      <c r="A54" s="44"/>
      <c r="B54" s="77"/>
      <c r="C54" s="78"/>
      <c r="D54" s="79"/>
      <c r="G54" s="45"/>
      <c r="H54" s="46"/>
      <c r="I54" s="47"/>
      <c r="J54" s="48"/>
      <c r="L54" s="80" t="s">
        <v>66</v>
      </c>
      <c r="M54" s="81"/>
      <c r="N54" s="82"/>
    </row>
    <row r="55" spans="1:16" ht="15" customHeight="1" x14ac:dyDescent="0.25">
      <c r="A55" s="31"/>
      <c r="B55" s="49"/>
      <c r="C55" s="50"/>
      <c r="D55" s="51"/>
      <c r="G55" s="52"/>
      <c r="H55" s="53"/>
      <c r="I55" s="54"/>
      <c r="J55" s="55"/>
      <c r="L55" s="83"/>
      <c r="M55" s="84"/>
      <c r="N55" s="85"/>
    </row>
    <row r="56" spans="1:16" ht="15" customHeight="1" x14ac:dyDescent="0.25">
      <c r="A56" s="31"/>
      <c r="B56" s="56"/>
      <c r="C56" s="57"/>
      <c r="D56" s="58"/>
      <c r="G56" s="59"/>
      <c r="H56" s="60"/>
      <c r="I56" s="61"/>
      <c r="J56" s="48"/>
      <c r="L56" s="86"/>
      <c r="M56" s="87"/>
      <c r="N56" s="88"/>
    </row>
    <row r="57" spans="1:16" ht="15" customHeight="1" x14ac:dyDescent="0.25">
      <c r="A57" s="31"/>
      <c r="B57" s="89" t="s">
        <v>67</v>
      </c>
      <c r="C57" s="89"/>
      <c r="D57" s="89"/>
      <c r="G57" s="90" t="s">
        <v>68</v>
      </c>
      <c r="H57" s="90"/>
      <c r="I57" s="90"/>
      <c r="J57" s="55"/>
      <c r="L57" s="90" t="s">
        <v>69</v>
      </c>
      <c r="M57" s="90"/>
      <c r="N57" s="90"/>
    </row>
    <row r="58" spans="1:16" ht="15" customHeight="1" x14ac:dyDescent="0.25">
      <c r="A58" s="31"/>
      <c r="B58" s="62"/>
      <c r="C58" s="62"/>
      <c r="D58" s="62"/>
      <c r="G58" s="63"/>
      <c r="H58" s="63"/>
      <c r="I58" s="63"/>
      <c r="J58" s="48"/>
    </row>
    <row r="59" spans="1:16" ht="15" customHeight="1" x14ac:dyDescent="0.25">
      <c r="A59" s="64" t="s">
        <v>70</v>
      </c>
      <c r="B59" s="67" t="s">
        <v>71</v>
      </c>
      <c r="C59" s="67"/>
      <c r="D59" s="67"/>
      <c r="F59" s="64" t="s">
        <v>70</v>
      </c>
      <c r="G59" s="67" t="s">
        <v>72</v>
      </c>
      <c r="H59" s="67"/>
      <c r="I59" s="67"/>
      <c r="J59" s="65"/>
      <c r="K59" s="68" t="s">
        <v>73</v>
      </c>
      <c r="L59" s="68"/>
      <c r="M59" s="68"/>
      <c r="N59" s="68"/>
      <c r="O59" s="68"/>
    </row>
    <row r="60" spans="1:16" ht="17.25" customHeight="1" x14ac:dyDescent="0.25">
      <c r="A60" s="4" t="s">
        <v>74</v>
      </c>
      <c r="B60" s="69" t="s">
        <v>75</v>
      </c>
      <c r="C60" s="69"/>
      <c r="D60" s="69"/>
      <c r="E60" s="70" t="s">
        <v>74</v>
      </c>
      <c r="F60" s="70"/>
      <c r="G60" s="71">
        <v>0</v>
      </c>
      <c r="H60" s="71"/>
      <c r="I60" s="71"/>
      <c r="J60" s="48"/>
      <c r="K60" s="68"/>
      <c r="L60" s="68"/>
      <c r="M60" s="68"/>
      <c r="N60" s="68"/>
      <c r="O60" s="68"/>
    </row>
    <row r="68" ht="13.5" customHeight="1" x14ac:dyDescent="0.25"/>
    <row r="69" hidden="1" x14ac:dyDescent="0.25"/>
    <row r="70" hidden="1" x14ac:dyDescent="0.25"/>
    <row r="71" hidden="1" x14ac:dyDescent="0.25"/>
  </sheetData>
  <mergeCells count="89">
    <mergeCell ref="B2:N2"/>
    <mergeCell ref="B3:N3"/>
    <mergeCell ref="B5:D6"/>
    <mergeCell ref="E5:F6"/>
    <mergeCell ref="H5:J6"/>
    <mergeCell ref="K5:L6"/>
    <mergeCell ref="B18:N18"/>
    <mergeCell ref="B8:C8"/>
    <mergeCell ref="D8:J8"/>
    <mergeCell ref="M8:N8"/>
    <mergeCell ref="B10:C10"/>
    <mergeCell ref="D10:H10"/>
    <mergeCell ref="K10:L10"/>
    <mergeCell ref="M10:N10"/>
    <mergeCell ref="B12:C12"/>
    <mergeCell ref="D12:J12"/>
    <mergeCell ref="B14:N14"/>
    <mergeCell ref="B16:C16"/>
    <mergeCell ref="D16:H16"/>
    <mergeCell ref="B26:C26"/>
    <mergeCell ref="E26:F26"/>
    <mergeCell ref="G26:I26"/>
    <mergeCell ref="J26:K26"/>
    <mergeCell ref="L26:N26"/>
    <mergeCell ref="B20:N20"/>
    <mergeCell ref="B22:N22"/>
    <mergeCell ref="B24:C24"/>
    <mergeCell ref="E24:I24"/>
    <mergeCell ref="J24:N24"/>
    <mergeCell ref="A36:R36"/>
    <mergeCell ref="B28:C28"/>
    <mergeCell ref="E28:F28"/>
    <mergeCell ref="G28:I28"/>
    <mergeCell ref="J28:K28"/>
    <mergeCell ref="L28:N28"/>
    <mergeCell ref="B30:C30"/>
    <mergeCell ref="E30:I30"/>
    <mergeCell ref="J30:K30"/>
    <mergeCell ref="L30:N30"/>
    <mergeCell ref="B32:C32"/>
    <mergeCell ref="E32:F32"/>
    <mergeCell ref="G32:I32"/>
    <mergeCell ref="J32:K32"/>
    <mergeCell ref="L32:N32"/>
    <mergeCell ref="A38:A39"/>
    <mergeCell ref="B38:J38"/>
    <mergeCell ref="K38:R38"/>
    <mergeCell ref="C39:D39"/>
    <mergeCell ref="I39:J39"/>
    <mergeCell ref="K39:L39"/>
    <mergeCell ref="Q39:R39"/>
    <mergeCell ref="C40:D40"/>
    <mergeCell ref="I40:J40"/>
    <mergeCell ref="K40:L40"/>
    <mergeCell ref="Q40:R40"/>
    <mergeCell ref="C41:D41"/>
    <mergeCell ref="I41:J41"/>
    <mergeCell ref="K41:L41"/>
    <mergeCell ref="Q41:R41"/>
    <mergeCell ref="C42:D42"/>
    <mergeCell ref="I42:J42"/>
    <mergeCell ref="K42:L42"/>
    <mergeCell ref="Q42:R42"/>
    <mergeCell ref="G44:H44"/>
    <mergeCell ref="I44:J44"/>
    <mergeCell ref="A47:R47"/>
    <mergeCell ref="B49:E49"/>
    <mergeCell ref="F49:H49"/>
    <mergeCell ref="I49:L49"/>
    <mergeCell ref="B50:E50"/>
    <mergeCell ref="F50:H50"/>
    <mergeCell ref="I50:L50"/>
    <mergeCell ref="B51:E51"/>
    <mergeCell ref="F51:H51"/>
    <mergeCell ref="I51:L51"/>
    <mergeCell ref="B52:E52"/>
    <mergeCell ref="F52:H52"/>
    <mergeCell ref="I52:L52"/>
    <mergeCell ref="G60:I60"/>
    <mergeCell ref="B54:D54"/>
    <mergeCell ref="L54:N56"/>
    <mergeCell ref="B57:D57"/>
    <mergeCell ref="G57:I57"/>
    <mergeCell ref="L57:N57"/>
    <mergeCell ref="B59:D59"/>
    <mergeCell ref="G59:I59"/>
    <mergeCell ref="K59:O60"/>
    <mergeCell ref="B60:D60"/>
    <mergeCell ref="E60:F60"/>
  </mergeCells>
  <dataValidations count="23">
    <dataValidation type="decimal" operator="greaterThanOrEqual" allowBlank="1" showInputMessage="1" showErrorMessage="1" sqref="F50:L52" xr:uid="{4E9DE7EA-BEF5-4D8B-8442-38DA5B31E2B3}">
      <formula1>0</formula1>
    </dataValidation>
    <dataValidation type="whole" operator="greaterThanOrEqual" allowBlank="1" showInputMessage="1" showErrorMessage="1" promptTitle="Número del artículo" prompt="Ingrese el número del artículo que desea modificar." sqref="A50:A52 B40:B43" xr:uid="{6E69A157-C94A-4640-A7F2-0048E8BC256A}">
      <formula1>1</formula1>
    </dataValidation>
    <dataValidation type="decimal" operator="greaterThan" allowBlank="1" showInputMessage="1" showErrorMessage="1" errorTitle="Número" error="Ingrese números superiores a 0 únicamente." sqref="M40:M42" xr:uid="{AE01E0BE-E087-4E64-B6A9-EF98B6C964D4}">
      <formula1>0.0000001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40:E42" xr:uid="{21632E98-6EEB-439C-AF6E-B7F54518DE6C}">
      <formula1>0.0000001</formula1>
    </dataValidation>
    <dataValidation type="whole" operator="greaterThanOrEqual" allowBlank="1" showInputMessage="1" showErrorMessage="1" promptTitle="Cantidad" prompt="Ingrese la misma cantidad de items que aparece en la Orden de Compra" sqref="E43" xr:uid="{A4F64D3A-4B86-486A-88F1-B7D583C8CF90}">
      <formula1>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40:J42" xr:uid="{E7785A78-603A-4831-9BBA-6546F2088270}"/>
    <dataValidation type="decimal" operator="greaterThan" allowBlank="1" showInputMessage="1" showErrorMessage="1" errorTitle="Error" error="Valor digitado no válido." promptTitle="Precio unitario" prompt="Valor unitario del artículo/servicio." sqref="O40:O42 G40:G42" xr:uid="{8597540E-E8E0-46B3-B940-CD0E9566261B}">
      <formula1>-1</formula1>
    </dataValidation>
    <dataValidation type="custom" allowBlank="1" showInputMessage="1" showErrorMessage="1" errorTitle="Dato de tipo caracter" error="Sólo se permiten letras." promptTitle="Dato de tipo caracter" prompt="Sólo se permiten letras." sqref="F40:F42 N40:N42" xr:uid="{BE65A9A2-BF99-43B2-931A-D7C45A7CD243}">
      <formula1>SUMPRODUCT(((ISERR(FIND((MID(UPPER(F40), ROW(INDIRECT("1:" &amp; LEN(F40))),1)), "AÁBCDEÉFGHIÍJKLMNÑOÓPQRSTUÚVWXYZ "))))* 1) = 0</formula1>
    </dataValidation>
    <dataValidation type="list" allowBlank="1" showInputMessage="1" showErrorMessage="1" sqref="A40:A42" xr:uid="{FD60731B-8EFC-42D4-911C-92C111455F10}">
      <formula1>Modificacion</formula1>
    </dataValidation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40:R42" xr:uid="{CC91B097-514C-4D70-9288-8ABBB2CD066C}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51" xr:uid="{40E13EA5-BDD6-4E4D-900B-9CF4D11DCCF9}"/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52" xr:uid="{0657A51C-2682-44D7-AF1A-D1AC1BFE7C71}"/>
    <dataValidation type="whole" allowBlank="1" showInputMessage="1" showErrorMessage="1" errorTitle="Número" error="Digite únicamente números enteros" sqref="K43:L43" xr:uid="{3A34B547-CA79-49C1-9CAE-164C16AFD94E}">
      <formula1>0</formula1>
      <formula2>9999999</formula2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2:N32 L30:N30 G32:I32 L28:N28 G28:I28" xr:uid="{168AF935-D268-46F4-BF95-842B889E1117}">
      <formula1>$D26&lt;&gt;"NO"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 xr:uid="{E9F1A226-0115-4E67-890A-B5951C28B4EA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16:H16" xr:uid="{D05A9619-1C15-482C-8721-D0A3D77D1F35}">
      <formula1>TipoDeModificacion</formula1>
    </dataValidation>
    <dataValidation type="textLength" allowBlank="1" showInputMessage="1" showErrorMessage="1" promptTitle="Jusificación" prompt="Ingrese la justificación de modificación o cancelación (máximo 1,000 caracteres)._x000a_" sqref="B20:N20" xr:uid="{CEC51DD5-7648-432B-A86C-1F72C08C4A84}">
      <formula1>0</formula1>
      <formula2>1000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 xr:uid="{CFFF4DDA-BDD4-441B-94E4-5895A1B65BF0}"/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 xr:uid="{AD8EC16D-7FD2-4D08-B821-E1221382F970}">
      <formula1>1</formula1>
      <formula2>92</formula2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 xr:uid="{8B585F08-959C-4BB9-8566-034468146AF2}">
      <formula1>1</formula1>
      <formula2>92</formula2>
    </dataValidation>
    <dataValidation type="list" allowBlank="1" showInputMessage="1" showErrorMessage="1" sqref="D30" xr:uid="{5C9A8865-1E21-4477-A758-AE2B88EA9B75}">
      <formula1>"NO, Ampliar fecha, Reducir fecha"</formula1>
    </dataValidation>
    <dataValidation type="list" allowBlank="1" showInputMessage="1" showErrorMessage="1" sqref="D26 D32 D28" xr:uid="{34B75BB0-1341-4C86-B121-F2495A212C8C}">
      <formula1>"SI,NO"</formula1>
    </dataValidation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 xr:uid="{10511DF7-147D-40B6-924A-E0D81B5E811B}">
      <formula1>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9">
              <controlPr defaultSize="0" print="0" autoFill="0" autoPict="0" macro="[5]!agregar">
                <anchor moveWithCells="1" sizeWithCells="1">
                  <from>
                    <xdr:col>11</xdr:col>
                    <xdr:colOff>409575</xdr:colOff>
                    <xdr:row>43</xdr:row>
                    <xdr:rowOff>0</xdr:rowOff>
                  </from>
                  <to>
                    <xdr:col>12</xdr:col>
                    <xdr:colOff>647700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0">
              <controlPr defaultSize="0" print="0" autoFill="0" autoPict="0" macro="[5]!eliminar">
                <anchor moveWithCells="1" sizeWithCells="1">
                  <from>
                    <xdr:col>12</xdr:col>
                    <xdr:colOff>790575</xdr:colOff>
                    <xdr:row>43</xdr:row>
                    <xdr:rowOff>0</xdr:rowOff>
                  </from>
                  <to>
                    <xdr:col>13</xdr:col>
                    <xdr:colOff>1143000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64BA-27B9-4F33-9A1F-0E755F59302B}">
  <dimension ref="A2:R70"/>
  <sheetViews>
    <sheetView topLeftCell="A13" zoomScale="71" zoomScaleNormal="71" workbookViewId="0">
      <selection activeCell="N42" sqref="N42"/>
    </sheetView>
  </sheetViews>
  <sheetFormatPr baseColWidth="10" defaultColWidth="5.140625" defaultRowHeight="12.75" x14ac:dyDescent="0.25"/>
  <cols>
    <col min="1" max="1" width="22" style="1" bestFit="1" customWidth="1"/>
    <col min="2" max="2" width="20" style="1" bestFit="1" customWidth="1"/>
    <col min="3" max="3" width="13.7109375" style="1" customWidth="1"/>
    <col min="4" max="4" width="21.42578125" style="1" bestFit="1" customWidth="1"/>
    <col min="5" max="6" width="13.7109375" style="1" customWidth="1"/>
    <col min="7" max="7" width="20.7109375" style="1" customWidth="1"/>
    <col min="8" max="8" width="26.42578125" style="1" customWidth="1"/>
    <col min="9" max="9" width="12.85546875" style="1" customWidth="1"/>
    <col min="10" max="11" width="16.7109375" style="1" customWidth="1"/>
    <col min="12" max="12" width="17" style="1" customWidth="1"/>
    <col min="13" max="13" width="11.85546875" style="1" customWidth="1"/>
    <col min="14" max="14" width="19.28515625" style="1" bestFit="1" customWidth="1"/>
    <col min="15" max="16" width="20.7109375" style="1" customWidth="1"/>
    <col min="17" max="17" width="5.140625" style="1"/>
    <col min="18" max="18" width="12.7109375" style="1" bestFit="1" customWidth="1"/>
    <col min="19" max="16384" width="5.140625" style="1"/>
  </cols>
  <sheetData>
    <row r="2" spans="2:16" ht="23.25" customHeight="1" x14ac:dyDescent="0.25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23.25" customHeight="1" x14ac:dyDescent="0.25">
      <c r="B3" s="137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6" ht="23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ht="18.75" customHeight="1" x14ac:dyDescent="0.25">
      <c r="B5" s="135" t="s">
        <v>2</v>
      </c>
      <c r="C5" s="135"/>
      <c r="D5" s="135"/>
      <c r="E5" s="138">
        <v>16105</v>
      </c>
      <c r="F5" s="138"/>
      <c r="G5" s="3"/>
      <c r="H5" s="139" t="s">
        <v>3</v>
      </c>
      <c r="I5" s="139"/>
      <c r="J5" s="139"/>
      <c r="K5" s="138"/>
      <c r="L5" s="138"/>
      <c r="N5" s="4"/>
      <c r="O5" s="4"/>
      <c r="P5" s="4"/>
    </row>
    <row r="6" spans="2:16" ht="18.75" customHeight="1" x14ac:dyDescent="0.25">
      <c r="B6" s="135"/>
      <c r="C6" s="135"/>
      <c r="D6" s="135"/>
      <c r="E6" s="138"/>
      <c r="F6" s="138"/>
      <c r="G6" s="3"/>
      <c r="H6" s="139"/>
      <c r="I6" s="139"/>
      <c r="J6" s="139"/>
      <c r="K6" s="138"/>
      <c r="L6" s="138"/>
      <c r="N6" s="4"/>
      <c r="O6" s="4"/>
      <c r="P6" s="4"/>
    </row>
    <row r="7" spans="2:16" x14ac:dyDescent="0.25">
      <c r="L7" s="4"/>
      <c r="M7" s="4"/>
      <c r="N7" s="4"/>
    </row>
    <row r="8" spans="2:16" ht="22.5" customHeight="1" x14ac:dyDescent="0.25">
      <c r="B8" s="130" t="s">
        <v>4</v>
      </c>
      <c r="C8" s="130"/>
      <c r="D8" s="131" t="s">
        <v>5</v>
      </c>
      <c r="E8" s="131"/>
      <c r="F8" s="131"/>
      <c r="G8" s="131"/>
      <c r="H8" s="131"/>
      <c r="I8" s="131"/>
      <c r="J8" s="131"/>
      <c r="L8" s="5" t="s">
        <v>6</v>
      </c>
      <c r="M8" s="134" t="s">
        <v>7</v>
      </c>
      <c r="N8" s="134"/>
    </row>
    <row r="9" spans="2:16" x14ac:dyDescent="0.25">
      <c r="L9" s="4"/>
      <c r="M9" s="4"/>
      <c r="N9" s="4"/>
    </row>
    <row r="10" spans="2:16" ht="22.5" customHeight="1" x14ac:dyDescent="0.25">
      <c r="B10" s="135" t="s">
        <v>8</v>
      </c>
      <c r="C10" s="135"/>
      <c r="D10" s="131" t="s">
        <v>9</v>
      </c>
      <c r="E10" s="131"/>
      <c r="F10" s="131"/>
      <c r="G10" s="131"/>
      <c r="H10" s="131"/>
      <c r="K10" s="135" t="s">
        <v>10</v>
      </c>
      <c r="L10" s="135"/>
      <c r="M10" s="131">
        <v>3821670</v>
      </c>
      <c r="N10" s="131"/>
    </row>
    <row r="11" spans="2:16" x14ac:dyDescent="0.25">
      <c r="B11" s="5"/>
      <c r="C11" s="5"/>
      <c r="L11" s="4"/>
      <c r="M11" s="4"/>
      <c r="N11" s="4"/>
    </row>
    <row r="12" spans="2:16" ht="22.5" customHeight="1" x14ac:dyDescent="0.25">
      <c r="B12" s="130" t="s">
        <v>11</v>
      </c>
      <c r="C12" s="130"/>
      <c r="D12" s="131" t="s">
        <v>12</v>
      </c>
      <c r="E12" s="131"/>
      <c r="F12" s="131"/>
      <c r="G12" s="131"/>
      <c r="H12" s="131"/>
      <c r="I12" s="131"/>
      <c r="J12" s="131"/>
      <c r="K12" s="4"/>
      <c r="L12" s="4"/>
      <c r="M12" s="4"/>
      <c r="N12" s="4"/>
    </row>
    <row r="14" spans="2:16" ht="24.75" customHeight="1" x14ac:dyDescent="0.25">
      <c r="B14" s="125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6" spans="2:16" ht="21.75" customHeight="1" x14ac:dyDescent="0.25">
      <c r="B16" s="132" t="s">
        <v>14</v>
      </c>
      <c r="C16" s="132"/>
      <c r="D16" s="133" t="s">
        <v>15</v>
      </c>
      <c r="E16" s="133"/>
      <c r="F16" s="133"/>
      <c r="G16" s="133"/>
      <c r="H16" s="133"/>
    </row>
    <row r="18" spans="2:14" ht="24.75" customHeight="1" x14ac:dyDescent="0.25">
      <c r="B18" s="125" t="s">
        <v>16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ht="15" customHeight="1" x14ac:dyDescent="0.25">
      <c r="B19" s="6"/>
      <c r="C19" s="6"/>
      <c r="D19" s="6"/>
    </row>
    <row r="20" spans="2:14" ht="114.75" customHeight="1" x14ac:dyDescent="0.25">
      <c r="B20" s="122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2" spans="2:14" ht="24.75" customHeight="1" x14ac:dyDescent="0.25">
      <c r="B22" s="125" t="s">
        <v>18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4" spans="2:14" ht="25.5" x14ac:dyDescent="0.25">
      <c r="B24" s="126" t="s">
        <v>19</v>
      </c>
      <c r="C24" s="126"/>
      <c r="D24" s="7" t="s">
        <v>20</v>
      </c>
      <c r="E24" s="127" t="s">
        <v>21</v>
      </c>
      <c r="F24" s="128"/>
      <c r="G24" s="128"/>
      <c r="H24" s="128"/>
      <c r="I24" s="128"/>
      <c r="J24" s="127" t="s">
        <v>22</v>
      </c>
      <c r="K24" s="128"/>
      <c r="L24" s="128"/>
      <c r="M24" s="128"/>
      <c r="N24" s="129"/>
    </row>
    <row r="25" spans="2:14" x14ac:dyDescent="0.25">
      <c r="B25" s="8"/>
      <c r="C25" s="9"/>
      <c r="D25" s="10"/>
      <c r="E25" s="11"/>
      <c r="F25" s="11"/>
      <c r="G25" s="11"/>
      <c r="H25" s="11"/>
      <c r="I25" s="11"/>
      <c r="J25" s="12"/>
      <c r="K25" s="11"/>
      <c r="L25" s="11"/>
      <c r="M25" s="11"/>
      <c r="N25" s="10"/>
    </row>
    <row r="26" spans="2:14" ht="25.5" customHeight="1" x14ac:dyDescent="0.25">
      <c r="B26" s="115" t="s">
        <v>23</v>
      </c>
      <c r="C26" s="116"/>
      <c r="D26" s="13" t="s">
        <v>24</v>
      </c>
      <c r="E26" s="116" t="s">
        <v>25</v>
      </c>
      <c r="F26" s="116"/>
      <c r="G26" s="113" t="s">
        <v>26</v>
      </c>
      <c r="H26" s="113"/>
      <c r="I26" s="113"/>
      <c r="J26" s="115" t="s">
        <v>27</v>
      </c>
      <c r="K26" s="116"/>
      <c r="L26" s="113" t="s">
        <v>28</v>
      </c>
      <c r="M26" s="113"/>
      <c r="N26" s="114"/>
    </row>
    <row r="27" spans="2:14" x14ac:dyDescent="0.25">
      <c r="B27" s="14"/>
      <c r="C27" s="15"/>
      <c r="D27" s="16"/>
      <c r="E27" s="15"/>
      <c r="F27" s="15"/>
      <c r="G27" s="17"/>
      <c r="H27" s="17"/>
      <c r="I27" s="15"/>
      <c r="J27" s="14"/>
      <c r="K27" s="15"/>
      <c r="L27" s="17"/>
      <c r="M27" s="17"/>
      <c r="N27" s="16"/>
    </row>
    <row r="28" spans="2:14" ht="25.5" customHeight="1" x14ac:dyDescent="0.25">
      <c r="B28" s="111" t="s">
        <v>29</v>
      </c>
      <c r="C28" s="112"/>
      <c r="D28" s="13" t="s">
        <v>76</v>
      </c>
      <c r="E28" s="112" t="s">
        <v>30</v>
      </c>
      <c r="F28" s="112"/>
      <c r="G28" s="113">
        <v>0</v>
      </c>
      <c r="H28" s="113"/>
      <c r="I28" s="113"/>
      <c r="J28" s="111" t="s">
        <v>31</v>
      </c>
      <c r="K28" s="112"/>
      <c r="L28" s="113"/>
      <c r="M28" s="113"/>
      <c r="N28" s="114"/>
    </row>
    <row r="29" spans="2:14" x14ac:dyDescent="0.25">
      <c r="B29" s="14"/>
      <c r="C29" s="15"/>
      <c r="D29" s="16"/>
      <c r="E29" s="15"/>
      <c r="F29" s="15"/>
      <c r="G29" s="17"/>
      <c r="H29" s="17"/>
      <c r="I29" s="15"/>
      <c r="J29" s="14"/>
      <c r="K29" s="15"/>
      <c r="L29" s="17"/>
      <c r="M29" s="17"/>
      <c r="N29" s="16"/>
    </row>
    <row r="30" spans="2:14" ht="25.5" customHeight="1" x14ac:dyDescent="0.25">
      <c r="B30" s="115" t="s">
        <v>32</v>
      </c>
      <c r="C30" s="116"/>
      <c r="D30" s="18" t="s">
        <v>33</v>
      </c>
      <c r="E30" s="117" t="s">
        <v>34</v>
      </c>
      <c r="F30" s="118"/>
      <c r="G30" s="118"/>
      <c r="H30" s="118"/>
      <c r="I30" s="119"/>
      <c r="J30" s="115" t="s">
        <v>35</v>
      </c>
      <c r="K30" s="116"/>
      <c r="L30" s="120" t="s">
        <v>36</v>
      </c>
      <c r="M30" s="120"/>
      <c r="N30" s="121"/>
    </row>
    <row r="31" spans="2:14" x14ac:dyDescent="0.25">
      <c r="B31" s="14"/>
      <c r="C31" s="15"/>
      <c r="D31" s="16"/>
      <c r="E31" s="15"/>
      <c r="F31" s="15"/>
      <c r="G31" s="15"/>
      <c r="H31" s="15"/>
      <c r="I31" s="15"/>
      <c r="J31" s="14"/>
      <c r="K31" s="15"/>
      <c r="L31" s="15"/>
      <c r="M31" s="15"/>
      <c r="N31" s="16"/>
    </row>
    <row r="32" spans="2:14" ht="25.5" customHeight="1" x14ac:dyDescent="0.25">
      <c r="B32" s="111" t="s">
        <v>37</v>
      </c>
      <c r="C32" s="112"/>
      <c r="D32" s="13" t="s">
        <v>76</v>
      </c>
      <c r="E32" s="112" t="s">
        <v>38</v>
      </c>
      <c r="F32" s="112"/>
      <c r="G32" s="113">
        <v>0</v>
      </c>
      <c r="H32" s="113"/>
      <c r="I32" s="113"/>
      <c r="J32" s="111" t="s">
        <v>39</v>
      </c>
      <c r="K32" s="112"/>
      <c r="L32" s="113"/>
      <c r="M32" s="113"/>
      <c r="N32" s="114"/>
    </row>
    <row r="33" spans="1:18" x14ac:dyDescent="0.25">
      <c r="B33" s="14"/>
      <c r="C33" s="15"/>
      <c r="D33" s="16"/>
      <c r="E33" s="15"/>
      <c r="F33" s="15"/>
      <c r="G33" s="15"/>
      <c r="H33" s="15"/>
      <c r="I33" s="15"/>
      <c r="J33" s="19"/>
      <c r="K33" s="20"/>
      <c r="L33" s="20"/>
      <c r="M33" s="20"/>
      <c r="N33" s="21"/>
    </row>
    <row r="34" spans="1:18" x14ac:dyDescent="0.25">
      <c r="B34" s="11"/>
      <c r="C34" s="11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6" spans="1:18" ht="27.75" customHeight="1" x14ac:dyDescent="0.25">
      <c r="A36" s="97" t="s">
        <v>40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8" spans="1:18" ht="18" customHeight="1" x14ac:dyDescent="0.25">
      <c r="A38" s="100" t="s">
        <v>41</v>
      </c>
      <c r="B38" s="101" t="s">
        <v>42</v>
      </c>
      <c r="C38" s="102"/>
      <c r="D38" s="102"/>
      <c r="E38" s="102"/>
      <c r="F38" s="102"/>
      <c r="G38" s="102"/>
      <c r="H38" s="102"/>
      <c r="I38" s="102"/>
      <c r="J38" s="103"/>
      <c r="K38" s="104" t="s">
        <v>43</v>
      </c>
      <c r="L38" s="105"/>
      <c r="M38" s="105"/>
      <c r="N38" s="105"/>
      <c r="O38" s="105"/>
      <c r="P38" s="105"/>
      <c r="Q38" s="105"/>
      <c r="R38" s="105"/>
    </row>
    <row r="39" spans="1:18" ht="30.75" customHeight="1" x14ac:dyDescent="0.25">
      <c r="A39" s="99"/>
      <c r="B39" s="23" t="s">
        <v>44</v>
      </c>
      <c r="C39" s="106" t="s">
        <v>45</v>
      </c>
      <c r="D39" s="107"/>
      <c r="E39" s="23" t="s">
        <v>46</v>
      </c>
      <c r="F39" s="23" t="s">
        <v>47</v>
      </c>
      <c r="G39" s="23" t="s">
        <v>48</v>
      </c>
      <c r="H39" s="23" t="s">
        <v>49</v>
      </c>
      <c r="I39" s="106" t="s">
        <v>50</v>
      </c>
      <c r="J39" s="107"/>
      <c r="K39" s="100" t="s">
        <v>45</v>
      </c>
      <c r="L39" s="108"/>
      <c r="M39" s="24" t="s">
        <v>46</v>
      </c>
      <c r="N39" s="24" t="s">
        <v>47</v>
      </c>
      <c r="O39" s="24" t="s">
        <v>48</v>
      </c>
      <c r="P39" s="24" t="s">
        <v>49</v>
      </c>
      <c r="Q39" s="109" t="s">
        <v>50</v>
      </c>
      <c r="R39" s="110"/>
    </row>
    <row r="40" spans="1:18" ht="42" customHeight="1" x14ac:dyDescent="0.25">
      <c r="A40" s="25" t="s">
        <v>51</v>
      </c>
      <c r="B40" s="25">
        <v>1</v>
      </c>
      <c r="C40" s="95" t="s">
        <v>92</v>
      </c>
      <c r="D40" s="96"/>
      <c r="E40" s="25">
        <v>8</v>
      </c>
      <c r="F40" s="26" t="s">
        <v>53</v>
      </c>
      <c r="G40" s="27">
        <v>2425835.52</v>
      </c>
      <c r="H40" s="28">
        <f>ROUND(E40*G40, 2)</f>
        <v>19406684.16</v>
      </c>
      <c r="I40" s="95" t="s">
        <v>54</v>
      </c>
      <c r="J40" s="96"/>
      <c r="K40" s="95" t="str">
        <f>C40</f>
        <v>R1 - Operario de aseo y cafetería Medio Tiempo - 3</v>
      </c>
      <c r="L40" s="96"/>
      <c r="M40" s="29">
        <v>11</v>
      </c>
      <c r="N40" s="30" t="s">
        <v>53</v>
      </c>
      <c r="O40" s="27">
        <v>2425835.52</v>
      </c>
      <c r="P40" s="28">
        <f>ROUND(M40*O40, 2)</f>
        <v>26684190.719999999</v>
      </c>
      <c r="Q40" s="95" t="s">
        <v>55</v>
      </c>
      <c r="R40" s="96"/>
    </row>
    <row r="41" spans="1:18" ht="42" customHeight="1" x14ac:dyDescent="0.25">
      <c r="A41" s="25" t="s">
        <v>51</v>
      </c>
      <c r="B41" s="25">
        <v>2</v>
      </c>
      <c r="C41" s="95" t="s">
        <v>93</v>
      </c>
      <c r="D41" s="96"/>
      <c r="E41" s="25">
        <v>8</v>
      </c>
      <c r="F41" s="26" t="s">
        <v>57</v>
      </c>
      <c r="G41" s="27">
        <v>986066.35</v>
      </c>
      <c r="H41" s="28">
        <f>ROUND(E41*G41, 2)</f>
        <v>7888530.7999999998</v>
      </c>
      <c r="I41" s="95" t="s">
        <v>58</v>
      </c>
      <c r="J41" s="96"/>
      <c r="K41" s="95" t="str">
        <f>C41</f>
        <v>R1 - Bienes de Aseo y Cafetería</v>
      </c>
      <c r="L41" s="96"/>
      <c r="M41" s="29">
        <v>11</v>
      </c>
      <c r="N41" s="30" t="s">
        <v>57</v>
      </c>
      <c r="O41" s="27">
        <v>986066.35</v>
      </c>
      <c r="P41" s="28">
        <f>ROUND(M41*O41, 2)</f>
        <v>10846729.85</v>
      </c>
      <c r="Q41" s="95" t="s">
        <v>55</v>
      </c>
      <c r="R41" s="96"/>
    </row>
    <row r="42" spans="1:18" x14ac:dyDescent="0.25">
      <c r="A42" s="31"/>
      <c r="B42" s="6"/>
      <c r="C42" s="6"/>
      <c r="D42" s="6"/>
      <c r="E42" s="6"/>
      <c r="F42" s="32"/>
      <c r="G42" s="33"/>
      <c r="H42" s="33"/>
      <c r="I42" s="6"/>
      <c r="J42" s="6"/>
      <c r="K42" s="34"/>
      <c r="L42" s="35"/>
      <c r="M42" s="33"/>
      <c r="N42" s="33"/>
      <c r="O42" s="6"/>
      <c r="P42" s="6"/>
    </row>
    <row r="43" spans="1:18" x14ac:dyDescent="0.25">
      <c r="G43" s="94" t="s">
        <v>59</v>
      </c>
      <c r="H43" s="94"/>
      <c r="I43" s="95">
        <v>1</v>
      </c>
      <c r="J43" s="96"/>
      <c r="P43" s="36"/>
    </row>
    <row r="44" spans="1:18" x14ac:dyDescent="0.25">
      <c r="G44" s="37"/>
      <c r="H44" s="37"/>
      <c r="I44" s="37"/>
      <c r="J44" s="37"/>
      <c r="P44" s="36"/>
    </row>
    <row r="45" spans="1:18" x14ac:dyDescent="0.25">
      <c r="G45" s="37"/>
      <c r="H45" s="37"/>
      <c r="I45" s="37"/>
      <c r="J45" s="37"/>
      <c r="P45" s="36"/>
    </row>
    <row r="46" spans="1:18" ht="24.75" customHeight="1" x14ac:dyDescent="0.25">
      <c r="A46" s="97" t="s">
        <v>60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</row>
    <row r="47" spans="1:18" x14ac:dyDescent="0.25">
      <c r="G47" s="37"/>
      <c r="H47" s="37"/>
      <c r="I47" s="38"/>
      <c r="J47" s="38"/>
      <c r="P47" s="36"/>
    </row>
    <row r="48" spans="1:18" ht="34.5" customHeight="1" x14ac:dyDescent="0.25">
      <c r="A48" s="39" t="s">
        <v>44</v>
      </c>
      <c r="B48" s="98" t="s">
        <v>45</v>
      </c>
      <c r="C48" s="98"/>
      <c r="D48" s="98"/>
      <c r="E48" s="98"/>
      <c r="F48" s="98" t="s">
        <v>61</v>
      </c>
      <c r="G48" s="98"/>
      <c r="H48" s="98"/>
      <c r="I48" s="99" t="s">
        <v>62</v>
      </c>
      <c r="J48" s="99"/>
      <c r="K48" s="99"/>
      <c r="L48" s="99"/>
      <c r="M48" s="40"/>
    </row>
    <row r="49" spans="1:16" ht="20.25" customHeight="1" x14ac:dyDescent="0.25">
      <c r="A49" s="25">
        <v>6</v>
      </c>
      <c r="B49" s="72" t="s">
        <v>63</v>
      </c>
      <c r="C49" s="72"/>
      <c r="D49" s="72"/>
      <c r="E49" s="72"/>
      <c r="F49" s="73">
        <f>ROUND(M49, 2)</f>
        <v>518609</v>
      </c>
      <c r="G49" s="74"/>
      <c r="H49" s="75"/>
      <c r="I49" s="91">
        <v>713087</v>
      </c>
      <c r="J49" s="92"/>
      <c r="K49" s="92"/>
      <c r="L49" s="93"/>
      <c r="M49" s="41">
        <v>518609</v>
      </c>
    </row>
    <row r="50" spans="1:16" ht="20.25" customHeight="1" x14ac:dyDescent="0.25">
      <c r="A50" s="25">
        <v>5</v>
      </c>
      <c r="B50" s="72" t="s">
        <v>64</v>
      </c>
      <c r="C50" s="72"/>
      <c r="D50" s="72"/>
      <c r="E50" s="72"/>
      <c r="F50" s="73">
        <f>ROUND(M50, 2)</f>
        <v>272952.15000000002</v>
      </c>
      <c r="G50" s="74"/>
      <c r="H50" s="75"/>
      <c r="I50" s="76">
        <v>375309</v>
      </c>
      <c r="J50" s="76"/>
      <c r="K50" s="76"/>
      <c r="L50" s="76"/>
      <c r="M50" s="42">
        <v>272952.15000000002</v>
      </c>
    </row>
    <row r="51" spans="1:16" ht="20.25" customHeight="1" x14ac:dyDescent="0.25">
      <c r="A51" s="25"/>
      <c r="B51" s="72" t="s">
        <v>65</v>
      </c>
      <c r="C51" s="72"/>
      <c r="D51" s="72"/>
      <c r="E51" s="72"/>
      <c r="F51" s="73"/>
      <c r="G51" s="74"/>
      <c r="H51" s="75"/>
      <c r="I51" s="76"/>
      <c r="J51" s="76"/>
      <c r="K51" s="76"/>
      <c r="L51" s="76"/>
      <c r="M51" s="43"/>
    </row>
    <row r="52" spans="1:16" x14ac:dyDescent="0.25">
      <c r="G52" s="37"/>
      <c r="H52" s="37"/>
      <c r="I52" s="38"/>
      <c r="J52" s="38"/>
      <c r="P52" s="36"/>
    </row>
    <row r="53" spans="1:16" x14ac:dyDescent="0.25">
      <c r="A53" s="44"/>
      <c r="B53" s="77"/>
      <c r="C53" s="78"/>
      <c r="D53" s="79"/>
      <c r="G53" s="45"/>
      <c r="H53" s="46"/>
      <c r="I53" s="47"/>
      <c r="J53" s="48"/>
      <c r="L53" s="80" t="s">
        <v>66</v>
      </c>
      <c r="M53" s="81"/>
      <c r="N53" s="82"/>
    </row>
    <row r="54" spans="1:16" ht="15" customHeight="1" x14ac:dyDescent="0.25">
      <c r="A54" s="31"/>
      <c r="B54" s="49"/>
      <c r="C54" s="50"/>
      <c r="D54" s="51"/>
      <c r="G54" s="52"/>
      <c r="H54" s="53"/>
      <c r="I54" s="54"/>
      <c r="J54" s="55"/>
      <c r="L54" s="83"/>
      <c r="M54" s="84"/>
      <c r="N54" s="85"/>
    </row>
    <row r="55" spans="1:16" ht="15" customHeight="1" x14ac:dyDescent="0.25">
      <c r="A55" s="31"/>
      <c r="B55" s="56"/>
      <c r="C55" s="57"/>
      <c r="D55" s="58"/>
      <c r="G55" s="59"/>
      <c r="H55" s="60"/>
      <c r="I55" s="61"/>
      <c r="J55" s="48"/>
      <c r="L55" s="86"/>
      <c r="M55" s="87"/>
      <c r="N55" s="88"/>
    </row>
    <row r="56" spans="1:16" ht="15" customHeight="1" x14ac:dyDescent="0.25">
      <c r="A56" s="31"/>
      <c r="B56" s="89" t="s">
        <v>67</v>
      </c>
      <c r="C56" s="89"/>
      <c r="D56" s="89"/>
      <c r="G56" s="90" t="s">
        <v>68</v>
      </c>
      <c r="H56" s="90"/>
      <c r="I56" s="90"/>
      <c r="J56" s="55"/>
      <c r="L56" s="90" t="s">
        <v>69</v>
      </c>
      <c r="M56" s="90"/>
      <c r="N56" s="90"/>
    </row>
    <row r="57" spans="1:16" ht="15" customHeight="1" x14ac:dyDescent="0.25">
      <c r="A57" s="31"/>
      <c r="B57" s="62"/>
      <c r="C57" s="62"/>
      <c r="D57" s="62"/>
      <c r="G57" s="63"/>
      <c r="H57" s="63"/>
      <c r="I57" s="63"/>
      <c r="J57" s="48"/>
    </row>
    <row r="58" spans="1:16" ht="15" customHeight="1" x14ac:dyDescent="0.25">
      <c r="A58" s="64" t="s">
        <v>70</v>
      </c>
      <c r="B58" s="67" t="s">
        <v>71</v>
      </c>
      <c r="C58" s="67"/>
      <c r="D58" s="67"/>
      <c r="F58" s="64" t="s">
        <v>70</v>
      </c>
      <c r="G58" s="67" t="s">
        <v>72</v>
      </c>
      <c r="H58" s="67"/>
      <c r="I58" s="67"/>
      <c r="J58" s="65"/>
      <c r="K58" s="68" t="s">
        <v>73</v>
      </c>
      <c r="L58" s="68"/>
      <c r="M58" s="68"/>
      <c r="N58" s="68"/>
      <c r="O58" s="68"/>
    </row>
    <row r="59" spans="1:16" ht="17.25" customHeight="1" x14ac:dyDescent="0.25">
      <c r="A59" s="4" t="s">
        <v>74</v>
      </c>
      <c r="B59" s="69" t="s">
        <v>75</v>
      </c>
      <c r="C59" s="69"/>
      <c r="D59" s="69"/>
      <c r="E59" s="70" t="s">
        <v>74</v>
      </c>
      <c r="F59" s="70"/>
      <c r="G59" s="71">
        <v>0</v>
      </c>
      <c r="H59" s="71"/>
      <c r="I59" s="71"/>
      <c r="J59" s="48"/>
      <c r="K59" s="68"/>
      <c r="L59" s="68"/>
      <c r="M59" s="68"/>
      <c r="N59" s="68"/>
      <c r="O59" s="68"/>
    </row>
    <row r="67" ht="13.5" customHeight="1" x14ac:dyDescent="0.25"/>
    <row r="68" hidden="1" x14ac:dyDescent="0.25"/>
    <row r="69" hidden="1" x14ac:dyDescent="0.25"/>
    <row r="70" hidden="1" x14ac:dyDescent="0.25"/>
  </sheetData>
  <mergeCells count="85">
    <mergeCell ref="B2:N2"/>
    <mergeCell ref="B3:N3"/>
    <mergeCell ref="B5:D6"/>
    <mergeCell ref="E5:F6"/>
    <mergeCell ref="H5:J6"/>
    <mergeCell ref="K5:L6"/>
    <mergeCell ref="B18:N18"/>
    <mergeCell ref="B8:C8"/>
    <mergeCell ref="D8:J8"/>
    <mergeCell ref="M8:N8"/>
    <mergeCell ref="B10:C10"/>
    <mergeCell ref="D10:H10"/>
    <mergeCell ref="K10:L10"/>
    <mergeCell ref="M10:N10"/>
    <mergeCell ref="B12:C12"/>
    <mergeCell ref="D12:J12"/>
    <mergeCell ref="B14:N14"/>
    <mergeCell ref="B16:C16"/>
    <mergeCell ref="D16:H16"/>
    <mergeCell ref="B26:C26"/>
    <mergeCell ref="E26:F26"/>
    <mergeCell ref="G26:I26"/>
    <mergeCell ref="J26:K26"/>
    <mergeCell ref="L26:N26"/>
    <mergeCell ref="B20:N20"/>
    <mergeCell ref="B22:N22"/>
    <mergeCell ref="B24:C24"/>
    <mergeCell ref="E24:I24"/>
    <mergeCell ref="J24:N24"/>
    <mergeCell ref="A36:R36"/>
    <mergeCell ref="B28:C28"/>
    <mergeCell ref="E28:F28"/>
    <mergeCell ref="G28:I28"/>
    <mergeCell ref="J28:K28"/>
    <mergeCell ref="L28:N28"/>
    <mergeCell ref="B30:C30"/>
    <mergeCell ref="E30:I30"/>
    <mergeCell ref="J30:K30"/>
    <mergeCell ref="L30:N30"/>
    <mergeCell ref="B32:C32"/>
    <mergeCell ref="E32:F32"/>
    <mergeCell ref="G32:I32"/>
    <mergeCell ref="J32:K32"/>
    <mergeCell ref="L32:N32"/>
    <mergeCell ref="A38:A39"/>
    <mergeCell ref="B38:J38"/>
    <mergeCell ref="K38:R38"/>
    <mergeCell ref="C39:D39"/>
    <mergeCell ref="I39:J39"/>
    <mergeCell ref="K39:L39"/>
    <mergeCell ref="Q39:R39"/>
    <mergeCell ref="C40:D40"/>
    <mergeCell ref="I40:J40"/>
    <mergeCell ref="K40:L40"/>
    <mergeCell ref="Q40:R40"/>
    <mergeCell ref="C41:D41"/>
    <mergeCell ref="I41:J41"/>
    <mergeCell ref="K41:L41"/>
    <mergeCell ref="Q41:R41"/>
    <mergeCell ref="G43:H43"/>
    <mergeCell ref="I43:J43"/>
    <mergeCell ref="A46:R46"/>
    <mergeCell ref="B48:E48"/>
    <mergeCell ref="F48:H48"/>
    <mergeCell ref="I48:L48"/>
    <mergeCell ref="B56:D56"/>
    <mergeCell ref="G56:I56"/>
    <mergeCell ref="L56:N56"/>
    <mergeCell ref="B49:E49"/>
    <mergeCell ref="F49:H49"/>
    <mergeCell ref="I49:L49"/>
    <mergeCell ref="B50:E50"/>
    <mergeCell ref="F50:H50"/>
    <mergeCell ref="I50:L50"/>
    <mergeCell ref="B51:E51"/>
    <mergeCell ref="F51:H51"/>
    <mergeCell ref="I51:L51"/>
    <mergeCell ref="B53:D53"/>
    <mergeCell ref="L53:N55"/>
    <mergeCell ref="B58:D58"/>
    <mergeCell ref="G58:I58"/>
    <mergeCell ref="K58:O59"/>
    <mergeCell ref="B59:D59"/>
    <mergeCell ref="E59:F59"/>
    <mergeCell ref="G59:I59"/>
  </mergeCells>
  <dataValidations count="23">
    <dataValidation type="decimal" operator="greaterThanOrEqual" allowBlank="1" showInputMessage="1" showErrorMessage="1" sqref="F49:L51" xr:uid="{AA701DEA-6E5D-4EF0-B0A1-1A454C35E5ED}">
      <formula1>0</formula1>
    </dataValidation>
    <dataValidation type="whole" operator="greaterThanOrEqual" allowBlank="1" showInputMessage="1" showErrorMessage="1" promptTitle="Número del artículo" prompt="Ingrese el número del artículo que desea modificar." sqref="A49:A51 B40:B42" xr:uid="{42AEA7FC-7C5C-4583-BB48-0B1BF91637DB}">
      <formula1>1</formula1>
    </dataValidation>
    <dataValidation type="decimal" operator="greaterThan" allowBlank="1" showInputMessage="1" showErrorMessage="1" errorTitle="Número" error="Ingrese números superiores a 0 únicamente." sqref="M40:M41" xr:uid="{28D63943-C313-4405-A135-3D464CF16075}">
      <formula1>0.0000001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40:E41" xr:uid="{5FB999B3-9097-46B8-A701-6BB50D328C4F}">
      <formula1>0.0000001</formula1>
    </dataValidation>
    <dataValidation type="whole" operator="greaterThanOrEqual" allowBlank="1" showInputMessage="1" showErrorMessage="1" promptTitle="Cantidad" prompt="Ingrese la misma cantidad de items que aparece en la Orden de Compra" sqref="E42" xr:uid="{FF4DE9DD-9CE1-4DAB-928E-FA1C7E632301}">
      <formula1>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40:J41" xr:uid="{AC25253A-834C-42B8-BDCD-0EBC3E5521C9}"/>
    <dataValidation type="decimal" operator="greaterThan" allowBlank="1" showInputMessage="1" showErrorMessage="1" errorTitle="Error" error="Valor digitado no válido." promptTitle="Precio unitario" prompt="Valor unitario del artículo/servicio." sqref="O40:O41 G40:G41" xr:uid="{3B6D9224-EC07-4D8C-841E-FE31DF5CD3D0}">
      <formula1>-1</formula1>
    </dataValidation>
    <dataValidation type="custom" allowBlank="1" showInputMessage="1" showErrorMessage="1" errorTitle="Dato de tipo caracter" error="Sólo se permiten letras." promptTitle="Dato de tipo caracter" prompt="Sólo se permiten letras." sqref="F40:F41 N40:N41" xr:uid="{7259239D-3C4F-4715-8CD7-AD2BD219979B}">
      <formula1>SUMPRODUCT(((ISERR(FIND((MID(UPPER(F40), ROW(INDIRECT("1:" &amp; LEN(F40))),1)), "AÁBCDEÉFGHIÍJKLMNÑOÓPQRSTUÚVWXYZ "))))* 1) = 0</formula1>
    </dataValidation>
    <dataValidation type="list" allowBlank="1" showInputMessage="1" showErrorMessage="1" sqref="A40:A41" xr:uid="{1AC74B4E-39A7-4CF4-9467-7F5A4FD98072}">
      <formula1>Modificacion</formula1>
    </dataValidation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40:R41" xr:uid="{240201B1-ACF2-4751-BD30-B41D476269A7}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50" xr:uid="{39FF0649-D4F5-42BF-8916-BEB78084867E}"/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51" xr:uid="{FBB1C1A7-0962-4158-BED0-2C148E20159D}"/>
    <dataValidation type="whole" allowBlank="1" showInputMessage="1" showErrorMessage="1" errorTitle="Número" error="Digite únicamente números enteros" sqref="K42:L42" xr:uid="{A487DDDB-2CCA-4412-AC32-31DBADA48737}">
      <formula1>0</formula1>
      <formula2>9999999</formula2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2:N32 L30:N30 G32:I32 L28:N28 G28:I28" xr:uid="{61DD47E3-C8B3-435A-B1F9-6D8E1E01AA1F}">
      <formula1>$D26&lt;&gt;"NO"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 xr:uid="{B9DC22BA-6B84-491F-8CDB-354534881DC4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16:H16" xr:uid="{9D3DA593-FE04-4062-BB71-D4729A62079E}">
      <formula1>TipoDeModificacion</formula1>
    </dataValidation>
    <dataValidation type="textLength" allowBlank="1" showInputMessage="1" showErrorMessage="1" promptTitle="Jusificación" prompt="Ingrese la justificación de modificación o cancelación (máximo 1,000 caracteres)._x000a_" sqref="B20:N20" xr:uid="{F7580B24-7E46-4CF3-AF2C-D7749D726282}">
      <formula1>0</formula1>
      <formula2>1000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 xr:uid="{287BBAEA-5682-459F-B30A-B968B4609B9D}"/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 xr:uid="{0BB21AB5-A3DB-4D67-BA95-D1EFB7624361}">
      <formula1>1</formula1>
      <formula2>92</formula2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 xr:uid="{08A2A5D7-9B76-4880-A62C-C1B2B1E347E8}">
      <formula1>1</formula1>
      <formula2>92</formula2>
    </dataValidation>
    <dataValidation type="list" allowBlank="1" showInputMessage="1" showErrorMessage="1" sqref="D30" xr:uid="{5AAAD43B-3DEE-4525-AE5F-975DFD2566A0}">
      <formula1>"NO, Ampliar fecha, Reducir fecha"</formula1>
    </dataValidation>
    <dataValidation type="list" allowBlank="1" showInputMessage="1" showErrorMessage="1" sqref="D26 D32 D28" xr:uid="{63671F46-4A09-4BF8-91FD-FA462E928B19}">
      <formula1>"SI,NO"</formula1>
    </dataValidation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 xr:uid="{5449A5D0-7526-47F3-99E8-7D1292718294}">
      <formula1>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9">
              <controlPr defaultSize="0" print="0" autoFill="0" autoPict="0" macro="[6]!agregar">
                <anchor moveWithCells="1" sizeWithCells="1">
                  <from>
                    <xdr:col>11</xdr:col>
                    <xdr:colOff>409575</xdr:colOff>
                    <xdr:row>42</xdr:row>
                    <xdr:rowOff>0</xdr:rowOff>
                  </from>
                  <to>
                    <xdr:col>12</xdr:col>
                    <xdr:colOff>647700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0">
              <controlPr defaultSize="0" print="0" autoFill="0" autoPict="0" macro="[6]!eliminar">
                <anchor moveWithCells="1" sizeWithCells="1">
                  <from>
                    <xdr:col>12</xdr:col>
                    <xdr:colOff>790575</xdr:colOff>
                    <xdr:row>42</xdr:row>
                    <xdr:rowOff>0</xdr:rowOff>
                  </from>
                  <to>
                    <xdr:col>13</xdr:col>
                    <xdr:colOff>1143000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67C3C-F11D-48A5-A754-51B152446B60}">
  <dimension ref="A2:R72"/>
  <sheetViews>
    <sheetView zoomScale="75" zoomScaleNormal="75" workbookViewId="0">
      <selection activeCell="F42" sqref="F42"/>
    </sheetView>
  </sheetViews>
  <sheetFormatPr baseColWidth="10" defaultColWidth="5.140625" defaultRowHeight="12.75" x14ac:dyDescent="0.25"/>
  <cols>
    <col min="1" max="1" width="22" style="1" bestFit="1" customWidth="1"/>
    <col min="2" max="2" width="20" style="1" bestFit="1" customWidth="1"/>
    <col min="3" max="3" width="13.7109375" style="1" customWidth="1"/>
    <col min="4" max="4" width="21.42578125" style="1" bestFit="1" customWidth="1"/>
    <col min="5" max="6" width="13.7109375" style="1" customWidth="1"/>
    <col min="7" max="7" width="20.7109375" style="1" customWidth="1"/>
    <col min="8" max="8" width="26.42578125" style="1" customWidth="1"/>
    <col min="9" max="9" width="12.85546875" style="1" customWidth="1"/>
    <col min="10" max="11" width="16.7109375" style="1" customWidth="1"/>
    <col min="12" max="12" width="17" style="1" customWidth="1"/>
    <col min="13" max="13" width="11.85546875" style="1" customWidth="1"/>
    <col min="14" max="14" width="19.28515625" style="1" bestFit="1" customWidth="1"/>
    <col min="15" max="16" width="20.7109375" style="1" customWidth="1"/>
    <col min="17" max="17" width="5.140625" style="1"/>
    <col min="18" max="18" width="12.7109375" style="1" bestFit="1" customWidth="1"/>
    <col min="19" max="16384" width="5.140625" style="1"/>
  </cols>
  <sheetData>
    <row r="2" spans="2:16" ht="23.25" customHeight="1" x14ac:dyDescent="0.25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23.25" customHeight="1" x14ac:dyDescent="0.25">
      <c r="B3" s="137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6" ht="23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ht="18.75" customHeight="1" x14ac:dyDescent="0.25">
      <c r="B5" s="135" t="s">
        <v>2</v>
      </c>
      <c r="C5" s="135"/>
      <c r="D5" s="135"/>
      <c r="E5" s="138">
        <v>16106</v>
      </c>
      <c r="F5" s="138"/>
      <c r="G5" s="3"/>
      <c r="H5" s="139" t="s">
        <v>3</v>
      </c>
      <c r="I5" s="139"/>
      <c r="J5" s="139"/>
      <c r="K5" s="138"/>
      <c r="L5" s="138"/>
      <c r="N5" s="4"/>
      <c r="O5" s="4"/>
      <c r="P5" s="4"/>
    </row>
    <row r="6" spans="2:16" ht="18.75" customHeight="1" x14ac:dyDescent="0.25">
      <c r="B6" s="135"/>
      <c r="C6" s="135"/>
      <c r="D6" s="135"/>
      <c r="E6" s="138"/>
      <c r="F6" s="138"/>
      <c r="G6" s="3"/>
      <c r="H6" s="139"/>
      <c r="I6" s="139"/>
      <c r="J6" s="139"/>
      <c r="K6" s="138"/>
      <c r="L6" s="138"/>
      <c r="N6" s="4"/>
      <c r="O6" s="4"/>
      <c r="P6" s="4"/>
    </row>
    <row r="7" spans="2:16" x14ac:dyDescent="0.25">
      <c r="L7" s="4"/>
      <c r="M7" s="4"/>
      <c r="N7" s="4"/>
    </row>
    <row r="8" spans="2:16" ht="22.5" customHeight="1" x14ac:dyDescent="0.25">
      <c r="B8" s="130" t="s">
        <v>4</v>
      </c>
      <c r="C8" s="130"/>
      <c r="D8" s="131" t="s">
        <v>5</v>
      </c>
      <c r="E8" s="131"/>
      <c r="F8" s="131"/>
      <c r="G8" s="131"/>
      <c r="H8" s="131"/>
      <c r="I8" s="131"/>
      <c r="J8" s="131"/>
      <c r="L8" s="5" t="s">
        <v>6</v>
      </c>
      <c r="M8" s="134" t="s">
        <v>7</v>
      </c>
      <c r="N8" s="134"/>
    </row>
    <row r="9" spans="2:16" x14ac:dyDescent="0.25">
      <c r="L9" s="4"/>
      <c r="M9" s="4"/>
      <c r="N9" s="4"/>
    </row>
    <row r="10" spans="2:16" ht="22.5" customHeight="1" x14ac:dyDescent="0.25">
      <c r="B10" s="135" t="s">
        <v>8</v>
      </c>
      <c r="C10" s="135"/>
      <c r="D10" s="131" t="s">
        <v>9</v>
      </c>
      <c r="E10" s="131"/>
      <c r="F10" s="131"/>
      <c r="G10" s="131"/>
      <c r="H10" s="131"/>
      <c r="K10" s="135" t="s">
        <v>10</v>
      </c>
      <c r="L10" s="135"/>
      <c r="M10" s="131">
        <v>3821670</v>
      </c>
      <c r="N10" s="131"/>
    </row>
    <row r="11" spans="2:16" x14ac:dyDescent="0.25">
      <c r="B11" s="5"/>
      <c r="C11" s="5"/>
      <c r="L11" s="4"/>
      <c r="M11" s="4"/>
      <c r="N11" s="4"/>
    </row>
    <row r="12" spans="2:16" ht="22.5" customHeight="1" x14ac:dyDescent="0.25">
      <c r="B12" s="130" t="s">
        <v>11</v>
      </c>
      <c r="C12" s="130"/>
      <c r="D12" s="131" t="s">
        <v>12</v>
      </c>
      <c r="E12" s="131"/>
      <c r="F12" s="131"/>
      <c r="G12" s="131"/>
      <c r="H12" s="131"/>
      <c r="I12" s="131"/>
      <c r="J12" s="131"/>
      <c r="K12" s="4"/>
      <c r="L12" s="4"/>
      <c r="M12" s="4"/>
      <c r="N12" s="4"/>
    </row>
    <row r="14" spans="2:16" ht="24.75" customHeight="1" x14ac:dyDescent="0.25">
      <c r="B14" s="125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6" spans="2:16" ht="21.75" customHeight="1" x14ac:dyDescent="0.25">
      <c r="B16" s="132" t="s">
        <v>14</v>
      </c>
      <c r="C16" s="132"/>
      <c r="D16" s="133" t="s">
        <v>15</v>
      </c>
      <c r="E16" s="133"/>
      <c r="F16" s="133"/>
      <c r="G16" s="133"/>
      <c r="H16" s="133"/>
    </row>
    <row r="18" spans="2:14" ht="24.75" customHeight="1" x14ac:dyDescent="0.25">
      <c r="B18" s="125" t="s">
        <v>16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ht="15" customHeight="1" x14ac:dyDescent="0.25">
      <c r="B19" s="6"/>
      <c r="C19" s="6"/>
      <c r="D19" s="6"/>
    </row>
    <row r="20" spans="2:14" ht="114.75" customHeight="1" x14ac:dyDescent="0.25">
      <c r="B20" s="122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2" spans="2:14" ht="24.75" customHeight="1" x14ac:dyDescent="0.25">
      <c r="B22" s="125" t="s">
        <v>18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4" spans="2:14" ht="25.5" x14ac:dyDescent="0.25">
      <c r="B24" s="126" t="s">
        <v>19</v>
      </c>
      <c r="C24" s="126"/>
      <c r="D24" s="7" t="s">
        <v>20</v>
      </c>
      <c r="E24" s="127" t="s">
        <v>21</v>
      </c>
      <c r="F24" s="128"/>
      <c r="G24" s="128"/>
      <c r="H24" s="128"/>
      <c r="I24" s="128"/>
      <c r="J24" s="127" t="s">
        <v>22</v>
      </c>
      <c r="K24" s="128"/>
      <c r="L24" s="128"/>
      <c r="M24" s="128"/>
      <c r="N24" s="129"/>
    </row>
    <row r="25" spans="2:14" x14ac:dyDescent="0.25">
      <c r="B25" s="8"/>
      <c r="C25" s="9"/>
      <c r="D25" s="10"/>
      <c r="E25" s="11"/>
      <c r="F25" s="11"/>
      <c r="G25" s="11"/>
      <c r="H25" s="11"/>
      <c r="I25" s="11"/>
      <c r="J25" s="12"/>
      <c r="K25" s="11"/>
      <c r="L25" s="11"/>
      <c r="M25" s="11"/>
      <c r="N25" s="10"/>
    </row>
    <row r="26" spans="2:14" ht="25.5" customHeight="1" x14ac:dyDescent="0.25">
      <c r="B26" s="115" t="s">
        <v>23</v>
      </c>
      <c r="C26" s="116"/>
      <c r="D26" s="13" t="s">
        <v>24</v>
      </c>
      <c r="E26" s="116" t="s">
        <v>25</v>
      </c>
      <c r="F26" s="116"/>
      <c r="G26" s="113" t="s">
        <v>26</v>
      </c>
      <c r="H26" s="113"/>
      <c r="I26" s="113"/>
      <c r="J26" s="115" t="s">
        <v>27</v>
      </c>
      <c r="K26" s="116"/>
      <c r="L26" s="113" t="s">
        <v>28</v>
      </c>
      <c r="M26" s="113"/>
      <c r="N26" s="114"/>
    </row>
    <row r="27" spans="2:14" x14ac:dyDescent="0.25">
      <c r="B27" s="14"/>
      <c r="C27" s="15"/>
      <c r="D27" s="16"/>
      <c r="E27" s="15"/>
      <c r="F27" s="15"/>
      <c r="G27" s="17"/>
      <c r="H27" s="17"/>
      <c r="I27" s="15"/>
      <c r="J27" s="14"/>
      <c r="K27" s="15"/>
      <c r="L27" s="17"/>
      <c r="M27" s="17"/>
      <c r="N27" s="16"/>
    </row>
    <row r="28" spans="2:14" ht="25.5" customHeight="1" x14ac:dyDescent="0.25">
      <c r="B28" s="111" t="s">
        <v>29</v>
      </c>
      <c r="C28" s="112"/>
      <c r="D28" s="13" t="s">
        <v>76</v>
      </c>
      <c r="E28" s="112" t="s">
        <v>30</v>
      </c>
      <c r="F28" s="112"/>
      <c r="G28" s="113">
        <v>0</v>
      </c>
      <c r="H28" s="113"/>
      <c r="I28" s="113"/>
      <c r="J28" s="111" t="s">
        <v>31</v>
      </c>
      <c r="K28" s="112"/>
      <c r="L28" s="113"/>
      <c r="M28" s="113"/>
      <c r="N28" s="114"/>
    </row>
    <row r="29" spans="2:14" x14ac:dyDescent="0.25">
      <c r="B29" s="14"/>
      <c r="C29" s="15"/>
      <c r="D29" s="16"/>
      <c r="E29" s="15"/>
      <c r="F29" s="15"/>
      <c r="G29" s="17"/>
      <c r="H29" s="17"/>
      <c r="I29" s="15"/>
      <c r="J29" s="14"/>
      <c r="K29" s="15"/>
      <c r="L29" s="17"/>
      <c r="M29" s="17"/>
      <c r="N29" s="16"/>
    </row>
    <row r="30" spans="2:14" ht="25.5" customHeight="1" x14ac:dyDescent="0.25">
      <c r="B30" s="115" t="s">
        <v>32</v>
      </c>
      <c r="C30" s="116"/>
      <c r="D30" s="18" t="s">
        <v>33</v>
      </c>
      <c r="E30" s="117" t="s">
        <v>34</v>
      </c>
      <c r="F30" s="118"/>
      <c r="G30" s="118"/>
      <c r="H30" s="118"/>
      <c r="I30" s="119"/>
      <c r="J30" s="115" t="s">
        <v>35</v>
      </c>
      <c r="K30" s="116"/>
      <c r="L30" s="120" t="s">
        <v>36</v>
      </c>
      <c r="M30" s="120"/>
      <c r="N30" s="121"/>
    </row>
    <row r="31" spans="2:14" x14ac:dyDescent="0.25">
      <c r="B31" s="14"/>
      <c r="C31" s="15"/>
      <c r="D31" s="16"/>
      <c r="E31" s="15"/>
      <c r="F31" s="15"/>
      <c r="G31" s="15"/>
      <c r="H31" s="15"/>
      <c r="I31" s="15"/>
      <c r="J31" s="14"/>
      <c r="K31" s="15"/>
      <c r="L31" s="15"/>
      <c r="M31" s="15"/>
      <c r="N31" s="16"/>
    </row>
    <row r="32" spans="2:14" ht="25.5" customHeight="1" x14ac:dyDescent="0.25">
      <c r="B32" s="111" t="s">
        <v>37</v>
      </c>
      <c r="C32" s="112"/>
      <c r="D32" s="13" t="s">
        <v>76</v>
      </c>
      <c r="E32" s="112" t="s">
        <v>38</v>
      </c>
      <c r="F32" s="112"/>
      <c r="G32" s="113">
        <v>0</v>
      </c>
      <c r="H32" s="113"/>
      <c r="I32" s="113"/>
      <c r="J32" s="111" t="s">
        <v>39</v>
      </c>
      <c r="K32" s="112"/>
      <c r="L32" s="113"/>
      <c r="M32" s="113"/>
      <c r="N32" s="114"/>
    </row>
    <row r="33" spans="1:18" x14ac:dyDescent="0.25">
      <c r="B33" s="14"/>
      <c r="C33" s="15"/>
      <c r="D33" s="16"/>
      <c r="E33" s="15"/>
      <c r="F33" s="15"/>
      <c r="G33" s="15"/>
      <c r="H33" s="15"/>
      <c r="I33" s="15"/>
      <c r="J33" s="19"/>
      <c r="K33" s="20"/>
      <c r="L33" s="20"/>
      <c r="M33" s="20"/>
      <c r="N33" s="21"/>
    </row>
    <row r="34" spans="1:18" x14ac:dyDescent="0.25">
      <c r="B34" s="11"/>
      <c r="C34" s="11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6" spans="1:18" ht="27.75" customHeight="1" x14ac:dyDescent="0.25">
      <c r="A36" s="97" t="s">
        <v>40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8" spans="1:18" ht="18" customHeight="1" x14ac:dyDescent="0.25">
      <c r="A38" s="100" t="s">
        <v>41</v>
      </c>
      <c r="B38" s="101" t="s">
        <v>42</v>
      </c>
      <c r="C38" s="102"/>
      <c r="D38" s="102"/>
      <c r="E38" s="102"/>
      <c r="F38" s="102"/>
      <c r="G38" s="102"/>
      <c r="H38" s="102"/>
      <c r="I38" s="102"/>
      <c r="J38" s="103"/>
      <c r="K38" s="104" t="s">
        <v>43</v>
      </c>
      <c r="L38" s="105"/>
      <c r="M38" s="105"/>
      <c r="N38" s="105"/>
      <c r="O38" s="105"/>
      <c r="P38" s="105"/>
      <c r="Q38" s="105"/>
      <c r="R38" s="105"/>
    </row>
    <row r="39" spans="1:18" ht="30.75" customHeight="1" x14ac:dyDescent="0.25">
      <c r="A39" s="99"/>
      <c r="B39" s="23" t="s">
        <v>44</v>
      </c>
      <c r="C39" s="106" t="s">
        <v>45</v>
      </c>
      <c r="D39" s="107"/>
      <c r="E39" s="23" t="s">
        <v>46</v>
      </c>
      <c r="F39" s="23" t="s">
        <v>47</v>
      </c>
      <c r="G39" s="23" t="s">
        <v>48</v>
      </c>
      <c r="H39" s="23" t="s">
        <v>49</v>
      </c>
      <c r="I39" s="106" t="s">
        <v>50</v>
      </c>
      <c r="J39" s="107"/>
      <c r="K39" s="100" t="s">
        <v>45</v>
      </c>
      <c r="L39" s="108"/>
      <c r="M39" s="24" t="s">
        <v>46</v>
      </c>
      <c r="N39" s="24" t="s">
        <v>47</v>
      </c>
      <c r="O39" s="24" t="s">
        <v>48</v>
      </c>
      <c r="P39" s="24" t="s">
        <v>49</v>
      </c>
      <c r="Q39" s="109" t="s">
        <v>50</v>
      </c>
      <c r="R39" s="110"/>
    </row>
    <row r="40" spans="1:18" ht="42" customHeight="1" x14ac:dyDescent="0.25">
      <c r="A40" s="25" t="s">
        <v>51</v>
      </c>
      <c r="B40" s="25">
        <v>1</v>
      </c>
      <c r="C40" s="95" t="s">
        <v>94</v>
      </c>
      <c r="D40" s="96"/>
      <c r="E40" s="25">
        <v>8</v>
      </c>
      <c r="F40" s="26" t="s">
        <v>53</v>
      </c>
      <c r="G40" s="27">
        <v>1263456</v>
      </c>
      <c r="H40" s="28">
        <f>ROUND(E40*G40, 2)</f>
        <v>10107648</v>
      </c>
      <c r="I40" s="95" t="s">
        <v>54</v>
      </c>
      <c r="J40" s="96"/>
      <c r="K40" s="95" t="str">
        <f>C40</f>
        <v>R2 - Operario de aseo y cafeteria Tiempo completo</v>
      </c>
      <c r="L40" s="96"/>
      <c r="M40" s="29">
        <v>11</v>
      </c>
      <c r="N40" s="30" t="s">
        <v>53</v>
      </c>
      <c r="O40" s="27">
        <v>1263456</v>
      </c>
      <c r="P40" s="28">
        <f>ROUND(M40*O40, 2)</f>
        <v>13898016</v>
      </c>
      <c r="Q40" s="95" t="s">
        <v>55</v>
      </c>
      <c r="R40" s="96"/>
    </row>
    <row r="41" spans="1:18" ht="42" customHeight="1" x14ac:dyDescent="0.25">
      <c r="A41" s="25" t="s">
        <v>51</v>
      </c>
      <c r="B41" s="25">
        <v>2</v>
      </c>
      <c r="C41" s="95" t="s">
        <v>95</v>
      </c>
      <c r="D41" s="96"/>
      <c r="E41" s="25">
        <v>8</v>
      </c>
      <c r="F41" s="26" t="s">
        <v>53</v>
      </c>
      <c r="G41" s="27">
        <v>2951433.2</v>
      </c>
      <c r="H41" s="28">
        <f>ROUND(E41*G41, 2)</f>
        <v>23611465.600000001</v>
      </c>
      <c r="I41" s="95" t="s">
        <v>58</v>
      </c>
      <c r="J41" s="96"/>
      <c r="K41" s="95" t="str">
        <f>C41</f>
        <v>R2 - Operario de aseo y cafeteria Medio Tiempo - 4</v>
      </c>
      <c r="L41" s="96"/>
      <c r="M41" s="29">
        <v>11</v>
      </c>
      <c r="N41" s="30" t="s">
        <v>53</v>
      </c>
      <c r="O41" s="27">
        <v>2951433.2</v>
      </c>
      <c r="P41" s="28">
        <f>ROUND(M41*O41, 2)</f>
        <v>32465765.199999999</v>
      </c>
      <c r="Q41" s="95" t="s">
        <v>55</v>
      </c>
      <c r="R41" s="96"/>
    </row>
    <row r="42" spans="1:18" ht="42" customHeight="1" x14ac:dyDescent="0.25">
      <c r="A42" s="25" t="s">
        <v>51</v>
      </c>
      <c r="B42" s="25">
        <v>3</v>
      </c>
      <c r="C42" s="95" t="s">
        <v>96</v>
      </c>
      <c r="D42" s="96"/>
      <c r="E42" s="25">
        <v>8</v>
      </c>
      <c r="F42" s="26" t="s">
        <v>57</v>
      </c>
      <c r="G42" s="27">
        <v>1494898.2</v>
      </c>
      <c r="H42" s="28">
        <f>ROUND(E42*G42, 2)</f>
        <v>11959185.6</v>
      </c>
      <c r="I42" s="95" t="s">
        <v>54</v>
      </c>
      <c r="J42" s="96"/>
      <c r="K42" s="95" t="str">
        <f>C42</f>
        <v>R2 - Bienes de Aseo y cafeteria</v>
      </c>
      <c r="L42" s="96"/>
      <c r="M42" s="29">
        <v>11</v>
      </c>
      <c r="N42" s="30" t="s">
        <v>80</v>
      </c>
      <c r="O42" s="27">
        <v>1494898.2</v>
      </c>
      <c r="P42" s="28">
        <f>ROUND(M42*O42, 2)</f>
        <v>16443880.199999999</v>
      </c>
      <c r="Q42" s="95" t="s">
        <v>55</v>
      </c>
      <c r="R42" s="96"/>
    </row>
    <row r="43" spans="1:18" ht="42" customHeight="1" x14ac:dyDescent="0.25">
      <c r="A43" s="25" t="s">
        <v>51</v>
      </c>
      <c r="B43" s="25">
        <v>4</v>
      </c>
      <c r="C43" s="95" t="s">
        <v>97</v>
      </c>
      <c r="D43" s="96"/>
      <c r="E43" s="25">
        <v>4</v>
      </c>
      <c r="F43" s="26" t="s">
        <v>82</v>
      </c>
      <c r="G43" s="27">
        <v>97693.66</v>
      </c>
      <c r="H43" s="28">
        <f>ROUND(E43*G43, 2)</f>
        <v>390774.64</v>
      </c>
      <c r="I43" s="95" t="s">
        <v>54</v>
      </c>
      <c r="J43" s="96"/>
      <c r="K43" s="95" t="str">
        <f>C43</f>
        <v>R2 - Fumigación - 534,4</v>
      </c>
      <c r="L43" s="96"/>
      <c r="M43" s="29">
        <v>5</v>
      </c>
      <c r="N43" s="30" t="s">
        <v>82</v>
      </c>
      <c r="O43" s="27">
        <v>97693.66</v>
      </c>
      <c r="P43" s="28">
        <f>ROUND(M43*O43, 2)</f>
        <v>488468.3</v>
      </c>
      <c r="Q43" s="95" t="s">
        <v>55</v>
      </c>
      <c r="R43" s="96"/>
    </row>
    <row r="44" spans="1:18" x14ac:dyDescent="0.25">
      <c r="A44" s="31"/>
      <c r="B44" s="6"/>
      <c r="C44" s="6"/>
      <c r="D44" s="6"/>
      <c r="E44" s="6"/>
      <c r="F44" s="32"/>
      <c r="G44" s="33"/>
      <c r="H44" s="33"/>
      <c r="I44" s="6"/>
      <c r="J44" s="6"/>
      <c r="K44" s="34"/>
      <c r="L44" s="35"/>
      <c r="M44" s="33"/>
      <c r="N44" s="33"/>
      <c r="O44" s="6"/>
      <c r="P44" s="6"/>
    </row>
    <row r="45" spans="1:18" x14ac:dyDescent="0.25">
      <c r="G45" s="94" t="s">
        <v>59</v>
      </c>
      <c r="H45" s="94"/>
      <c r="I45" s="95">
        <v>1</v>
      </c>
      <c r="J45" s="96"/>
      <c r="P45" s="36"/>
    </row>
    <row r="46" spans="1:18" x14ac:dyDescent="0.25">
      <c r="G46" s="37"/>
      <c r="H46" s="37"/>
      <c r="I46" s="37"/>
      <c r="J46" s="37"/>
      <c r="P46" s="36"/>
    </row>
    <row r="47" spans="1:18" x14ac:dyDescent="0.25">
      <c r="G47" s="37"/>
      <c r="H47" s="37"/>
      <c r="I47" s="37"/>
      <c r="J47" s="37"/>
      <c r="P47" s="36"/>
    </row>
    <row r="48" spans="1:18" ht="24.75" customHeight="1" x14ac:dyDescent="0.25">
      <c r="A48" s="97" t="s">
        <v>60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</row>
    <row r="49" spans="1:16" x14ac:dyDescent="0.25">
      <c r="G49" s="37"/>
      <c r="H49" s="37"/>
      <c r="I49" s="38"/>
      <c r="J49" s="38"/>
      <c r="P49" s="36"/>
    </row>
    <row r="50" spans="1:16" ht="34.5" customHeight="1" x14ac:dyDescent="0.25">
      <c r="A50" s="39" t="s">
        <v>44</v>
      </c>
      <c r="B50" s="98" t="s">
        <v>45</v>
      </c>
      <c r="C50" s="98"/>
      <c r="D50" s="98"/>
      <c r="E50" s="98"/>
      <c r="F50" s="98" t="s">
        <v>61</v>
      </c>
      <c r="G50" s="98"/>
      <c r="H50" s="98"/>
      <c r="I50" s="99" t="s">
        <v>62</v>
      </c>
      <c r="J50" s="99"/>
      <c r="K50" s="99"/>
      <c r="L50" s="99"/>
      <c r="M50" s="40"/>
    </row>
    <row r="51" spans="1:16" ht="20.25" customHeight="1" x14ac:dyDescent="0.25">
      <c r="A51" s="25">
        <v>8</v>
      </c>
      <c r="B51" s="72" t="s">
        <v>63</v>
      </c>
      <c r="C51" s="72"/>
      <c r="D51" s="72"/>
      <c r="E51" s="72"/>
      <c r="F51" s="73">
        <f>ROUND(M51, 2)</f>
        <v>875312</v>
      </c>
      <c r="G51" s="74"/>
      <c r="H51" s="75"/>
      <c r="I51" s="91">
        <v>1202626</v>
      </c>
      <c r="J51" s="92"/>
      <c r="K51" s="92"/>
      <c r="L51" s="93"/>
      <c r="M51" s="41">
        <v>875312</v>
      </c>
    </row>
    <row r="52" spans="1:16" ht="20.25" customHeight="1" x14ac:dyDescent="0.25">
      <c r="A52" s="25">
        <v>7</v>
      </c>
      <c r="B52" s="72" t="s">
        <v>64</v>
      </c>
      <c r="C52" s="72"/>
      <c r="D52" s="72"/>
      <c r="E52" s="72"/>
      <c r="F52" s="73">
        <f>ROUND(M52, 2)</f>
        <v>460690.74</v>
      </c>
      <c r="G52" s="74"/>
      <c r="H52" s="75"/>
      <c r="I52" s="76">
        <v>632961</v>
      </c>
      <c r="J52" s="76"/>
      <c r="K52" s="76"/>
      <c r="L52" s="76"/>
      <c r="M52" s="42">
        <v>460690.74</v>
      </c>
    </row>
    <row r="53" spans="1:16" ht="20.25" customHeight="1" x14ac:dyDescent="0.25">
      <c r="A53" s="25"/>
      <c r="B53" s="72" t="s">
        <v>65</v>
      </c>
      <c r="C53" s="72"/>
      <c r="D53" s="72"/>
      <c r="E53" s="72"/>
      <c r="F53" s="73"/>
      <c r="G53" s="74"/>
      <c r="H53" s="75"/>
      <c r="I53" s="76"/>
      <c r="J53" s="76"/>
      <c r="K53" s="76"/>
      <c r="L53" s="76"/>
      <c r="M53" s="43"/>
    </row>
    <row r="54" spans="1:16" x14ac:dyDescent="0.25">
      <c r="G54" s="37"/>
      <c r="H54" s="37"/>
      <c r="I54" s="38"/>
      <c r="J54" s="38"/>
      <c r="P54" s="36"/>
    </row>
    <row r="55" spans="1:16" x14ac:dyDescent="0.25">
      <c r="A55" s="44"/>
      <c r="B55" s="77"/>
      <c r="C55" s="78"/>
      <c r="D55" s="79"/>
      <c r="G55" s="45"/>
      <c r="H55" s="46"/>
      <c r="I55" s="47"/>
      <c r="J55" s="48"/>
      <c r="L55" s="80" t="s">
        <v>66</v>
      </c>
      <c r="M55" s="81"/>
      <c r="N55" s="82"/>
    </row>
    <row r="56" spans="1:16" ht="15" customHeight="1" x14ac:dyDescent="0.25">
      <c r="A56" s="31"/>
      <c r="B56" s="49"/>
      <c r="C56" s="50"/>
      <c r="D56" s="51"/>
      <c r="G56" s="52"/>
      <c r="H56" s="53"/>
      <c r="I56" s="54"/>
      <c r="J56" s="55"/>
      <c r="L56" s="83"/>
      <c r="M56" s="84"/>
      <c r="N56" s="85"/>
    </row>
    <row r="57" spans="1:16" ht="15" customHeight="1" x14ac:dyDescent="0.25">
      <c r="A57" s="31"/>
      <c r="B57" s="56"/>
      <c r="C57" s="57"/>
      <c r="D57" s="58"/>
      <c r="G57" s="59"/>
      <c r="H57" s="60"/>
      <c r="I57" s="61"/>
      <c r="J57" s="48"/>
      <c r="L57" s="86"/>
      <c r="M57" s="87"/>
      <c r="N57" s="88"/>
    </row>
    <row r="58" spans="1:16" ht="15" customHeight="1" x14ac:dyDescent="0.25">
      <c r="A58" s="31"/>
      <c r="B58" s="89" t="s">
        <v>67</v>
      </c>
      <c r="C58" s="89"/>
      <c r="D58" s="89"/>
      <c r="G58" s="90" t="s">
        <v>68</v>
      </c>
      <c r="H58" s="90"/>
      <c r="I58" s="90"/>
      <c r="J58" s="55"/>
      <c r="L58" s="90" t="s">
        <v>69</v>
      </c>
      <c r="M58" s="90"/>
      <c r="N58" s="90"/>
    </row>
    <row r="59" spans="1:16" ht="15" customHeight="1" x14ac:dyDescent="0.25">
      <c r="A59" s="31"/>
      <c r="B59" s="62"/>
      <c r="C59" s="62"/>
      <c r="D59" s="62"/>
      <c r="G59" s="63"/>
      <c r="H59" s="63"/>
      <c r="I59" s="63"/>
      <c r="J59" s="48"/>
    </row>
    <row r="60" spans="1:16" ht="15" customHeight="1" x14ac:dyDescent="0.25">
      <c r="A60" s="64" t="s">
        <v>70</v>
      </c>
      <c r="B60" s="67" t="s">
        <v>71</v>
      </c>
      <c r="C60" s="67"/>
      <c r="D60" s="67"/>
      <c r="F60" s="64" t="s">
        <v>70</v>
      </c>
      <c r="G60" s="67" t="s">
        <v>72</v>
      </c>
      <c r="H60" s="67"/>
      <c r="I60" s="67"/>
      <c r="J60" s="65"/>
      <c r="K60" s="68" t="s">
        <v>73</v>
      </c>
      <c r="L60" s="68"/>
      <c r="M60" s="68"/>
      <c r="N60" s="68"/>
      <c r="O60" s="68"/>
    </row>
    <row r="61" spans="1:16" ht="17.25" customHeight="1" x14ac:dyDescent="0.25">
      <c r="A61" s="4" t="s">
        <v>74</v>
      </c>
      <c r="B61" s="69" t="s">
        <v>75</v>
      </c>
      <c r="C61" s="69"/>
      <c r="D61" s="69"/>
      <c r="E61" s="70" t="s">
        <v>74</v>
      </c>
      <c r="F61" s="70"/>
      <c r="G61" s="71">
        <v>0</v>
      </c>
      <c r="H61" s="71"/>
      <c r="I61" s="71"/>
      <c r="J61" s="48"/>
      <c r="K61" s="68"/>
      <c r="L61" s="68"/>
      <c r="M61" s="68"/>
      <c r="N61" s="68"/>
      <c r="O61" s="68"/>
    </row>
    <row r="69" ht="13.5" customHeight="1" x14ac:dyDescent="0.25"/>
    <row r="70" hidden="1" x14ac:dyDescent="0.25"/>
    <row r="71" hidden="1" x14ac:dyDescent="0.25"/>
    <row r="72" hidden="1" x14ac:dyDescent="0.25"/>
  </sheetData>
  <mergeCells count="93">
    <mergeCell ref="B2:N2"/>
    <mergeCell ref="B3:N3"/>
    <mergeCell ref="B5:D6"/>
    <mergeCell ref="E5:F6"/>
    <mergeCell ref="H5:J6"/>
    <mergeCell ref="K5:L6"/>
    <mergeCell ref="B18:N18"/>
    <mergeCell ref="B8:C8"/>
    <mergeCell ref="D8:J8"/>
    <mergeCell ref="M8:N8"/>
    <mergeCell ref="B10:C10"/>
    <mergeCell ref="D10:H10"/>
    <mergeCell ref="K10:L10"/>
    <mergeCell ref="M10:N10"/>
    <mergeCell ref="B12:C12"/>
    <mergeCell ref="D12:J12"/>
    <mergeCell ref="B14:N14"/>
    <mergeCell ref="B16:C16"/>
    <mergeCell ref="D16:H16"/>
    <mergeCell ref="B26:C26"/>
    <mergeCell ref="E26:F26"/>
    <mergeCell ref="G26:I26"/>
    <mergeCell ref="J26:K26"/>
    <mergeCell ref="L26:N26"/>
    <mergeCell ref="B20:N20"/>
    <mergeCell ref="B22:N22"/>
    <mergeCell ref="B24:C24"/>
    <mergeCell ref="E24:I24"/>
    <mergeCell ref="J24:N24"/>
    <mergeCell ref="A36:R36"/>
    <mergeCell ref="B28:C28"/>
    <mergeCell ref="E28:F28"/>
    <mergeCell ref="G28:I28"/>
    <mergeCell ref="J28:K28"/>
    <mergeCell ref="L28:N28"/>
    <mergeCell ref="B30:C30"/>
    <mergeCell ref="E30:I30"/>
    <mergeCell ref="J30:K30"/>
    <mergeCell ref="L30:N30"/>
    <mergeCell ref="B32:C32"/>
    <mergeCell ref="E32:F32"/>
    <mergeCell ref="G32:I32"/>
    <mergeCell ref="J32:K32"/>
    <mergeCell ref="L32:N32"/>
    <mergeCell ref="A38:A39"/>
    <mergeCell ref="B38:J38"/>
    <mergeCell ref="K38:R38"/>
    <mergeCell ref="C39:D39"/>
    <mergeCell ref="I39:J39"/>
    <mergeCell ref="K39:L39"/>
    <mergeCell ref="Q39:R39"/>
    <mergeCell ref="C40:D40"/>
    <mergeCell ref="I40:J40"/>
    <mergeCell ref="K40:L40"/>
    <mergeCell ref="Q40:R40"/>
    <mergeCell ref="C41:D41"/>
    <mergeCell ref="I41:J41"/>
    <mergeCell ref="K41:L41"/>
    <mergeCell ref="Q41:R41"/>
    <mergeCell ref="C42:D42"/>
    <mergeCell ref="I42:J42"/>
    <mergeCell ref="K42:L42"/>
    <mergeCell ref="Q42:R42"/>
    <mergeCell ref="C43:D43"/>
    <mergeCell ref="I43:J43"/>
    <mergeCell ref="K43:L43"/>
    <mergeCell ref="Q43:R43"/>
    <mergeCell ref="G45:H45"/>
    <mergeCell ref="I45:J45"/>
    <mergeCell ref="A48:R48"/>
    <mergeCell ref="B50:E50"/>
    <mergeCell ref="F50:H50"/>
    <mergeCell ref="I50:L50"/>
    <mergeCell ref="B58:D58"/>
    <mergeCell ref="G58:I58"/>
    <mergeCell ref="L58:N58"/>
    <mergeCell ref="B51:E51"/>
    <mergeCell ref="F51:H51"/>
    <mergeCell ref="I51:L51"/>
    <mergeCell ref="B52:E52"/>
    <mergeCell ref="F52:H52"/>
    <mergeCell ref="I52:L52"/>
    <mergeCell ref="B53:E53"/>
    <mergeCell ref="F53:H53"/>
    <mergeCell ref="I53:L53"/>
    <mergeCell ref="B55:D55"/>
    <mergeCell ref="L55:N57"/>
    <mergeCell ref="B60:D60"/>
    <mergeCell ref="G60:I60"/>
    <mergeCell ref="K60:O61"/>
    <mergeCell ref="B61:D61"/>
    <mergeCell ref="E61:F61"/>
    <mergeCell ref="G61:I61"/>
  </mergeCells>
  <dataValidations count="23">
    <dataValidation type="decimal" operator="greaterThanOrEqual" allowBlank="1" showInputMessage="1" showErrorMessage="1" sqref="F51:L53" xr:uid="{0964461F-F19F-44D3-890F-2472CB16FEE9}">
      <formula1>0</formula1>
    </dataValidation>
    <dataValidation type="whole" operator="greaterThanOrEqual" allowBlank="1" showInputMessage="1" showErrorMessage="1" promptTitle="Número del artículo" prompt="Ingrese el número del artículo que desea modificar." sqref="A51:A53 B40:B44" xr:uid="{C47F47BD-98E2-4379-8373-F93E655EF29A}">
      <formula1>1</formula1>
    </dataValidation>
    <dataValidation type="decimal" operator="greaterThan" allowBlank="1" showInputMessage="1" showErrorMessage="1" errorTitle="Número" error="Ingrese números superiores a 0 únicamente." sqref="M40:M43" xr:uid="{89938591-018C-4DAB-A5BE-A94DE3A06FDD}">
      <formula1>0.0000001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40:E43" xr:uid="{65475772-A68E-48A9-B2F4-295DFC918158}">
      <formula1>0.0000001</formula1>
    </dataValidation>
    <dataValidation type="whole" operator="greaterThanOrEqual" allowBlank="1" showInputMessage="1" showErrorMessage="1" promptTitle="Cantidad" prompt="Ingrese la misma cantidad de items que aparece en la Orden de Compra" sqref="E44" xr:uid="{AA729333-BC3F-4251-B81B-0D3204F9FBC5}">
      <formula1>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40:J43" xr:uid="{F6C5DBD0-D526-4CBF-9B72-079916E7D211}"/>
    <dataValidation type="decimal" operator="greaterThan" allowBlank="1" showInputMessage="1" showErrorMessage="1" errorTitle="Error" error="Valor digitado no válido." promptTitle="Precio unitario" prompt="Valor unitario del artículo/servicio." sqref="O40:O43 G40:G43" xr:uid="{8D0FAD5F-D3B2-4B24-86F7-F1F6E7C487D1}">
      <formula1>-1</formula1>
    </dataValidation>
    <dataValidation type="custom" allowBlank="1" showInputMessage="1" showErrorMessage="1" errorTitle="Dato de tipo caracter" error="Sólo se permiten letras." promptTitle="Dato de tipo caracter" prompt="Sólo se permiten letras." sqref="F40:F43 N40:N43" xr:uid="{D347A6F1-021F-4547-884A-0B3E03519441}">
      <formula1>SUMPRODUCT(((ISERR(FIND((MID(UPPER(F40), ROW(INDIRECT("1:" &amp; LEN(F40))),1)), "AÁBCDEÉFGHIÍJKLMNÑOÓPQRSTUÚVWXYZ "))))* 1) = 0</formula1>
    </dataValidation>
    <dataValidation type="list" allowBlank="1" showInputMessage="1" showErrorMessage="1" sqref="A40:A43" xr:uid="{1C14B9B2-C216-476E-ACC1-28F834BA016B}">
      <formula1>Modificacion</formula1>
    </dataValidation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40:R43" xr:uid="{AB37BCAD-DFFD-491F-84C1-3E5F0DA1A524}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52" xr:uid="{46392E7A-47D0-4BE4-98FB-C188D0F7390B}"/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53" xr:uid="{242B70FD-B32C-4E81-8E96-C5C1A66931E6}"/>
    <dataValidation type="whole" allowBlank="1" showInputMessage="1" showErrorMessage="1" errorTitle="Número" error="Digite únicamente números enteros" sqref="K44:L44" xr:uid="{9A6971A6-9505-4C7E-BB15-CCFF9942943C}">
      <formula1>0</formula1>
      <formula2>9999999</formula2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2:N32 L30:N30 G32:I32 L28:N28 G28:I28" xr:uid="{87D7E840-7457-4E5F-9598-12225C05FF16}">
      <formula1>$D26&lt;&gt;"NO"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 xr:uid="{EDF7231A-B0FC-44AC-842E-D801F1048D28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16:H16" xr:uid="{D833696F-1D44-4426-AA25-879AC8A2FB92}">
      <formula1>TipoDeModificacion</formula1>
    </dataValidation>
    <dataValidation type="textLength" allowBlank="1" showInputMessage="1" showErrorMessage="1" promptTitle="Jusificación" prompt="Ingrese la justificación de modificación o cancelación (máximo 1,000 caracteres)._x000a_" sqref="B20:N20" xr:uid="{33A5F314-4098-48CB-89B6-60F3C3FD3F8E}">
      <formula1>0</formula1>
      <formula2>1000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 xr:uid="{BBB3795F-0EC7-45CB-BA79-0235F9103D49}"/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 xr:uid="{A1B1C20F-3428-45D5-ABED-E7A6F478A919}">
      <formula1>1</formula1>
      <formula2>92</formula2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 xr:uid="{F7B46059-A9FC-4D06-B9A1-F48B1DF7EF72}">
      <formula1>1</formula1>
      <formula2>92</formula2>
    </dataValidation>
    <dataValidation type="list" allowBlank="1" showInputMessage="1" showErrorMessage="1" sqref="D30" xr:uid="{93836C14-77CD-4993-B356-EB3B9321EA15}">
      <formula1>"NO, Ampliar fecha, Reducir fecha"</formula1>
    </dataValidation>
    <dataValidation type="list" allowBlank="1" showInputMessage="1" showErrorMessage="1" sqref="D26 D32 D28" xr:uid="{21569C2F-7F5C-4BB0-8D95-F9DAA246925C}">
      <formula1>"SI,NO"</formula1>
    </dataValidation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 xr:uid="{024C2EA0-E297-4304-B145-00D30C38962B}">
      <formula1>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9">
              <controlPr defaultSize="0" print="0" autoFill="0" autoPict="0" macro="[7]!agregar">
                <anchor moveWithCells="1" sizeWithCells="1">
                  <from>
                    <xdr:col>11</xdr:col>
                    <xdr:colOff>409575</xdr:colOff>
                    <xdr:row>44</xdr:row>
                    <xdr:rowOff>0</xdr:rowOff>
                  </from>
                  <to>
                    <xdr:col>12</xdr:col>
                    <xdr:colOff>647700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0">
              <controlPr defaultSize="0" print="0" autoFill="0" autoPict="0" macro="[7]!eliminar">
                <anchor moveWithCells="1" sizeWithCells="1">
                  <from>
                    <xdr:col>12</xdr:col>
                    <xdr:colOff>790575</xdr:colOff>
                    <xdr:row>44</xdr:row>
                    <xdr:rowOff>0</xdr:rowOff>
                  </from>
                  <to>
                    <xdr:col>13</xdr:col>
                    <xdr:colOff>1143000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2B70-2D9E-4E74-A81F-E26D7ED58CE2}">
  <dimension ref="A2:R72"/>
  <sheetViews>
    <sheetView zoomScale="69" zoomScaleNormal="69" workbookViewId="0">
      <selection activeCell="O50" sqref="O50"/>
    </sheetView>
  </sheetViews>
  <sheetFormatPr baseColWidth="10" defaultColWidth="5.140625" defaultRowHeight="12.75" x14ac:dyDescent="0.25"/>
  <cols>
    <col min="1" max="1" width="22" style="1" bestFit="1" customWidth="1"/>
    <col min="2" max="2" width="20" style="1" bestFit="1" customWidth="1"/>
    <col min="3" max="3" width="13.7109375" style="1" customWidth="1"/>
    <col min="4" max="4" width="21.42578125" style="1" bestFit="1" customWidth="1"/>
    <col min="5" max="6" width="13.7109375" style="1" customWidth="1"/>
    <col min="7" max="7" width="20.7109375" style="1" customWidth="1"/>
    <col min="8" max="8" width="26.42578125" style="1" customWidth="1"/>
    <col min="9" max="9" width="12.85546875" style="1" customWidth="1"/>
    <col min="10" max="11" width="16.7109375" style="1" customWidth="1"/>
    <col min="12" max="12" width="17" style="1" customWidth="1"/>
    <col min="13" max="13" width="11.85546875" style="1" customWidth="1"/>
    <col min="14" max="14" width="19.28515625" style="1" bestFit="1" customWidth="1"/>
    <col min="15" max="16" width="20.7109375" style="1" customWidth="1"/>
    <col min="17" max="17" width="5.140625" style="1"/>
    <col min="18" max="18" width="12.7109375" style="1" bestFit="1" customWidth="1"/>
    <col min="19" max="16384" width="5.140625" style="1"/>
  </cols>
  <sheetData>
    <row r="2" spans="2:16" ht="23.25" customHeight="1" x14ac:dyDescent="0.25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23.25" customHeight="1" x14ac:dyDescent="0.25">
      <c r="B3" s="137" t="s">
        <v>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2:16" ht="23.2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ht="18.75" customHeight="1" x14ac:dyDescent="0.25">
      <c r="B5" s="135" t="s">
        <v>2</v>
      </c>
      <c r="C5" s="135"/>
      <c r="D5" s="135"/>
      <c r="E5" s="138">
        <v>16141</v>
      </c>
      <c r="F5" s="138"/>
      <c r="G5" s="3"/>
      <c r="H5" s="139" t="s">
        <v>3</v>
      </c>
      <c r="I5" s="139"/>
      <c r="J5" s="139"/>
      <c r="K5" s="138"/>
      <c r="L5" s="138"/>
      <c r="N5" s="4"/>
      <c r="O5" s="4"/>
      <c r="P5" s="4"/>
    </row>
    <row r="6" spans="2:16" ht="18.75" customHeight="1" x14ac:dyDescent="0.25">
      <c r="B6" s="135"/>
      <c r="C6" s="135"/>
      <c r="D6" s="135"/>
      <c r="E6" s="138"/>
      <c r="F6" s="138"/>
      <c r="G6" s="3"/>
      <c r="H6" s="139"/>
      <c r="I6" s="139"/>
      <c r="J6" s="139"/>
      <c r="K6" s="138"/>
      <c r="L6" s="138"/>
      <c r="N6" s="4"/>
      <c r="O6" s="4"/>
      <c r="P6" s="4"/>
    </row>
    <row r="7" spans="2:16" x14ac:dyDescent="0.25">
      <c r="L7" s="4"/>
      <c r="M7" s="4"/>
      <c r="N7" s="4"/>
    </row>
    <row r="8" spans="2:16" ht="22.5" customHeight="1" x14ac:dyDescent="0.25">
      <c r="B8" s="130" t="s">
        <v>4</v>
      </c>
      <c r="C8" s="130"/>
      <c r="D8" s="131" t="s">
        <v>5</v>
      </c>
      <c r="E8" s="131"/>
      <c r="F8" s="131"/>
      <c r="G8" s="131"/>
      <c r="H8" s="131"/>
      <c r="I8" s="131"/>
      <c r="J8" s="131"/>
      <c r="L8" s="5" t="s">
        <v>6</v>
      </c>
      <c r="M8" s="134" t="s">
        <v>7</v>
      </c>
      <c r="N8" s="134"/>
    </row>
    <row r="9" spans="2:16" x14ac:dyDescent="0.25">
      <c r="L9" s="4"/>
      <c r="M9" s="4"/>
      <c r="N9" s="4"/>
    </row>
    <row r="10" spans="2:16" ht="22.5" customHeight="1" x14ac:dyDescent="0.25">
      <c r="B10" s="135" t="s">
        <v>8</v>
      </c>
      <c r="C10" s="135"/>
      <c r="D10" s="131" t="s">
        <v>9</v>
      </c>
      <c r="E10" s="131"/>
      <c r="F10" s="131"/>
      <c r="G10" s="131"/>
      <c r="H10" s="131"/>
      <c r="K10" s="135" t="s">
        <v>10</v>
      </c>
      <c r="L10" s="135"/>
      <c r="M10" s="131">
        <v>3821670</v>
      </c>
      <c r="N10" s="131"/>
    </row>
    <row r="11" spans="2:16" x14ac:dyDescent="0.25">
      <c r="B11" s="5"/>
      <c r="C11" s="5"/>
      <c r="L11" s="4"/>
      <c r="M11" s="4"/>
      <c r="N11" s="4"/>
    </row>
    <row r="12" spans="2:16" ht="22.5" customHeight="1" x14ac:dyDescent="0.25">
      <c r="B12" s="130" t="s">
        <v>11</v>
      </c>
      <c r="C12" s="130"/>
      <c r="D12" s="131" t="s">
        <v>12</v>
      </c>
      <c r="E12" s="131"/>
      <c r="F12" s="131"/>
      <c r="G12" s="131"/>
      <c r="H12" s="131"/>
      <c r="I12" s="131"/>
      <c r="J12" s="131"/>
      <c r="K12" s="4"/>
      <c r="L12" s="4"/>
      <c r="M12" s="4"/>
      <c r="N12" s="4"/>
    </row>
    <row r="14" spans="2:16" ht="24.75" customHeight="1" x14ac:dyDescent="0.25">
      <c r="B14" s="125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6" spans="2:16" ht="21.75" customHeight="1" x14ac:dyDescent="0.25">
      <c r="B16" s="132" t="s">
        <v>14</v>
      </c>
      <c r="C16" s="132"/>
      <c r="D16" s="133" t="s">
        <v>15</v>
      </c>
      <c r="E16" s="133"/>
      <c r="F16" s="133"/>
      <c r="G16" s="133"/>
      <c r="H16" s="133"/>
    </row>
    <row r="18" spans="2:14" ht="24.75" customHeight="1" x14ac:dyDescent="0.25">
      <c r="B18" s="125" t="s">
        <v>16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ht="15" customHeight="1" x14ac:dyDescent="0.25">
      <c r="B19" s="6"/>
      <c r="C19" s="6"/>
      <c r="D19" s="6"/>
    </row>
    <row r="20" spans="2:14" ht="114.75" customHeight="1" x14ac:dyDescent="0.25">
      <c r="B20" s="122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4"/>
    </row>
    <row r="22" spans="2:14" ht="24.75" customHeight="1" x14ac:dyDescent="0.25">
      <c r="B22" s="125" t="s">
        <v>18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4" spans="2:14" ht="25.5" x14ac:dyDescent="0.25">
      <c r="B24" s="126" t="s">
        <v>19</v>
      </c>
      <c r="C24" s="126"/>
      <c r="D24" s="7" t="s">
        <v>20</v>
      </c>
      <c r="E24" s="127" t="s">
        <v>21</v>
      </c>
      <c r="F24" s="128"/>
      <c r="G24" s="128"/>
      <c r="H24" s="128"/>
      <c r="I24" s="128"/>
      <c r="J24" s="127" t="s">
        <v>22</v>
      </c>
      <c r="K24" s="128"/>
      <c r="L24" s="128"/>
      <c r="M24" s="128"/>
      <c r="N24" s="129"/>
    </row>
    <row r="25" spans="2:14" x14ac:dyDescent="0.25">
      <c r="B25" s="8"/>
      <c r="C25" s="9"/>
      <c r="D25" s="10"/>
      <c r="E25" s="11"/>
      <c r="F25" s="11"/>
      <c r="G25" s="11"/>
      <c r="H25" s="11"/>
      <c r="I25" s="11"/>
      <c r="J25" s="12"/>
      <c r="K25" s="11"/>
      <c r="L25" s="11"/>
      <c r="M25" s="11"/>
      <c r="N25" s="10"/>
    </row>
    <row r="26" spans="2:14" ht="25.5" customHeight="1" x14ac:dyDescent="0.25">
      <c r="B26" s="115" t="s">
        <v>23</v>
      </c>
      <c r="C26" s="116"/>
      <c r="D26" s="13" t="s">
        <v>24</v>
      </c>
      <c r="E26" s="116" t="s">
        <v>25</v>
      </c>
      <c r="F26" s="116"/>
      <c r="G26" s="113" t="s">
        <v>26</v>
      </c>
      <c r="H26" s="113"/>
      <c r="I26" s="113"/>
      <c r="J26" s="115" t="s">
        <v>27</v>
      </c>
      <c r="K26" s="116"/>
      <c r="L26" s="113" t="s">
        <v>28</v>
      </c>
      <c r="M26" s="113"/>
      <c r="N26" s="114"/>
    </row>
    <row r="27" spans="2:14" x14ac:dyDescent="0.25">
      <c r="B27" s="14"/>
      <c r="C27" s="15"/>
      <c r="D27" s="16"/>
      <c r="E27" s="15"/>
      <c r="F27" s="15"/>
      <c r="G27" s="17"/>
      <c r="H27" s="17"/>
      <c r="I27" s="15"/>
      <c r="J27" s="14"/>
      <c r="K27" s="15"/>
      <c r="L27" s="17"/>
      <c r="M27" s="17"/>
      <c r="N27" s="16"/>
    </row>
    <row r="28" spans="2:14" ht="25.5" customHeight="1" x14ac:dyDescent="0.25">
      <c r="B28" s="111" t="s">
        <v>29</v>
      </c>
      <c r="C28" s="112"/>
      <c r="D28" s="13" t="s">
        <v>76</v>
      </c>
      <c r="E28" s="112" t="s">
        <v>30</v>
      </c>
      <c r="F28" s="112"/>
      <c r="G28" s="113">
        <v>0</v>
      </c>
      <c r="H28" s="113"/>
      <c r="I28" s="113"/>
      <c r="J28" s="111" t="s">
        <v>31</v>
      </c>
      <c r="K28" s="112"/>
      <c r="L28" s="113"/>
      <c r="M28" s="113"/>
      <c r="N28" s="114"/>
    </row>
    <row r="29" spans="2:14" x14ac:dyDescent="0.25">
      <c r="B29" s="14"/>
      <c r="C29" s="15"/>
      <c r="D29" s="16"/>
      <c r="E29" s="15"/>
      <c r="F29" s="15"/>
      <c r="G29" s="17"/>
      <c r="H29" s="17"/>
      <c r="I29" s="15"/>
      <c r="J29" s="14"/>
      <c r="K29" s="15"/>
      <c r="L29" s="17"/>
      <c r="M29" s="17"/>
      <c r="N29" s="16"/>
    </row>
    <row r="30" spans="2:14" ht="25.5" customHeight="1" x14ac:dyDescent="0.25">
      <c r="B30" s="115" t="s">
        <v>32</v>
      </c>
      <c r="C30" s="116"/>
      <c r="D30" s="18" t="s">
        <v>33</v>
      </c>
      <c r="E30" s="117" t="s">
        <v>34</v>
      </c>
      <c r="F30" s="118"/>
      <c r="G30" s="118"/>
      <c r="H30" s="118"/>
      <c r="I30" s="119"/>
      <c r="J30" s="115" t="s">
        <v>35</v>
      </c>
      <c r="K30" s="116"/>
      <c r="L30" s="120" t="s">
        <v>36</v>
      </c>
      <c r="M30" s="120"/>
      <c r="N30" s="121"/>
    </row>
    <row r="31" spans="2:14" x14ac:dyDescent="0.25">
      <c r="B31" s="14"/>
      <c r="C31" s="15"/>
      <c r="D31" s="16"/>
      <c r="E31" s="15"/>
      <c r="F31" s="15"/>
      <c r="G31" s="15"/>
      <c r="H31" s="15"/>
      <c r="I31" s="15"/>
      <c r="J31" s="14"/>
      <c r="K31" s="15"/>
      <c r="L31" s="15"/>
      <c r="M31" s="15"/>
      <c r="N31" s="16"/>
    </row>
    <row r="32" spans="2:14" ht="25.5" customHeight="1" x14ac:dyDescent="0.25">
      <c r="B32" s="111" t="s">
        <v>37</v>
      </c>
      <c r="C32" s="112"/>
      <c r="D32" s="13" t="s">
        <v>76</v>
      </c>
      <c r="E32" s="112" t="s">
        <v>38</v>
      </c>
      <c r="F32" s="112"/>
      <c r="G32" s="113">
        <v>0</v>
      </c>
      <c r="H32" s="113"/>
      <c r="I32" s="113"/>
      <c r="J32" s="111" t="s">
        <v>39</v>
      </c>
      <c r="K32" s="112"/>
      <c r="L32" s="113"/>
      <c r="M32" s="113"/>
      <c r="N32" s="114"/>
    </row>
    <row r="33" spans="1:18" x14ac:dyDescent="0.25">
      <c r="B33" s="14"/>
      <c r="C33" s="15"/>
      <c r="D33" s="16"/>
      <c r="E33" s="15"/>
      <c r="F33" s="15"/>
      <c r="G33" s="15"/>
      <c r="H33" s="15"/>
      <c r="I33" s="15"/>
      <c r="J33" s="19"/>
      <c r="K33" s="20"/>
      <c r="L33" s="20"/>
      <c r="M33" s="20"/>
      <c r="N33" s="21"/>
    </row>
    <row r="34" spans="1:18" x14ac:dyDescent="0.25">
      <c r="B34" s="11"/>
      <c r="C34" s="11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6" spans="1:18" ht="27.75" customHeight="1" x14ac:dyDescent="0.25">
      <c r="A36" s="97" t="s">
        <v>40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8" spans="1:18" ht="18" customHeight="1" x14ac:dyDescent="0.25">
      <c r="A38" s="100" t="s">
        <v>41</v>
      </c>
      <c r="B38" s="101" t="s">
        <v>42</v>
      </c>
      <c r="C38" s="102"/>
      <c r="D38" s="102"/>
      <c r="E38" s="102"/>
      <c r="F38" s="102"/>
      <c r="G38" s="102"/>
      <c r="H38" s="102"/>
      <c r="I38" s="102"/>
      <c r="J38" s="103"/>
      <c r="K38" s="104" t="s">
        <v>43</v>
      </c>
      <c r="L38" s="105"/>
      <c r="M38" s="105"/>
      <c r="N38" s="105"/>
      <c r="O38" s="105"/>
      <c r="P38" s="105"/>
      <c r="Q38" s="105"/>
      <c r="R38" s="105"/>
    </row>
    <row r="39" spans="1:18" ht="30.75" customHeight="1" x14ac:dyDescent="0.25">
      <c r="A39" s="99"/>
      <c r="B39" s="23" t="s">
        <v>44</v>
      </c>
      <c r="C39" s="106" t="s">
        <v>45</v>
      </c>
      <c r="D39" s="107"/>
      <c r="E39" s="23" t="s">
        <v>46</v>
      </c>
      <c r="F39" s="23" t="s">
        <v>47</v>
      </c>
      <c r="G39" s="23" t="s">
        <v>48</v>
      </c>
      <c r="H39" s="23" t="s">
        <v>49</v>
      </c>
      <c r="I39" s="106" t="s">
        <v>50</v>
      </c>
      <c r="J39" s="107"/>
      <c r="K39" s="100" t="s">
        <v>45</v>
      </c>
      <c r="L39" s="108"/>
      <c r="M39" s="24" t="s">
        <v>46</v>
      </c>
      <c r="N39" s="24" t="s">
        <v>47</v>
      </c>
      <c r="O39" s="24" t="s">
        <v>48</v>
      </c>
      <c r="P39" s="24" t="s">
        <v>49</v>
      </c>
      <c r="Q39" s="109" t="s">
        <v>50</v>
      </c>
      <c r="R39" s="110"/>
    </row>
    <row r="40" spans="1:18" ht="42" customHeight="1" x14ac:dyDescent="0.25">
      <c r="A40" s="25" t="s">
        <v>51</v>
      </c>
      <c r="B40" s="25">
        <v>1</v>
      </c>
      <c r="C40" s="95" t="s">
        <v>98</v>
      </c>
      <c r="D40" s="96"/>
      <c r="E40" s="25">
        <v>8</v>
      </c>
      <c r="F40" s="26" t="s">
        <v>53</v>
      </c>
      <c r="G40" s="27">
        <v>1336990.48</v>
      </c>
      <c r="H40" s="28">
        <f>ROUND(E40*G40, 2)</f>
        <v>10695923.84</v>
      </c>
      <c r="I40" s="95" t="s">
        <v>54</v>
      </c>
      <c r="J40" s="96"/>
      <c r="K40" s="95" t="str">
        <f>C40</f>
        <v>R5 - Operario de aseo y cafeteria Tiempo completo - 1</v>
      </c>
      <c r="L40" s="96"/>
      <c r="M40" s="29">
        <v>11</v>
      </c>
      <c r="N40" s="30" t="s">
        <v>53</v>
      </c>
      <c r="O40" s="27">
        <v>1336990.48</v>
      </c>
      <c r="P40" s="28">
        <f>ROUND(M40*O40, 2)</f>
        <v>14706895.279999999</v>
      </c>
      <c r="Q40" s="95" t="s">
        <v>55</v>
      </c>
      <c r="R40" s="96"/>
    </row>
    <row r="41" spans="1:18" ht="42" customHeight="1" x14ac:dyDescent="0.25">
      <c r="A41" s="25" t="s">
        <v>51</v>
      </c>
      <c r="B41" s="25">
        <v>2</v>
      </c>
      <c r="C41" s="95" t="s">
        <v>99</v>
      </c>
      <c r="D41" s="96"/>
      <c r="E41" s="25">
        <v>8</v>
      </c>
      <c r="F41" s="26" t="s">
        <v>53</v>
      </c>
      <c r="G41" s="27">
        <v>802194.29</v>
      </c>
      <c r="H41" s="28">
        <f>ROUND(E41*G41, 2)</f>
        <v>6417554.3200000003</v>
      </c>
      <c r="I41" s="95" t="s">
        <v>58</v>
      </c>
      <c r="J41" s="96"/>
      <c r="K41" s="95" t="str">
        <f>C41</f>
        <v>R5 - Operario de aseo y cafeteria Medio Tiempo - 1</v>
      </c>
      <c r="L41" s="96"/>
      <c r="M41" s="29">
        <v>11</v>
      </c>
      <c r="N41" s="30" t="s">
        <v>53</v>
      </c>
      <c r="O41" s="27">
        <v>802194.29</v>
      </c>
      <c r="P41" s="28">
        <f>ROUND(M41*O41, 2)</f>
        <v>8824137.1899999995</v>
      </c>
      <c r="Q41" s="95" t="s">
        <v>55</v>
      </c>
      <c r="R41" s="96"/>
    </row>
    <row r="42" spans="1:18" ht="42" customHeight="1" x14ac:dyDescent="0.25">
      <c r="A42" s="25" t="s">
        <v>51</v>
      </c>
      <c r="B42" s="25">
        <v>3</v>
      </c>
      <c r="C42" s="95" t="s">
        <v>100</v>
      </c>
      <c r="D42" s="96"/>
      <c r="E42" s="25">
        <v>8</v>
      </c>
      <c r="F42" s="26" t="s">
        <v>57</v>
      </c>
      <c r="G42" s="27">
        <v>1072123.24</v>
      </c>
      <c r="H42" s="28">
        <f>ROUND(E42*G42, 2)</f>
        <v>8576985.9199999999</v>
      </c>
      <c r="I42" s="95" t="s">
        <v>54</v>
      </c>
      <c r="J42" s="96"/>
      <c r="K42" s="95" t="str">
        <f>C42</f>
        <v>R5 - Bienes de Aseo y cafeteria</v>
      </c>
      <c r="L42" s="96"/>
      <c r="M42" s="29">
        <v>11</v>
      </c>
      <c r="N42" s="30" t="s">
        <v>80</v>
      </c>
      <c r="O42" s="27">
        <v>1072123.24</v>
      </c>
      <c r="P42" s="28">
        <f>ROUND(M42*O42, 2)</f>
        <v>11793355.640000001</v>
      </c>
      <c r="Q42" s="95" t="s">
        <v>55</v>
      </c>
      <c r="R42" s="96"/>
    </row>
    <row r="43" spans="1:18" ht="42" customHeight="1" x14ac:dyDescent="0.25">
      <c r="A43" s="25" t="s">
        <v>51</v>
      </c>
      <c r="B43" s="25">
        <v>4</v>
      </c>
      <c r="C43" s="95" t="s">
        <v>101</v>
      </c>
      <c r="D43" s="96"/>
      <c r="E43" s="25">
        <v>4</v>
      </c>
      <c r="F43" s="26" t="s">
        <v>82</v>
      </c>
      <c r="G43" s="27">
        <v>72000.160000000003</v>
      </c>
      <c r="H43" s="28">
        <f>ROUND(E43*G43, 2)</f>
        <v>288000.64000000001</v>
      </c>
      <c r="I43" s="95" t="s">
        <v>54</v>
      </c>
      <c r="J43" s="96"/>
      <c r="K43" s="95" t="str">
        <f>C43</f>
        <v>R5 - Fumigación - 372,19</v>
      </c>
      <c r="L43" s="96"/>
      <c r="M43" s="29">
        <v>5</v>
      </c>
      <c r="N43" s="30" t="s">
        <v>82</v>
      </c>
      <c r="O43" s="27">
        <v>72000.160000000003</v>
      </c>
      <c r="P43" s="28">
        <f>ROUND(M43*O43, 2)</f>
        <v>360000.8</v>
      </c>
      <c r="Q43" s="95" t="s">
        <v>55</v>
      </c>
      <c r="R43" s="96"/>
    </row>
    <row r="44" spans="1:18" x14ac:dyDescent="0.25">
      <c r="A44" s="31"/>
      <c r="B44" s="6"/>
      <c r="C44" s="6"/>
      <c r="D44" s="6"/>
      <c r="E44" s="6"/>
      <c r="F44" s="32"/>
      <c r="G44" s="33"/>
      <c r="H44" s="33"/>
      <c r="I44" s="6"/>
      <c r="J44" s="6"/>
      <c r="K44" s="34"/>
      <c r="L44" s="35"/>
      <c r="M44" s="33"/>
      <c r="N44" s="33"/>
      <c r="O44" s="6"/>
      <c r="P44" s="6"/>
    </row>
    <row r="45" spans="1:18" x14ac:dyDescent="0.25">
      <c r="G45" s="94" t="s">
        <v>59</v>
      </c>
      <c r="H45" s="94"/>
      <c r="I45" s="95">
        <v>1</v>
      </c>
      <c r="J45" s="96"/>
      <c r="P45" s="36"/>
    </row>
    <row r="46" spans="1:18" x14ac:dyDescent="0.25">
      <c r="G46" s="37"/>
      <c r="H46" s="37"/>
      <c r="I46" s="37"/>
      <c r="J46" s="37"/>
      <c r="P46" s="36"/>
    </row>
    <row r="47" spans="1:18" x14ac:dyDescent="0.25">
      <c r="G47" s="37"/>
      <c r="H47" s="37"/>
      <c r="I47" s="37"/>
      <c r="J47" s="37"/>
      <c r="P47" s="36"/>
    </row>
    <row r="48" spans="1:18" ht="24.75" customHeight="1" x14ac:dyDescent="0.25">
      <c r="A48" s="97" t="s">
        <v>60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</row>
    <row r="49" spans="1:16" x14ac:dyDescent="0.25">
      <c r="G49" s="37"/>
      <c r="H49" s="37"/>
      <c r="I49" s="38"/>
      <c r="J49" s="38"/>
      <c r="P49" s="36"/>
    </row>
    <row r="50" spans="1:16" ht="34.5" customHeight="1" x14ac:dyDescent="0.25">
      <c r="A50" s="39" t="s">
        <v>44</v>
      </c>
      <c r="B50" s="98" t="s">
        <v>45</v>
      </c>
      <c r="C50" s="98"/>
      <c r="D50" s="98"/>
      <c r="E50" s="98"/>
      <c r="F50" s="98" t="s">
        <v>61</v>
      </c>
      <c r="G50" s="98"/>
      <c r="H50" s="98"/>
      <c r="I50" s="99" t="s">
        <v>62</v>
      </c>
      <c r="J50" s="99"/>
      <c r="K50" s="99"/>
      <c r="L50" s="99"/>
      <c r="M50" s="40"/>
    </row>
    <row r="51" spans="1:16" ht="20.25" customHeight="1" x14ac:dyDescent="0.25">
      <c r="A51" s="25">
        <v>8</v>
      </c>
      <c r="B51" s="72" t="s">
        <v>63</v>
      </c>
      <c r="C51" s="72"/>
      <c r="D51" s="72"/>
      <c r="E51" s="72"/>
      <c r="F51" s="73">
        <v>493591</v>
      </c>
      <c r="G51" s="74"/>
      <c r="H51" s="75"/>
      <c r="I51" s="91">
        <v>678003</v>
      </c>
      <c r="J51" s="92"/>
      <c r="K51" s="92"/>
      <c r="L51" s="93"/>
      <c r="M51" s="41">
        <v>875312</v>
      </c>
      <c r="P51" s="66"/>
    </row>
    <row r="52" spans="1:16" ht="20.25" customHeight="1" x14ac:dyDescent="0.25">
      <c r="A52" s="25">
        <v>7</v>
      </c>
      <c r="B52" s="72" t="s">
        <v>64</v>
      </c>
      <c r="C52" s="72"/>
      <c r="D52" s="72"/>
      <c r="E52" s="72"/>
      <c r="F52" s="73">
        <v>259784.65</v>
      </c>
      <c r="G52" s="74"/>
      <c r="H52" s="75"/>
      <c r="I52" s="76">
        <v>356844</v>
      </c>
      <c r="J52" s="76"/>
      <c r="K52" s="76"/>
      <c r="L52" s="76"/>
      <c r="M52" s="42">
        <v>460690.74</v>
      </c>
      <c r="O52" s="66"/>
      <c r="P52" s="66"/>
    </row>
    <row r="53" spans="1:16" ht="20.25" customHeight="1" x14ac:dyDescent="0.25">
      <c r="A53" s="25"/>
      <c r="B53" s="72" t="s">
        <v>65</v>
      </c>
      <c r="C53" s="72"/>
      <c r="D53" s="72"/>
      <c r="E53" s="72"/>
      <c r="F53" s="73"/>
      <c r="G53" s="74"/>
      <c r="H53" s="75"/>
      <c r="I53" s="76"/>
      <c r="J53" s="76"/>
      <c r="K53" s="76"/>
      <c r="L53" s="76"/>
      <c r="M53" s="43"/>
    </row>
    <row r="54" spans="1:16" x14ac:dyDescent="0.25">
      <c r="G54" s="37"/>
      <c r="H54" s="37"/>
      <c r="I54" s="38"/>
      <c r="J54" s="38"/>
      <c r="P54" s="36"/>
    </row>
    <row r="55" spans="1:16" x14ac:dyDescent="0.25">
      <c r="A55" s="44"/>
      <c r="B55" s="77"/>
      <c r="C55" s="78"/>
      <c r="D55" s="79"/>
      <c r="G55" s="45"/>
      <c r="H55" s="46"/>
      <c r="I55" s="47"/>
      <c r="J55" s="48"/>
      <c r="L55" s="80" t="s">
        <v>66</v>
      </c>
      <c r="M55" s="81"/>
      <c r="N55" s="82"/>
    </row>
    <row r="56" spans="1:16" ht="15" customHeight="1" x14ac:dyDescent="0.25">
      <c r="A56" s="31"/>
      <c r="B56" s="49"/>
      <c r="C56" s="50"/>
      <c r="D56" s="51"/>
      <c r="G56" s="52"/>
      <c r="H56" s="53"/>
      <c r="I56" s="54"/>
      <c r="J56" s="55"/>
      <c r="L56" s="83"/>
      <c r="M56" s="84"/>
      <c r="N56" s="85"/>
    </row>
    <row r="57" spans="1:16" ht="15" customHeight="1" x14ac:dyDescent="0.25">
      <c r="A57" s="31"/>
      <c r="B57" s="56"/>
      <c r="C57" s="57"/>
      <c r="D57" s="58"/>
      <c r="G57" s="59"/>
      <c r="H57" s="60"/>
      <c r="I57" s="61"/>
      <c r="J57" s="48"/>
      <c r="L57" s="86"/>
      <c r="M57" s="87"/>
      <c r="N57" s="88"/>
    </row>
    <row r="58" spans="1:16" ht="15" customHeight="1" x14ac:dyDescent="0.25">
      <c r="A58" s="31"/>
      <c r="B58" s="89" t="s">
        <v>67</v>
      </c>
      <c r="C58" s="89"/>
      <c r="D58" s="89"/>
      <c r="G58" s="90" t="s">
        <v>68</v>
      </c>
      <c r="H58" s="90"/>
      <c r="I58" s="90"/>
      <c r="J58" s="55"/>
      <c r="L58" s="90" t="s">
        <v>69</v>
      </c>
      <c r="M58" s="90"/>
      <c r="N58" s="90"/>
    </row>
    <row r="59" spans="1:16" ht="15" customHeight="1" x14ac:dyDescent="0.25">
      <c r="A59" s="31"/>
      <c r="B59" s="62"/>
      <c r="C59" s="62"/>
      <c r="D59" s="62"/>
      <c r="G59" s="63"/>
      <c r="H59" s="63"/>
      <c r="I59" s="63"/>
      <c r="J59" s="48"/>
    </row>
    <row r="60" spans="1:16" ht="15" customHeight="1" x14ac:dyDescent="0.25">
      <c r="A60" s="64" t="s">
        <v>70</v>
      </c>
      <c r="B60" s="67" t="s">
        <v>71</v>
      </c>
      <c r="C60" s="67"/>
      <c r="D60" s="67"/>
      <c r="F60" s="64" t="s">
        <v>70</v>
      </c>
      <c r="G60" s="67" t="s">
        <v>72</v>
      </c>
      <c r="H60" s="67"/>
      <c r="I60" s="67"/>
      <c r="J60" s="65"/>
      <c r="K60" s="68" t="s">
        <v>73</v>
      </c>
      <c r="L60" s="68"/>
      <c r="M60" s="68"/>
      <c r="N60" s="68"/>
      <c r="O60" s="68"/>
    </row>
    <row r="61" spans="1:16" ht="17.25" customHeight="1" x14ac:dyDescent="0.25">
      <c r="A61" s="4" t="s">
        <v>74</v>
      </c>
      <c r="B61" s="69" t="s">
        <v>75</v>
      </c>
      <c r="C61" s="69"/>
      <c r="D61" s="69"/>
      <c r="E61" s="70" t="s">
        <v>74</v>
      </c>
      <c r="F61" s="70"/>
      <c r="G61" s="71">
        <v>0</v>
      </c>
      <c r="H61" s="71"/>
      <c r="I61" s="71"/>
      <c r="J61" s="48"/>
      <c r="K61" s="68"/>
      <c r="L61" s="68"/>
      <c r="M61" s="68"/>
      <c r="N61" s="68"/>
      <c r="O61" s="68"/>
    </row>
    <row r="69" ht="13.5" customHeight="1" x14ac:dyDescent="0.25"/>
    <row r="70" hidden="1" x14ac:dyDescent="0.25"/>
    <row r="71" hidden="1" x14ac:dyDescent="0.25"/>
    <row r="72" hidden="1" x14ac:dyDescent="0.25"/>
  </sheetData>
  <mergeCells count="93">
    <mergeCell ref="B2:N2"/>
    <mergeCell ref="B3:N3"/>
    <mergeCell ref="B5:D6"/>
    <mergeCell ref="E5:F6"/>
    <mergeCell ref="H5:J6"/>
    <mergeCell ref="K5:L6"/>
    <mergeCell ref="B18:N18"/>
    <mergeCell ref="B8:C8"/>
    <mergeCell ref="D8:J8"/>
    <mergeCell ref="M8:N8"/>
    <mergeCell ref="B10:C10"/>
    <mergeCell ref="D10:H10"/>
    <mergeCell ref="K10:L10"/>
    <mergeCell ref="M10:N10"/>
    <mergeCell ref="B12:C12"/>
    <mergeCell ref="D12:J12"/>
    <mergeCell ref="B14:N14"/>
    <mergeCell ref="B16:C16"/>
    <mergeCell ref="D16:H16"/>
    <mergeCell ref="B26:C26"/>
    <mergeCell ref="E26:F26"/>
    <mergeCell ref="G26:I26"/>
    <mergeCell ref="J26:K26"/>
    <mergeCell ref="L26:N26"/>
    <mergeCell ref="B20:N20"/>
    <mergeCell ref="B22:N22"/>
    <mergeCell ref="B24:C24"/>
    <mergeCell ref="E24:I24"/>
    <mergeCell ref="J24:N24"/>
    <mergeCell ref="A36:R36"/>
    <mergeCell ref="B28:C28"/>
    <mergeCell ref="E28:F28"/>
    <mergeCell ref="G28:I28"/>
    <mergeCell ref="J28:K28"/>
    <mergeCell ref="L28:N28"/>
    <mergeCell ref="B30:C30"/>
    <mergeCell ref="E30:I30"/>
    <mergeCell ref="J30:K30"/>
    <mergeCell ref="L30:N30"/>
    <mergeCell ref="B32:C32"/>
    <mergeCell ref="E32:F32"/>
    <mergeCell ref="G32:I32"/>
    <mergeCell ref="J32:K32"/>
    <mergeCell ref="L32:N32"/>
    <mergeCell ref="A38:A39"/>
    <mergeCell ref="B38:J38"/>
    <mergeCell ref="K38:R38"/>
    <mergeCell ref="C39:D39"/>
    <mergeCell ref="I39:J39"/>
    <mergeCell ref="K39:L39"/>
    <mergeCell ref="Q39:R39"/>
    <mergeCell ref="C40:D40"/>
    <mergeCell ref="I40:J40"/>
    <mergeCell ref="K40:L40"/>
    <mergeCell ref="Q40:R40"/>
    <mergeCell ref="C41:D41"/>
    <mergeCell ref="I41:J41"/>
    <mergeCell ref="K41:L41"/>
    <mergeCell ref="Q41:R41"/>
    <mergeCell ref="C42:D42"/>
    <mergeCell ref="I42:J42"/>
    <mergeCell ref="K42:L42"/>
    <mergeCell ref="Q42:R42"/>
    <mergeCell ref="C43:D43"/>
    <mergeCell ref="I43:J43"/>
    <mergeCell ref="K43:L43"/>
    <mergeCell ref="Q43:R43"/>
    <mergeCell ref="G45:H45"/>
    <mergeCell ref="I45:J45"/>
    <mergeCell ref="A48:R48"/>
    <mergeCell ref="B50:E50"/>
    <mergeCell ref="F50:H50"/>
    <mergeCell ref="I50:L50"/>
    <mergeCell ref="B58:D58"/>
    <mergeCell ref="G58:I58"/>
    <mergeCell ref="L58:N58"/>
    <mergeCell ref="B51:E51"/>
    <mergeCell ref="F51:H51"/>
    <mergeCell ref="I51:L51"/>
    <mergeCell ref="B52:E52"/>
    <mergeCell ref="F52:H52"/>
    <mergeCell ref="I52:L52"/>
    <mergeCell ref="B53:E53"/>
    <mergeCell ref="F53:H53"/>
    <mergeCell ref="I53:L53"/>
    <mergeCell ref="B55:D55"/>
    <mergeCell ref="L55:N57"/>
    <mergeCell ref="B60:D60"/>
    <mergeCell ref="G60:I60"/>
    <mergeCell ref="K60:O61"/>
    <mergeCell ref="B61:D61"/>
    <mergeCell ref="E61:F61"/>
    <mergeCell ref="G61:I61"/>
  </mergeCells>
  <dataValidations count="23">
    <dataValidation type="decimal" operator="greaterThanOrEqual" allowBlank="1" showInputMessage="1" showErrorMessage="1" sqref="F51:L53" xr:uid="{FF426B96-8370-4C21-910A-6C0CA19F2D42}">
      <formula1>0</formula1>
    </dataValidation>
    <dataValidation type="whole" operator="greaterThanOrEqual" allowBlank="1" showInputMessage="1" showErrorMessage="1" promptTitle="Número del artículo" prompt="Ingrese el número del artículo que desea modificar." sqref="A51:A53 B40:B44" xr:uid="{6ACC86A0-5C69-49C9-9128-CD0D044821A1}">
      <formula1>1</formula1>
    </dataValidation>
    <dataValidation type="decimal" operator="greaterThan" allowBlank="1" showInputMessage="1" showErrorMessage="1" errorTitle="Número" error="Ingrese números superiores a 0 únicamente." sqref="M40:M43" xr:uid="{75F3005E-9FA9-4B89-B58B-358EB72BA3B1}">
      <formula1>0.0000001</formula1>
    </dataValidation>
    <dataValidation type="decimal" operator="greaterThanOrEqual" allowBlank="1" showInputMessage="1" showErrorMessage="1" errorTitle="Número" error="Ingrese números superiores a 0 únicamente." promptTitle="Cantidad" prompt="Ingrese la misma cantidad de items que aparece en la Orden de Compra" sqref="E40:E43" xr:uid="{E46EE640-EA14-41AE-A542-9D6F23395383}">
      <formula1>0.0000001</formula1>
    </dataValidation>
    <dataValidation type="whole" operator="greaterThanOrEqual" allowBlank="1" showInputMessage="1" showErrorMessage="1" promptTitle="Cantidad" prompt="Ingrese la misma cantidad de items que aparece en la Orden de Compra" sqref="E44" xr:uid="{C5E1F334-25FE-4935-8D19-50CD1D237EE8}">
      <formula1>1</formula1>
    </dataValidation>
    <dataValidation allowBlank="1" showInputMessage="1" showErrorMessage="1" promptTitle="Información presupuestal" prompt="Ingrese en esta campo:_x000a_- Número del CDP/VF que soporta la compra._x000a_- Para las entidades que pagan por SIIF número de unidad ejecutora, las demas número de NIT._x000a_- Si es nuevo CDP/VF debe adjuntar copia del CDP/VF en la solicitud." sqref="I40:J43" xr:uid="{3616ABC5-300C-4AE4-884F-01186D2A87D9}"/>
    <dataValidation type="decimal" operator="greaterThan" allowBlank="1" showInputMessage="1" showErrorMessage="1" errorTitle="Error" error="Valor digitado no válido." promptTitle="Precio unitario" prompt="Valor unitario del artículo/servicio." sqref="O40:O43 G40:G43" xr:uid="{25783719-F948-437C-97F5-EF6CA7B71EC3}">
      <formula1>-1</formula1>
    </dataValidation>
    <dataValidation type="custom" allowBlank="1" showInputMessage="1" showErrorMessage="1" errorTitle="Dato de tipo caracter" error="Sólo se permiten letras." promptTitle="Dato de tipo caracter" prompt="Sólo se permiten letras." sqref="F40:F43 N40:N43" xr:uid="{0CEEAD60-0372-4905-9D38-354353303817}">
      <formula1>SUMPRODUCT(((ISERR(FIND((MID(UPPER(F40), ROW(INDIRECT("1:" &amp; LEN(F40))),1)), "AÁBCDEÉFGHIÍJKLMNÑOÓPQRSTUÚVWXYZ "))))* 1) = 0</formula1>
    </dataValidation>
    <dataValidation type="list" allowBlank="1" showInputMessage="1" showErrorMessage="1" sqref="A40:A43" xr:uid="{FB2936D9-97A1-49EA-BB1B-638B555CB655}">
      <formula1>Modificacion</formula1>
    </dataValidation>
    <dataValidation allowBlank="1" showInputMessage="1" showErrorMessage="1" promptTitle="Información presupuestal" prompt="Infrese en esta campo:_x000a_- Número del CDP/VF que soporta la compra._x000a_- Ingrese para las Entidades que pagan por SIIF número de unidad ejecutora, las demas número de NIT._x000a_- Si es nuevo CDP/VF debe adjuntar copia del CDP/VF en la solicitud." sqref="Q40:R43" xr:uid="{2F8EBE66-BC57-4CF3-865A-3ACEC7F151A5}"/>
    <dataValidation allowBlank="1" showInputMessage="1" showErrorMessage="1" promptTitle="Valor AIU" prompt="Ingrese el nuevo valor del AIU de la Orden de Compra (Únicamente Aseo y Cafetería)._x000a__x000a_Tenga en cuenta que este valor corresponderá a la sumatoria de los items tanto modificados como no modificados." sqref="E52" xr:uid="{9ECCDBFF-A43B-48BD-B70E-86104A390B35}"/>
    <dataValidation allowBlank="1" showInputMessage="1" showErrorMessage="1" promptTitle="Valor Gravámenes adicionales" prompt="Ingrese el nuevo valor de los gravámenes adicionales de la Orden de Compra (Si aplica)._x000a__x000a_Tenga en cuenta que este valor corresponderá a la sumatoria de los items tanto modificados como no modificados." sqref="E53" xr:uid="{3C43F475-2EC5-4DBF-88A3-2B3E8C54FB54}"/>
    <dataValidation type="whole" allowBlank="1" showInputMessage="1" showErrorMessage="1" errorTitle="Número" error="Digite únicamente números enteros" sqref="K44:L44" xr:uid="{34E70186-1C5F-425A-92E3-405C2242A774}">
      <formula1>0</formula1>
      <formula2>9999999</formula2>
    </dataValidation>
    <dataValidation type="custom" operator="lessThanOrEqual" allowBlank="1" showInputMessage="1" showErrorMessage="1" errorTitle="CELDA BLOQUEADA" error="Por favor modifique la selección del campo &quot;¿Requiere modificación Si/No?&quot;" sqref="G26:I26 L26:N26 L32:N32 L30:N30 G32:I32 L28:N28 G28:I28" xr:uid="{9445A0B9-71F3-4C18-8F7B-2539490FEB74}">
      <formula1>$D26&lt;&gt;"NO"</formula1>
    </dataValidation>
    <dataValidation type="list" operator="greaterThan" allowBlank="1" showInputMessage="1" showErrorMessage="1" errorTitle="Números" error="Ingrese únicamente números." promptTitle="Número de modificaciones" prompt="Ingrese el número consecutivo de la modificación que realiza a la Orden de Compra, tenga en cuenta las modificaciones realizadas anteriormene._x000a__x000a_La primer modificación corresponde a la número 1._x000a__x000a_" sqref="K5:L6" xr:uid="{4D9A3628-7CD5-48E9-B456-A0499AF8E7E9}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D16:H16" xr:uid="{E1DABDA7-3EA4-416F-8E56-80E856B0F21B}">
      <formula1>TipoDeModificacion</formula1>
    </dataValidation>
    <dataValidation type="textLength" allowBlank="1" showInputMessage="1" showErrorMessage="1" promptTitle="Jusificación" prompt="Ingrese la justificación de modificación o cancelación (máximo 1,000 caracteres)._x000a_" sqref="B20:N20" xr:uid="{2ACA54A1-C1F3-40F8-BA79-0A89CFDFDE78}">
      <formula1>0</formula1>
      <formula2>1000</formula2>
    </dataValidation>
    <dataValidation allowBlank="1" showInputMessage="1" showErrorMessage="1" promptTitle="Nombre del solicitante" prompt="Ingrese el nombre del usuario Comprador que solicita la modificación,  cancelación o liquidación de la Orden de Compra." sqref="D10:H10" xr:uid="{D677F5E8-FC7C-4403-B629-D2A7D3D6E454}"/>
    <dataValidation type="textLength" allowBlank="1" showInputMessage="1" showErrorMessage="1" errorTitle="Límite de caractéres" error="Máximo 92 caracteres." promptTitle="Entidad Compradora" prompt="Ingrese el nombre de la Entidad Compradora como aparece en la Orden de Compra" sqref="D8" xr:uid="{A72E91F1-8FBC-4BC4-A73D-3D26DADE4E69}">
      <formula1>1</formula1>
      <formula2>92</formula2>
    </dataValidation>
    <dataValidation type="textLength" allowBlank="1" showInputMessage="1" showErrorMessage="1" errorTitle="Límite de caractéres" error="Máximo 92 caracteres." promptTitle="Proveedor" prompt="Ingrese el nombre del Proveedor como aparece en la Orden de Compra." sqref="D12" xr:uid="{F5203476-F8AF-4473-A9ED-E2028BBBF7F5}">
      <formula1>1</formula1>
      <formula2>92</formula2>
    </dataValidation>
    <dataValidation type="list" allowBlank="1" showInputMessage="1" showErrorMessage="1" sqref="D30" xr:uid="{4C6092A9-B847-45E5-8D6A-DA1A040CEBE0}">
      <formula1>"NO, Ampliar fecha, Reducir fecha"</formula1>
    </dataValidation>
    <dataValidation type="list" allowBlank="1" showInputMessage="1" showErrorMessage="1" sqref="D26 D32 D28" xr:uid="{FE1CA4B4-3A87-4198-BAE7-435B6B74D95C}">
      <formula1>"SI,NO"</formula1>
    </dataValidation>
    <dataValidation type="whole" operator="greaterThan" allowBlank="1" showInputMessage="1" showErrorMessage="1" errorTitle="Número no valido" error="Ingrese el número que aparece en la Orden de Compra._x000a__x000a_Se aceptan únicamente números." promptTitle="Número de Órden de Compra" prompt="Ingrese el número de la Orden de Compra generada en la Tienda Virtual del Estado Colombiano a modificar" sqref="E5:G6" xr:uid="{DC3F1650-B409-4E54-9895-939837150D34}">
      <formula1>0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9">
              <controlPr defaultSize="0" print="0" autoFill="0" autoPict="0" macro="[7]!agregar">
                <anchor moveWithCells="1" sizeWithCells="1">
                  <from>
                    <xdr:col>11</xdr:col>
                    <xdr:colOff>409575</xdr:colOff>
                    <xdr:row>44</xdr:row>
                    <xdr:rowOff>0</xdr:rowOff>
                  </from>
                  <to>
                    <xdr:col>12</xdr:col>
                    <xdr:colOff>647700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0">
              <controlPr defaultSize="0" print="0" autoFill="0" autoPict="0" macro="[7]!eliminar">
                <anchor moveWithCells="1" sizeWithCells="1">
                  <from>
                    <xdr:col>12</xdr:col>
                    <xdr:colOff>790575</xdr:colOff>
                    <xdr:row>44</xdr:row>
                    <xdr:rowOff>0</xdr:rowOff>
                  </from>
                  <to>
                    <xdr:col>13</xdr:col>
                    <xdr:colOff>1143000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OC 16099</vt:lpstr>
      <vt:lpstr>OC 16098</vt:lpstr>
      <vt:lpstr>OC 16100</vt:lpstr>
      <vt:lpstr>OC 16101</vt:lpstr>
      <vt:lpstr>OC 16103</vt:lpstr>
      <vt:lpstr>OC 16105</vt:lpstr>
      <vt:lpstr>OC 16106</vt:lpstr>
      <vt:lpstr>OC 16141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Lina Maria Vargas Perdomo</dc:creator>
  <cp:lastModifiedBy>Carmen Lina Maria Vargas Perdomo</cp:lastModifiedBy>
  <dcterms:created xsi:type="dcterms:W3CDTF">2017-12-22T17:05:19Z</dcterms:created>
  <dcterms:modified xsi:type="dcterms:W3CDTF">2018-01-04T16:59:09Z</dcterms:modified>
</cp:coreProperties>
</file>