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cceficiente-my.sharepoint.com/personal/diana_ramirez_colombiacompra_gov_co/Documents/COLOMBIA COMPRA EFICIENTE 2023/INFORMES COMUNICACIONES/ENERO/"/>
    </mc:Choice>
  </mc:AlternateContent>
  <xr:revisionPtr revIDLastSave="0" documentId="8_{4542B29F-B613-4F0C-BB94-793492C06A9B}" xr6:coauthVersionLast="47" xr6:coauthVersionMax="47" xr10:uidLastSave="{00000000-0000-0000-0000-000000000000}"/>
  <bookViews>
    <workbookView xWindow="10140" yWindow="0" windowWidth="10455" windowHeight="10905" xr2:uid="{89C281D5-D336-488B-A882-32122B9ACBF1}"/>
  </bookViews>
  <sheets>
    <sheet name="Hoja1" sheetId="1" r:id="rId1"/>
    <sheet name="Hoja2" sheetId="2" r:id="rId2"/>
  </sheets>
  <definedNames>
    <definedName name="_xlnm._FilterDatabase" localSheetId="0" hidden="1">Hoja1!$A$2:$N$87</definedName>
    <definedName name="_xlnm.Print_Area" localSheetId="0">Hoja1!$A$1:$N$52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3" i="1"/>
  <c r="J87" i="1"/>
  <c r="J86" i="1"/>
  <c r="J85" i="1"/>
  <c r="J84" i="1"/>
  <c r="J83" i="1"/>
  <c r="J82" i="1"/>
  <c r="J81"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alcChain>
</file>

<file path=xl/sharedStrings.xml><?xml version="1.0" encoding="utf-8"?>
<sst xmlns="http://schemas.openxmlformats.org/spreadsheetml/2006/main" count="538" uniqueCount="443">
  <si>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</si>
  <si>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</si>
  <si>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</si>
  <si>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</si>
  <si>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</si>
  <si>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</si>
  <si>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</si>
  <si>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</si>
  <si>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</si>
  <si>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</si>
  <si>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</si>
  <si>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</si>
  <si>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</si>
  <si>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</si>
  <si>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</si>
  <si>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</si>
  <si>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</si>
  <si>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</si>
  <si>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</si>
  <si>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</si>
  <si>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</si>
  <si>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</si>
  <si>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</si>
  <si>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</si>
  <si>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</si>
  <si>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</si>
  <si>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</si>
  <si>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</si>
  <si>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 xml:space="preserve">Naila Michel Yali Valencia </t>
  </si>
  <si>
    <t>DIANA MARCELA SILVA MURCIA</t>
  </si>
  <si>
    <t>Robert Andres Lara Vargas</t>
  </si>
  <si>
    <t>Germán Santiago Neira Ruiz</t>
  </si>
  <si>
    <t>CHRISTIAN CAMILO ORJUELA GALEANO</t>
  </si>
  <si>
    <t xml:space="preserve">sandra maryery zamora guzman </t>
  </si>
  <si>
    <t>Laura Natalia Herrera Copete</t>
  </si>
  <si>
    <t>OMAR FRANCISCO FERRER SUESCUN</t>
  </si>
  <si>
    <t>Julián Mauricio Ortegón Fernández</t>
  </si>
  <si>
    <t>DANIEL ORLANDO PARDO LÓPEZ</t>
  </si>
  <si>
    <t>DANIELA GOMEZ AYALA</t>
  </si>
  <si>
    <t>LAURA CAROLINA CLEVES FORERO</t>
  </si>
  <si>
    <t>Servicios de Salud Ocupacional Unimsalud S.A.S.</t>
  </si>
  <si>
    <t>Mínima cuantía</t>
  </si>
  <si>
    <t>ANY ALEJANDRA TOVAR CASTILLO</t>
  </si>
  <si>
    <t>IOIP SAS</t>
  </si>
  <si>
    <t>Contratación Directa (con ofertas)</t>
  </si>
  <si>
    <t>VIAJA POR EL MUNDO WEB/ NICKISIX 360 S.A.S.</t>
  </si>
  <si>
    <t>VALENTINA DURANGO REINA</t>
  </si>
  <si>
    <t>Felipe Hernández Cardenas</t>
  </si>
  <si>
    <t>Juan Manuel Arango Sierra</t>
  </si>
  <si>
    <t>DIEGO ANDRES GARCIA QUINTERO</t>
  </si>
  <si>
    <t>Jairo Nelson Romero Morales</t>
  </si>
  <si>
    <t>Kevin Fernando Gutierrez</t>
  </si>
  <si>
    <t>NINA MARIA PADRON BALLESTAS</t>
  </si>
  <si>
    <t>Diana Carolina Montenegro Riascos</t>
  </si>
  <si>
    <t>Andres Felipe Ospina Acosta</t>
  </si>
  <si>
    <t xml:space="preserve">LUIS ERNESTO RODRIGUEZ CAMARGO </t>
  </si>
  <si>
    <t>CATHERINE MELISSA MORENO HIGUERA</t>
  </si>
  <si>
    <t>MANUEL ROLANDO MEDINA ROJAS</t>
  </si>
  <si>
    <t>Luisa Fernanda Riveros Chavez</t>
  </si>
  <si>
    <t>JUAN FELIPE RODRIGUEZ BORRAEZ</t>
  </si>
  <si>
    <t>Jairo Andres Sarmiento Cardenas</t>
  </si>
  <si>
    <t>Alirio Tovar Castellanos</t>
  </si>
  <si>
    <t>Alejandro Garzon Arevalo</t>
  </si>
  <si>
    <t>COUPA SOFTWARE INC</t>
  </si>
  <si>
    <t>Juan de Jesús Ardila Ballesteros</t>
  </si>
  <si>
    <t>DIGITAL WARE S.A.S</t>
  </si>
  <si>
    <t>Juan Camilo Parra Rojas</t>
  </si>
  <si>
    <t>Rodrigo Delgado Diaz</t>
  </si>
  <si>
    <t>LAURA ANDREA CLAVIJO MELO</t>
  </si>
  <si>
    <t>JHONATAN ESTEBAN RESTREPO DUQUE</t>
  </si>
  <si>
    <t>DIANA LUCIA SAAVEDRA CASTAÑEDA</t>
  </si>
  <si>
    <t>DAVID RICARDO LARA AMAYA</t>
  </si>
  <si>
    <t xml:space="preserve">Ana María Cárdenas </t>
  </si>
  <si>
    <t>DIEGO ANDRES VEGA CASTILLO</t>
  </si>
  <si>
    <t>JAIME ENRIQUE SANTIAGO MONCALEANO ALVARADO</t>
  </si>
  <si>
    <t>Efrain Sampedro Montoya</t>
  </si>
  <si>
    <t>Christian Camilo Ostos Mendivelso</t>
  </si>
  <si>
    <t>Claudia Liliana Rodriguez Hurtado</t>
  </si>
  <si>
    <t>Gabriela Ballén Panche</t>
  </si>
  <si>
    <t>Willian Eynar León Moncaleano</t>
  </si>
  <si>
    <t>Joaquin Jadit Rua Martinez</t>
  </si>
  <si>
    <t>NULL</t>
  </si>
  <si>
    <t>NICOLAS JAVIER GARZÓN CARVAJAL</t>
  </si>
  <si>
    <t>JOSE ENRRIQUE FUENTES ROSADO</t>
  </si>
  <si>
    <t>Ligia Mendoza</t>
  </si>
  <si>
    <t xml:space="preserve">MUKIS SAS </t>
  </si>
  <si>
    <t>Contratar los servicios de soporte técnico y administración de la infraestructura de la plataforma que gestiona las solicitudes de los usuarios del sistema de compra pública de la Agencia Nacional de Contratación Pública -Colombia Compra Eficiente.</t>
  </si>
  <si>
    <t>Asesorar y acompañar al grupo interno de sistemas de información en el desarrollo y soporte de herramientas y servicios de información para la compra pública con el fin de operar de forma sostenible todos los módulos del SECOP.</t>
  </si>
  <si>
    <t>valencianaila3@gmail.com</t>
  </si>
  <si>
    <t>dianasivamurcia2031@gmail.com</t>
  </si>
  <si>
    <t>lara.robert@hotmail.com</t>
  </si>
  <si>
    <t>german.neira@colombiacompra.gov.co</t>
  </si>
  <si>
    <t>corjuela@dnp.gov.co</t>
  </si>
  <si>
    <t>smavilan@unal.edu.co</t>
  </si>
  <si>
    <t>zamoraguzmansandra8@gmail.com</t>
  </si>
  <si>
    <t>laura.natalia.herrera.copete@hotmail.com</t>
  </si>
  <si>
    <t>omfesu@gmail.com</t>
  </si>
  <si>
    <t>ju.of@hotmail.com</t>
  </si>
  <si>
    <t>danielpl19@hotmail.com</t>
  </si>
  <si>
    <t>danigomez26@hotmail.com</t>
  </si>
  <si>
    <t>FFOREROCAROLINA@GMAIL.COM</t>
  </si>
  <si>
    <t>unimsalud@unimsalud.com.co</t>
  </si>
  <si>
    <t>anytovar02@hotmail.com</t>
  </si>
  <si>
    <t>ebarriga@ioip.com.co</t>
  </si>
  <si>
    <t>administracion@nickisix360.com</t>
  </si>
  <si>
    <t>valentinadurangoreina@gmail.com</t>
  </si>
  <si>
    <t>Felipehern@gmail.com</t>
  </si>
  <si>
    <t>Juanmas920616@gmail.com</t>
  </si>
  <si>
    <t>diego_quintero1@hotmail.com</t>
  </si>
  <si>
    <t>jairo.romero.morales@gmail.com</t>
  </si>
  <si>
    <t>fernando.kof.12@gmail.com</t>
  </si>
  <si>
    <t>npadronb88@gmail.com</t>
  </si>
  <si>
    <t>carolinamontenegro.r@hotmail.com</t>
  </si>
  <si>
    <t>andresospina@quickpublicidad.com</t>
  </si>
  <si>
    <t>lrodriguezcamargo@gmail.com</t>
  </si>
  <si>
    <t>CMELISSAMORENOH@GMAIL.COM</t>
  </si>
  <si>
    <t>rolomedina9@hotmail.com</t>
  </si>
  <si>
    <t>fiorella.marcantoni@gmail.com</t>
  </si>
  <si>
    <t>salui27@hotmail.com</t>
  </si>
  <si>
    <t>juanf.rodriguezb@outlook.com</t>
  </si>
  <si>
    <t>jsarmientoc@sdis.gov.co</t>
  </si>
  <si>
    <t>ingaliriot@hotmail.com</t>
  </si>
  <si>
    <t>alejandrogarzonarevalo@gmail.com</t>
  </si>
  <si>
    <t>info@coupa.com</t>
  </si>
  <si>
    <t>ardilajuan82@gmail.com</t>
  </si>
  <si>
    <t>ventas@digitalware.com.co</t>
  </si>
  <si>
    <t>juancamiloparrarojas0@gmail.com</t>
  </si>
  <si>
    <t>rodrigo.delgado.diaz93@outlook.es</t>
  </si>
  <si>
    <t>laura.clavijo@urosario.edu.co</t>
  </si>
  <si>
    <t>jerestrepod@gmail.com</t>
  </si>
  <si>
    <t>dialusaac@gmail.com</t>
  </si>
  <si>
    <t>david.lara.amaya@gmail.com</t>
  </si>
  <si>
    <t>ana.cardenas@colombiacompra.gov.co</t>
  </si>
  <si>
    <t>diegovega73@yahoo.es</t>
  </si>
  <si>
    <t>jmonca@hotmail.com</t>
  </si>
  <si>
    <t>samperefra@gmail.com</t>
  </si>
  <si>
    <t>christian.ostos@accioneficaz.com</t>
  </si>
  <si>
    <t>diegoariza.diam@gmail.com</t>
  </si>
  <si>
    <t>claudiarcangel@hotmail.com</t>
  </si>
  <si>
    <t>gabrielabpanche@gmail.com</t>
  </si>
  <si>
    <t>willianleon87@hotmail.com</t>
  </si>
  <si>
    <t>jojaruma@hotmail.com</t>
  </si>
  <si>
    <t>nicolasgarzonc97@gmail.com</t>
  </si>
  <si>
    <t>JOSEFUENTESROSADO.1993@GMAIL.COM</t>
  </si>
  <si>
    <t>ligiamendoza@hotmail.com</t>
  </si>
  <si>
    <t>MUKISJUR@GMAIL.COM</t>
  </si>
  <si>
    <t>Diana Carolina Armenta Celis</t>
  </si>
  <si>
    <t>Fiorella Marcantoni</t>
  </si>
  <si>
    <t>María del Pilar Suárez Sebastián</t>
  </si>
  <si>
    <t>Juan Pablo Anaya Bueno</t>
  </si>
  <si>
    <t>Alvaro Camilo Guette Borrego</t>
  </si>
  <si>
    <t>NOHELIA DEL CARMEN MONTAÑO GARCIA</t>
  </si>
  <si>
    <t>Laura Viviana Montaña Ramos</t>
  </si>
  <si>
    <t>darmenta@ins.gov.co</t>
  </si>
  <si>
    <t>anayabuenojuan@gmail.com</t>
  </si>
  <si>
    <t>alvaroguette@gmail.com</t>
  </si>
  <si>
    <t>mauricioguerrero1984@gmail.com</t>
  </si>
  <si>
    <t>noheliamg669@gmail.com</t>
  </si>
  <si>
    <t>lvmr1026@gmail.com</t>
  </si>
  <si>
    <t>adnna05@hotmail.com</t>
  </si>
  <si>
    <t>Sergio Mateo Avila Nausa</t>
  </si>
  <si>
    <t>Diego Ariza</t>
  </si>
  <si>
    <t>mauricio guerrero</t>
  </si>
  <si>
    <t>Abshana10</t>
  </si>
  <si>
    <t>Nathalia Valderrama Bohórquez</t>
  </si>
  <si>
    <t>Alejandra</t>
  </si>
  <si>
    <t>juan manuel avendaño robles</t>
  </si>
  <si>
    <t>Montoya Rendon</t>
  </si>
  <si>
    <t>alejandra.solano81@gmail.com</t>
  </si>
  <si>
    <t>jmjm8795@gmail.com</t>
  </si>
  <si>
    <t>nestorfm2@gmail.com</t>
  </si>
  <si>
    <r>
      <rPr>
        <sz val="14"/>
        <color theme="1"/>
        <rFont val="Geomanist Light"/>
        <family val="3"/>
      </rPr>
      <t>LISTADO DE CONTRATOS SUSCRITOS DURANTE EL MES DE ENERO DEL AÑO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</si>
  <si>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CCE-001-2023</t>
  </si>
  <si>
    <t>Asesorar y acompañar al grupo interno de Planeación de TI de la Subdirección de Información y Desarrollo Tecnológico en asuntos jurídicos que satisfagan las necesidades de la Agencia relacionadas con los servicios de información para la compra pública.</t>
  </si>
  <si>
    <t>https://community.secop.gov.co/Public/Tendering/OpportunityDetail/Index?noticeUID=CO1.NTC.3741110&amp;isFromPublicArea=True&amp;isModal=true&amp;asPopupView=true</t>
  </si>
  <si>
    <t>CCE-002-2023</t>
  </si>
  <si>
    <t>Prestar los servicios profesionales de enlace entre la Subdirección de Información y Desarrollo Tecnológico y la  Secretaría  General  en  los  procesos  de  contratación  que  adelanten,  en  el  marco  de  los  servicios  de información para la compra pública.</t>
  </si>
  <si>
    <t>https://community.secop.gov.co/Public/Tendering/OpportunityDetail/Index?noticeUID=CO1.NTC.3741542&amp;isFromPublicArea=True&amp;isModal=true&amp;asPopupView=true</t>
  </si>
  <si>
    <t>CCE-003-2023</t>
  </si>
  <si>
    <t>Alfonso Andrés Covaleda Salas</t>
  </si>
  <si>
    <t>ASESORAR Y ACOMPAÑAR AL GRUPO INTERNO DE PLANEACIÓN DE TI DE LA SUBDIRECCIÓN DE INFORMACIÓN Y DESARROLLO TECNOLÓGICO EN ASUNTOS CONTRACTUALES Y JURÍDICOS QUE SATISFAGAN LAS NECESIDADES DE LA AGENCIA RELACIONADAS CON LOS SERVICIOS DE INFORMACIÓN PARA LA COMPRA PÚBLICA.</t>
  </si>
  <si>
    <t>aacovaledasalas@hotmail.com</t>
  </si>
  <si>
    <t>https://community.secop.gov.co/Public/Tendering/OpportunityDetail/Index?noticeUID=CO1.NTC.3745191&amp;isFromPublicArea=True&amp;isModal=true&amp;asPopupView=true</t>
  </si>
  <si>
    <t>CCE-004-2023</t>
  </si>
  <si>
    <t>Prestar los servicios a la Secretaría General en el manejo de la correspondencia recibida, radicada y distribuida en la entidad, de acuerdo con las funciones que demanda la ventanilla única de radicación y correspondencia que dispone la normatividad vigente.</t>
  </si>
  <si>
    <t>https://community.secop.gov.co/Public/Tendering/OpportunityDetail/Index?noticeUID=CO1.NTC.3749126&amp;isFromPublicArea=True&amp;isModal=true&amp;asPopupView=true</t>
  </si>
  <si>
    <t>CCE-005-2023</t>
  </si>
  <si>
    <t>PRESTAR SERVICIOS PROFESIONALES PARA ACOMPAÑAR Y ASESORAR EN LOS TEMAS RELACIONADOS CON LAS COMUNICACIONES INTERNAS Y EXTERNAS DE AGENCIA NACIONAL DE CONTRATACIÓN PÚBLICA PARA COADYUVAR A LA DIVULGACIÓN DE LOS SERVICIOS DE COMPRA PÚBLICA.</t>
  </si>
  <si>
    <t>https://community.secop.gov.co/Public/Tendering/OpportunityDetail/Index?noticeUID=CO1.NTC.3748949&amp;isFromPublicArea=True&amp;isModal=true&amp;asPopupView=true</t>
  </si>
  <si>
    <t>CCE-006-2023</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</si>
  <si>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</si>
  <si>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https://community.secop.gov.co/Public/Tendering/OpportunityDetail/Index?noticeUID=CO1.NTC.3749743&amp;isFromPublicArea=True&amp;isModal=true&amp;asPopupView=true</t>
  </si>
  <si>
    <t>CCE-007-2023</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</si>
  <si>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</si>
  <si>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https://community.secop.gov.co/Public/Tendering/OpportunityDetail/Index?noticeUID=CO1.NTC.3749662&amp;isFromPublicArea=True&amp;isModal=true&amp;asPopupView=true</t>
  </si>
  <si>
    <t>Prestar servicios profesionales para acompañar y asistir al Grupo Interno de Comunicaciones Estratégicas de la Dirección General de la Agencia Nacional de Contratación Pública en el diseño y administración de contenidos de la página web para coadyuvar a la divulgación de los servicios de compra pública.</t>
  </si>
  <si>
    <t>https://community.secop.gov.co/Public/Tendering/OpportunityDetail/Index?noticeUID=CO1.NTC.3749690&amp;isFromPublicArea=True&amp;isModal=true&amp;asPopupView=true</t>
  </si>
  <si>
    <t>CCE-009-2023</t>
  </si>
  <si>
    <t>Contratar la prestación de servicios de salud para realizar los exámenes médicos ocupacionales de ingreso, periódicos y de egreso a los funcionarios públicos de la Agencia Nacional de Contratación Pública - Colombia Compra Eficiente -.</t>
  </si>
  <si>
    <t>https://community.secop.gov.co/Public/Tendering/OpportunityDetail/Index?noticeUID=CO1.NTC.3710793&amp;isFromPublicArea=True&amp;isModal=true&amp;asPopupView=true</t>
  </si>
  <si>
    <t>CCE-010-2023</t>
  </si>
  <si>
    <t>Prestar servicios profesionales para acompañar al Grupo de Planeación de la Dirección General en la formulación y seguimiento de proyectos y planes relacionados con el MIPG, con el fin de contribuir al seguimiento de la implementación del SECOP II.</t>
  </si>
  <si>
    <t>https://community.secop.gov.co/Public/Tendering/OpportunityDetail/Index?noticeUID=CO1.NTC.3754965&amp;isFromPublicArea=True&amp;isModal=true&amp;asPopupView=true</t>
  </si>
  <si>
    <t>CCE-011-2023</t>
  </si>
  <si>
    <t>Prestar servicios profesionales para acompañar al Grupo de Planeación de la Dirección General en la formulación y evaluación de los procesos y procedimientos, proyectos y planes, orientados al fortalecimiento institucional de la Agencia y al seguimiento de la implementación del SECOP II.</t>
  </si>
  <si>
    <t>https://community.secop.gov.co/Public/Tendering/OpportunityDetail/Index?noticeUID=CO1.NTC.3754978&amp;isFromPublicArea=True&amp;isModal=true&amp;asPopupView=true</t>
  </si>
  <si>
    <t>CCE-012-2023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</si>
  <si>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</si>
  <si>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https://community.secop.gov.co/Public/Tendering/OpportunityDetail/Index?noticeUID=CO1.NTC.3755780&amp;isFromPublicArea=True&amp;isModal=true&amp;asPopupView=true</t>
  </si>
  <si>
    <t>CCE-013-2023</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</si>
  <si>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</si>
  <si>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https://community.secop.gov.co/Public/Tendering/OpportunityDetail/Index?noticeUID=CO1.NTC.3755398&amp;isFromPublicArea=True&amp;isModal=true&amp;asPopupView=true</t>
  </si>
  <si>
    <t>CCE-014-2023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</si>
  <si>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</si>
  <si>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https://community.secop.gov.co/Public/Tendering/OpportunityDetail/Index?noticeUID=CO1.NTC.3756639&amp;isFromPublicArea=True&amp;isModal=true&amp;asPopupView=true</t>
  </si>
  <si>
    <t>CCE-015-2023</t>
  </si>
  <si>
    <t>Apoyar a la Subdirección de Negocios en asuntos jurídicos de los Acuerdos Marcos de Precios e Instrumentos de Agregación de Demanda estructurados, puestos en marcha y en administración.</t>
  </si>
  <si>
    <t>https://community.secop.gov.co/Public/Tendering/OpportunityDetail/Index?noticeUID=CO1.NTC.3756710&amp;isFromPublicArea=True&amp;isModal=true&amp;asPopupView=true</t>
  </si>
  <si>
    <t>CCE-016-2023</t>
  </si>
  <si>
    <t>PRESTAR SERVICIOS PROFESIONALES PARA ASESORAR A LA DIRECCIÓN GENERAL DE LA AGENCIA NACIONAL DE CONTRATACIÓN PÚBLICA - COLOMBIA COMPRA EFICIENTE, EN LA IMPLEMENTACIÓN Y SEGUIMIENTO DE POLÍTICAS Y PROGRAMAS RELACIONADOS CON LOS PROCESOS DE COMPRAS Y CONTRATACIÓN PÚBLICA Y LA PLANEACIÓN ESTRATÉGICA DE LA ENTIDAD, DE ACUERDO CON LO DISPUESTO EN EL PLAN NACIONAL DE DESARROLLO.</t>
  </si>
  <si>
    <t>https://community.secop.gov.co/Public/Tendering/OpportunityDetail/Index?noticeUID=CO1.NTC.3757509&amp;isFromPublicArea=True&amp;isModal=true&amp;asPopupView=true</t>
  </si>
  <si>
    <t>CCE-017-2023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</si>
  <si>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</si>
  <si>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https://community.secop.gov.co/Public/Tendering/OpportunityDetail/Index?noticeUID=CO1.NTC.3757919&amp;isFromPublicArea=True&amp;isModal=true&amp;asPopupView=true</t>
  </si>
  <si>
    <t>CCE-018-2023</t>
  </si>
  <si>
    <t>Asesorar al Grupo Interno de Administración de la Subdirección de Negocios en las tareas relacionadas con la puesta en marcha y en el procedimiento de administración de los Acuerdo Marco e Instrumentos de Agregación de Demanda.</t>
  </si>
  <si>
    <t>https://community.secop.gov.co/Public/Tendering/OpportunityDetail/Index?noticeUID=CO1.NTC.3758257&amp;isFromPublicArea=True&amp;isModal=true&amp;asPopupView=true</t>
  </si>
  <si>
    <t>CCE-019-2023</t>
  </si>
  <si>
    <t>https://community.secop.gov.co/Public/Tendering/OpportunityDetail/Index?noticeUID=CO1.NTC.3758514&amp;isFromPublicArea=True&amp;isModal=true&amp;asPopupView=true</t>
  </si>
  <si>
    <t>CCE-020-2023</t>
  </si>
  <si>
    <t>https://community.secop.gov.co/Public/Tendering/OpportunityDetail/Index?noticeUID=CO1.NTC.3758482&amp;isFromPublicArea=True&amp;isModal=true&amp;asPopupView=true</t>
  </si>
  <si>
    <t>CCE-021-2023</t>
  </si>
  <si>
    <t>https://community.secop.gov.co/Public/Tendering/OpportunityDetail/Index?noticeUID=CO1.NTC.3758803&amp;isFromPublicArea=True&amp;isModal=true&amp;asPopupView=true</t>
  </si>
  <si>
    <t>CCE-022-2023</t>
  </si>
  <si>
    <t>ASESORAR AL GRUPO INTERNO DE LA ADMINISTRACIÓN DE LA SUBDIRECCIÓN DE NEGOCIOS EN LAS TAREAS RELACIONADAS CON LA PUESTA EN MARCHA Y EL PROCEDIMIENTO DE ADMINISTRACIÓN DE LOS ACUERDOS MARCO E INSTRUMENTOS DE AGREGACIÓN DE DEMANDA.</t>
  </si>
  <si>
    <t>https://community.secop.gov.co/Public/Tendering/OpportunityDetail/Index?noticeUID=CO1.NTC.3758820&amp;isFromPublicArea=True&amp;isModal=true&amp;asPopupView=true</t>
  </si>
  <si>
    <t>CCE-023-2023</t>
  </si>
  <si>
    <t>Asesorar al Grupo Interno de Administración de la Subdirección de Negocios en las tareas relacionadas con la puesta en marcha y en el procedimiento de administración de los Acuerdo Marco e Instrumentos de Agregación de Demanda</t>
  </si>
  <si>
    <t>https://community.secop.gov.co/Public/Tendering/OpportunityDetail/Index?noticeUID=CO1.NTC.3767019&amp;isFromPublicArea=True&amp;isModal=true&amp;asPopupView=true</t>
  </si>
  <si>
    <t>CCE-024-2023</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</si>
  <si>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</si>
  <si>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https://community.secop.gov.co/Public/Tendering/OpportunityDetail/Index?noticeUID=CO1.NTC.3767119&amp;isFromPublicArea=True&amp;isModal=true&amp;asPopupView=true</t>
  </si>
  <si>
    <t>CCE-025-2023</t>
  </si>
  <si>
    <t>https://community.secop.gov.co/Public/Tendering/OpportunityDetail/Index?noticeUID=CO1.NTC.3767056&amp;isFromPublicArea=True&amp;isModal=true&amp;asPopupView=true</t>
  </si>
  <si>
    <t>CCE-026-2023</t>
  </si>
  <si>
    <t>https://community.secop.gov.co/Public/Tendering/OpportunityDetail/Index?noticeUID=CO1.NTC.3767883&amp;isFromPublicArea=True&amp;isModal=true&amp;asPopupView=true</t>
  </si>
  <si>
    <t>CCE-027-2023</t>
  </si>
  <si>
    <t>https://community.secop.gov.co/Public/Tendering/OpportunityDetail/Index?noticeUID=CO1.NTC.3768035&amp;isFromPublicArea=True&amp;isModal=true&amp;asPopupView=true</t>
  </si>
  <si>
    <t>CCE-028-2023</t>
  </si>
  <si>
    <t>Prestar servicios profesionales al Grupo Interno de Planeación de TI de la Subdirección de Información y Desarrollo Tecnológico en relación con asuntos contractuales que satisfagan las necesidades de la Agencia relacionadas con los servicios de información para la compra pública</t>
  </si>
  <si>
    <t>https://community.secop.gov.co/Public/Tendering/OpportunityDetail/Index?noticeUID=CO1.NTC.3781958&amp;isFromPublicArea=True&amp;isModal=true&amp;asPopupView=true</t>
  </si>
  <si>
    <t>CCE-029-2023</t>
  </si>
  <si>
    <t>PRESTAR SERVICIOS PROFESIONALES PARA ASESORAR Y ACOMPAÑAR AL GRUPO DE CONTRATOS Y ASUNTOS LEGALES Y JUDICIALES DE LA SECRETARIA GENERAL EN LAS ACTIVIDADES RELACIONADAS CON LAS ETAPAS DE LOS PROCESOS CONTRACTUALES Y ADMINISTRATIVOS</t>
  </si>
  <si>
    <t>https://community.secop.gov.co/Public/Tendering/OpportunityDetail/Index?noticeUID=CO1.NTC.3779745&amp;isFromPublicArea=True&amp;isModal=true&amp;asPopupView=true</t>
  </si>
  <si>
    <t>CCE-030-2023</t>
  </si>
  <si>
    <t>PRESTAR LOS SERVICIOS PROFESIONALES A LA SECRETARIA GENERAL DE LA AGENCIA NACIONAL DE CONTRATACIÓN PÚBLICA COLOMBIA COMPRA EFICIENTE EN MATERIA TRIBUTARIA, CONTABLE Y EN EL TRÁMITE DE LA INFORMACIÓN DEL PROCESO DE GESTIÓN FINANCIERA</t>
  </si>
  <si>
    <t>https://community.secop.gov.co/Public/Tendering/OpportunityDetail/Index?noticeUID=CO1.NTC.3780451&amp;isFromPublicArea=True&amp;isModal=true&amp;asPopupView=true</t>
  </si>
  <si>
    <t>CCE-031-2023</t>
  </si>
  <si>
    <t>Asesorar jurídicamente al Grupo Interno de trabajo de Talento Humano de la Secretaría General en las actividades relacionadas con las etapas de los procesos de contratación y administrativos.</t>
  </si>
  <si>
    <t>https://community.secop.gov.co/Public/Tendering/OpportunityDetail/Index?noticeUID=CO1.NTC.3780854&amp;isFromPublicArea=True&amp;isModal=true&amp;asPopupView=true</t>
  </si>
  <si>
    <t>CCE-032-2023</t>
  </si>
  <si>
    <t>ASESORAR Y ACOMPAÑAR A LA SUBDIRECCIÓN DE IDT EN LOS TEMAS RELACIONADOS CON LA SEGURIDAD Y PRIVACIDAD DE LA INFORMACIÓN DE LOS SISTEMAS DE INFORMACIÓN PARA LA COMPRA PÚBLICA DE LA ANCP-CCE</t>
  </si>
  <si>
    <t>https://community.secop.gov.co/Public/Tendering/OpportunityDetail/Index?noticeUID=CO1.NTC.3781955&amp;isFromPublicArea=True&amp;isModal=true&amp;asPopupView=true</t>
  </si>
  <si>
    <t>CCE-033-2023</t>
  </si>
  <si>
    <t>Prestar servicios profesionales para acompañar y asistir al Grupo de Planeación, Políticas Públicas y Asuntos Internacionales de la Dirección General en la formulación y seguimiento de objetivos y metas del proyecto de inversión de la Agencia Nacional de Compra Pública, como mecanismo de seguimiento de la implementación del SECOP II</t>
  </si>
  <si>
    <t>https://community.secop.gov.co/Public/Tendering/OpportunityDetail/Index?noticeUID=CO1.NTC.3790818&amp;isFromPublicArea=True&amp;isModal=true&amp;asPopupView=true</t>
  </si>
  <si>
    <t>CCE-034-2023</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</si>
  <si>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</si>
  <si>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https://community.secop.gov.co/Public/Tendering/OpportunityDetail/Index?noticeUID=CO1.NTC.3790860&amp;isFromPublicArea=True&amp;isModal=true&amp;asPopupView=true</t>
  </si>
  <si>
    <t>CCE-035-2023</t>
  </si>
  <si>
    <t>Acompañar al Grupo Interno de Talento Humano de la Secretaria General, brindando apoyo administrativo para la planeación, ejecución y seguimiento de las actividades relacionadas con el cumplimiento del Plan Estratégico de Talento Humano, teniendo en cuenta las políticas de la Entidad y las normas vigentes en la materia..</t>
  </si>
  <si>
    <t>https://community.secop.gov.co/Public/Tendering/OpportunityDetail/Index?noticeUID=CO1.NTC.3792374&amp;isFromPublicArea=True&amp;isModal=true&amp;asPopupView=true</t>
  </si>
  <si>
    <t>CCE-036-2023</t>
  </si>
  <si>
    <t>Prestar servicios de apoyo a la gestión al grupo de planeación de TI en la implementación y seguimiento al programa de gestión documental para apoyar los servicios de información para la compra pública.</t>
  </si>
  <si>
    <t>https://community.secop.gov.co/Public/Tendering/OpportunityDetail/Index?noticeUID=CO1.NTC.3790825&amp;isFromPublicArea=True&amp;isModal=true&amp;asPopupView=true</t>
  </si>
  <si>
    <t>CCE-037-2023</t>
  </si>
  <si>
    <t>Prestar el servicio de administración y desarrollo de funcionalidades requeridas para la solución KACTUS-HCM de la Agencia Nacional de Contratación Pública Colombia Compra Eficiente, a fin de gestionar la administración del personal encargado de operar de forma sostenible el sistema de información para la compra pública.</t>
  </si>
  <si>
    <t>https://community.secop.gov.co/Public/Tendering/OpportunityDetail/Index?noticeUID=CO1.NTC.3792848&amp;isFromPublicArea=True&amp;isModal=true&amp;asPopupView=true</t>
  </si>
  <si>
    <t>CCE-038-2023</t>
  </si>
  <si>
    <t>https://community.secop.gov.co/Public/Tendering/OpportunityDetail/Index?noticeUID=CO1.NTC.3793056&amp;isFromPublicArea=True&amp;isModal=true&amp;asPopupView=true</t>
  </si>
  <si>
    <t>CCE-039-2023</t>
  </si>
  <si>
    <t>Contratar el uso de la plataforma de la tienda virtual del Estado colombiano, incluyendo los servicios de soporte y mantenimiento del sistema asociado.</t>
  </si>
  <si>
    <t>https://community.secop.gov.co/Public/Tendering/OpportunityDetail/Index?noticeUID=CO1.NTC.3792613&amp;isFromPublicArea=True&amp;isModal=true&amp;asPopupView=true</t>
  </si>
  <si>
    <t>CCE-040-2023</t>
  </si>
  <si>
    <t>PRESTAR SERVICIOS PROFESIONALES PARA ASESORAR LA SECRETARÍA GENERAL DE LA AGENCIA NACIONAL DE CONTRATACIÓN PÚBLICA -COLOMBIA COMPRA EFICIENTE- EN LA REVISIÓN Y ELABORACIÓN DE DOCUMENTOS ASOCIADOS A LOS PROCESOS Y PROCEDIMIENTOS DEL AREA, ASÍ COMO APOYAR EN LA REVISIÓN DE SOPORTES DE PAGO DURANTE LA VIGENCIA 2023.</t>
  </si>
  <si>
    <t>https://community.secop.gov.co/Public/Tendering/OpportunityDetail/Index?noticeUID=CO1.NTC.3792973&amp;isFromPublicArea=True&amp;isModal=true&amp;asPopupView=true</t>
  </si>
  <si>
    <t>CCE-041-2023</t>
  </si>
  <si>
    <t>LAURA DANIELA BELTRÁN PALOMARES</t>
  </si>
  <si>
    <t>Asesorar y apoyar en el diseño, elaboración y ejecución de la estrategia digital alineada con los objetivos de la agencia para coadyuvar a la divulgación de los servicios de compra pública".</t>
  </si>
  <si>
    <t>contactolalis@gmail.com</t>
  </si>
  <si>
    <t>https://community.secop.gov.co/Public/Tendering/OpportunityDetail/Index?noticeUID=CO1.NTC.3794926&amp;isFromPublicArea=True&amp;isModal=true&amp;asPopupView=true</t>
  </si>
  <si>
    <t>CCE-042-2023</t>
  </si>
  <si>
    <t>Prestar servicios profesionales para acompañar y asistir al Grupo de Planeación, Políticas Públicas y Asuntos Internacionales de la Dirección General en el desarrollo, monitoreo y ajuste del plan estratégico de la Dirección General, con respecto a los asuntos Internacionales, para contribuir al seguimiento de la implementación del SECOP II</t>
  </si>
  <si>
    <t>https://community.secop.gov.co/Public/Tendering/OpportunityDetail/Index?noticeUID=CO1.NTC.3799539&amp;isFromPublicArea=True&amp;isModal=true&amp;asPopupView=true</t>
  </si>
  <si>
    <t>CCE-043-2023</t>
  </si>
  <si>
    <t>Asesorar y acompañar al Grupo Interno de Planeación de TI de la Subdirección de Información y Desarrollo Tecnológico en asuntos contractuales que satisfagan las necesidades de la agencia relacionadas con los servicios de información para la compra pública.</t>
  </si>
  <si>
    <t>https://community.secop.gov.co/Public/Tendering/OpportunityDetail/Index?noticeUID=CO1.NTC.3797134&amp;isFromPublicArea=True&amp;isModal=true&amp;asPopupView=true</t>
  </si>
  <si>
    <t>CCE-044-2023</t>
  </si>
  <si>
    <t>C &amp; ABOGADOS E INVERSIONES S.A.S.</t>
  </si>
  <si>
    <t>ASESORAR JURÍDICAMENTE A LA DIRECCIÓN GENERAL DE COLOMBIA COMPRA EFICIENTE EN LA ESTRUCTURACIÓN DE LAS POLÍTICAS GENERALES DE LA ENTIDAD EN MATERIA DE COMPRAS PÚBLICAS, EN LA ELABORACIÓN DE ACTOS ADMINISTRATIVOS, CONCEPTOS JURÍDICOS, Y DEMÁS DOCUMENTOS JURÍDICOS TALES COMO CIRCULARES, MANUALES, GUÍAS Y DEMÁS DOCUMENTOS NORMATIVOS EN MATERIA DE COMPRA PÚBLICAS CON EL FIN DE CONTRIBUIR AL SEGUIMIENTO A LA ADOPCIÓN DEL SECOP II EN LAS ENTIDADES ESTATALES</t>
  </si>
  <si>
    <t>carlosjosecarrera@gmail.com</t>
  </si>
  <si>
    <t>https://community.secop.gov.co/Public/Tendering/OpportunityDetail/Index?noticeUID=CO1.NTC.3799448&amp;isFromPublicArea=True&amp;isModal=true&amp;asPopupView=true</t>
  </si>
  <si>
    <t>CCE-045-2023</t>
  </si>
  <si>
    <t>PRESTAR LOS SERVICIOS PROFESIONALES DE ASESORÍA Y ACOMPAÑAMIENTO AL GRUPO INTERNO DE ATENCIÓN AL CIUDADANO DE LA SECRETARÍA GENERAL EN LA IMPLEMENTACIÓN DE LA POLÍTICA DE SERVICIO AL CIUDADANO CON EL FIN DE OPTIMIZAR EL SERVICIO DE INFORMACIÓN DE LA COMPRA PÚBLICA DE LA AGENCIA</t>
  </si>
  <si>
    <t>https://community.secop.gov.co/Public/Tendering/OpportunityDetail/Index?noticeUID=CO1.NTC.3799874&amp;isFromPublicArea=True&amp;isModal=true&amp;asPopupView=true</t>
  </si>
  <si>
    <t>CCE-059-2023</t>
  </si>
  <si>
    <t>Prestar servicios profesionales para asesorar al Grupo de Planeación, Políticas Públicas y Asuntos Internacionales de la Dirección General de la Agencia Nacional de Contratación Pública en las acciones asociadas al seguimiento, evaluación y control de los procesos y la gestión de los riesgos inherentes al objeto de la entidad, y el desarrollo de indicadores claves de desempeño institucional, con el fin de contribuir al seguimiento de la implementación del SECOP II.</t>
  </si>
  <si>
    <t>https://community.secop.gov.co/Public/Tendering/OpportunityDetail/Index?noticeUID=CO1.NTC.3808235&amp;isFromPublicArea=True&amp;isModal=true&amp;asPopupView=true</t>
  </si>
  <si>
    <t>CCE-060-2023</t>
  </si>
  <si>
    <t>Prestar los servicios profesionales a la Secretaría General de la Agencia Nacional de Contratación Pública Colombia Compra Eficiente en todo lo relacionado con el Trámite de cuentas para pago a cargo del proceso de gestión financiera</t>
  </si>
  <si>
    <t>https://community.secop.gov.co/Public/Tendering/OpportunityDetail/Index?noticeUID=CO1.NTC.3808313&amp;isFromPublicArea=True&amp;isModal=true&amp;asPopupView=true</t>
  </si>
  <si>
    <t>CCE-061-2023</t>
  </si>
  <si>
    <t>https://community.secop.gov.co/Public/Tendering/OpportunityDetail/Index?noticeUID=CO1.NTC.3811835&amp;isFromPublicArea=True&amp;isModal=true&amp;asPopupView=true</t>
  </si>
  <si>
    <t>CCE-062-2023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</si>
  <si>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</si>
  <si>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https://community.secop.gov.co/Public/Tendering/OpportunityDetail/Index?noticeUID=CO1.NTC.3812048&amp;isFromPublicArea=True&amp;isModal=true&amp;asPopupView=true</t>
  </si>
  <si>
    <t>CCE-063-2023</t>
  </si>
  <si>
    <t>CEVALLOS &amp; HOLGUIN CONSULTORES SAS</t>
  </si>
  <si>
    <t>ASESORAR JURÍDICAMENTE A LA SUBDIRECCIÓN DE NEGOCIOS DE COLOMBIA COMPRA EFICIENTE EN EL TRÁMITE DE LOS PROCESOS ADMINISTRATIVOS SANCIONATORIOS POR PRESUNTOS INCUMPLIMIENTOS CONTRACTUALES DE COMPETENCIA DE LA AGENCIA, ASÍ COMO LA ASESORÍA EN MATERIA PENAL DERIVADA DE LA EJECUCIÓN DE LOS INSTRUMENTOS DE AGREGACIÓN DE DEMANDA Y EN ASUNTOS DISCIPLINARIOS CUANDO ASÍ SE REQUIERA.</t>
  </si>
  <si>
    <t>administrativo@cevallosholguinabogados.com</t>
  </si>
  <si>
    <t>https://community.secop.gov.co/Public/Tendering/OpportunityDetail/Index?noticeUID=CO1.NTC.3812081&amp;isFromPublicArea=True&amp;isModal=true&amp;asPopupView=true</t>
  </si>
  <si>
    <t>CCE-064-2023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</si>
  <si>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</si>
  <si>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https://community.secop.gov.co/Public/Tendering/OpportunityDetail/Index?noticeUID=CO1.NTC.3813873&amp;isFromPublicArea=True&amp;isModal=true&amp;asPopupView=true</t>
  </si>
  <si>
    <t>CCE-065-2023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</si>
  <si>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</si>
  <si>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https://community.secop.gov.co/Public/Tendering/OpportunityDetail/Index?noticeUID=CO1.NTC.3813955&amp;isFromPublicArea=True&amp;isModal=true&amp;asPopupView=true</t>
  </si>
  <si>
    <t>CCE-066-2023</t>
  </si>
  <si>
    <t>ASESORAR Y ACOMPAÑAR EL GRUPO INTERNO DE TRABAJO DE TALENTO HUMANO EN EL DESARROLLO E IMPLEMENTACIÓN DE LA POLÍTICA DE GESTIÓN DEL CONOCIMIENTO EN LA ANCPCCE CON LA FINALIDAD DE DESARROLLAR UNA CULTURA ORGANIZACIONAL ORIENTADA A LA GESTIÓN DEL CONOCIMIENTO Y EL APRENDIZAJE.</t>
  </si>
  <si>
    <t>https://community.secop.gov.co/Public/Tendering/OpportunityDetail/Index?noticeUID=CO1.NTC.3820903&amp;isFromPublicArea=True&amp;isModal=true&amp;asPopupView=true</t>
  </si>
  <si>
    <t>CCE-067-2023</t>
  </si>
  <si>
    <t>Prestar servicios profesionales a la Subdirección de Estudios de Mercado y Abastecimiento Estratégico en la elaboración de estudios económicos que permitan a la entidad generar lineamientos técnicos.</t>
  </si>
  <si>
    <t>https://community.secop.gov.co/Public/Tendering/OpportunityDetail/Index?noticeUID=CO1.NTC.3820598&amp;isFromPublicArea=True&amp;isModal=true&amp;asPopupView=true</t>
  </si>
  <si>
    <t>CCE-068-2023</t>
  </si>
  <si>
    <t>ACOMPAÑAR Y ASISTIR AL GRUPO INTERNO DE TRABAJO DE ATENCIÓN Y SERVICIO AL CIUDADANO DE LA SECRETARÍA GENERAL EN LA GESTIÓN DE LOS INCIDENTES Y LAS SOLICITUDES O PQRSD DE LA CIUDADANÍA, EN ESPECIAL EN LOS TEMAS DE USO DE LOS SERVICIOS Y PLATAFORMAS DE APOYO A LA COMPRA PÚBLICA.</t>
  </si>
  <si>
    <t>https://community.secop.gov.co/Public/Tendering/OpportunityDetail/Index?noticeUID=CO1.NTC.3824665&amp;isFromPublicArea=True&amp;isModal=true&amp;asPopupView=true</t>
  </si>
  <si>
    <t>CCE-069-2023</t>
  </si>
  <si>
    <t>Asesorar en la elaboración y ejecución de la estrategia de comunicaciones, alineada con los objetivos de la Agencia Nacional de Contratación Pública, con el fin de contribuir a un óptimo servicio de información para la compra pública</t>
  </si>
  <si>
    <t>https://community.secop.gov.co/Public/Tendering/OpportunityDetail/Index?noticeUID=CO1.NTC.3824859&amp;isFromPublicArea=True&amp;isModal=true&amp;asPopupView=true</t>
  </si>
  <si>
    <t>CCE-070-2023</t>
  </si>
  <si>
    <t>Lina María Giraldo Guzmán</t>
  </si>
  <si>
    <t>Prestar servicios profesionales para asesorar a la Dirección General de la Agencia Nacional de Contratación Pública - Colombia Compra Eficiente, ANCP-CCE, en la construcción de políticas en compras y contratación pública con enfoque social de vinculación a los actores de la economía popular de acuerdo con las líneas del Plan Nacional de Desarrollo y el Plan Estratégico para el seguimiento de la adopción del SECOP II</t>
  </si>
  <si>
    <t>limgiraldogu145@gmail.com</t>
  </si>
  <si>
    <t>https://community.secop.gov.co/Public/Tendering/OpportunityDetail/Index?noticeUID=CO1.NTC.3824863&amp;isFromPublicArea=True&amp;isModal=true&amp;asPopupView=true</t>
  </si>
  <si>
    <t>CCE-071-2023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</si>
  <si>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</si>
  <si>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https://community.secop.gov.co/Public/Tendering/OpportunityDetail/Index?noticeUID=CO1.NTC.3824671&amp;isFromPublicArea=True&amp;isModal=true&amp;asPopupView=true</t>
  </si>
  <si>
    <t>CCE-072-2023</t>
  </si>
  <si>
    <t>https://community.secop.gov.co/Public/Tendering/OpportunityDetail/Index?noticeUID=CO1.NTC.3825879&amp;isFromPublicArea=True&amp;isModal=true&amp;asPopupView=true</t>
  </si>
  <si>
    <t>CCE-073-2023</t>
  </si>
  <si>
    <t>Prestar servicios profesionales al grupo interno de sistemas de información en el desarrollo y soporte de herramientas y servicios de información para la compra pública con el fin de operar de forma sostenible todos los módulos del SECOP.</t>
  </si>
  <si>
    <t>https://community.secop.gov.co/Public/Tendering/OpportunityDetail/Index?noticeUID=CO1.NTC.3825982&amp;isFromPublicArea=True&amp;isModal=true&amp;asPopupView=true</t>
  </si>
  <si>
    <t>CCE-074-2023</t>
  </si>
  <si>
    <t>Asesorar a la Subdirección de Negocios en las tareas relacionadas con la construcción, puesta en marcha, difusión y administración de los Acuerdos marco e Instrumentos de Agregación de demanda.</t>
  </si>
  <si>
    <t>https://community.secop.gov.co/Public/Tendering/OpportunityDetail/Index?noticeUID=CO1.NTC.3826140&amp;isFromPublicArea=True&amp;isModal=true&amp;asPopupView=true</t>
  </si>
  <si>
    <t>CCE-075-2023</t>
  </si>
  <si>
    <t>Laura Diaz Cortes</t>
  </si>
  <si>
    <t>Asesorar en asuntos jurídicos al grupo interno de administración de la Subdirección de Negocios en las tareas relacionadas en el procedimiento de administración y puesta en marcha de los Acuerdos Marco e Instrumentos de Agregación de demanda.</t>
  </si>
  <si>
    <t>laura081997@hotmail.com</t>
  </si>
  <si>
    <t>https://community.secop.gov.co/Public/Tendering/OpportunityDetail/Index?noticeUID=CO1.NTC.3826138&amp;isFromPublicArea=True&amp;isModal=true&amp;asPopupView=true</t>
  </si>
  <si>
    <t>CCE-076-2023</t>
  </si>
  <si>
    <t>https://community.secop.gov.co/Public/Tendering/OpportunityDetail/Index?noticeUID=CO1.NTC.3825871&amp;isFromPublicArea=True&amp;isModal=true&amp;asPopupView=true</t>
  </si>
  <si>
    <t>CCE-077-2023</t>
  </si>
  <si>
    <t>Adrian Vergara</t>
  </si>
  <si>
    <t>vergaraflorezadrian@gmail.com</t>
  </si>
  <si>
    <t>https://community.secop.gov.co/Public/Tendering/OpportunityDetail/Index?noticeUID=CO1.NTC.3825970&amp;isFromPublicArea=True&amp;isModal=true&amp;asPopupView=true</t>
  </si>
  <si>
    <t>CCE-078-2023</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</si>
  <si>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</si>
  <si>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https://community.secop.gov.co/Public/Tendering/OpportunityDetail/Index?noticeUID=CO1.NTC.3826025&amp;isFromPublicArea=True&amp;isModal=true&amp;asPopupView=true</t>
  </si>
  <si>
    <t>CCE-079-2023</t>
  </si>
  <si>
    <t>https://community.secop.gov.co/Public/Tendering/OpportunityDetail/Index?noticeUID=CO1.NTC.3829097&amp;isFromPublicArea=True&amp;isModal=true&amp;asPopupView=true</t>
  </si>
  <si>
    <t>CCE-080-2023</t>
  </si>
  <si>
    <t>BRINDAR SERVICIOS DE APOYO A LA GESTIÓN AL GRUPO DE OPERACIÓN DE PLATAFORMAS PARA EJECUCIÓN DE LAS ACTIVIDADES EN SITIO DE SOPORTE AL USUARIO ESTABLECIDAS EN EL CATÁLOGO DE SERVICIOS DE SOPORTE PARA LOS SISTEMAS DE INFORMACIÓN DE COMPRA PÚBLICA DE LA ANCP-CCE.</t>
  </si>
  <si>
    <t>https://community.secop.gov.co/Public/Tendering/OpportunityDetail/Index?noticeUID=CO1.NTC.3835327&amp;isFromPublicArea=True&amp;isModal=true&amp;asPopupView=true</t>
  </si>
  <si>
    <t>CCE-081-2023</t>
  </si>
  <si>
    <t>Asesorar a la Subdirección de Negocios en las actividades de planeación, las acciones derivadas de control interno y la estructuración de los Instrumentos de Agregación de Demanda.</t>
  </si>
  <si>
    <t>https://community.secop.gov.co/Public/Tendering/OpportunityDetail/Index?noticeUID=CO1.NTC.3835531&amp;isFromPublicArea=True&amp;isModal=true&amp;asPopupView=true</t>
  </si>
  <si>
    <t>CCE-082-2023</t>
  </si>
  <si>
    <t>Prestar servicios profesionales al grupo interno de infraestructura de ti y seguridad de la información en la administración de las herramientas de seguridad en la agencia para fortalecer la confidencialidad integridad disponibilidad y privacidad en los servicios de información para la compra pública.</t>
  </si>
  <si>
    <t>https://community.secop.gov.co/Public/Tendering/OpportunityDetail/Index?noticeUID=CO1.NTC.3847258&amp;isFromPublicArea=True&amp;isModal=true&amp;asPopupView=true</t>
  </si>
  <si>
    <t>CCE-084-2023</t>
  </si>
  <si>
    <t>PRESTAR LOS SERVICIOS PROFESIONALES A LA SECRETARIA GENERAL DE LA AGENCIA NACIONAL DE CONTRATACIÓN PÚBLICA COLOMBIA COMPRA EFICIENTE, PARA APOYAR AL PROCESO DE GESTIÓN FINANCIERA PRINCIPALMENTE EN TEMAS RELACIONADOS CON EL PROCEDIMIENTO DE PAGADURÍA.</t>
  </si>
  <si>
    <t>https://community.secop.gov.co/Public/Tendering/OpportunityDetail/Index?noticeUID=CO1.NTC.3847538&amp;isFromPublicArea=True&amp;isModal=true&amp;asPopupView=true</t>
  </si>
  <si>
    <t>CCE-085-2023</t>
  </si>
  <si>
    <t>https://community.secop.gov.co/Public/Tendering/OpportunityDetail/Index?noticeUID=CO1.NTC.3855507&amp;isFromPublicArea=True&amp;isModal=true&amp;asPopupView=true</t>
  </si>
  <si>
    <t>CCE-086-2023</t>
  </si>
  <si>
    <t xml:space="preserve">Ana Maria Ortiz Ballesteros </t>
  </si>
  <si>
    <t>Asesorar y gestionar desde el ámbito jurídico y derechos humanos al grupo interno de normas y reglamentos de la Subdirección de Gestión Contractual en la elaboración y/o revisión de documentos normativos y fortalecer la formulación, adopción y dirección de la política en materia de compras y de contratación pública y orientar a los partícipes en los procesos de compras y contratación pública</t>
  </si>
  <si>
    <t>Anam.ortizballesteros@gmail.com</t>
  </si>
  <si>
    <t>https://community.secop.gov.co/Public/Tendering/OpportunityDetail/Index?noticeUID=CO1.NTC.3855294&amp;isFromPublicArea=True&amp;isModal=true&amp;asPopupView=true</t>
  </si>
  <si>
    <t>CCE-087-2023</t>
  </si>
  <si>
    <t>https://community.secop.gov.co/Public/Tendering/OpportunityDetail/Index?noticeUID=CO1.NTC.3857902&amp;isFromPublicArea=True&amp;isModal=true&amp;asPopupView=true</t>
  </si>
  <si>
    <t>CCE-088-2023</t>
  </si>
  <si>
    <t>https://community.secop.gov.co/Public/Tendering/OpportunityDetail/Index?noticeUID=CO1.NTC.3875669&amp;isFromPublicArea=True&amp;isModal=true&amp;asPopupView=true</t>
  </si>
  <si>
    <t>CCE-091-2023</t>
  </si>
  <si>
    <t>https://community.secop.gov.co/Public/Tendering/OpportunityDetail/Index?noticeUID=CO1.NTC.3892616&amp;isFromPublicArea=True&amp;isModal=true&amp;asPopupView=true</t>
  </si>
  <si>
    <t>CCE-093-2023</t>
  </si>
  <si>
    <t>Prestar servicios profesionales para acompañar la gestión de las relaciones interinstitucionales desde el Grupo de Comunicaciones de la Dirección General de la Agencia de Contratación Estatal Colombia Compra Eficiente para coadyuvar a la divulgación de los servicios de apoyo a la compra pública.</t>
  </si>
  <si>
    <t>https://community.secop.gov.co/Public/Tendering/OpportunityDetail/Index?noticeUID=CO1.NTC.3892992&amp;isFromPublicArea=True&amp;isModal=true&amp;asPopupView=true</t>
  </si>
  <si>
    <t>CCE-178-4H-2022</t>
  </si>
  <si>
    <t>VORTAL - COMÉRCIO ELECTRÓNICO, CONSULTADORIA E MULTIMÉDIA, S.A.</t>
  </si>
  <si>
    <t>Prestación de servicios especializados para el mantenimiento de la licencia de uso, soporte y mantenimiento correctivo y evolutivo de la plataforma del Sistema Electrónico de Contratación Pública SECOP II.</t>
  </si>
  <si>
    <t>info@vortal.biz</t>
  </si>
  <si>
    <t>https://community.secop.gov.co/Public/Tendering/OpportunityDetail/Index?noticeUID=CO1.NTC.2690147&amp;isFromPublicArea=True&amp;isModal=true&amp;asPopupView=true</t>
  </si>
  <si>
    <t xml:space="preserve">CCE-189-AC-2020 </t>
  </si>
  <si>
    <t>CORPORACION CENTRO HISTORICO - CENHIS</t>
  </si>
  <si>
    <t>Contratación régimen especial (con ofertas)</t>
  </si>
  <si>
    <t>Celebrar Acuerdo de Corresponsabilidad para la prestación del servicio de separación, clasificación, recolección, transporte, aprovechamiento y/o disposición final de residuos sólidos aprovechables de carácter no peligrosos generados por la Agencia Nacional de Contratación Pública -Colombia Compra Eficiente.</t>
  </si>
  <si>
    <t>informacion@corporacioncentrohistorico.org</t>
  </si>
  <si>
    <t>https://community.secop.gov.co/Public/Tendering/OpportunityDetail/Index?noticeUID=CO1.NTC.1414280&amp;isFromPublicArea=True&amp;isModal=true&amp;asPopupView=true</t>
  </si>
  <si>
    <t>CCE-320-4I-2022</t>
  </si>
  <si>
    <t>INVERSIONES MOLINA Y REYES LTDA</t>
  </si>
  <si>
    <t>El arrendamiento del inmueble ubicado en la ciudad de Bogotá D.C., en la siguiente dirección: 50% del piso 10 (costado sur) del Edificio Seguros Tequendama, parte sur, ubicado en la carrera 7 # 26-20, sometido al régimen de propiedad horizontal, junto con el derecho de uso de cuatro (4) parqueaderos, uno fijo (número 67) y tres más asignados por la administración, descrito en la escritura pública No. 8774 otorgada en la Notaría 4 de Bogotá D.C., con la matrícula inmobiliaria 50C-238463, y con lo</t>
  </si>
  <si>
    <t>angelicagomez@molinagalvis.com</t>
  </si>
  <si>
    <t>https://community.secop.gov.co/Public/Tendering/OpportunityDetail/Index?noticeUID=CO1.NTC.3584649&amp;isFromPublicArea=True&amp;isModal=true&amp;asPopupView=true</t>
  </si>
  <si>
    <t>CCE-321-4I-2022</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</si>
  <si>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esc</t>
  </si>
  <si>
    <t>https://community.secop.gov.co/Public/Tendering/OpportunityDetail/Index?noticeUID=CO1.NTC.3585168&amp;isFromPublicArea=True&amp;isModal=true&amp;asPopupView=true</t>
  </si>
  <si>
    <t>CCE-322-4I-2022</t>
  </si>
  <si>
    <t>SITUANDO SAS</t>
  </si>
  <si>
    <t>El arrendamiento del inmueble ubicado en la ciudad de Bogotá D.C., en la siguiente dirección: Piso 33 del Edificio Tequendama PH, ubicado en la Carrera 7 No. 26 -20, sometido al régimen de propiedad horizontal, junto con el derecho de uso de los parqueaderos 32, 37 y 38, de acuerdo con lo descrito en la escritura pública No. 310 de 30 de junio de 2020 otorgada en la Notaría 31 de Bogotá D.C., con la matrícula inmobiliaria 50C-241372 y con los linderos tal y como aparecen en la escritura pública.</t>
  </si>
  <si>
    <t>lfperdomo@situando.com.co</t>
  </si>
  <si>
    <t>https://community.secop.gov.co/Public/Tendering/OpportunityDetail/Index?noticeUID=CO1.NTC.3585601&amp;isFromPublicArea=True&amp;isModal=true&amp;asPopupView=true</t>
  </si>
  <si>
    <t>CCE-323-4I-2022</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</si>
  <si>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</si>
  <si>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No. 1104 otorgada en la Notaría 31 de Bogotá D.C y con los linderos tal y como aparecen en las correspondientes escrituras públicas. A pesar de la descripción</t>
  </si>
  <si>
    <t>jromero@fundes.org</t>
  </si>
  <si>
    <t>https://community.secop.gov.co/Public/Tendering/OpportunityDetail/Index?noticeUID=CO1.NTC.3585654&amp;isFromPublicArea=True&amp;isModal=true&amp;asPopupView=true</t>
  </si>
  <si>
    <t>CCE-337-5-2022</t>
  </si>
  <si>
    <t>Contratar el suministro de tiquetes aéreos nacionales e internacionales para cubrir el traslado de colaboradores de la Agencia Nacional de Contratación Pública - Colombia Compra Eficiente.</t>
  </si>
  <si>
    <t>https://community.secop.gov.co/Public/Tendering/OpportunityDetail/Index?noticeUID=CO1.NTC.3606500&amp;isFromPublicArea=True&amp;isModal=true&amp;asPopupView=true</t>
  </si>
  <si>
    <t>CCE-346-4C-2022</t>
  </si>
  <si>
    <t>UNIVERSIDAD DEL MAGDALENA</t>
  </si>
  <si>
    <t>Contrato interadministrativo para acompañar académicamente a la Agencia Nacional de Contratación Pública Colombia Compra Eficiente en servicios de promoción y divulgación relacionados con la participación de la economía popular en las compras públicas y coadyuvar al seguimiento de la adopción del SECOP.</t>
  </si>
  <si>
    <t>rectoria@unimagdalena.edu.co</t>
  </si>
  <si>
    <t>https://community.secop.gov.co/Public/Tendering/OpportunityDetail/Index?noticeUID=CO1.NTC.3640322&amp;isFromPublicArea=True&amp;isModal=true&amp;asPopupView=true</t>
  </si>
  <si>
    <t>CCE-901-3-2019</t>
  </si>
  <si>
    <t>JARGU S.A. CORREDORES DE SEGUROS</t>
  </si>
  <si>
    <t>Concurso de méritos abierto</t>
  </si>
  <si>
    <t>Contratar los servicios de un intermediario de seguros, para la asesoría jurídica y técnica en el manejo integral del programa de seguros, destinado a proteger los intereses patrimoniales actuales y futuros, así como los bienes de propiedad de la Agencia Nacional de Contratación Pública -Colombia Compra Eficiente, que estén bajo su responsabilidad y custodia, y aquellos que sean adquiridos para desarrollar las funciones inherentes a su actividad, así como cualquier otra póliza de seguros que req</t>
  </si>
  <si>
    <t>jargu@jargu.com</t>
  </si>
  <si>
    <t>https://community.secop.gov.co/Public/Tendering/OpportunityDetail/Index?noticeUID=CO1.NTC.935401&amp;isFromPublicArea=True&amp;isModal=true&amp;asPopupView=true</t>
  </si>
  <si>
    <t>CCE-008-2023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</si>
</sst>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17">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
      <sz val="9"/>
      <color theme="4"/>
      <name val="Geomanist"/>
      <family val="3"/>
    </font>
  </fonts>
  <fills count="4">
    <fill>
      <patternFill patternType="none"/>
    </fill>
    <fill>
      <patternFill patternType="gray125"/>
    </fill>
    <fill>
      <patternFill patternType="solid">
        <fgColor theme="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5" fillId="0" borderId="0" xfId="1" applyFont="1" applyFill="1" applyAlignment="1">
      <alignment wrapText="1"/>
    </xf>
    <xf numFmtId="1" fontId="0" fillId="0" borderId="0" xfId="5" applyNumberFormat="1" applyFont="1" applyAlignment="1">
      <alignment wrapText="1"/>
    </xf>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3" borderId="1" xfId="1" applyFont="1" applyFill="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wrapText="1"/>
    </xf>
    <xf numFmtId="164" fontId="10" fillId="3" borderId="1" xfId="3" applyNumberFormat="1" applyFont="1" applyFill="1" applyBorder="1" applyAlignment="1">
      <alignment vertical="center" wrapText="1"/>
    </xf>
    <xf numFmtId="14" fontId="10" fillId="3" borderId="1" xfId="1" applyNumberFormat="1" applyFont="1" applyFill="1" applyBorder="1" applyAlignment="1">
      <alignment horizontal="center" vertical="center" wrapText="1"/>
    </xf>
    <xf numFmtId="0" fontId="10" fillId="3" borderId="1" xfId="1" applyNumberFormat="1" applyFont="1" applyFill="1" applyBorder="1" applyAlignment="1">
      <alignment horizontal="center" vertical="center" wrapText="1"/>
    </xf>
    <xf numFmtId="164" fontId="10" fillId="3" borderId="1" xfId="3"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xf>
    <xf numFmtId="3" fontId="15" fillId="0" borderId="1" xfId="0" applyNumberFormat="1" applyFont="1" applyBorder="1" applyAlignment="1">
      <alignment horizontal="left" vertical="center"/>
    </xf>
    <xf numFmtId="1" fontId="15" fillId="0" borderId="1" xfId="0" applyNumberFormat="1" applyFont="1" applyBorder="1" applyAlignment="1">
      <alignment horizontal="center" vertical="center"/>
    </xf>
    <xf numFmtId="1" fontId="0" fillId="0" borderId="0" xfId="0" applyNumberFormat="1" applyAlignment="1">
      <alignment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14" fontId="15" fillId="0" borderId="1" xfId="0" applyNumberFormat="1" applyFont="1" applyBorder="1" applyAlignment="1">
      <alignment horizontal="left" vertical="center"/>
    </xf>
    <xf numFmtId="9" fontId="15" fillId="0" borderId="1" xfId="6" applyFont="1" applyBorder="1" applyAlignment="1">
      <alignment horizontal="left" vertical="center"/>
    </xf>
    <xf numFmtId="3" fontId="16" fillId="0" borderId="1" xfId="0" applyNumberFormat="1" applyFont="1" applyBorder="1" applyAlignment="1">
      <alignment horizontal="left" vertical="center"/>
    </xf>
  </cellXfs>
  <cellStyles count="7">
    <cellStyle name="Énfasis1" xfId="1" builtinId="29"/>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2050606</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13</xdr:col>
      <xdr:colOff>1587500</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1</xdr:col>
      <xdr:colOff>1161316</xdr:colOff>
      <xdr:row>88</xdr:row>
      <xdr:rowOff>88950</xdr:rowOff>
    </xdr:from>
    <xdr:to>
      <xdr:col>4</xdr:col>
      <xdr:colOff>408736</xdr:colOff>
      <xdr:row>94</xdr:row>
      <xdr:rowOff>30215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66071" y="47424059"/>
          <a:ext cx="7478263" cy="1059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87"/>
  <sheetViews>
    <sheetView tabSelected="1" view="pageLayout" topLeftCell="A79" zoomScale="92" zoomScaleNormal="60" zoomScalePageLayoutView="92" workbookViewId="0">
      <selection activeCell="A82" sqref="A82"/>
    </sheetView>
  </sheetViews>
  <sheetFormatPr baseColWidth="10" defaultColWidth="11.42578125" defaultRowHeight="15"/>
  <cols>
    <col min="1" max="1" width="22.28515625" style="1" bestFit="1" customWidth="1"/>
    <col min="2" max="2" width="42.28515625" style="1" customWidth="1"/>
    <col min="3" max="3" width="27.5703125" style="1" customWidth="1"/>
    <col min="4" max="4" width="45.140625" style="1" customWidth="1"/>
    <col min="5" max="5" width="29.7109375" style="2" customWidth="1"/>
    <col min="6" max="6" width="24.28515625" style="3" customWidth="1"/>
    <col min="7" max="7" width="23.5703125" style="3" customWidth="1"/>
    <col min="8" max="8" width="24.5703125" style="27" customWidth="1"/>
    <col min="9" max="9" width="23.7109375" style="2" customWidth="1"/>
    <col min="10" max="10" width="21.5703125" style="6" customWidth="1"/>
    <col min="11" max="11" width="23.140625" style="2" customWidth="1"/>
    <col min="12" max="12" width="24.5703125" style="2" customWidth="1"/>
    <col min="13" max="13" width="36.140625"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c r="A1" s="28" t="s">
        <v>171</v>
      </c>
      <c r="B1" s="29"/>
      <c r="C1" s="29"/>
      <c r="D1" s="29"/>
      <c r="E1" s="29"/>
      <c r="F1" s="29"/>
      <c r="G1" s="29"/>
      <c r="H1" s="29"/>
      <c r="I1" s="29"/>
      <c r="J1" s="29"/>
      <c r="K1" s="29"/>
      <c r="L1" s="29"/>
      <c r="M1" s="29"/>
      <c r="N1" s="30"/>
    </row>
    <row r="2" spans="1:14" s="5" customFormat="1" ht="47.25">
      <c r="A2" s="18" t="s">
        <v>0</v>
      </c>
      <c r="B2" s="13" t="s">
        <v>1</v>
      </c>
      <c r="C2" s="19" t="s">
        <v>2</v>
      </c>
      <c r="D2" s="19" t="s">
        <v>3</v>
      </c>
      <c r="E2" s="20" t="s">
        <v>4</v>
      </c>
      <c r="F2" s="21" t="s">
        <v>6</v>
      </c>
      <c r="G2" s="21" t="s">
        <v>7</v>
      </c>
      <c r="H2" s="22" t="s">
        <v>9</v>
      </c>
      <c r="I2" s="23" t="s">
        <v>5</v>
      </c>
      <c r="J2" s="24" t="s">
        <v>11</v>
      </c>
      <c r="K2" s="23" t="s">
        <v>12</v>
      </c>
      <c r="L2" s="23" t="s">
        <v>13</v>
      </c>
      <c r="M2" s="19" t="s">
        <v>8</v>
      </c>
      <c r="N2" s="19" t="s">
        <v>10</v>
      </c>
    </row>
    <row r="3" spans="1:14" ht="12.75" customHeight="1">
      <c r="A3" s="25" t="s">
        <v>172</v>
      </c>
      <c r="B3" s="25" t="s">
        <v>31</v>
      </c>
      <c r="C3" s="25" t="s">
        <v>27</v>
      </c>
      <c r="D3" s="25" t="s">
        <v>173</v>
      </c>
      <c r="E3" s="25">
        <v>1014241434</v>
      </c>
      <c r="F3" s="37">
        <v>44938.416666666664</v>
      </c>
      <c r="G3" s="37">
        <v>45289.999305555553</v>
      </c>
      <c r="H3" s="26">
        <f>G3-F3</f>
        <v>351.58263888888905</v>
      </c>
      <c r="I3" s="25">
        <v>98201613</v>
      </c>
      <c r="J3" s="38">
        <f>K3/I3</f>
        <v>0</v>
      </c>
      <c r="K3" s="25">
        <v>0</v>
      </c>
      <c r="L3" s="25">
        <v>98201613</v>
      </c>
      <c r="M3" s="25" t="s">
        <v>91</v>
      </c>
      <c r="N3" s="39" t="s">
        <v>174</v>
      </c>
    </row>
    <row r="4" spans="1:14" ht="12.75" customHeight="1">
      <c r="A4" s="25" t="s">
        <v>175</v>
      </c>
      <c r="B4" s="25" t="s">
        <v>83</v>
      </c>
      <c r="C4" s="25" t="s">
        <v>27</v>
      </c>
      <c r="D4" s="25" t="s">
        <v>176</v>
      </c>
      <c r="E4" s="25">
        <v>1082968727</v>
      </c>
      <c r="F4" s="37">
        <v>44938.416666666664</v>
      </c>
      <c r="G4" s="37">
        <v>44957.999305555553</v>
      </c>
      <c r="H4" s="26">
        <f t="shared" ref="H4:H67" si="0">G4-F4</f>
        <v>19.582638888889051</v>
      </c>
      <c r="I4" s="25">
        <v>5000000</v>
      </c>
      <c r="J4" s="38">
        <f>K4/I4</f>
        <v>0</v>
      </c>
      <c r="K4" s="25">
        <v>0</v>
      </c>
      <c r="L4" s="25">
        <v>5000000</v>
      </c>
      <c r="M4" s="25" t="s">
        <v>143</v>
      </c>
      <c r="N4" s="39" t="s">
        <v>177</v>
      </c>
    </row>
    <row r="5" spans="1:14" ht="12.75" customHeight="1">
      <c r="A5" s="25" t="s">
        <v>178</v>
      </c>
      <c r="B5" s="25" t="s">
        <v>179</v>
      </c>
      <c r="C5" s="25" t="s">
        <v>27</v>
      </c>
      <c r="D5" s="25" t="s">
        <v>180</v>
      </c>
      <c r="E5" s="25">
        <v>5829653</v>
      </c>
      <c r="F5" s="37">
        <v>44939.333333333336</v>
      </c>
      <c r="G5" s="37">
        <v>45289.999305555553</v>
      </c>
      <c r="H5" s="26">
        <f t="shared" si="0"/>
        <v>350.66597222221753</v>
      </c>
      <c r="I5" s="25">
        <v>116056452</v>
      </c>
      <c r="J5" s="38">
        <f>K5/I5</f>
        <v>0</v>
      </c>
      <c r="K5" s="25">
        <v>0</v>
      </c>
      <c r="L5" s="25">
        <v>116056452</v>
      </c>
      <c r="M5" s="25" t="s">
        <v>181</v>
      </c>
      <c r="N5" s="39" t="s">
        <v>182</v>
      </c>
    </row>
    <row r="6" spans="1:14" ht="12.75" customHeight="1">
      <c r="A6" s="25" t="s">
        <v>183</v>
      </c>
      <c r="B6" s="25" t="s">
        <v>29</v>
      </c>
      <c r="C6" s="25" t="s">
        <v>27</v>
      </c>
      <c r="D6" s="25" t="s">
        <v>184</v>
      </c>
      <c r="E6" s="25">
        <v>1030629202</v>
      </c>
      <c r="F6" s="37">
        <v>44939.541666666664</v>
      </c>
      <c r="G6" s="37">
        <v>45057.999305555553</v>
      </c>
      <c r="H6" s="26">
        <f t="shared" si="0"/>
        <v>118.45763888888905</v>
      </c>
      <c r="I6" s="25">
        <v>6489000</v>
      </c>
      <c r="J6" s="38">
        <f>K6/I6</f>
        <v>0</v>
      </c>
      <c r="K6" s="25">
        <v>0</v>
      </c>
      <c r="L6" s="25">
        <v>6489000</v>
      </c>
      <c r="M6" s="25" t="s">
        <v>89</v>
      </c>
      <c r="N6" s="39" t="s">
        <v>185</v>
      </c>
    </row>
    <row r="7" spans="1:14" ht="12.75" customHeight="1">
      <c r="A7" s="25" t="s">
        <v>186</v>
      </c>
      <c r="B7" s="25" t="s">
        <v>82</v>
      </c>
      <c r="C7" s="25" t="s">
        <v>27</v>
      </c>
      <c r="D7" s="25" t="s">
        <v>187</v>
      </c>
      <c r="E7" s="25">
        <v>1015470198</v>
      </c>
      <c r="F7" s="37">
        <v>44939.333333333336</v>
      </c>
      <c r="G7" s="37">
        <v>45057.999305555553</v>
      </c>
      <c r="H7" s="26">
        <f t="shared" si="0"/>
        <v>118.66597222221753</v>
      </c>
      <c r="I7" s="25">
        <v>25600000</v>
      </c>
      <c r="J7" s="38">
        <f>K7/I7</f>
        <v>0</v>
      </c>
      <c r="K7" s="25">
        <v>0</v>
      </c>
      <c r="L7" s="25">
        <v>25600000</v>
      </c>
      <c r="M7" s="25" t="s">
        <v>142</v>
      </c>
      <c r="N7" s="39" t="s">
        <v>188</v>
      </c>
    </row>
    <row r="8" spans="1:14" ht="12.75" customHeight="1">
      <c r="A8" s="25" t="s">
        <v>189</v>
      </c>
      <c r="B8" s="25" t="s">
        <v>32</v>
      </c>
      <c r="C8" s="25" t="s">
        <v>27</v>
      </c>
      <c r="D8" s="25" t="s">
        <v>190</v>
      </c>
      <c r="E8" s="25">
        <v>80875938</v>
      </c>
      <c r="F8" s="37">
        <v>44943.333333333336</v>
      </c>
      <c r="G8" s="37">
        <v>45291.999305555553</v>
      </c>
      <c r="H8" s="26">
        <f t="shared" si="0"/>
        <v>348.66597222221753</v>
      </c>
      <c r="I8" s="25">
        <v>106500000</v>
      </c>
      <c r="J8" s="38">
        <f>K8/I8</f>
        <v>0</v>
      </c>
      <c r="K8" s="25">
        <v>0</v>
      </c>
      <c r="L8" s="25">
        <v>106500000</v>
      </c>
      <c r="M8" s="25" t="s">
        <v>92</v>
      </c>
      <c r="N8" s="39" t="s">
        <v>191</v>
      </c>
    </row>
    <row r="9" spans="1:14" ht="12.75" customHeight="1">
      <c r="A9" s="25" t="s">
        <v>192</v>
      </c>
      <c r="B9" s="25" t="s">
        <v>146</v>
      </c>
      <c r="C9" s="25" t="s">
        <v>27</v>
      </c>
      <c r="D9" s="25" t="s">
        <v>193</v>
      </c>
      <c r="E9" s="25">
        <v>39464093</v>
      </c>
      <c r="F9" s="37">
        <v>44950.333333333336</v>
      </c>
      <c r="G9" s="37">
        <v>45291.999305555553</v>
      </c>
      <c r="H9" s="26">
        <f t="shared" si="0"/>
        <v>341.66597222221753</v>
      </c>
      <c r="I9" s="25">
        <v>142000000</v>
      </c>
      <c r="J9" s="38">
        <f>K9/I9</f>
        <v>0</v>
      </c>
      <c r="K9" s="25">
        <v>0</v>
      </c>
      <c r="L9" s="25">
        <v>142000000</v>
      </c>
      <c r="M9" s="25" t="s">
        <v>153</v>
      </c>
      <c r="N9" s="39" t="s">
        <v>194</v>
      </c>
    </row>
    <row r="10" spans="1:14" ht="12.75" customHeight="1">
      <c r="A10" s="25" t="s">
        <v>442</v>
      </c>
      <c r="B10" s="25" t="s">
        <v>54</v>
      </c>
      <c r="C10" s="25" t="s">
        <v>27</v>
      </c>
      <c r="D10" s="25" t="s">
        <v>195</v>
      </c>
      <c r="E10" s="25">
        <v>1049603621</v>
      </c>
      <c r="F10" s="37">
        <v>44939.333333333336</v>
      </c>
      <c r="G10" s="37">
        <v>45058.999305555553</v>
      </c>
      <c r="H10" s="26">
        <f t="shared" si="0"/>
        <v>119.66597222221753</v>
      </c>
      <c r="I10" s="25">
        <v>29600000</v>
      </c>
      <c r="J10" s="38">
        <f>K10/I10</f>
        <v>0</v>
      </c>
      <c r="K10" s="25">
        <v>0</v>
      </c>
      <c r="L10" s="25">
        <v>29600000</v>
      </c>
      <c r="M10" s="25" t="s">
        <v>113</v>
      </c>
      <c r="N10" s="39" t="s">
        <v>196</v>
      </c>
    </row>
    <row r="11" spans="1:14" ht="12.75" customHeight="1">
      <c r="A11" s="25" t="s">
        <v>197</v>
      </c>
      <c r="B11" s="25" t="s">
        <v>40</v>
      </c>
      <c r="C11" s="25" t="s">
        <v>41</v>
      </c>
      <c r="D11" s="25" t="s">
        <v>198</v>
      </c>
      <c r="E11" s="25">
        <v>830011008</v>
      </c>
      <c r="F11" s="37">
        <v>44943.666666666664</v>
      </c>
      <c r="G11" s="37">
        <v>45291.999305555553</v>
      </c>
      <c r="H11" s="26">
        <f t="shared" si="0"/>
        <v>348.33263888888905</v>
      </c>
      <c r="I11" s="25">
        <v>12925000</v>
      </c>
      <c r="J11" s="38">
        <f>K11/I11</f>
        <v>0</v>
      </c>
      <c r="K11" s="25">
        <v>0</v>
      </c>
      <c r="L11" s="25">
        <v>12925000</v>
      </c>
      <c r="M11" s="25" t="s">
        <v>101</v>
      </c>
      <c r="N11" s="39" t="s">
        <v>199</v>
      </c>
    </row>
    <row r="12" spans="1:14" ht="12.75" customHeight="1">
      <c r="A12" s="25" t="s">
        <v>200</v>
      </c>
      <c r="B12" s="25" t="s">
        <v>62</v>
      </c>
      <c r="C12" s="25" t="s">
        <v>27</v>
      </c>
      <c r="D12" s="25" t="s">
        <v>201</v>
      </c>
      <c r="E12" s="25">
        <v>1030690486</v>
      </c>
      <c r="F12" s="37">
        <v>44942.333333333336</v>
      </c>
      <c r="G12" s="37">
        <v>45058.999305555553</v>
      </c>
      <c r="H12" s="26">
        <f t="shared" si="0"/>
        <v>116.66597222221753</v>
      </c>
      <c r="I12" s="25">
        <v>18000000</v>
      </c>
      <c r="J12" s="38">
        <f>K12/I12</f>
        <v>0</v>
      </c>
      <c r="K12" s="25">
        <v>0</v>
      </c>
      <c r="L12" s="25">
        <v>18000000</v>
      </c>
      <c r="M12" s="25" t="s">
        <v>122</v>
      </c>
      <c r="N12" s="39" t="s">
        <v>202</v>
      </c>
    </row>
    <row r="13" spans="1:14" ht="12.75" customHeight="1">
      <c r="A13" s="25" t="s">
        <v>203</v>
      </c>
      <c r="B13" s="25" t="s">
        <v>46</v>
      </c>
      <c r="C13" s="25" t="s">
        <v>27</v>
      </c>
      <c r="D13" s="25" t="s">
        <v>204</v>
      </c>
      <c r="E13" s="25">
        <v>1010229666</v>
      </c>
      <c r="F13" s="37">
        <v>44942.333333333336</v>
      </c>
      <c r="G13" s="37">
        <v>45058.999305555553</v>
      </c>
      <c r="H13" s="26">
        <f t="shared" si="0"/>
        <v>116.66597222221753</v>
      </c>
      <c r="I13" s="25">
        <v>18000000</v>
      </c>
      <c r="J13" s="38">
        <f>K13/I13</f>
        <v>0</v>
      </c>
      <c r="K13" s="25">
        <v>0</v>
      </c>
      <c r="L13" s="25">
        <v>18000000</v>
      </c>
      <c r="M13" s="25" t="s">
        <v>105</v>
      </c>
      <c r="N13" s="39" t="s">
        <v>205</v>
      </c>
    </row>
    <row r="14" spans="1:14" ht="12.75" customHeight="1">
      <c r="A14" s="25" t="s">
        <v>206</v>
      </c>
      <c r="B14" s="25" t="s">
        <v>34</v>
      </c>
      <c r="C14" s="25" t="s">
        <v>27</v>
      </c>
      <c r="D14" s="25" t="s">
        <v>207</v>
      </c>
      <c r="E14" s="25">
        <v>1014255956</v>
      </c>
      <c r="F14" s="37">
        <v>44942.333333333336</v>
      </c>
      <c r="G14" s="37">
        <v>45058.999305555553</v>
      </c>
      <c r="H14" s="26">
        <f t="shared" si="0"/>
        <v>116.66597222221753</v>
      </c>
      <c r="I14" s="25">
        <v>37574400</v>
      </c>
      <c r="J14" s="38">
        <f>K14/I14</f>
        <v>0</v>
      </c>
      <c r="K14" s="25">
        <v>0</v>
      </c>
      <c r="L14" s="25">
        <v>37574400</v>
      </c>
      <c r="M14" s="25" t="s">
        <v>95</v>
      </c>
      <c r="N14" s="39" t="s">
        <v>208</v>
      </c>
    </row>
    <row r="15" spans="1:14" ht="12.75" customHeight="1">
      <c r="A15" s="25" t="s">
        <v>209</v>
      </c>
      <c r="B15" s="25" t="s">
        <v>38</v>
      </c>
      <c r="C15" s="25" t="s">
        <v>27</v>
      </c>
      <c r="D15" s="25" t="s">
        <v>210</v>
      </c>
      <c r="E15" s="25">
        <v>1053830264</v>
      </c>
      <c r="F15" s="37">
        <v>44942.333333333336</v>
      </c>
      <c r="G15" s="37">
        <v>45058.999305555553</v>
      </c>
      <c r="H15" s="26">
        <f t="shared" si="0"/>
        <v>116.66597222221753</v>
      </c>
      <c r="I15" s="25">
        <v>37574400</v>
      </c>
      <c r="J15" s="38">
        <f>K15/I15</f>
        <v>0</v>
      </c>
      <c r="K15" s="25">
        <v>0</v>
      </c>
      <c r="L15" s="25">
        <v>37574400</v>
      </c>
      <c r="M15" s="25" t="s">
        <v>99</v>
      </c>
      <c r="N15" s="39" t="s">
        <v>211</v>
      </c>
    </row>
    <row r="16" spans="1:14" ht="12.75" customHeight="1">
      <c r="A16" s="25" t="s">
        <v>212</v>
      </c>
      <c r="B16" s="25" t="s">
        <v>58</v>
      </c>
      <c r="C16" s="25" t="s">
        <v>27</v>
      </c>
      <c r="D16" s="25" t="s">
        <v>213</v>
      </c>
      <c r="E16" s="25">
        <v>52779723</v>
      </c>
      <c r="F16" s="37">
        <v>44942.333333333336</v>
      </c>
      <c r="G16" s="37">
        <v>45058.999305555553</v>
      </c>
      <c r="H16" s="26">
        <f t="shared" si="0"/>
        <v>116.66597222221753</v>
      </c>
      <c r="I16" s="25">
        <v>37574400</v>
      </c>
      <c r="J16" s="38">
        <f>K16/I16</f>
        <v>0</v>
      </c>
      <c r="K16" s="25">
        <v>0</v>
      </c>
      <c r="L16" s="25">
        <v>37574400</v>
      </c>
      <c r="M16" s="25" t="s">
        <v>118</v>
      </c>
      <c r="N16" s="39" t="s">
        <v>214</v>
      </c>
    </row>
    <row r="17" spans="1:14" ht="12.75" customHeight="1">
      <c r="A17" s="25" t="s">
        <v>215</v>
      </c>
      <c r="B17" s="25" t="s">
        <v>66</v>
      </c>
      <c r="C17" s="25" t="s">
        <v>27</v>
      </c>
      <c r="D17" s="25" t="s">
        <v>216</v>
      </c>
      <c r="E17" s="25">
        <v>1032495528</v>
      </c>
      <c r="F17" s="37">
        <v>44942.333333333336</v>
      </c>
      <c r="G17" s="37">
        <v>45058.999305555553</v>
      </c>
      <c r="H17" s="26">
        <f t="shared" si="0"/>
        <v>116.66597222221753</v>
      </c>
      <c r="I17" s="25">
        <v>8800000</v>
      </c>
      <c r="J17" s="38">
        <f>K17/I17</f>
        <v>0</v>
      </c>
      <c r="K17" s="25">
        <v>0</v>
      </c>
      <c r="L17" s="25">
        <v>8800000</v>
      </c>
      <c r="M17" s="25" t="s">
        <v>126</v>
      </c>
      <c r="N17" s="39" t="s">
        <v>217</v>
      </c>
    </row>
    <row r="18" spans="1:14" ht="12.75" customHeight="1">
      <c r="A18" s="25" t="s">
        <v>218</v>
      </c>
      <c r="B18" s="25" t="s">
        <v>148</v>
      </c>
      <c r="C18" s="25" t="s">
        <v>27</v>
      </c>
      <c r="D18" s="25" t="s">
        <v>219</v>
      </c>
      <c r="E18" s="25">
        <v>52710156</v>
      </c>
      <c r="F18" s="37">
        <v>44943.333333333336</v>
      </c>
      <c r="G18" s="37">
        <v>45289.999305555553</v>
      </c>
      <c r="H18" s="26">
        <f t="shared" si="0"/>
        <v>346.66597222221753</v>
      </c>
      <c r="I18" s="25">
        <v>149500000</v>
      </c>
      <c r="J18" s="38">
        <f>K18/I18</f>
        <v>0</v>
      </c>
      <c r="K18" s="25">
        <v>0</v>
      </c>
      <c r="L18" s="25">
        <v>149500000</v>
      </c>
      <c r="M18" s="25" t="s">
        <v>81</v>
      </c>
      <c r="N18" s="39" t="s">
        <v>220</v>
      </c>
    </row>
    <row r="19" spans="1:14" ht="12.75" customHeight="1">
      <c r="A19" s="25" t="s">
        <v>221</v>
      </c>
      <c r="B19" s="25" t="s">
        <v>36</v>
      </c>
      <c r="C19" s="25" t="s">
        <v>27</v>
      </c>
      <c r="D19" s="25" t="s">
        <v>222</v>
      </c>
      <c r="E19" s="25">
        <v>1032457357</v>
      </c>
      <c r="F19" s="37">
        <v>44942.333333333336</v>
      </c>
      <c r="G19" s="37">
        <v>45058.999305555553</v>
      </c>
      <c r="H19" s="26">
        <f t="shared" si="0"/>
        <v>116.66597222221753</v>
      </c>
      <c r="I19" s="25">
        <v>37574400</v>
      </c>
      <c r="J19" s="38">
        <f>K19/I19</f>
        <v>0</v>
      </c>
      <c r="K19" s="25">
        <v>0</v>
      </c>
      <c r="L19" s="25">
        <v>37574400</v>
      </c>
      <c r="M19" s="25" t="s">
        <v>97</v>
      </c>
      <c r="N19" s="39" t="s">
        <v>223</v>
      </c>
    </row>
    <row r="20" spans="1:14" ht="12.75" customHeight="1">
      <c r="A20" s="25" t="s">
        <v>224</v>
      </c>
      <c r="B20" s="25" t="s">
        <v>60</v>
      </c>
      <c r="C20" s="25" t="s">
        <v>27</v>
      </c>
      <c r="D20" s="25" t="s">
        <v>225</v>
      </c>
      <c r="E20" s="25">
        <v>1032403832</v>
      </c>
      <c r="F20" s="37">
        <v>44942.333333333336</v>
      </c>
      <c r="G20" s="37">
        <v>45058.999305555553</v>
      </c>
      <c r="H20" s="26">
        <f t="shared" si="0"/>
        <v>116.66597222221753</v>
      </c>
      <c r="I20" s="25">
        <v>30298480</v>
      </c>
      <c r="J20" s="38">
        <f>K20/I20</f>
        <v>0</v>
      </c>
      <c r="K20" s="25">
        <v>0</v>
      </c>
      <c r="L20" s="25">
        <v>30298480</v>
      </c>
      <c r="M20" s="25" t="s">
        <v>120</v>
      </c>
      <c r="N20" s="39" t="s">
        <v>226</v>
      </c>
    </row>
    <row r="21" spans="1:14" ht="12.75" customHeight="1">
      <c r="A21" s="25" t="s">
        <v>227</v>
      </c>
      <c r="B21" s="25" t="s">
        <v>55</v>
      </c>
      <c r="C21" s="25" t="s">
        <v>27</v>
      </c>
      <c r="D21" s="25" t="s">
        <v>225</v>
      </c>
      <c r="E21" s="25">
        <v>80126037</v>
      </c>
      <c r="F21" s="37">
        <v>44942.333333333336</v>
      </c>
      <c r="G21" s="37">
        <v>45058.999305555553</v>
      </c>
      <c r="H21" s="26">
        <f t="shared" si="0"/>
        <v>116.66597222221753</v>
      </c>
      <c r="I21" s="25">
        <v>30298480</v>
      </c>
      <c r="J21" s="38">
        <f>K21/I21</f>
        <v>0</v>
      </c>
      <c r="K21" s="25">
        <v>0</v>
      </c>
      <c r="L21" s="25">
        <v>30298480</v>
      </c>
      <c r="M21" s="25" t="s">
        <v>114</v>
      </c>
      <c r="N21" s="39" t="s">
        <v>228</v>
      </c>
    </row>
    <row r="22" spans="1:14" ht="12.75" customHeight="1">
      <c r="A22" s="25" t="s">
        <v>229</v>
      </c>
      <c r="B22" s="25" t="s">
        <v>33</v>
      </c>
      <c r="C22" s="25" t="s">
        <v>27</v>
      </c>
      <c r="D22" s="25" t="s">
        <v>225</v>
      </c>
      <c r="E22" s="25">
        <v>1075221773</v>
      </c>
      <c r="F22" s="37">
        <v>44943.333333333336</v>
      </c>
      <c r="G22" s="37">
        <v>45058.999305555553</v>
      </c>
      <c r="H22" s="26">
        <f t="shared" si="0"/>
        <v>115.66597222221753</v>
      </c>
      <c r="I22" s="25">
        <v>30298480</v>
      </c>
      <c r="J22" s="38">
        <f>K22/I22</f>
        <v>0</v>
      </c>
      <c r="K22" s="25">
        <v>0</v>
      </c>
      <c r="L22" s="25">
        <v>30298480</v>
      </c>
      <c r="M22" s="25" t="s">
        <v>94</v>
      </c>
      <c r="N22" s="39" t="s">
        <v>230</v>
      </c>
    </row>
    <row r="23" spans="1:14" ht="12.75" customHeight="1">
      <c r="A23" s="25" t="s">
        <v>231</v>
      </c>
      <c r="B23" s="25" t="s">
        <v>57</v>
      </c>
      <c r="C23" s="25" t="s">
        <v>27</v>
      </c>
      <c r="D23" s="25" t="s">
        <v>225</v>
      </c>
      <c r="E23" s="25">
        <v>79756218</v>
      </c>
      <c r="F23" s="37">
        <v>44943.333333333336</v>
      </c>
      <c r="G23" s="37">
        <v>45058.999305555553</v>
      </c>
      <c r="H23" s="26">
        <f t="shared" si="0"/>
        <v>115.66597222221753</v>
      </c>
      <c r="I23" s="25">
        <v>30298480</v>
      </c>
      <c r="J23" s="38">
        <f>K23/I23</f>
        <v>0</v>
      </c>
      <c r="K23" s="25">
        <v>0</v>
      </c>
      <c r="L23" s="25">
        <v>30298480</v>
      </c>
      <c r="M23" s="25" t="s">
        <v>116</v>
      </c>
      <c r="N23" s="39" t="s">
        <v>232</v>
      </c>
    </row>
    <row r="24" spans="1:14" ht="12.75" customHeight="1">
      <c r="A24" s="25" t="s">
        <v>233</v>
      </c>
      <c r="B24" s="25" t="s">
        <v>59</v>
      </c>
      <c r="C24" s="25" t="s">
        <v>27</v>
      </c>
      <c r="D24" s="25" t="s">
        <v>234</v>
      </c>
      <c r="E24" s="25">
        <v>1020725759</v>
      </c>
      <c r="F24" s="37">
        <v>44943.333333333336</v>
      </c>
      <c r="G24" s="37">
        <v>45058.999305555553</v>
      </c>
      <c r="H24" s="26">
        <f t="shared" si="0"/>
        <v>115.66597222221753</v>
      </c>
      <c r="I24" s="25">
        <v>30298480</v>
      </c>
      <c r="J24" s="38">
        <f>K24/I24</f>
        <v>0</v>
      </c>
      <c r="K24" s="25">
        <v>0</v>
      </c>
      <c r="L24" s="25">
        <v>30298480</v>
      </c>
      <c r="M24" s="25" t="s">
        <v>119</v>
      </c>
      <c r="N24" s="39" t="s">
        <v>235</v>
      </c>
    </row>
    <row r="25" spans="1:14" ht="12.75" customHeight="1">
      <c r="A25" s="25" t="s">
        <v>236</v>
      </c>
      <c r="B25" s="25" t="s">
        <v>47</v>
      </c>
      <c r="C25" s="25" t="s">
        <v>27</v>
      </c>
      <c r="D25" s="25" t="s">
        <v>237</v>
      </c>
      <c r="E25" s="25">
        <v>1136880060</v>
      </c>
      <c r="F25" s="37">
        <v>44943.333333333336</v>
      </c>
      <c r="G25" s="37">
        <v>45061.999305555553</v>
      </c>
      <c r="H25" s="26">
        <f t="shared" si="0"/>
        <v>118.66597222221753</v>
      </c>
      <c r="I25" s="25">
        <v>30298480</v>
      </c>
      <c r="J25" s="38">
        <f>K25/I25</f>
        <v>0</v>
      </c>
      <c r="K25" s="25">
        <v>0</v>
      </c>
      <c r="L25" s="25">
        <v>30298480</v>
      </c>
      <c r="M25" s="25" t="s">
        <v>106</v>
      </c>
      <c r="N25" s="39" t="s">
        <v>238</v>
      </c>
    </row>
    <row r="26" spans="1:14" ht="12.75" customHeight="1">
      <c r="A26" s="25" t="s">
        <v>239</v>
      </c>
      <c r="B26" s="25" t="s">
        <v>49</v>
      </c>
      <c r="C26" s="25" t="s">
        <v>27</v>
      </c>
      <c r="D26" s="25" t="s">
        <v>240</v>
      </c>
      <c r="E26" s="25">
        <v>1067918500</v>
      </c>
      <c r="F26" s="37">
        <v>44943.333333333336</v>
      </c>
      <c r="G26" s="37">
        <v>45061.999305555553</v>
      </c>
      <c r="H26" s="26">
        <f t="shared" si="0"/>
        <v>118.66597222221753</v>
      </c>
      <c r="I26" s="25">
        <v>37574400</v>
      </c>
      <c r="J26" s="38">
        <f>K26/I26</f>
        <v>0</v>
      </c>
      <c r="K26" s="25">
        <v>0</v>
      </c>
      <c r="L26" s="25">
        <v>37574400</v>
      </c>
      <c r="M26" s="25" t="s">
        <v>108</v>
      </c>
      <c r="N26" s="39" t="s">
        <v>241</v>
      </c>
    </row>
    <row r="27" spans="1:14" ht="12.75" customHeight="1">
      <c r="A27" s="25" t="s">
        <v>242</v>
      </c>
      <c r="B27" s="25" t="s">
        <v>35</v>
      </c>
      <c r="C27" s="25" t="s">
        <v>27</v>
      </c>
      <c r="D27" s="25" t="s">
        <v>207</v>
      </c>
      <c r="E27" s="25">
        <v>1098638542</v>
      </c>
      <c r="F27" s="37">
        <v>44943.333333333336</v>
      </c>
      <c r="G27" s="37">
        <v>45061.999305555553</v>
      </c>
      <c r="H27" s="26">
        <f t="shared" si="0"/>
        <v>118.66597222221753</v>
      </c>
      <c r="I27" s="25">
        <v>37574400</v>
      </c>
      <c r="J27" s="38">
        <f>K27/I27</f>
        <v>0</v>
      </c>
      <c r="K27" s="25">
        <v>0</v>
      </c>
      <c r="L27" s="25">
        <v>37574400</v>
      </c>
      <c r="M27" s="25" t="s">
        <v>96</v>
      </c>
      <c r="N27" s="39" t="s">
        <v>243</v>
      </c>
    </row>
    <row r="28" spans="1:14" ht="12.75" customHeight="1">
      <c r="A28" s="25" t="s">
        <v>244</v>
      </c>
      <c r="B28" s="25" t="s">
        <v>37</v>
      </c>
      <c r="C28" s="25" t="s">
        <v>27</v>
      </c>
      <c r="D28" s="25" t="s">
        <v>207</v>
      </c>
      <c r="E28" s="25">
        <v>1032446107</v>
      </c>
      <c r="F28" s="37">
        <v>44943.333333333336</v>
      </c>
      <c r="G28" s="37">
        <v>45061.999305555553</v>
      </c>
      <c r="H28" s="26">
        <f t="shared" si="0"/>
        <v>118.66597222221753</v>
      </c>
      <c r="I28" s="25">
        <v>37574400</v>
      </c>
      <c r="J28" s="38">
        <f>K28/I28</f>
        <v>0</v>
      </c>
      <c r="K28" s="25">
        <v>0</v>
      </c>
      <c r="L28" s="25">
        <v>37574400</v>
      </c>
      <c r="M28" s="25" t="s">
        <v>98</v>
      </c>
      <c r="N28" s="39" t="s">
        <v>245</v>
      </c>
    </row>
    <row r="29" spans="1:14" ht="12.75" customHeight="1">
      <c r="A29" s="25" t="s">
        <v>246</v>
      </c>
      <c r="B29" s="25" t="s">
        <v>48</v>
      </c>
      <c r="C29" s="25" t="s">
        <v>27</v>
      </c>
      <c r="D29" s="25" t="s">
        <v>225</v>
      </c>
      <c r="E29" s="25">
        <v>1020772365</v>
      </c>
      <c r="F29" s="37">
        <v>44943.333333333336</v>
      </c>
      <c r="G29" s="37">
        <v>45061.999305555553</v>
      </c>
      <c r="H29" s="26">
        <f t="shared" si="0"/>
        <v>118.66597222221753</v>
      </c>
      <c r="I29" s="25">
        <v>30298480</v>
      </c>
      <c r="J29" s="38">
        <f>K29/I29</f>
        <v>0</v>
      </c>
      <c r="K29" s="25">
        <v>0</v>
      </c>
      <c r="L29" s="25">
        <v>30298480</v>
      </c>
      <c r="M29" s="25" t="s">
        <v>107</v>
      </c>
      <c r="N29" s="39" t="s">
        <v>247</v>
      </c>
    </row>
    <row r="30" spans="1:14" ht="12.75" customHeight="1">
      <c r="A30" s="25" t="s">
        <v>248</v>
      </c>
      <c r="B30" s="25" t="s">
        <v>78</v>
      </c>
      <c r="C30" s="25" t="s">
        <v>27</v>
      </c>
      <c r="D30" s="25" t="s">
        <v>249</v>
      </c>
      <c r="E30" s="25">
        <v>1015472009</v>
      </c>
      <c r="F30" s="37">
        <v>44944.5</v>
      </c>
      <c r="G30" s="37">
        <v>45291.999305555553</v>
      </c>
      <c r="H30" s="26">
        <f t="shared" si="0"/>
        <v>347.49930555555329</v>
      </c>
      <c r="I30" s="25">
        <v>44749468</v>
      </c>
      <c r="J30" s="38">
        <f>K30/I30</f>
        <v>0</v>
      </c>
      <c r="K30" s="25">
        <v>0</v>
      </c>
      <c r="L30" s="25">
        <v>44749468</v>
      </c>
      <c r="M30" s="25" t="s">
        <v>139</v>
      </c>
      <c r="N30" s="39" t="s">
        <v>250</v>
      </c>
    </row>
    <row r="31" spans="1:14" ht="12.75" customHeight="1">
      <c r="A31" s="25" t="s">
        <v>251</v>
      </c>
      <c r="B31" s="25" t="s">
        <v>151</v>
      </c>
      <c r="C31" s="25" t="s">
        <v>27</v>
      </c>
      <c r="D31" s="25" t="s">
        <v>252</v>
      </c>
      <c r="E31" s="25">
        <v>1010029594</v>
      </c>
      <c r="F31" s="37">
        <v>44944.333333333336</v>
      </c>
      <c r="G31" s="37">
        <v>45063.999305555553</v>
      </c>
      <c r="H31" s="26">
        <f t="shared" si="0"/>
        <v>119.66597222221753</v>
      </c>
      <c r="I31" s="25">
        <v>20000000</v>
      </c>
      <c r="J31" s="38">
        <f>K31/I31</f>
        <v>0</v>
      </c>
      <c r="K31" s="25">
        <v>0</v>
      </c>
      <c r="L31" s="25">
        <v>20000000</v>
      </c>
      <c r="M31" s="25" t="s">
        <v>157</v>
      </c>
      <c r="N31" s="39" t="s">
        <v>253</v>
      </c>
    </row>
    <row r="32" spans="1:14" ht="12.75" customHeight="1">
      <c r="A32" s="25" t="s">
        <v>254</v>
      </c>
      <c r="B32" s="25" t="s">
        <v>56</v>
      </c>
      <c r="C32" s="25" t="s">
        <v>27</v>
      </c>
      <c r="D32" s="25" t="s">
        <v>255</v>
      </c>
      <c r="E32" s="25">
        <v>1015435352</v>
      </c>
      <c r="F32" s="37">
        <v>44944.333333333336</v>
      </c>
      <c r="G32" s="37">
        <v>45062.999305555553</v>
      </c>
      <c r="H32" s="26">
        <f t="shared" si="0"/>
        <v>118.66597222221753</v>
      </c>
      <c r="I32" s="25">
        <v>40000000</v>
      </c>
      <c r="J32" s="38">
        <f>K32/I32</f>
        <v>0</v>
      </c>
      <c r="K32" s="25">
        <v>0</v>
      </c>
      <c r="L32" s="25">
        <v>40000000</v>
      </c>
      <c r="M32" s="25" t="s">
        <v>115</v>
      </c>
      <c r="N32" s="39" t="s">
        <v>256</v>
      </c>
    </row>
    <row r="33" spans="1:14" ht="12.75" customHeight="1">
      <c r="A33" s="25" t="s">
        <v>257</v>
      </c>
      <c r="B33" s="25" t="s">
        <v>166</v>
      </c>
      <c r="C33" s="25" t="s">
        <v>27</v>
      </c>
      <c r="D33" s="25" t="s">
        <v>258</v>
      </c>
      <c r="E33" s="25">
        <v>1082861219</v>
      </c>
      <c r="F33" s="37">
        <v>44944.333333333336</v>
      </c>
      <c r="G33" s="37">
        <v>45062.999305555553</v>
      </c>
      <c r="H33" s="26">
        <f t="shared" si="0"/>
        <v>118.66597222221753</v>
      </c>
      <c r="I33" s="25">
        <v>29692000</v>
      </c>
      <c r="J33" s="38">
        <f>K33/I33</f>
        <v>0</v>
      </c>
      <c r="K33" s="25">
        <v>0</v>
      </c>
      <c r="L33" s="25">
        <v>29692000</v>
      </c>
      <c r="M33" s="25" t="s">
        <v>169</v>
      </c>
      <c r="N33" s="39" t="s">
        <v>259</v>
      </c>
    </row>
    <row r="34" spans="1:14" ht="12.75" customHeight="1">
      <c r="A34" s="25" t="s">
        <v>260</v>
      </c>
      <c r="B34" s="25" t="s">
        <v>72</v>
      </c>
      <c r="C34" s="25" t="s">
        <v>27</v>
      </c>
      <c r="D34" s="25" t="s">
        <v>261</v>
      </c>
      <c r="E34" s="25">
        <v>1057587945</v>
      </c>
      <c r="F34" s="37">
        <v>44945.333333333336</v>
      </c>
      <c r="G34" s="37">
        <v>45291.999305555553</v>
      </c>
      <c r="H34" s="26">
        <f t="shared" si="0"/>
        <v>346.66597222221753</v>
      </c>
      <c r="I34" s="25">
        <v>98449516</v>
      </c>
      <c r="J34" s="38">
        <f>K34/I34</f>
        <v>0</v>
      </c>
      <c r="K34" s="25">
        <v>0</v>
      </c>
      <c r="L34" s="25">
        <v>98449516</v>
      </c>
      <c r="M34" s="25" t="s">
        <v>132</v>
      </c>
      <c r="N34" s="39" t="s">
        <v>262</v>
      </c>
    </row>
    <row r="35" spans="1:14" ht="12.75" customHeight="1">
      <c r="A35" s="25" t="s">
        <v>263</v>
      </c>
      <c r="B35" s="25" t="s">
        <v>79</v>
      </c>
      <c r="C35" s="25" t="s">
        <v>27</v>
      </c>
      <c r="D35" s="25" t="s">
        <v>264</v>
      </c>
      <c r="E35" s="25">
        <v>79221332</v>
      </c>
      <c r="F35" s="37">
        <v>44946.5</v>
      </c>
      <c r="G35" s="37">
        <v>45063.999305555553</v>
      </c>
      <c r="H35" s="26">
        <f t="shared" si="0"/>
        <v>117.49930555555329</v>
      </c>
      <c r="I35" s="25">
        <v>16480000</v>
      </c>
      <c r="J35" s="38">
        <f>K35/I35</f>
        <v>0</v>
      </c>
      <c r="K35" s="25">
        <v>0</v>
      </c>
      <c r="L35" s="25">
        <v>16480000</v>
      </c>
      <c r="M35" s="25" t="s">
        <v>140</v>
      </c>
      <c r="N35" s="39" t="s">
        <v>265</v>
      </c>
    </row>
    <row r="36" spans="1:14" ht="12.75" customHeight="1">
      <c r="A36" s="25" t="s">
        <v>266</v>
      </c>
      <c r="B36" s="25" t="s">
        <v>30</v>
      </c>
      <c r="C36" s="25" t="s">
        <v>27</v>
      </c>
      <c r="D36" s="25" t="s">
        <v>267</v>
      </c>
      <c r="E36" s="25">
        <v>1013592338</v>
      </c>
      <c r="F36" s="37">
        <v>44946.5</v>
      </c>
      <c r="G36" s="37">
        <v>45046.999305555553</v>
      </c>
      <c r="H36" s="26">
        <f t="shared" si="0"/>
        <v>100.49930555555329</v>
      </c>
      <c r="I36" s="25">
        <v>11999877</v>
      </c>
      <c r="J36" s="38">
        <f>K36/I36</f>
        <v>0</v>
      </c>
      <c r="K36" s="25">
        <v>0</v>
      </c>
      <c r="L36" s="25">
        <v>11999877</v>
      </c>
      <c r="M36" s="25" t="s">
        <v>90</v>
      </c>
      <c r="N36" s="39" t="s">
        <v>268</v>
      </c>
    </row>
    <row r="37" spans="1:14" ht="12.75" customHeight="1">
      <c r="A37" s="25" t="s">
        <v>269</v>
      </c>
      <c r="B37" s="25" t="s">
        <v>28</v>
      </c>
      <c r="C37" s="25" t="s">
        <v>27</v>
      </c>
      <c r="D37" s="25" t="s">
        <v>270</v>
      </c>
      <c r="E37" s="25">
        <v>1001097460</v>
      </c>
      <c r="F37" s="37">
        <v>44950.333333333336</v>
      </c>
      <c r="G37" s="37">
        <v>45064.999305555553</v>
      </c>
      <c r="H37" s="26">
        <f t="shared" si="0"/>
        <v>114.66597222221753</v>
      </c>
      <c r="I37" s="25">
        <v>8240000</v>
      </c>
      <c r="J37" s="38">
        <f>K37/I37</f>
        <v>0</v>
      </c>
      <c r="K37" s="25">
        <v>0</v>
      </c>
      <c r="L37" s="25">
        <v>8240000</v>
      </c>
      <c r="M37" s="25" t="s">
        <v>88</v>
      </c>
      <c r="N37" s="39" t="s">
        <v>271</v>
      </c>
    </row>
    <row r="38" spans="1:14" ht="12.75" customHeight="1">
      <c r="A38" s="25" t="s">
        <v>272</v>
      </c>
      <c r="B38" s="25" t="s">
        <v>67</v>
      </c>
      <c r="C38" s="25" t="s">
        <v>27</v>
      </c>
      <c r="D38" s="25" t="s">
        <v>273</v>
      </c>
      <c r="E38" s="25">
        <v>1022991588</v>
      </c>
      <c r="F38" s="37">
        <v>44946.5</v>
      </c>
      <c r="G38" s="37">
        <v>45046.999305555553</v>
      </c>
      <c r="H38" s="26">
        <f t="shared" si="0"/>
        <v>100.49930555555329</v>
      </c>
      <c r="I38" s="25">
        <v>11999877</v>
      </c>
      <c r="J38" s="38">
        <f>K38/I38</f>
        <v>0</v>
      </c>
      <c r="K38" s="25">
        <v>0</v>
      </c>
      <c r="L38" s="25">
        <v>11999877</v>
      </c>
      <c r="M38" s="25" t="s">
        <v>127</v>
      </c>
      <c r="N38" s="39" t="s">
        <v>274</v>
      </c>
    </row>
    <row r="39" spans="1:14" ht="12.75" customHeight="1">
      <c r="A39" s="25" t="s">
        <v>275</v>
      </c>
      <c r="B39" s="25" t="s">
        <v>65</v>
      </c>
      <c r="C39" s="25" t="s">
        <v>27</v>
      </c>
      <c r="D39" s="25" t="s">
        <v>276</v>
      </c>
      <c r="E39" s="25">
        <v>830042244</v>
      </c>
      <c r="F39" s="37">
        <v>44957</v>
      </c>
      <c r="G39" s="37">
        <v>45291.999305555553</v>
      </c>
      <c r="H39" s="26">
        <f t="shared" si="0"/>
        <v>334.99930555555329</v>
      </c>
      <c r="I39" s="25">
        <v>177802378</v>
      </c>
      <c r="J39" s="38">
        <f>K39/I39</f>
        <v>0</v>
      </c>
      <c r="K39" s="25">
        <v>0</v>
      </c>
      <c r="L39" s="25">
        <v>177802378</v>
      </c>
      <c r="M39" s="25" t="s">
        <v>125</v>
      </c>
      <c r="N39" s="39" t="s">
        <v>277</v>
      </c>
    </row>
    <row r="40" spans="1:14" ht="12.75" customHeight="1">
      <c r="A40" s="25" t="s">
        <v>278</v>
      </c>
      <c r="B40" s="25" t="s">
        <v>43</v>
      </c>
      <c r="C40" s="25" t="s">
        <v>27</v>
      </c>
      <c r="D40" s="25" t="s">
        <v>86</v>
      </c>
      <c r="E40" s="25">
        <v>901257606</v>
      </c>
      <c r="F40" s="37">
        <v>44952.333333333336</v>
      </c>
      <c r="G40" s="37">
        <v>45138.999305555553</v>
      </c>
      <c r="H40" s="26">
        <f t="shared" si="0"/>
        <v>186.66597222221753</v>
      </c>
      <c r="I40" s="25">
        <v>53988382</v>
      </c>
      <c r="J40" s="38">
        <f>K40/I40</f>
        <v>0</v>
      </c>
      <c r="K40" s="25">
        <v>0</v>
      </c>
      <c r="L40" s="25">
        <v>53988382</v>
      </c>
      <c r="M40" s="25" t="s">
        <v>103</v>
      </c>
      <c r="N40" s="39" t="s">
        <v>279</v>
      </c>
    </row>
    <row r="41" spans="1:14" ht="12.75" customHeight="1">
      <c r="A41" s="25" t="s">
        <v>280</v>
      </c>
      <c r="B41" s="25" t="s">
        <v>63</v>
      </c>
      <c r="C41" s="25" t="s">
        <v>27</v>
      </c>
      <c r="D41" s="25" t="s">
        <v>281</v>
      </c>
      <c r="E41" s="25">
        <v>0</v>
      </c>
      <c r="F41" s="37">
        <v>44952.333333333336</v>
      </c>
      <c r="G41" s="37">
        <v>45291.999305555553</v>
      </c>
      <c r="H41" s="26">
        <f t="shared" si="0"/>
        <v>339.66597222221753</v>
      </c>
      <c r="I41" s="25">
        <v>5310825000</v>
      </c>
      <c r="J41" s="38">
        <f>K41/I41</f>
        <v>0</v>
      </c>
      <c r="K41" s="25">
        <v>0</v>
      </c>
      <c r="L41" s="25">
        <v>5310825000</v>
      </c>
      <c r="M41" s="25" t="s">
        <v>123</v>
      </c>
      <c r="N41" s="39" t="s">
        <v>282</v>
      </c>
    </row>
    <row r="42" spans="1:14" ht="12.75" customHeight="1">
      <c r="A42" s="25" t="s">
        <v>283</v>
      </c>
      <c r="B42" s="25" t="s">
        <v>167</v>
      </c>
      <c r="C42" s="25" t="s">
        <v>27</v>
      </c>
      <c r="D42" s="25" t="s">
        <v>284</v>
      </c>
      <c r="E42" s="25">
        <v>94357051</v>
      </c>
      <c r="F42" s="37">
        <v>44946.333333333336</v>
      </c>
      <c r="G42" s="37">
        <v>45064.999305555553</v>
      </c>
      <c r="H42" s="26">
        <f t="shared" si="0"/>
        <v>118.66597222221753</v>
      </c>
      <c r="I42" s="25">
        <v>30000000</v>
      </c>
      <c r="J42" s="38">
        <f>K42/I42</f>
        <v>0</v>
      </c>
      <c r="K42" s="25">
        <v>0</v>
      </c>
      <c r="L42" s="25">
        <v>30000000</v>
      </c>
      <c r="M42" s="25" t="s">
        <v>170</v>
      </c>
      <c r="N42" s="39" t="s">
        <v>285</v>
      </c>
    </row>
    <row r="43" spans="1:14" ht="12.75" customHeight="1">
      <c r="A43" s="25" t="s">
        <v>286</v>
      </c>
      <c r="B43" s="25" t="s">
        <v>287</v>
      </c>
      <c r="C43" s="25" t="s">
        <v>27</v>
      </c>
      <c r="D43" s="25" t="s">
        <v>288</v>
      </c>
      <c r="E43" s="25">
        <v>1013672423</v>
      </c>
      <c r="F43" s="37">
        <v>44946.333333333336</v>
      </c>
      <c r="G43" s="37">
        <v>45257.999305555553</v>
      </c>
      <c r="H43" s="26">
        <f t="shared" si="0"/>
        <v>311.66597222221753</v>
      </c>
      <c r="I43" s="25">
        <v>51596774</v>
      </c>
      <c r="J43" s="38">
        <f>K43/I43</f>
        <v>0</v>
      </c>
      <c r="K43" s="25">
        <v>0</v>
      </c>
      <c r="L43" s="25">
        <v>51596774</v>
      </c>
      <c r="M43" s="25" t="s">
        <v>289</v>
      </c>
      <c r="N43" s="39" t="s">
        <v>290</v>
      </c>
    </row>
    <row r="44" spans="1:14" ht="12.75" customHeight="1">
      <c r="A44" s="25" t="s">
        <v>291</v>
      </c>
      <c r="B44" s="25" t="s">
        <v>149</v>
      </c>
      <c r="C44" s="25" t="s">
        <v>27</v>
      </c>
      <c r="D44" s="25" t="s">
        <v>292</v>
      </c>
      <c r="E44" s="25">
        <v>1032483811</v>
      </c>
      <c r="F44" s="37">
        <v>44947.333333333336</v>
      </c>
      <c r="G44" s="37">
        <v>45064.958333333336</v>
      </c>
      <c r="H44" s="26">
        <f t="shared" si="0"/>
        <v>117.625</v>
      </c>
      <c r="I44" s="25">
        <v>24720000</v>
      </c>
      <c r="J44" s="38">
        <f>K44/I44</f>
        <v>0</v>
      </c>
      <c r="K44" s="25">
        <v>0</v>
      </c>
      <c r="L44" s="25">
        <v>24720000</v>
      </c>
      <c r="M44" s="25" t="s">
        <v>154</v>
      </c>
      <c r="N44" s="39" t="s">
        <v>293</v>
      </c>
    </row>
    <row r="45" spans="1:14" ht="12.75" customHeight="1">
      <c r="A45" s="25" t="s">
        <v>294</v>
      </c>
      <c r="B45" s="25" t="s">
        <v>160</v>
      </c>
      <c r="C45" s="25" t="s">
        <v>27</v>
      </c>
      <c r="D45" s="25" t="s">
        <v>295</v>
      </c>
      <c r="E45" s="25">
        <v>1077086054</v>
      </c>
      <c r="F45" s="37">
        <v>44946.5</v>
      </c>
      <c r="G45" s="37">
        <v>45289.999305555553</v>
      </c>
      <c r="H45" s="26">
        <f t="shared" si="0"/>
        <v>343.49930555555329</v>
      </c>
      <c r="I45" s="25">
        <v>76095967</v>
      </c>
      <c r="J45" s="38">
        <f>K45/I45</f>
        <v>0</v>
      </c>
      <c r="K45" s="25">
        <v>0</v>
      </c>
      <c r="L45" s="25">
        <v>76095967</v>
      </c>
      <c r="M45" s="25" t="s">
        <v>93</v>
      </c>
      <c r="N45" s="39" t="s">
        <v>296</v>
      </c>
    </row>
    <row r="46" spans="1:14" ht="12.75" customHeight="1">
      <c r="A46" s="25" t="s">
        <v>297</v>
      </c>
      <c r="B46" s="25" t="s">
        <v>298</v>
      </c>
      <c r="C46" s="25" t="s">
        <v>27</v>
      </c>
      <c r="D46" s="25" t="s">
        <v>299</v>
      </c>
      <c r="E46" s="25">
        <v>901654964</v>
      </c>
      <c r="F46" s="37">
        <v>44946.333333333336</v>
      </c>
      <c r="G46" s="37">
        <v>45217.999305555553</v>
      </c>
      <c r="H46" s="26">
        <f t="shared" si="0"/>
        <v>271.66597222221753</v>
      </c>
      <c r="I46" s="25">
        <v>225000000</v>
      </c>
      <c r="J46" s="38">
        <f>K46/I46</f>
        <v>0</v>
      </c>
      <c r="K46" s="25">
        <v>0</v>
      </c>
      <c r="L46" s="25">
        <v>225000000</v>
      </c>
      <c r="M46" s="25" t="s">
        <v>300</v>
      </c>
      <c r="N46" s="39" t="s">
        <v>301</v>
      </c>
    </row>
    <row r="47" spans="1:14" ht="12.75" customHeight="1">
      <c r="A47" s="25" t="s">
        <v>302</v>
      </c>
      <c r="B47" s="25" t="s">
        <v>53</v>
      </c>
      <c r="C47" s="25" t="s">
        <v>27</v>
      </c>
      <c r="D47" s="25" t="s">
        <v>303</v>
      </c>
      <c r="E47" s="25">
        <v>36954845</v>
      </c>
      <c r="F47" s="37">
        <v>44958</v>
      </c>
      <c r="G47" s="37">
        <v>45064.958333333336</v>
      </c>
      <c r="H47" s="26">
        <f t="shared" si="0"/>
        <v>106.95833333333576</v>
      </c>
      <c r="I47" s="25">
        <v>32960000</v>
      </c>
      <c r="J47" s="38">
        <f>K47/I47</f>
        <v>0</v>
      </c>
      <c r="K47" s="25">
        <v>0</v>
      </c>
      <c r="L47" s="25">
        <v>32960000</v>
      </c>
      <c r="M47" s="25" t="s">
        <v>112</v>
      </c>
      <c r="N47" s="39" t="s">
        <v>304</v>
      </c>
    </row>
    <row r="48" spans="1:14" ht="12.75" customHeight="1">
      <c r="A48" s="25" t="s">
        <v>305</v>
      </c>
      <c r="B48" s="25" t="s">
        <v>61</v>
      </c>
      <c r="C48" s="25" t="s">
        <v>27</v>
      </c>
      <c r="D48" s="25" t="s">
        <v>306</v>
      </c>
      <c r="E48" s="25">
        <v>79720453</v>
      </c>
      <c r="F48" s="37">
        <v>44950.5</v>
      </c>
      <c r="G48" s="37">
        <v>45066.999305555553</v>
      </c>
      <c r="H48" s="26">
        <f t="shared" si="0"/>
        <v>116.49930555555329</v>
      </c>
      <c r="I48" s="25">
        <v>42000000</v>
      </c>
      <c r="J48" s="38">
        <f>K48/I48</f>
        <v>0</v>
      </c>
      <c r="K48" s="25">
        <v>0</v>
      </c>
      <c r="L48" s="25">
        <v>42000000</v>
      </c>
      <c r="M48" s="25" t="s">
        <v>121</v>
      </c>
      <c r="N48" s="39" t="s">
        <v>307</v>
      </c>
    </row>
    <row r="49" spans="1:14" ht="12.75" customHeight="1">
      <c r="A49" s="25" t="s">
        <v>308</v>
      </c>
      <c r="B49" s="25" t="s">
        <v>80</v>
      </c>
      <c r="C49" s="25" t="s">
        <v>27</v>
      </c>
      <c r="D49" s="25" t="s">
        <v>309</v>
      </c>
      <c r="E49" s="25">
        <v>4978942</v>
      </c>
      <c r="F49" s="37">
        <v>44951.333333333336</v>
      </c>
      <c r="G49" s="37">
        <v>45065.958333333336</v>
      </c>
      <c r="H49" s="26">
        <f t="shared" si="0"/>
        <v>114.625</v>
      </c>
      <c r="I49" s="25">
        <v>28000000</v>
      </c>
      <c r="J49" s="38">
        <f>K49/I49</f>
        <v>0</v>
      </c>
      <c r="K49" s="25">
        <v>0</v>
      </c>
      <c r="L49" s="25">
        <v>28000000</v>
      </c>
      <c r="M49" s="25" t="s">
        <v>141</v>
      </c>
      <c r="N49" s="39" t="s">
        <v>310</v>
      </c>
    </row>
    <row r="50" spans="1:14" ht="12.75" customHeight="1">
      <c r="A50" s="25" t="s">
        <v>311</v>
      </c>
      <c r="B50" s="25" t="s">
        <v>69</v>
      </c>
      <c r="C50" s="25" t="s">
        <v>27</v>
      </c>
      <c r="D50" s="25" t="s">
        <v>87</v>
      </c>
      <c r="E50" s="25">
        <v>1026268696</v>
      </c>
      <c r="F50" s="37">
        <v>44951.5</v>
      </c>
      <c r="G50" s="37">
        <v>45291.999305555553</v>
      </c>
      <c r="H50" s="26">
        <f t="shared" si="0"/>
        <v>340.49930555555329</v>
      </c>
      <c r="I50" s="25">
        <v>96790323</v>
      </c>
      <c r="J50" s="38">
        <f>K50/I50</f>
        <v>0</v>
      </c>
      <c r="K50" s="25">
        <v>0</v>
      </c>
      <c r="L50" s="25">
        <v>96790323</v>
      </c>
      <c r="M50" s="25" t="s">
        <v>129</v>
      </c>
      <c r="N50" s="39" t="s">
        <v>312</v>
      </c>
    </row>
    <row r="51" spans="1:14" ht="12.75" customHeight="1">
      <c r="A51" s="25" t="s">
        <v>313</v>
      </c>
      <c r="B51" s="25" t="s">
        <v>76</v>
      </c>
      <c r="C51" s="25" t="s">
        <v>27</v>
      </c>
      <c r="D51" s="25" t="s">
        <v>314</v>
      </c>
      <c r="E51" s="25">
        <v>1073232264</v>
      </c>
      <c r="F51" s="37">
        <v>44951.5</v>
      </c>
      <c r="G51" s="37">
        <v>45291.999305555553</v>
      </c>
      <c r="H51" s="26">
        <f t="shared" si="0"/>
        <v>340.49930555555329</v>
      </c>
      <c r="I51" s="25">
        <v>96790323</v>
      </c>
      <c r="J51" s="38">
        <f>K51/I51</f>
        <v>0</v>
      </c>
      <c r="K51" s="25">
        <v>0</v>
      </c>
      <c r="L51" s="25">
        <v>96790323</v>
      </c>
      <c r="M51" s="25" t="s">
        <v>136</v>
      </c>
      <c r="N51" s="39" t="s">
        <v>315</v>
      </c>
    </row>
    <row r="52" spans="1:14" ht="12.75" customHeight="1">
      <c r="A52" s="25" t="s">
        <v>316</v>
      </c>
      <c r="B52" s="25" t="s">
        <v>317</v>
      </c>
      <c r="C52" s="25" t="s">
        <v>27</v>
      </c>
      <c r="D52" s="25" t="s">
        <v>318</v>
      </c>
      <c r="E52" s="25">
        <v>9002644856</v>
      </c>
      <c r="F52" s="37">
        <v>44953.333333333336</v>
      </c>
      <c r="G52" s="37">
        <v>45289.999305555553</v>
      </c>
      <c r="H52" s="26">
        <f t="shared" si="0"/>
        <v>336.66597222221753</v>
      </c>
      <c r="I52" s="25">
        <v>211451613</v>
      </c>
      <c r="J52" s="38">
        <f>K52/I52</f>
        <v>0</v>
      </c>
      <c r="K52" s="25">
        <v>0</v>
      </c>
      <c r="L52" s="25">
        <v>211451613</v>
      </c>
      <c r="M52" s="25" t="s">
        <v>319</v>
      </c>
      <c r="N52" s="39" t="s">
        <v>320</v>
      </c>
    </row>
    <row r="53" spans="1:14" ht="12.75" customHeight="1">
      <c r="A53" s="25" t="s">
        <v>321</v>
      </c>
      <c r="B53" s="25" t="s">
        <v>75</v>
      </c>
      <c r="C53" s="25" t="s">
        <v>27</v>
      </c>
      <c r="D53" s="25" t="s">
        <v>322</v>
      </c>
      <c r="E53" s="25">
        <v>1015277297</v>
      </c>
      <c r="F53" s="37">
        <v>44958.333333333336</v>
      </c>
      <c r="G53" s="37">
        <v>45291.999305555553</v>
      </c>
      <c r="H53" s="26">
        <f t="shared" si="0"/>
        <v>333.66597222221753</v>
      </c>
      <c r="I53" s="25">
        <v>96790323</v>
      </c>
      <c r="J53" s="38">
        <f>K53/I53</f>
        <v>0</v>
      </c>
      <c r="K53" s="25">
        <v>0</v>
      </c>
      <c r="L53" s="25">
        <v>96790323</v>
      </c>
      <c r="M53" s="25" t="s">
        <v>135</v>
      </c>
      <c r="N53" s="39" t="s">
        <v>323</v>
      </c>
    </row>
    <row r="54" spans="1:14" ht="12.75" customHeight="1">
      <c r="A54" s="25" t="s">
        <v>324</v>
      </c>
      <c r="B54" s="25" t="s">
        <v>161</v>
      </c>
      <c r="C54" s="25" t="s">
        <v>27</v>
      </c>
      <c r="D54" s="25" t="s">
        <v>325</v>
      </c>
      <c r="E54" s="25">
        <v>1022347373</v>
      </c>
      <c r="F54" s="37">
        <v>44950.5</v>
      </c>
      <c r="G54" s="37">
        <v>45291.999305555553</v>
      </c>
      <c r="H54" s="26">
        <f t="shared" si="0"/>
        <v>341.49930555555329</v>
      </c>
      <c r="I54" s="25">
        <v>96790323</v>
      </c>
      <c r="J54" s="38">
        <f>K54/I54</f>
        <v>0</v>
      </c>
      <c r="K54" s="25">
        <v>0</v>
      </c>
      <c r="L54" s="25">
        <v>96790323</v>
      </c>
      <c r="M54" s="25" t="s">
        <v>137</v>
      </c>
      <c r="N54" s="39" t="s">
        <v>326</v>
      </c>
    </row>
    <row r="55" spans="1:14" ht="12.75" customHeight="1">
      <c r="A55" s="25" t="s">
        <v>327</v>
      </c>
      <c r="B55" s="25" t="s">
        <v>68</v>
      </c>
      <c r="C55" s="25" t="s">
        <v>27</v>
      </c>
      <c r="D55" s="25" t="s">
        <v>328</v>
      </c>
      <c r="E55" s="25">
        <v>1071167949</v>
      </c>
      <c r="F55" s="37">
        <v>44950</v>
      </c>
      <c r="G55" s="37">
        <v>45069.999305555553</v>
      </c>
      <c r="H55" s="26">
        <f t="shared" si="0"/>
        <v>119.99930555555329</v>
      </c>
      <c r="I55" s="25">
        <v>16000000</v>
      </c>
      <c r="J55" s="38">
        <f>K55/I55</f>
        <v>0</v>
      </c>
      <c r="K55" s="25">
        <v>0</v>
      </c>
      <c r="L55" s="25">
        <v>16000000</v>
      </c>
      <c r="M55" s="25" t="s">
        <v>128</v>
      </c>
      <c r="N55" s="39" t="s">
        <v>329</v>
      </c>
    </row>
    <row r="56" spans="1:14" ht="12.75" customHeight="1">
      <c r="A56" s="25" t="s">
        <v>330</v>
      </c>
      <c r="B56" s="25" t="s">
        <v>51</v>
      </c>
      <c r="C56" s="25" t="s">
        <v>27</v>
      </c>
      <c r="D56" s="25" t="s">
        <v>331</v>
      </c>
      <c r="E56" s="25">
        <v>1023931779</v>
      </c>
      <c r="F56" s="37">
        <v>44953</v>
      </c>
      <c r="G56" s="37">
        <v>45289.999305555553</v>
      </c>
      <c r="H56" s="26">
        <f t="shared" si="0"/>
        <v>336.99930555555329</v>
      </c>
      <c r="I56" s="25">
        <v>40645161</v>
      </c>
      <c r="J56" s="38">
        <f>K56/I56</f>
        <v>0</v>
      </c>
      <c r="K56" s="25">
        <v>0</v>
      </c>
      <c r="L56" s="25">
        <v>40645161</v>
      </c>
      <c r="M56" s="25" t="s">
        <v>110</v>
      </c>
      <c r="N56" s="39" t="s">
        <v>332</v>
      </c>
    </row>
    <row r="57" spans="1:14" ht="12.75" customHeight="1">
      <c r="A57" s="25" t="s">
        <v>333</v>
      </c>
      <c r="B57" s="25" t="s">
        <v>162</v>
      </c>
      <c r="C57" s="25" t="s">
        <v>27</v>
      </c>
      <c r="D57" s="25" t="s">
        <v>334</v>
      </c>
      <c r="E57" s="25">
        <v>91534544</v>
      </c>
      <c r="F57" s="37">
        <v>44951.333333333336</v>
      </c>
      <c r="G57" s="37">
        <v>45069.999305555553</v>
      </c>
      <c r="H57" s="26">
        <f t="shared" si="0"/>
        <v>118.66597222221753</v>
      </c>
      <c r="I57" s="25">
        <v>12000000</v>
      </c>
      <c r="J57" s="38">
        <f>K57/I57</f>
        <v>0</v>
      </c>
      <c r="K57" s="25">
        <v>0</v>
      </c>
      <c r="L57" s="25">
        <v>12000000</v>
      </c>
      <c r="M57" s="25" t="s">
        <v>156</v>
      </c>
      <c r="N57" s="39" t="s">
        <v>335</v>
      </c>
    </row>
    <row r="58" spans="1:14" ht="12.75" customHeight="1">
      <c r="A58" s="25" t="s">
        <v>336</v>
      </c>
      <c r="B58" s="25" t="s">
        <v>165</v>
      </c>
      <c r="C58" s="25" t="s">
        <v>27</v>
      </c>
      <c r="D58" s="25" t="s">
        <v>337</v>
      </c>
      <c r="E58" s="25">
        <v>36306305</v>
      </c>
      <c r="F58" s="37">
        <v>44951.333333333336</v>
      </c>
      <c r="G58" s="37">
        <v>45160.999305555553</v>
      </c>
      <c r="H58" s="26">
        <f t="shared" si="0"/>
        <v>209.66597222221753</v>
      </c>
      <c r="I58" s="25">
        <v>62300000</v>
      </c>
      <c r="J58" s="38">
        <f>K58/I58</f>
        <v>0</v>
      </c>
      <c r="K58" s="25">
        <v>0</v>
      </c>
      <c r="L58" s="25">
        <v>62300000</v>
      </c>
      <c r="M58" s="25" t="s">
        <v>168</v>
      </c>
      <c r="N58" s="39" t="s">
        <v>338</v>
      </c>
    </row>
    <row r="59" spans="1:14" ht="12.75" customHeight="1">
      <c r="A59" s="25" t="s">
        <v>339</v>
      </c>
      <c r="B59" s="25" t="s">
        <v>340</v>
      </c>
      <c r="C59" s="25" t="s">
        <v>27</v>
      </c>
      <c r="D59" s="25" t="s">
        <v>341</v>
      </c>
      <c r="E59" s="25">
        <v>1040041036</v>
      </c>
      <c r="F59" s="37">
        <v>44951.333333333336</v>
      </c>
      <c r="G59" s="37">
        <v>45280.999305555553</v>
      </c>
      <c r="H59" s="26">
        <f t="shared" si="0"/>
        <v>329.66597222221753</v>
      </c>
      <c r="I59" s="25">
        <v>82500000</v>
      </c>
      <c r="J59" s="38">
        <f>K59/I59</f>
        <v>0</v>
      </c>
      <c r="K59" s="25">
        <v>0</v>
      </c>
      <c r="L59" s="25">
        <v>82500000</v>
      </c>
      <c r="M59" s="25" t="s">
        <v>342</v>
      </c>
      <c r="N59" s="39" t="s">
        <v>343</v>
      </c>
    </row>
    <row r="60" spans="1:14" ht="12.75" customHeight="1">
      <c r="A60" s="25" t="s">
        <v>344</v>
      </c>
      <c r="B60" s="25" t="s">
        <v>50</v>
      </c>
      <c r="C60" s="25" t="s">
        <v>27</v>
      </c>
      <c r="D60" s="25" t="s">
        <v>345</v>
      </c>
      <c r="E60" s="25">
        <v>80873511</v>
      </c>
      <c r="F60" s="37">
        <v>44951.333333333336</v>
      </c>
      <c r="G60" s="37">
        <v>45069.999305555553</v>
      </c>
      <c r="H60" s="26">
        <f t="shared" si="0"/>
        <v>118.66597222221753</v>
      </c>
      <c r="I60" s="25">
        <v>37574400</v>
      </c>
      <c r="J60" s="38">
        <f>K60/I60</f>
        <v>0</v>
      </c>
      <c r="K60" s="25">
        <v>0</v>
      </c>
      <c r="L60" s="25">
        <v>37574400</v>
      </c>
      <c r="M60" s="25" t="s">
        <v>109</v>
      </c>
      <c r="N60" s="39" t="s">
        <v>346</v>
      </c>
    </row>
    <row r="61" spans="1:14" ht="12.75" customHeight="1">
      <c r="A61" s="25" t="s">
        <v>347</v>
      </c>
      <c r="B61" s="25" t="s">
        <v>77</v>
      </c>
      <c r="C61" s="25" t="s">
        <v>27</v>
      </c>
      <c r="D61" s="25" t="s">
        <v>314</v>
      </c>
      <c r="E61" s="25">
        <v>1013616715</v>
      </c>
      <c r="F61" s="37">
        <v>44951.5</v>
      </c>
      <c r="G61" s="37">
        <v>45291.999305555553</v>
      </c>
      <c r="H61" s="26">
        <f t="shared" si="0"/>
        <v>340.49930555555329</v>
      </c>
      <c r="I61" s="25">
        <v>95967742</v>
      </c>
      <c r="J61" s="38">
        <f>K61/I61</f>
        <v>0</v>
      </c>
      <c r="K61" s="25">
        <v>0</v>
      </c>
      <c r="L61" s="25">
        <v>95967742</v>
      </c>
      <c r="M61" s="25" t="s">
        <v>138</v>
      </c>
      <c r="N61" s="39" t="s">
        <v>348</v>
      </c>
    </row>
    <row r="62" spans="1:14" ht="12.75" customHeight="1">
      <c r="A62" s="25" t="s">
        <v>349</v>
      </c>
      <c r="B62" s="25" t="s">
        <v>71</v>
      </c>
      <c r="C62" s="25" t="s">
        <v>27</v>
      </c>
      <c r="D62" s="25" t="s">
        <v>350</v>
      </c>
      <c r="E62" s="25">
        <v>79465403</v>
      </c>
      <c r="F62" s="37">
        <v>44950.5</v>
      </c>
      <c r="G62" s="37">
        <v>45291.999305555553</v>
      </c>
      <c r="H62" s="26">
        <f t="shared" si="0"/>
        <v>341.49930555555329</v>
      </c>
      <c r="I62" s="25">
        <v>96790323</v>
      </c>
      <c r="J62" s="38">
        <f>K62/I62</f>
        <v>0</v>
      </c>
      <c r="K62" s="25">
        <v>0</v>
      </c>
      <c r="L62" s="25">
        <v>96790323</v>
      </c>
      <c r="M62" s="25" t="s">
        <v>131</v>
      </c>
      <c r="N62" s="39" t="s">
        <v>351</v>
      </c>
    </row>
    <row r="63" spans="1:14" ht="12.75" customHeight="1">
      <c r="A63" s="25" t="s">
        <v>352</v>
      </c>
      <c r="B63" s="25" t="s">
        <v>164</v>
      </c>
      <c r="C63" s="25" t="s">
        <v>27</v>
      </c>
      <c r="D63" s="25" t="s">
        <v>353</v>
      </c>
      <c r="E63" s="25">
        <v>1075244690</v>
      </c>
      <c r="F63" s="37">
        <v>44958.333333333336</v>
      </c>
      <c r="G63" s="37">
        <v>45289.999305555553</v>
      </c>
      <c r="H63" s="26">
        <f t="shared" si="0"/>
        <v>331.66597222221753</v>
      </c>
      <c r="I63" s="25">
        <v>117532258</v>
      </c>
      <c r="J63" s="38">
        <f>K63/I63</f>
        <v>0</v>
      </c>
      <c r="K63" s="25">
        <v>0</v>
      </c>
      <c r="L63" s="25">
        <v>117532258</v>
      </c>
      <c r="M63" s="25" t="s">
        <v>81</v>
      </c>
      <c r="N63" s="39" t="s">
        <v>354</v>
      </c>
    </row>
    <row r="64" spans="1:14" ht="12.75" customHeight="1">
      <c r="A64" s="25" t="s">
        <v>355</v>
      </c>
      <c r="B64" s="25" t="s">
        <v>356</v>
      </c>
      <c r="C64" s="25" t="s">
        <v>27</v>
      </c>
      <c r="D64" s="25" t="s">
        <v>357</v>
      </c>
      <c r="E64" s="25">
        <v>1143873205</v>
      </c>
      <c r="F64" s="37">
        <v>44951.333333333336</v>
      </c>
      <c r="G64" s="37">
        <v>45069.999305555553</v>
      </c>
      <c r="H64" s="26">
        <f t="shared" si="0"/>
        <v>118.66597222221753</v>
      </c>
      <c r="I64" s="25">
        <v>22000000</v>
      </c>
      <c r="J64" s="38">
        <f>K64/I64</f>
        <v>0</v>
      </c>
      <c r="K64" s="25">
        <v>0</v>
      </c>
      <c r="L64" s="25">
        <v>22000000</v>
      </c>
      <c r="M64" s="25" t="s">
        <v>358</v>
      </c>
      <c r="N64" s="39" t="s">
        <v>359</v>
      </c>
    </row>
    <row r="65" spans="1:14" ht="12.75" customHeight="1">
      <c r="A65" s="25" t="s">
        <v>360</v>
      </c>
      <c r="B65" s="25" t="s">
        <v>163</v>
      </c>
      <c r="C65" s="25" t="s">
        <v>27</v>
      </c>
      <c r="D65" s="25" t="s">
        <v>353</v>
      </c>
      <c r="E65" s="25">
        <v>40857799</v>
      </c>
      <c r="F65" s="37">
        <v>44951.333333333336</v>
      </c>
      <c r="G65" s="37">
        <v>45289.999305555553</v>
      </c>
      <c r="H65" s="26">
        <f t="shared" si="0"/>
        <v>338.66597222221753</v>
      </c>
      <c r="I65" s="25">
        <v>117532258</v>
      </c>
      <c r="J65" s="38">
        <f>K65/I65</f>
        <v>0</v>
      </c>
      <c r="K65" s="25">
        <v>0</v>
      </c>
      <c r="L65" s="25">
        <v>117532258</v>
      </c>
      <c r="M65" s="25" t="s">
        <v>159</v>
      </c>
      <c r="N65" s="39" t="s">
        <v>361</v>
      </c>
    </row>
    <row r="66" spans="1:14" ht="12.75" customHeight="1">
      <c r="A66" s="25" t="s">
        <v>362</v>
      </c>
      <c r="B66" s="25" t="s">
        <v>363</v>
      </c>
      <c r="C66" s="25" t="s">
        <v>27</v>
      </c>
      <c r="D66" s="25" t="s">
        <v>225</v>
      </c>
      <c r="E66" s="25">
        <v>1104421639</v>
      </c>
      <c r="F66" s="37">
        <v>44951.333333333336</v>
      </c>
      <c r="G66" s="37">
        <v>45069.999305555553</v>
      </c>
      <c r="H66" s="26">
        <f t="shared" si="0"/>
        <v>118.66597222221753</v>
      </c>
      <c r="I66" s="25">
        <v>30298480</v>
      </c>
      <c r="J66" s="38">
        <f>K66/I66</f>
        <v>0</v>
      </c>
      <c r="K66" s="25">
        <v>0</v>
      </c>
      <c r="L66" s="25">
        <v>30298480</v>
      </c>
      <c r="M66" s="25" t="s">
        <v>364</v>
      </c>
      <c r="N66" s="39" t="s">
        <v>365</v>
      </c>
    </row>
    <row r="67" spans="1:14" ht="12.75" customHeight="1">
      <c r="A67" s="25" t="s">
        <v>366</v>
      </c>
      <c r="B67" s="25" t="s">
        <v>42</v>
      </c>
      <c r="C67" s="25" t="s">
        <v>27</v>
      </c>
      <c r="D67" s="25" t="s">
        <v>367</v>
      </c>
      <c r="E67" s="25">
        <v>1085317243</v>
      </c>
      <c r="F67" s="37">
        <v>44958.333333333336</v>
      </c>
      <c r="G67" s="37">
        <v>45291.999305555553</v>
      </c>
      <c r="H67" s="26">
        <f t="shared" si="0"/>
        <v>333.66597222221753</v>
      </c>
      <c r="I67" s="25">
        <v>108666667</v>
      </c>
      <c r="J67" s="38">
        <f>K67/I67</f>
        <v>0</v>
      </c>
      <c r="K67" s="25">
        <v>0</v>
      </c>
      <c r="L67" s="25">
        <v>108666667</v>
      </c>
      <c r="M67" s="25" t="s">
        <v>102</v>
      </c>
      <c r="N67" s="39" t="s">
        <v>368</v>
      </c>
    </row>
    <row r="68" spans="1:14" ht="12.75" customHeight="1">
      <c r="A68" s="25" t="s">
        <v>369</v>
      </c>
      <c r="B68" s="25" t="s">
        <v>74</v>
      </c>
      <c r="C68" s="25" t="s">
        <v>27</v>
      </c>
      <c r="D68" s="25" t="s">
        <v>357</v>
      </c>
      <c r="E68" s="25">
        <v>79720801</v>
      </c>
      <c r="F68" s="37">
        <v>44953</v>
      </c>
      <c r="G68" s="37">
        <v>45070.999305555553</v>
      </c>
      <c r="H68" s="26">
        <f t="shared" ref="H68:H87" si="1">G68-F68</f>
        <v>117.99930555555329</v>
      </c>
      <c r="I68" s="25">
        <v>30298480</v>
      </c>
      <c r="J68" s="38">
        <f>K68/I68</f>
        <v>0</v>
      </c>
      <c r="K68" s="25">
        <v>0</v>
      </c>
      <c r="L68" s="25">
        <v>30298480</v>
      </c>
      <c r="M68" s="25" t="s">
        <v>134</v>
      </c>
      <c r="N68" s="39" t="s">
        <v>370</v>
      </c>
    </row>
    <row r="69" spans="1:14" ht="12.75" customHeight="1">
      <c r="A69" s="25" t="s">
        <v>371</v>
      </c>
      <c r="B69" s="25" t="s">
        <v>64</v>
      </c>
      <c r="C69" s="25" t="s">
        <v>27</v>
      </c>
      <c r="D69" s="25" t="s">
        <v>372</v>
      </c>
      <c r="E69" s="25">
        <v>80723403</v>
      </c>
      <c r="F69" s="37">
        <v>44958</v>
      </c>
      <c r="G69" s="37">
        <v>45291.999305555553</v>
      </c>
      <c r="H69" s="26">
        <f t="shared" si="1"/>
        <v>333.99930555555329</v>
      </c>
      <c r="I69" s="25">
        <v>42701613</v>
      </c>
      <c r="J69" s="38">
        <f>K69/I69</f>
        <v>0</v>
      </c>
      <c r="K69" s="25">
        <v>0</v>
      </c>
      <c r="L69" s="25">
        <v>42701613</v>
      </c>
      <c r="M69" s="25" t="s">
        <v>124</v>
      </c>
      <c r="N69" s="39" t="s">
        <v>373</v>
      </c>
    </row>
    <row r="70" spans="1:14" ht="12.75" customHeight="1">
      <c r="A70" s="25" t="s">
        <v>374</v>
      </c>
      <c r="B70" s="25" t="s">
        <v>147</v>
      </c>
      <c r="C70" s="25" t="s">
        <v>27</v>
      </c>
      <c r="D70" s="25" t="s">
        <v>375</v>
      </c>
      <c r="E70" s="25">
        <v>52865639</v>
      </c>
      <c r="F70" s="37">
        <v>44953</v>
      </c>
      <c r="G70" s="37">
        <v>45070.999305555553</v>
      </c>
      <c r="H70" s="26">
        <f t="shared" si="1"/>
        <v>117.99930555555329</v>
      </c>
      <c r="I70" s="25">
        <v>28840000</v>
      </c>
      <c r="J70" s="38">
        <f>K70/I70</f>
        <v>0</v>
      </c>
      <c r="K70" s="25">
        <v>0</v>
      </c>
      <c r="L70" s="25">
        <v>28840000</v>
      </c>
      <c r="M70" s="25" t="s">
        <v>117</v>
      </c>
      <c r="N70" s="39" t="s">
        <v>376</v>
      </c>
    </row>
    <row r="71" spans="1:14" ht="12.75" customHeight="1">
      <c r="A71" s="25" t="s">
        <v>377</v>
      </c>
      <c r="B71" s="25" t="s">
        <v>73</v>
      </c>
      <c r="C71" s="25" t="s">
        <v>27</v>
      </c>
      <c r="D71" s="25" t="s">
        <v>378</v>
      </c>
      <c r="E71" s="25">
        <v>80504200</v>
      </c>
      <c r="F71" s="37">
        <v>44957</v>
      </c>
      <c r="G71" s="37">
        <v>45291.999305555553</v>
      </c>
      <c r="H71" s="26">
        <f t="shared" si="1"/>
        <v>334.99930555555329</v>
      </c>
      <c r="I71" s="25">
        <v>135483871</v>
      </c>
      <c r="J71" s="38">
        <f>K71/I71</f>
        <v>0</v>
      </c>
      <c r="K71" s="25">
        <v>0</v>
      </c>
      <c r="L71" s="25">
        <v>135483871</v>
      </c>
      <c r="M71" s="25" t="s">
        <v>133</v>
      </c>
      <c r="N71" s="39" t="s">
        <v>379</v>
      </c>
    </row>
    <row r="72" spans="1:14" ht="12.75" customHeight="1">
      <c r="A72" s="25" t="s">
        <v>380</v>
      </c>
      <c r="B72" s="25" t="s">
        <v>84</v>
      </c>
      <c r="C72" s="25" t="s">
        <v>27</v>
      </c>
      <c r="D72" s="25" t="s">
        <v>381</v>
      </c>
      <c r="E72" s="25">
        <v>32629571</v>
      </c>
      <c r="F72" s="37">
        <v>44953.541666666664</v>
      </c>
      <c r="G72" s="37">
        <v>45071.999305555553</v>
      </c>
      <c r="H72" s="26">
        <f t="shared" si="1"/>
        <v>118.45763888888905</v>
      </c>
      <c r="I72" s="25">
        <v>20000000</v>
      </c>
      <c r="J72" s="38">
        <f>K72/I72</f>
        <v>0</v>
      </c>
      <c r="K72" s="25">
        <v>0</v>
      </c>
      <c r="L72" s="25">
        <v>20000000</v>
      </c>
      <c r="M72" s="25" t="s">
        <v>144</v>
      </c>
      <c r="N72" s="39" t="s">
        <v>382</v>
      </c>
    </row>
    <row r="73" spans="1:14" ht="12.75" customHeight="1">
      <c r="A73" s="25" t="s">
        <v>383</v>
      </c>
      <c r="B73" s="25" t="s">
        <v>52</v>
      </c>
      <c r="C73" s="25" t="s">
        <v>27</v>
      </c>
      <c r="D73" s="25" t="s">
        <v>190</v>
      </c>
      <c r="E73" s="25">
        <v>1123624228</v>
      </c>
      <c r="F73" s="37">
        <v>44963</v>
      </c>
      <c r="G73" s="37">
        <v>45291.999305555553</v>
      </c>
      <c r="H73" s="26">
        <f t="shared" si="1"/>
        <v>328.99930555555329</v>
      </c>
      <c r="I73" s="25">
        <v>100741935</v>
      </c>
      <c r="J73" s="38">
        <f>K73/I73</f>
        <v>0</v>
      </c>
      <c r="K73" s="25">
        <v>0</v>
      </c>
      <c r="L73" s="25">
        <v>100741935</v>
      </c>
      <c r="M73" s="25" t="s">
        <v>111</v>
      </c>
      <c r="N73" s="39" t="s">
        <v>384</v>
      </c>
    </row>
    <row r="74" spans="1:14" ht="12.75" customHeight="1">
      <c r="A74" s="25" t="s">
        <v>385</v>
      </c>
      <c r="B74" s="25" t="s">
        <v>386</v>
      </c>
      <c r="C74" s="25" t="s">
        <v>27</v>
      </c>
      <c r="D74" s="25" t="s">
        <v>387</v>
      </c>
      <c r="E74" s="25">
        <v>1019027088</v>
      </c>
      <c r="F74" s="37">
        <v>44957</v>
      </c>
      <c r="G74" s="37">
        <v>45291.999305555553</v>
      </c>
      <c r="H74" s="26">
        <f t="shared" si="1"/>
        <v>334.99930555555329</v>
      </c>
      <c r="I74" s="25">
        <v>100741935</v>
      </c>
      <c r="J74" s="38">
        <f>K74/I74</f>
        <v>0</v>
      </c>
      <c r="K74" s="25">
        <v>0</v>
      </c>
      <c r="L74" s="25">
        <v>100741935</v>
      </c>
      <c r="M74" s="25" t="s">
        <v>388</v>
      </c>
      <c r="N74" s="39" t="s">
        <v>389</v>
      </c>
    </row>
    <row r="75" spans="1:14" ht="12.75" customHeight="1">
      <c r="A75" s="25" t="s">
        <v>390</v>
      </c>
      <c r="B75" s="25" t="s">
        <v>150</v>
      </c>
      <c r="C75" s="25" t="s">
        <v>27</v>
      </c>
      <c r="D75" s="25" t="s">
        <v>353</v>
      </c>
      <c r="E75" s="25">
        <v>84453910</v>
      </c>
      <c r="F75" s="37">
        <v>44958</v>
      </c>
      <c r="G75" s="37">
        <v>45289.999305555553</v>
      </c>
      <c r="H75" s="26">
        <f t="shared" si="1"/>
        <v>331.99930555555329</v>
      </c>
      <c r="I75" s="25">
        <v>134322581</v>
      </c>
      <c r="J75" s="38">
        <f>K75/I75</f>
        <v>0</v>
      </c>
      <c r="K75" s="25">
        <v>0</v>
      </c>
      <c r="L75" s="25">
        <v>134322581</v>
      </c>
      <c r="M75" s="25" t="s">
        <v>155</v>
      </c>
      <c r="N75" s="39" t="s">
        <v>391</v>
      </c>
    </row>
    <row r="76" spans="1:14" ht="12.75" customHeight="1">
      <c r="A76" s="25" t="s">
        <v>392</v>
      </c>
      <c r="B76" s="25" t="s">
        <v>39</v>
      </c>
      <c r="C76" s="25" t="s">
        <v>27</v>
      </c>
      <c r="D76" s="25" t="s">
        <v>240</v>
      </c>
      <c r="E76" s="25">
        <v>1020753149</v>
      </c>
      <c r="F76" s="37">
        <v>44958</v>
      </c>
      <c r="G76" s="37">
        <v>45077.999305555553</v>
      </c>
      <c r="H76" s="26">
        <f t="shared" si="1"/>
        <v>119.99930555555329</v>
      </c>
      <c r="I76" s="25">
        <v>37574400</v>
      </c>
      <c r="J76" s="38">
        <f>K76/I76</f>
        <v>0</v>
      </c>
      <c r="K76" s="25">
        <v>0</v>
      </c>
      <c r="L76" s="25">
        <v>37574400</v>
      </c>
      <c r="M76" s="25" t="s">
        <v>100</v>
      </c>
      <c r="N76" s="39" t="s">
        <v>393</v>
      </c>
    </row>
    <row r="77" spans="1:14" ht="12.75" customHeight="1">
      <c r="A77" s="25" t="s">
        <v>394</v>
      </c>
      <c r="B77" s="25" t="s">
        <v>70</v>
      </c>
      <c r="C77" s="25" t="s">
        <v>27</v>
      </c>
      <c r="D77" s="25" t="s">
        <v>367</v>
      </c>
      <c r="E77" s="25">
        <v>1026579845</v>
      </c>
      <c r="F77" s="37">
        <v>44964</v>
      </c>
      <c r="G77" s="37">
        <v>45291.540972222225</v>
      </c>
      <c r="H77" s="26">
        <f t="shared" si="1"/>
        <v>327.54097222222481</v>
      </c>
      <c r="I77" s="25">
        <v>92825806</v>
      </c>
      <c r="J77" s="38">
        <f>K77/I77</f>
        <v>0</v>
      </c>
      <c r="K77" s="25">
        <v>0</v>
      </c>
      <c r="L77" s="25">
        <v>92825806</v>
      </c>
      <c r="M77" s="25" t="s">
        <v>130</v>
      </c>
      <c r="N77" s="39" t="s">
        <v>395</v>
      </c>
    </row>
    <row r="78" spans="1:14" ht="12.75" customHeight="1">
      <c r="A78" s="25" t="s">
        <v>396</v>
      </c>
      <c r="B78" s="25" t="s">
        <v>152</v>
      </c>
      <c r="C78" s="25" t="s">
        <v>27</v>
      </c>
      <c r="D78" s="25" t="s">
        <v>397</v>
      </c>
      <c r="E78" s="25">
        <v>1013627643</v>
      </c>
      <c r="F78" s="37">
        <v>44960</v>
      </c>
      <c r="G78" s="37">
        <v>45276.999305555553</v>
      </c>
      <c r="H78" s="26">
        <f t="shared" si="1"/>
        <v>316.99930555555329</v>
      </c>
      <c r="I78" s="25">
        <v>47322581</v>
      </c>
      <c r="J78" s="38">
        <f>K78/I78</f>
        <v>0</v>
      </c>
      <c r="K78" s="25">
        <v>0</v>
      </c>
      <c r="L78" s="25">
        <v>47322581</v>
      </c>
      <c r="M78" s="25" t="s">
        <v>158</v>
      </c>
      <c r="N78" s="39" t="s">
        <v>398</v>
      </c>
    </row>
    <row r="79" spans="1:14" ht="12.75" customHeight="1">
      <c r="A79" s="25" t="s">
        <v>399</v>
      </c>
      <c r="B79" s="25" t="s">
        <v>400</v>
      </c>
      <c r="C79" s="25" t="s">
        <v>27</v>
      </c>
      <c r="D79" s="25" t="s">
        <v>401</v>
      </c>
      <c r="E79" s="25">
        <v>505141019</v>
      </c>
      <c r="F79" s="37">
        <v>44587.333333333336</v>
      </c>
      <c r="G79" s="37">
        <v>45077.999305555553</v>
      </c>
      <c r="H79" s="26">
        <f t="shared" si="1"/>
        <v>490.66597222221753</v>
      </c>
      <c r="I79" s="25">
        <v>8105188577</v>
      </c>
      <c r="J79" s="38">
        <f>K79/I79</f>
        <v>0.60354375268719918</v>
      </c>
      <c r="K79" s="25">
        <v>4891835930</v>
      </c>
      <c r="L79" s="25">
        <v>3213352647</v>
      </c>
      <c r="M79" s="25" t="s">
        <v>402</v>
      </c>
      <c r="N79" s="39" t="s">
        <v>403</v>
      </c>
    </row>
    <row r="80" spans="1:14" ht="12.75" customHeight="1">
      <c r="A80" s="25" t="s">
        <v>404</v>
      </c>
      <c r="B80" s="25" t="s">
        <v>405</v>
      </c>
      <c r="C80" s="25" t="s">
        <v>406</v>
      </c>
      <c r="D80" s="25" t="s">
        <v>407</v>
      </c>
      <c r="E80" s="25">
        <v>900712732</v>
      </c>
      <c r="F80" s="37">
        <v>44096.5</v>
      </c>
      <c r="G80" s="37">
        <v>45557.999305555553</v>
      </c>
      <c r="H80" s="26">
        <f t="shared" si="1"/>
        <v>1461.4993055555533</v>
      </c>
      <c r="I80" s="25">
        <v>0</v>
      </c>
      <c r="J80" s="38">
        <v>0</v>
      </c>
      <c r="K80" s="25">
        <v>0</v>
      </c>
      <c r="L80" s="25">
        <v>0</v>
      </c>
      <c r="M80" s="25" t="s">
        <v>408</v>
      </c>
      <c r="N80" s="39" t="s">
        <v>409</v>
      </c>
    </row>
    <row r="81" spans="1:14" ht="12.75" customHeight="1">
      <c r="A81" s="25" t="s">
        <v>410</v>
      </c>
      <c r="B81" s="25" t="s">
        <v>411</v>
      </c>
      <c r="C81" s="25" t="s">
        <v>27</v>
      </c>
      <c r="D81" s="25" t="s">
        <v>412</v>
      </c>
      <c r="E81" s="25">
        <v>860078858</v>
      </c>
      <c r="F81" s="37">
        <v>44896.541666666664</v>
      </c>
      <c r="G81" s="37">
        <v>45077.999305555553</v>
      </c>
      <c r="H81" s="26">
        <f t="shared" si="1"/>
        <v>181.45763888888905</v>
      </c>
      <c r="I81" s="25">
        <v>101091350</v>
      </c>
      <c r="J81" s="38">
        <f>K81/I81</f>
        <v>0.16462404547965775</v>
      </c>
      <c r="K81" s="25">
        <v>16642067</v>
      </c>
      <c r="L81" s="25">
        <v>84449283</v>
      </c>
      <c r="M81" s="25" t="s">
        <v>413</v>
      </c>
      <c r="N81" s="39" t="s">
        <v>414</v>
      </c>
    </row>
    <row r="82" spans="1:14" ht="12.75" customHeight="1">
      <c r="A82" s="25" t="s">
        <v>415</v>
      </c>
      <c r="B82" s="25" t="s">
        <v>85</v>
      </c>
      <c r="C82" s="25" t="s">
        <v>27</v>
      </c>
      <c r="D82" s="25" t="s">
        <v>416</v>
      </c>
      <c r="E82" s="25">
        <v>800207646</v>
      </c>
      <c r="F82" s="37">
        <v>44896.541666666664</v>
      </c>
      <c r="G82" s="37">
        <v>45077.999305555553</v>
      </c>
      <c r="H82" s="26">
        <f t="shared" si="1"/>
        <v>181.45763888888905</v>
      </c>
      <c r="I82" s="25">
        <v>102712479.41</v>
      </c>
      <c r="J82" s="38">
        <f>K82/I82</f>
        <v>0.16511476460716079</v>
      </c>
      <c r="K82" s="25">
        <v>16959346.859999999</v>
      </c>
      <c r="L82" s="25">
        <v>85753132.549999997</v>
      </c>
      <c r="M82" s="25" t="s">
        <v>145</v>
      </c>
      <c r="N82" s="39" t="s">
        <v>417</v>
      </c>
    </row>
    <row r="83" spans="1:14" ht="12.75" customHeight="1">
      <c r="A83" s="25" t="s">
        <v>418</v>
      </c>
      <c r="B83" s="25" t="s">
        <v>419</v>
      </c>
      <c r="C83" s="25" t="s">
        <v>27</v>
      </c>
      <c r="D83" s="25" t="s">
        <v>420</v>
      </c>
      <c r="E83" s="25">
        <v>900051050</v>
      </c>
      <c r="F83" s="37">
        <v>44896.541666666664</v>
      </c>
      <c r="G83" s="37">
        <v>45077.499305555553</v>
      </c>
      <c r="H83" s="26">
        <f t="shared" si="1"/>
        <v>180.95763888888905</v>
      </c>
      <c r="I83" s="25">
        <v>280950561</v>
      </c>
      <c r="J83" s="38">
        <f>K83/I83</f>
        <v>0.16550661381309717</v>
      </c>
      <c r="K83" s="25">
        <v>46499176</v>
      </c>
      <c r="L83" s="25">
        <v>234451385</v>
      </c>
      <c r="M83" s="25" t="s">
        <v>421</v>
      </c>
      <c r="N83" s="39" t="s">
        <v>422</v>
      </c>
    </row>
    <row r="84" spans="1:14" ht="12.75" customHeight="1">
      <c r="A84" s="25" t="s">
        <v>423</v>
      </c>
      <c r="B84" s="25" t="s">
        <v>424</v>
      </c>
      <c r="C84" s="25" t="s">
        <v>27</v>
      </c>
      <c r="D84" s="25" t="s">
        <v>425</v>
      </c>
      <c r="E84" s="25">
        <v>900789149</v>
      </c>
      <c r="F84" s="37">
        <v>44896.541666666664</v>
      </c>
      <c r="G84" s="37">
        <v>45077.999305555553</v>
      </c>
      <c r="H84" s="26">
        <f t="shared" si="1"/>
        <v>181.45763888888905</v>
      </c>
      <c r="I84" s="25">
        <v>368306632.16000003</v>
      </c>
      <c r="J84" s="38">
        <f>K84/I84</f>
        <v>0.16500541071874897</v>
      </c>
      <c r="K84" s="25">
        <v>60772587.109999999</v>
      </c>
      <c r="L84" s="25">
        <v>307534045.05000001</v>
      </c>
      <c r="M84" s="25" t="s">
        <v>426</v>
      </c>
      <c r="N84" s="39" t="s">
        <v>427</v>
      </c>
    </row>
    <row r="85" spans="1:14" ht="12.75" customHeight="1">
      <c r="A85" s="25" t="s">
        <v>428</v>
      </c>
      <c r="B85" s="25" t="s">
        <v>45</v>
      </c>
      <c r="C85" s="25" t="s">
        <v>41</v>
      </c>
      <c r="D85" s="25" t="s">
        <v>429</v>
      </c>
      <c r="E85" s="25">
        <v>900069323</v>
      </c>
      <c r="F85" s="37">
        <v>44914.5</v>
      </c>
      <c r="G85" s="37">
        <v>45291.999305555553</v>
      </c>
      <c r="H85" s="26">
        <f t="shared" si="1"/>
        <v>377.49930555555329</v>
      </c>
      <c r="I85" s="25">
        <v>34472918.5</v>
      </c>
      <c r="J85" s="38">
        <f>K85/I85</f>
        <v>0.31337406201914703</v>
      </c>
      <c r="K85" s="25">
        <v>10802918.5</v>
      </c>
      <c r="L85" s="25">
        <v>23670000</v>
      </c>
      <c r="M85" s="25" t="s">
        <v>104</v>
      </c>
      <c r="N85" s="39" t="s">
        <v>430</v>
      </c>
    </row>
    <row r="86" spans="1:14" ht="12.75" customHeight="1">
      <c r="A86" s="25" t="s">
        <v>431</v>
      </c>
      <c r="B86" s="25" t="s">
        <v>432</v>
      </c>
      <c r="C86" s="25" t="s">
        <v>44</v>
      </c>
      <c r="D86" s="25" t="s">
        <v>433</v>
      </c>
      <c r="E86" s="25">
        <v>891780111</v>
      </c>
      <c r="F86" s="37">
        <v>44914.625</v>
      </c>
      <c r="G86" s="37">
        <v>44985.999305555553</v>
      </c>
      <c r="H86" s="26">
        <f t="shared" si="1"/>
        <v>71.374305555553292</v>
      </c>
      <c r="I86" s="25">
        <v>200000000</v>
      </c>
      <c r="J86" s="38">
        <f>K86/I86</f>
        <v>0</v>
      </c>
      <c r="K86" s="25">
        <v>0</v>
      </c>
      <c r="L86" s="25">
        <v>200000000</v>
      </c>
      <c r="M86" s="25" t="s">
        <v>434</v>
      </c>
      <c r="N86" s="39" t="s">
        <v>435</v>
      </c>
    </row>
    <row r="87" spans="1:14" ht="12.75" customHeight="1">
      <c r="A87" s="25" t="s">
        <v>436</v>
      </c>
      <c r="B87" s="25" t="s">
        <v>437</v>
      </c>
      <c r="C87" s="25" t="s">
        <v>438</v>
      </c>
      <c r="D87" s="25" t="s">
        <v>439</v>
      </c>
      <c r="E87" s="25">
        <v>8000181658</v>
      </c>
      <c r="F87" s="37">
        <v>43759.770833333336</v>
      </c>
      <c r="G87" s="37">
        <v>45049.999305555553</v>
      </c>
      <c r="H87" s="26">
        <f t="shared" si="1"/>
        <v>1290.2284722222175</v>
      </c>
      <c r="I87" s="25">
        <v>0.01</v>
      </c>
      <c r="J87" s="38">
        <f>K87/I87</f>
        <v>0</v>
      </c>
      <c r="K87" s="25">
        <v>0</v>
      </c>
      <c r="L87" s="25">
        <v>0.01</v>
      </c>
      <c r="M87" s="25" t="s">
        <v>440</v>
      </c>
      <c r="N87" s="39" t="s">
        <v>441</v>
      </c>
    </row>
  </sheetData>
  <autoFilter ref="A2:N87" xr:uid="{A8E1E0BE-73E0-4B0F-B818-A997F26C77FD}"/>
  <mergeCells count="1">
    <mergeCell ref="A1:N1"/>
  </mergeCells>
  <conditionalFormatting sqref="J3:J87">
    <cfRule type="colorScale" priority="2">
      <colorScale>
        <cfvo type="min"/>
        <cfvo type="percentile" val="50"/>
        <cfvo type="max"/>
        <color rgb="FFF8696B"/>
        <color rgb="FFFFEB84"/>
        <color rgb="FF63BE7B"/>
      </colorScale>
    </cfRule>
  </conditionalFormatting>
  <dataValidations disablePrompts="1"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4 H3:H87" xr:uid="{51D7C4E5-2FF9-4C86-AB29-FFC725932C94}">
      <formula1>-9223372036854770000</formula1>
      <formula2>9223372036854770000</formula2>
    </dataValidation>
  </dataValidations>
  <pageMargins left="0.7" right="0.7" top="0.75" bottom="0.75" header="0.3" footer="0.3"/>
  <pageSetup scale="2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cols>
    <col min="3" max="3" width="27.7109375" customWidth="1"/>
  </cols>
  <sheetData>
    <row r="2" spans="1:6" ht="15.75" thickBot="1"/>
    <row r="3" spans="1:6" s="7" customFormat="1" ht="16.5" thickBot="1">
      <c r="A3" s="31" t="s">
        <v>14</v>
      </c>
      <c r="B3" s="32"/>
      <c r="C3" s="32"/>
      <c r="D3" s="32"/>
      <c r="E3" s="32"/>
      <c r="F3" s="33"/>
    </row>
    <row r="4" spans="1:6" s="7" customFormat="1" ht="36.75" customHeight="1" thickBot="1">
      <c r="A4" s="31" t="s">
        <v>15</v>
      </c>
      <c r="B4" s="32"/>
      <c r="C4" s="32"/>
      <c r="D4" s="34" t="s">
        <v>23</v>
      </c>
      <c r="E4" s="35"/>
      <c r="F4" s="36"/>
    </row>
    <row r="5" spans="1:6" s="7" customFormat="1" ht="14.25" thickBot="1">
      <c r="A5" s="14" t="s">
        <v>16</v>
      </c>
      <c r="B5" s="15" t="s">
        <v>17</v>
      </c>
      <c r="C5" s="16" t="s">
        <v>18</v>
      </c>
      <c r="D5" s="16" t="s">
        <v>19</v>
      </c>
      <c r="E5" s="16" t="s">
        <v>20</v>
      </c>
      <c r="F5" s="17" t="s">
        <v>21</v>
      </c>
    </row>
    <row r="6" spans="1:6" s="7" customFormat="1" ht="84">
      <c r="A6" s="8">
        <v>1</v>
      </c>
      <c r="B6" s="9">
        <v>44802</v>
      </c>
      <c r="C6" s="10" t="s">
        <v>22</v>
      </c>
      <c r="D6" s="11" t="s">
        <v>24</v>
      </c>
      <c r="E6" s="11" t="s">
        <v>25</v>
      </c>
      <c r="F6" s="12"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Diana Catalina Ramírez Peralta</cp:lastModifiedBy>
  <cp:revision/>
  <dcterms:created xsi:type="dcterms:W3CDTF">2021-09-05T20:15:18Z</dcterms:created>
  <dcterms:modified xsi:type="dcterms:W3CDTF">2023-02-13T13:18:23Z</dcterms:modified>
  <cp:category/>
  <cp:contentStatus/>
</cp:coreProperties>
</file>