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cceficiente-my.sharepoint.com/personal/katherine_forerop_colombiacompra_gov_co/Documents/Escritorio/REPORTE COMUNICACIONES 2024/"/>
    </mc:Choice>
  </mc:AlternateContent>
  <xr:revisionPtr revIDLastSave="170" documentId="8_{6075511E-4E77-4442-93F6-689125C50400}" xr6:coauthVersionLast="47" xr6:coauthVersionMax="47" xr10:uidLastSave="{DD10847A-D8E1-4431-87A8-BFE78ED69ACA}"/>
  <bookViews>
    <workbookView xWindow="-120" yWindow="-120" windowWidth="21840" windowHeight="13140" xr2:uid="{89C281D5-D336-488B-A882-32122B9ACBF1}"/>
  </bookViews>
  <sheets>
    <sheet name="Hoja1" sheetId="1" r:id="rId1"/>
    <sheet name="Hoja3" sheetId="3" r:id="rId2"/>
    <sheet name="Hoja2" sheetId="2" r:id="rId3"/>
  </sheets>
  <definedNames>
    <definedName name="_xlnm._FilterDatabase" localSheetId="0" hidden="1">Hoja1!$A$2:$N$17</definedName>
    <definedName name="_xlnm._FilterDatabase" localSheetId="1" hidden="1">Hoja3!$K$1:$K$81</definedName>
    <definedName name="_xlnm.Print_Area" localSheetId="0">Hoja1!$A$1:$N$17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3" l="1"/>
  <c r="E15" i="3"/>
  <c r="E17" i="3"/>
  <c r="E22" i="3"/>
  <c r="E23" i="3"/>
  <c r="E25" i="3"/>
  <c r="E30" i="3"/>
  <c r="E31" i="3"/>
  <c r="E33" i="3"/>
  <c r="E38" i="3"/>
  <c r="E39" i="3"/>
  <c r="E41" i="3"/>
  <c r="E46" i="3"/>
  <c r="E47" i="3"/>
  <c r="E49" i="3"/>
  <c r="E54" i="3"/>
  <c r="E55" i="3"/>
  <c r="E57" i="3"/>
  <c r="E62" i="3"/>
  <c r="E63" i="3"/>
  <c r="E65" i="3"/>
  <c r="E70" i="3"/>
  <c r="E71" i="3"/>
  <c r="E73" i="3"/>
  <c r="E2" i="3"/>
  <c r="C3" i="3"/>
  <c r="E3" i="3" s="1"/>
  <c r="C4" i="3"/>
  <c r="E4" i="3" s="1"/>
  <c r="C5" i="3"/>
  <c r="E5" i="3" s="1"/>
  <c r="C6" i="3"/>
  <c r="E6" i="3" s="1"/>
  <c r="C7" i="3"/>
  <c r="E7" i="3" s="1"/>
  <c r="C8" i="3"/>
  <c r="E8" i="3" s="1"/>
  <c r="C9" i="3"/>
  <c r="E9" i="3" s="1"/>
  <c r="C10" i="3"/>
  <c r="E10" i="3" s="1"/>
  <c r="C11" i="3"/>
  <c r="E11" i="3" s="1"/>
  <c r="C12" i="3"/>
  <c r="E12" i="3" s="1"/>
  <c r="C13" i="3"/>
  <c r="E13" i="3" s="1"/>
  <c r="C14" i="3"/>
  <c r="C15" i="3"/>
  <c r="C16" i="3"/>
  <c r="E16" i="3" s="1"/>
  <c r="C17" i="3"/>
  <c r="C18" i="3"/>
  <c r="E18" i="3" s="1"/>
  <c r="C19" i="3"/>
  <c r="E19" i="3" s="1"/>
  <c r="C20" i="3"/>
  <c r="E20" i="3" s="1"/>
  <c r="C21" i="3"/>
  <c r="E21" i="3" s="1"/>
  <c r="C22" i="3"/>
  <c r="C23" i="3"/>
  <c r="C24" i="3"/>
  <c r="E24" i="3" s="1"/>
  <c r="C25" i="3"/>
  <c r="C26" i="3"/>
  <c r="E26" i="3" s="1"/>
  <c r="C27" i="3"/>
  <c r="E27" i="3" s="1"/>
  <c r="C28" i="3"/>
  <c r="E28" i="3" s="1"/>
  <c r="C29" i="3"/>
  <c r="E29" i="3" s="1"/>
  <c r="C30" i="3"/>
  <c r="C31" i="3"/>
  <c r="C32" i="3"/>
  <c r="E32" i="3" s="1"/>
  <c r="C33" i="3"/>
  <c r="C34" i="3"/>
  <c r="E34" i="3" s="1"/>
  <c r="C35" i="3"/>
  <c r="E35" i="3" s="1"/>
  <c r="C36" i="3"/>
  <c r="E36" i="3" s="1"/>
  <c r="C37" i="3"/>
  <c r="E37" i="3" s="1"/>
  <c r="C38" i="3"/>
  <c r="C39" i="3"/>
  <c r="C40" i="3"/>
  <c r="E40" i="3" s="1"/>
  <c r="C41" i="3"/>
  <c r="C42" i="3"/>
  <c r="E42" i="3" s="1"/>
  <c r="C43" i="3"/>
  <c r="E43" i="3" s="1"/>
  <c r="C44" i="3"/>
  <c r="E44" i="3" s="1"/>
  <c r="C45" i="3"/>
  <c r="E45" i="3" s="1"/>
  <c r="C46" i="3"/>
  <c r="C47" i="3"/>
  <c r="C48" i="3"/>
  <c r="E48" i="3" s="1"/>
  <c r="C49" i="3"/>
  <c r="C50" i="3"/>
  <c r="E50" i="3" s="1"/>
  <c r="C51" i="3"/>
  <c r="E51" i="3" s="1"/>
  <c r="C52" i="3"/>
  <c r="E52" i="3" s="1"/>
  <c r="C53" i="3"/>
  <c r="E53" i="3" s="1"/>
  <c r="C54" i="3"/>
  <c r="C55" i="3"/>
  <c r="C56" i="3"/>
  <c r="E56" i="3" s="1"/>
  <c r="C57" i="3"/>
  <c r="C58" i="3"/>
  <c r="E58" i="3" s="1"/>
  <c r="C59" i="3"/>
  <c r="E59" i="3" s="1"/>
  <c r="C60" i="3"/>
  <c r="E60" i="3" s="1"/>
  <c r="C61" i="3"/>
  <c r="E61" i="3" s="1"/>
  <c r="C62" i="3"/>
  <c r="C63" i="3"/>
  <c r="C64" i="3"/>
  <c r="E64" i="3" s="1"/>
  <c r="C65" i="3"/>
  <c r="C66" i="3"/>
  <c r="E66" i="3" s="1"/>
  <c r="C67" i="3"/>
  <c r="E67" i="3" s="1"/>
  <c r="C68" i="3"/>
  <c r="E68" i="3" s="1"/>
  <c r="C69" i="3"/>
  <c r="E69" i="3" s="1"/>
  <c r="C70" i="3"/>
  <c r="C71" i="3"/>
  <c r="C72" i="3"/>
  <c r="E72" i="3" s="1"/>
  <c r="C73" i="3"/>
  <c r="C74" i="3"/>
  <c r="E74" i="3" s="1"/>
  <c r="C75" i="3"/>
  <c r="E75" i="3" s="1"/>
  <c r="C76" i="3"/>
  <c r="E76" i="3" s="1"/>
  <c r="C77" i="3"/>
  <c r="E77" i="3" s="1"/>
  <c r="C2" i="3"/>
</calcChain>
</file>

<file path=xl/sharedStrings.xml><?xml version="1.0" encoding="utf-8"?>
<sst xmlns="http://schemas.openxmlformats.org/spreadsheetml/2006/main" count="363" uniqueCount="251">
  <si>
    <t xml:space="preserve">NUMERO DE CONTRATO </t>
  </si>
  <si>
    <t xml:space="preserve">CONTRATISTA </t>
  </si>
  <si>
    <t xml:space="preserve">OBJETO </t>
  </si>
  <si>
    <t>CEDULA O NIT</t>
  </si>
  <si>
    <t xml:space="preserve">VALOR DEL CONTRATO INICIAL </t>
  </si>
  <si>
    <t xml:space="preserve">FECHA DE INICIO DEL CONTRATO </t>
  </si>
  <si>
    <t xml:space="preserve">FECHA DE TERMINACIÓN DEL CONTRATO </t>
  </si>
  <si>
    <t xml:space="preserve">CORREO DEL CONTRATISTA </t>
  </si>
  <si>
    <t xml:space="preserve">DURACIÓN DEL CONTRATO </t>
  </si>
  <si>
    <t xml:space="preserve">LINK DEL CONTRATO </t>
  </si>
  <si>
    <t xml:space="preserve">PORCENTAJE DE EJECUCIÓN </t>
  </si>
  <si>
    <t xml:space="preserve">RECURSOS TOTALES PAGADOS </t>
  </si>
  <si>
    <t xml:space="preserve">RECURSOS PENDIENTES POR PAGAR </t>
  </si>
  <si>
    <t>CONTROL DE CAMBIOS DE DOCUMENTO</t>
  </si>
  <si>
    <t>VERSIÓN VIGENTE DEL DOCUMENTO / FORMATO</t>
  </si>
  <si>
    <t>VERSIÓN</t>
  </si>
  <si>
    <t>FECHA</t>
  </si>
  <si>
    <t>DESCRIPCIÓN DE AJUSTES</t>
  </si>
  <si>
    <t>ELABORÓ</t>
  </si>
  <si>
    <t xml:space="preserve">REVISÓ </t>
  </si>
  <si>
    <t>APROBÓ</t>
  </si>
  <si>
    <t>Estandarización del formato</t>
  </si>
  <si>
    <t>01 del 24 de agosto de 2022</t>
  </si>
  <si>
    <t xml:space="preserve">Diana Catalina Ramirez Peralta </t>
  </si>
  <si>
    <t xml:space="preserve">Maria Valeska Medellin Mora </t>
  </si>
  <si>
    <t xml:space="preserve">Mauro Rodrigo Palta Cerón
Secretario General (E) </t>
  </si>
  <si>
    <t>Contratación directa</t>
  </si>
  <si>
    <t>5/1/2024</t>
  </si>
  <si>
    <t>9/1/2024</t>
  </si>
  <si>
    <t>10/1/2024</t>
  </si>
  <si>
    <t>11/1/2024</t>
  </si>
  <si>
    <t>16/1/2024</t>
  </si>
  <si>
    <t>15/1/2024</t>
  </si>
  <si>
    <t>17/1/2024</t>
  </si>
  <si>
    <t>12/1/2024</t>
  </si>
  <si>
    <t>19/1/2024</t>
  </si>
  <si>
    <t>20/1/2024</t>
  </si>
  <si>
    <t>18/1/2024</t>
  </si>
  <si>
    <t>24/1/2024</t>
  </si>
  <si>
    <t>22/1/2024</t>
  </si>
  <si>
    <t>5/2/2024</t>
  </si>
  <si>
    <t>25/1/2024</t>
  </si>
  <si>
    <t>26/1/2024</t>
  </si>
  <si>
    <t>27/1/2024</t>
  </si>
  <si>
    <t>30/1/2024</t>
  </si>
  <si>
    <t>29/1/2024</t>
  </si>
  <si>
    <t>1/2/2024</t>
  </si>
  <si>
    <t>2/2/2024</t>
  </si>
  <si>
    <t>27/12/2024</t>
  </si>
  <si>
    <t>7/12/2024</t>
  </si>
  <si>
    <t>14/10/2024</t>
  </si>
  <si>
    <t>1/12/2024</t>
  </si>
  <si>
    <t>1/10/2024</t>
  </si>
  <si>
    <t>17/7/2024</t>
  </si>
  <si>
    <t>1/3/2024</t>
  </si>
  <si>
    <t>13/12/2024</t>
  </si>
  <si>
    <t>1/9/2024</t>
  </si>
  <si>
    <t>18/12/2024</t>
  </si>
  <si>
    <t>17/12/2024</t>
  </si>
  <si>
    <t>24/12/2024</t>
  </si>
  <si>
    <t>31/12/2024</t>
  </si>
  <si>
    <t>25/12/2024</t>
  </si>
  <si>
    <t>MODALIDAD DE SELECCIÓN</t>
  </si>
  <si>
    <t>Prestar servicios profesionales para estructurar los Instrumentos de Agregación de Demanda y Acuerdos Marco de Precios de acuerdo con el proyecto de inversión a cargo de la Subdirección de Negocios.</t>
  </si>
  <si>
    <t>Prestar los servicios profesionales a la Secretaría General en las actividades relacionadas con los asuntos jurídicos, de cobro coactivo, disciplinarios, judiciales y extrajudiciales a su cargo.</t>
  </si>
  <si>
    <r>
      <rPr>
        <sz val="14"/>
        <color theme="1"/>
        <rFont val="Geomanist Light"/>
        <family val="3"/>
      </rPr>
      <t>LISTADO DE CONTRATOS SUSCRITOS DURANTE EL MES DE ABRIL DEL AÑO 2024
CÓDIGO:</t>
    </r>
    <r>
      <rPr>
        <sz val="14"/>
        <rFont val="Geomanist Light"/>
        <family val="3"/>
      </rPr>
      <t>CCE-GCO-FM-45</t>
    </r>
    <r>
      <rPr>
        <sz val="14"/>
        <color theme="1"/>
        <rFont val="Geomanist Light"/>
        <family val="3"/>
      </rPr>
      <t xml:space="preserve">
VERSIÓN:1
FECHA</t>
    </r>
    <r>
      <rPr>
        <b/>
        <sz val="14"/>
        <color theme="1"/>
        <rFont val="Geomanist Light"/>
        <family val="3"/>
      </rPr>
      <t xml:space="preserve">: </t>
    </r>
    <r>
      <rPr>
        <sz val="14"/>
        <color theme="1"/>
        <rFont val="Geomanist Light"/>
        <family val="3"/>
      </rPr>
      <t>DEL 29 DE AGOSTO DE 2022</t>
    </r>
    <r>
      <rPr>
        <b/>
        <sz val="11"/>
        <color theme="1"/>
        <rFont val="Geomanist Bold"/>
        <family val="3"/>
      </rPr>
      <t xml:space="preserve">
</t>
    </r>
  </si>
  <si>
    <t>CCE-193-2024</t>
  </si>
  <si>
    <t>Angélica María Alarcón Basto</t>
  </si>
  <si>
    <t>CCE-200-2024</t>
  </si>
  <si>
    <t>CCE-201-2024</t>
  </si>
  <si>
    <t>CCE-204-2024</t>
  </si>
  <si>
    <t>CCE-206-2024</t>
  </si>
  <si>
    <t>CCE-208-2024</t>
  </si>
  <si>
    <t>CCE-209-2024</t>
  </si>
  <si>
    <t>CCE-210-2024</t>
  </si>
  <si>
    <t>CCE-211-2024</t>
  </si>
  <si>
    <t>CCE-212-2024</t>
  </si>
  <si>
    <t>CCE-213-2024</t>
  </si>
  <si>
    <t>CCE-214-2024</t>
  </si>
  <si>
    <t>CCE-215-2024</t>
  </si>
  <si>
    <t>CCE-216-2024</t>
  </si>
  <si>
    <t>CCE-217-2024</t>
  </si>
  <si>
    <t>CCE-218-2024</t>
  </si>
  <si>
    <t>CCE-219-2024</t>
  </si>
  <si>
    <t>CCE-220-2024</t>
  </si>
  <si>
    <t>CCE-221-2024</t>
  </si>
  <si>
    <t>CCE-222-2024</t>
  </si>
  <si>
    <t>CCE-223-2024</t>
  </si>
  <si>
    <t>CCE-224-2024</t>
  </si>
  <si>
    <t>CCE-225-2024</t>
  </si>
  <si>
    <t>CCE-226-2024</t>
  </si>
  <si>
    <t>CCE-227-2024</t>
  </si>
  <si>
    <t>CCE-228-2024</t>
  </si>
  <si>
    <t>CCE-229-2024</t>
  </si>
  <si>
    <t>CCE-231-2024</t>
  </si>
  <si>
    <t>CCE-232-2024</t>
  </si>
  <si>
    <t>CCE-233-2024</t>
  </si>
  <si>
    <t>CCE-234-2024</t>
  </si>
  <si>
    <t>CCE-235-2024</t>
  </si>
  <si>
    <t>CCE-236-2024</t>
  </si>
  <si>
    <t>CCE-237-2024</t>
  </si>
  <si>
    <t>CCE-238-2024</t>
  </si>
  <si>
    <t>CCE-239-2024</t>
  </si>
  <si>
    <t>CCE-240-2024</t>
  </si>
  <si>
    <t>CCE-241-2024</t>
  </si>
  <si>
    <t>CCE-243-2024</t>
  </si>
  <si>
    <t>CCE-244-2024</t>
  </si>
  <si>
    <t>CCE-245-2024</t>
  </si>
  <si>
    <t>CCE-247-2024</t>
  </si>
  <si>
    <t>CCE-250-2024</t>
  </si>
  <si>
    <t>CCE-251-2024</t>
  </si>
  <si>
    <t>CCE-254-2024</t>
  </si>
  <si>
    <t>Electrocom S.A.S.</t>
  </si>
  <si>
    <t>LEONARDO PINZON PACHON</t>
  </si>
  <si>
    <t>ALEX MARTIN PABON VILLAMIZAR</t>
  </si>
  <si>
    <t>oscar alberto fawcett pereira</t>
  </si>
  <si>
    <t>Luis Andrés Cárdenas Nieto</t>
  </si>
  <si>
    <t>Diana Alejandra Parra Osorio</t>
  </si>
  <si>
    <t>German Andres Acosta Romero</t>
  </si>
  <si>
    <t>JAIME ANDRES ROZO BOLIVAR</t>
  </si>
  <si>
    <t>JHONATTAN GUALDRON SALAZAR</t>
  </si>
  <si>
    <t>SERGIO ANDRES SILVA FORERO</t>
  </si>
  <si>
    <t>JUAN SEBASTIAN CHARRY RODRIGUEZ</t>
  </si>
  <si>
    <t>Jackeline Rosse Sánchez Vásquez</t>
  </si>
  <si>
    <t>Tatiana Cristina Gómez Gracia</t>
  </si>
  <si>
    <t>ESAP</t>
  </si>
  <si>
    <t>RUTH PINEDA</t>
  </si>
  <si>
    <t>Carlos Arturo Abril Trivino</t>
  </si>
  <si>
    <t>SCHNEIDER CORREA ALVARADO</t>
  </si>
  <si>
    <t>KELLY LORAINE QUIROZ GUERRA</t>
  </si>
  <si>
    <t>ELIAS RIENALDO GAMEZ PINILLA</t>
  </si>
  <si>
    <t>Jonathan Martinez Covilla</t>
  </si>
  <si>
    <t>Wilmer Ariel Méndez</t>
  </si>
  <si>
    <t>Sandra Patricia Henao Reyes</t>
  </si>
  <si>
    <t>GUILLERMO ENRIQUE GAIMES OSPINA</t>
  </si>
  <si>
    <t>ALFREDO SANCHEZ</t>
  </si>
  <si>
    <t>Catalina del Pilar Lisa Marisol Cubides Estupiñan</t>
  </si>
  <si>
    <t>Manuel Vargas</t>
  </si>
  <si>
    <t>Jorge Ibañez</t>
  </si>
  <si>
    <t>Nicolás Castaño</t>
  </si>
  <si>
    <t>ANDRES FELIPE ZAMBRANO ARENAS</t>
  </si>
  <si>
    <t>DANILO ARCESIO MEDINA TRUJILLO</t>
  </si>
  <si>
    <t>CARMEN ADRIANA MONJE SIERRA</t>
  </si>
  <si>
    <t>MARIA CAMILA TRUJILLO</t>
  </si>
  <si>
    <t>Magda Yasmid Cadena Gordillo</t>
  </si>
  <si>
    <t>JORGE GARCIA SOLANO</t>
  </si>
  <si>
    <t xml:space="preserve">FELIPE MUÑOZ TOCARRUNCHO </t>
  </si>
  <si>
    <t>DIANA ALBERNIA</t>
  </si>
  <si>
    <t>IMS MAYORISTA S.A.S</t>
  </si>
  <si>
    <t>GILBERTO RONDON</t>
  </si>
  <si>
    <t>DANIEL RAMIREZ</t>
  </si>
  <si>
    <t>JOHAN ALBERTO PINEDA CERON</t>
  </si>
  <si>
    <t>ALLISON DELGADO</t>
  </si>
  <si>
    <t>ASEGURADORA SOLIDARIA DE COLOMBIA ENTIDAD COOPERATIVA</t>
  </si>
  <si>
    <t>LEDDY ALVERNIA LOBO</t>
  </si>
  <si>
    <t>YENNI ANGELICA PUENTES SANDOVAL</t>
  </si>
  <si>
    <t>minima cuantia</t>
  </si>
  <si>
    <t>selección abreviada</t>
  </si>
  <si>
    <t>Prestar servicios profesionales en el trámite de los procesos sancionatorios derivados de la administración de los Instrumentos de Agregación de Demanda y Acuerdos Marco de Precios de acuerdo con el proyecto de inversión a cargo de la Subdirección de Negocios.</t>
  </si>
  <si>
    <t>Adquisición del licenciamiento Audiocodes con el fin de optimizar las comunicaciones internas asociadas a los servicios de información para la compra pública de la Agencia Nacional de Contratación Pública -Colombia Compra Eficiente.</t>
  </si>
  <si>
    <t>Prestar servicios profesionales para acompañar al Grupo interno de Estudios y Conceptos de la Subdirección de Gestión Contractual en la creación y revisión de documentos normativos y conceptos jurídicos que tengan como fin promover la generación de insumos para democratizar la contratación y la compra pública nacional.</t>
  </si>
  <si>
    <t>Prestar servicios profesionales a la subdirección de información y desarrollo tecnológico en las actividades derivadas de la gestión jurídica competencia del área que permitan adelantar mecanismos de validación orientados a la estructuración de Documentos de lineamientos técnicos.</t>
  </si>
  <si>
    <t>Prestar servicios profesionales al grupo de estructuración de los Instrumentos de Agregación de Demanda y Acuerdos Marco de Precios de acuerdo con el proyecto de inversión a cargo de la Subdirección de Negocios</t>
  </si>
  <si>
    <t>Prestar los servicios jurídicos profesionales para asesorar a la Subdirección de Negocios de la ANCP-CCE para el apoyo en la instrucción de los procesos sancionatorios que adelante la Subdirección, en el marco de la administración de instrumentos de agregación de demanda.</t>
  </si>
  <si>
    <t>Prestar servicios profesionales a la subdirección de información y desarrollo tecnológico en la gestión del soporte técnico a los usuarios del sistema de compra pública, que permita adelantar mecanismos de validación orientados a la estructuración de documentos de lineamientos técnicos, con el objetivo de fortalecer la gobernabilidad y control en la administración del sistema electrónico de compra pública.</t>
  </si>
  <si>
    <t>Prestar servicios profesionales a la subdirección de información y desarrollo tecnológico en las actividades relacionadas con los análisis del mercado y del sector para la adquisición de bienes y servicios, que permita adelantar mecanismos de validación orientados a la estructuración de documentos de lineamientos técnicos.</t>
  </si>
  <si>
    <t>Prestar servicios profesionales a la Subdirección de información y Desarrollo Tecnológico en las actividades relacionadas con la administración y gestión de las bases de datos de las aplicaciones administradas por la entidad, que permita adelantar mecanismos de validación orientados a la estructuración de documentos de lineamientos técnicos.</t>
  </si>
  <si>
    <t>Prestar servicios profesionales al grupo interno de Normas y Reglamentos de la Subdirección de Gestión Contractual para la proyección de respuesta a solicitudes jurídicas de tipo contractual, así como la elaboración de documentos normativos y documentos de buenas prácticas contractuales que tengan como fin promover la generación de insumos e instrumentos para democratizar la contratación y la compra pública nacional</t>
  </si>
  <si>
    <t>Prestar los servicios profesionales a la Secretaría General de la ANCP-CCE para brindar apoyo en el fortalecimiento del proceso de Gestión Administrativa, principalmente, en las actividades asociadas al Sistema de Gestión Ambiental de la Agencia y las actividades derivadas del mismo.</t>
  </si>
  <si>
    <t>Prestar servicios profesionales a la subdirección de información y desarrollo tecnológico en la gestión de la arquitectura y desarrollo de las aplicaciones de la entidad, que permita adelantar mecanismos de validación orientados a la estructuración de documentos de lineamientos técnicos, con el fin de fortalecer la gobernabilidad y control en la administración del sistema electrónico de compra pública.</t>
  </si>
  <si>
    <t>Prestación de servicios para elaborar la fase de arquitectura institucional yconsolidar el estudio técnico para el rediseño y fortalecimiento institucional de la Agencia Nacional de Contratación Pública - Colombia Compra Eficiente, en los términos legales y de acuerdo con las metodologías que para este tipo de procesos señala el Departamento Administrativo de la Función Pública - DAFP.</t>
  </si>
  <si>
    <t>Prestar servicios profesionales a la Agencia Nacional de Contratación Pública - Colombia Compra Eficiente en la gestión administrativa, financiera y documental en el marco de la elaboración de la propuesta de lineamiento técnico asociado al proyecto Desarrollo e implementación de una nueva plataforma que permita fortalecer la gobernabilidad y control en la administración del sistema electrónico de compra pública</t>
  </si>
  <si>
    <t>Prestar servicios profesionales a la Subdirección de información y Desarrollo Tecnológico de Colombia Compra Eficiente para asesorar en la estructuración y elaboración de la propuesta de lineamiento técnico para la planeación y ejecución del proyecto Desarrollo e implementación de una nueva plataforma que permita fortalecer la gobernabilidad y control en la administración del sistema electrónico de compra pública.</t>
  </si>
  <si>
    <t>Prestar servicios profesionales al Grupo Interno de Gestión Documental de la Secretaría General de la ANCP-CCE para el desarrollo actividades técnicas tendientes a la implementación del Programa de Gestión Documental de la Entidad y demás instrumentos que soportan la función archivística.</t>
  </si>
  <si>
    <t>Prestar servicios profesionales para apoyar a la Subdirección de Estudios de Mercado y Abastecimiento Estratégico en la elaboración y desarrollo de herramientas para la consolidación del Modelo de Abastecimiento Estratégico, los mecanismos que permitan su seguimiento y monitoreo y otras actividades propias de la Subdirección, que coadyuven a la generación de documentos de análisis de coyuntura y prospectiva sectorial.</t>
  </si>
  <si>
    <t>Prestar servicios profesionales a la Subdirección de información y Desarrollo Tecnológico de Colombia Compra Eficiente para asesorar en la arquitectura de software en el marco de la propuesta de lineamiento técnico asociado al proyecto Desarrollo e implementación de una nueva plataforma que permita fortalecer la gobernabilidad y control en la administración del sistema electrónico de compra pública</t>
  </si>
  <si>
    <t>Prestar servicios profesionales a la Subdirección de Estudios de Mercado y Abastecimiento Estratégico en la identificación e incorporación de lineamientos y herramientas técnicas y normativas para la consolidación del Modelo de Abastecimiento Estratégico que promuevan la generación de documentos de análisis de coyuntura y prospectiva sectorial.</t>
  </si>
  <si>
    <t>Prestar servicios profesionales a la Subdirección de Estudios de Mercado y Abastecimiento Estratégico, para apoyar en elseguimientode estudiose instrumentos contractuales desarrollados por la ANCP - CCE y demás actividades propias de la Subdirección, que coadyuven en la generación de documentos de lineamientos técnicos.</t>
  </si>
  <si>
    <t>Prestar servicios profesionales al Grupo Interno de Gestión Documental de la Secretaría General de la ANCP-CCE para el desarrollo actividades técnicas tendientes a la implementación del Programa de Gestión Documental de la entidad y demás instrumentos que soportan la función archivística</t>
  </si>
  <si>
    <t>Prestar servicios profesionales a la Subdirección de información y Desarrollo Tecnológico de Colombia Compra Eficiente para asesorar en la arquitectura de la seguridad de la información en el marco de la elaboración de la propuesta de lineamiento técnico asociado al proyecto Desarrollo e implementación de una nueva plataforma que permita fortalecer la gobernabilidad y control en la administración del sistema electrónico de compra pública</t>
  </si>
  <si>
    <t>Prestar servicios profesionales a la Agencia Nacional de Contratación Pública -Colombia Compra Eficiente, en la implementación de la estrategia y acciones encaminadas para el desarrollo del Sistema de Gestión de Documento Electrónico de Archivo (SGDEA) asociados a la política de gestión documental, con el fin de contribuir a la validación de documentos de lineamientos técnicos y al fortalecimiento de la gobernabilidad del sistema de compra y contratación pública.</t>
  </si>
  <si>
    <t>Prestar servicios profesionales para apoyar jurídicamente al Grupo Interno de Trabajo de Gestión Contractual, Asuntos Legales y Judiciales de la Secretaría General con el fin de adelantar y gestionar los trámites de los procesos precontractuales, contractuales y poscontractuales, así como en las demás actividades asignadas.</t>
  </si>
  <si>
    <t>Prestar servicios profesionales a la Subdirección de Estudios de Mercado y Abastecimiento Estratégico en la gestión y análisis de datos para la elaboración de herramientas de consulta o visualización y la producción de insumos estratégicos, que coadyuven a la generación de documentos de lineamientos técnicos.</t>
  </si>
  <si>
    <t>Prestar servicios profesionales a la Subdirección de Estudios de Mercado y Abastecimiento Estratégico en el análisis de datos para la elaboración de herramientas de consulta o visualización y la producción de insumos estratégicos, que coadyuven a la generación de documentos de lineamientos técnicos que sirvan de insumos para democratizar la compra pública Nacional.</t>
  </si>
  <si>
    <t>Prestar servicios profesionales a la Subdirección de Información y Desarrollo Tecnológico de Colombia Compra Eficiente en la definición de la arquitectura de las bases de datos de la nueva plataforma, en el marco de la elaboración de la propuesta de lineamiento técnico asociado al gobierno de datos que permita fortalecer la gobernabilidad y control en la administración del sistema electrónico de compra pública.</t>
  </si>
  <si>
    <t>Prestar servicios profesionales a la ANCP-CCE en la gestión y trámite para el desarrollo de las actividades administrativas y contractuales que permita generar mecanismos de validación para estructurar documentos de lineamientos técnicos, con el fin de coadyuvar en la efectividad y transparencia en las plataformas</t>
  </si>
  <si>
    <t>Prestar servicios profesionales a la subdirección de información y desarrollo tecnológico en la implementación del modelo de arquitectura empresarial en la entidad, que permita adelantar mecanismos de validación orientados a la estructuración de documentos de lineamientos técnicos, con el objetivo de fortalecer la gobernabilidad y control en la administración del sistema electrónico de compra pública.</t>
  </si>
  <si>
    <t>Prestar servicios profesionales a la Subdirección de Estudios de Mercado y Abastecimiento Estratégico para la elaboración de estudios, análisis e informes relacionados con el comportamiento de los diferentes sectores vinculados al Sistema de Compras Públicas Nacional, de forma que coadyuve en la generación de documentos de análisis de coyuntura y prospectiva sectorial.</t>
  </si>
  <si>
    <t>Prestar servicios profesionales al grupo de Sistemas de información de la Subdirección de información y desarrollo tecnológico en la gestión administrativa, documental, de cumplimiento y apoyar la definición de lineamientos técnicos que permitan el desarrollo e implementación de una nueva plataforma que permita fortalecer la gobernabilidad y control en la administración del sistema electrónico de compra pública</t>
  </si>
  <si>
    <t>Prestar servicios profesionales a la Subdirección de Información y Desarrollo Tecnológico de Colombia Compra Eficiente para la planeación, gestión y seguimiento del proyecto que tiene como objetivo la estructuración y definición de los lineamientos técnicos que permitan el desarrollo e implementación de una nueva plataforma que permita fortalecer la gobernabilidad y control en la administración del sistema electrónico de compra pública.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</si>
  <si>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</si>
  <si>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Prestar servicios profesionales a la subdirección de información y desarrollo tecnológico en el acompañamiento jurídico y tributario para la implementación del aplicativo SIGEC y apoyar la definición de lineamientos técnicos que permitan el desarrollo e implementación de una nueva plataforma que permita fortalecer la gobernabilidad y control en la administración del sistema electrónico de compra pública.</t>
  </si>
  <si>
    <t>Adquirir discos de almacenamiento de la MSA para realizar los backup y discos duros para NVR para la ampliación del tiempo de grabación, acorde con las necesidades de la entidad y con el objetivo de garantizar la información asociada a los servicios.</t>
  </si>
  <si>
    <t>Prestar servicios profesionales para asesorar y acompañar jurídicamente a la Dirección General de la Agencia en la construcción de documentos tipo y marco normativo, políticas y documentos de planeación estratégicos en materia de compra pública, así como en los procesos de contratación que se generen en relación con el acceso de los diferentes actores al mercado de contratación pública.</t>
  </si>
  <si>
    <t>Prestar servicios de apoyo a la gestion al grupo interno de talento humano de la Secretaria General, en la organizacion archivistica de los
documentos electronicos y fisicos de la Agencia; aplicando las tablas de retención documental aprobadas por el Archivo General de la Nacion.</t>
  </si>
  <si>
    <t>Prestar servicios profesionales a la Agencia Nacional de Contratacion Publica - Colombia Compra Eficiente en la implementacion del Modelo Integrado de planeacion y Gestion, articulado con el Sistema Integrado de Gestion, con el fin de contribuir a la elaboración de documentos de lineamientos tecnicos orientados a la efectividad y trasparencia del sistema electronico de compra publica.</t>
  </si>
  <si>
    <t>Prestar servicios profesionales al Grupo Interno de Trabajo de Administración de la Subdirección de Negocios en el apoyo a tareas relacionadas con la puesta en marcha y en el procedimiento de administración de los acuerdos marco e instrumentos de agregación de demanda y en los casos en que se requiera al grupo de estructuración</t>
  </si>
  <si>
    <t>Contratar los seguros que amparen los intereses patrimoniales actuales y futuros, así como los bienes de propiedad de Colombia compra eficiente que estén bajo su responsabilidad y custodia y aquellos que sean adquiridos para desarrollar las funciones inherentes a su actividad y cualquier otra póliza de seguros que requiera la entidad en el desarrollo de su actividad</t>
  </si>
  <si>
    <t>Prestar servicios profesionales a la Subdirección de Estudios de Mercado y Abastecimiento Estratégico para la organización, documentación y seguimiento de los productos, herramientas y demás insumos desarrollados relacionados con el Sistema de Compra Pública nacional, que coadyuven a la generación de documentos de análisis de coyuntura y prospectiva sectorial.</t>
  </si>
  <si>
    <t>26/04/2024</t>
  </si>
  <si>
    <t>27/04/2024</t>
  </si>
  <si>
    <t>24/04/2024</t>
  </si>
  <si>
    <t>25/04/2024</t>
  </si>
  <si>
    <t>30/04/2024</t>
  </si>
  <si>
    <t>31/12/0024</t>
  </si>
  <si>
    <t>14/02/2026</t>
  </si>
  <si>
    <t>https://community.secop.gov.co/Public/Tendering/OpportunityDetail/Index?noticeUID=CO1.NTC.5859668&amp;isFromPublicArea=True&amp;isModal=true&amp;asPopupView=true</t>
  </si>
  <si>
    <t>https://community.secop.gov.co/Public/Tendering/OpportunityDetail/Index?noticeUID=CO1.NTC.5786621&amp;isFromPublicArea=True&amp;isModal=true&amp;asPopupView=true</t>
  </si>
  <si>
    <t>https://community.secop.gov.co/Public/Tendering/OpportunityDetail/Index?noticeUID=CO1.NTC.5923491&amp;isFromPublicArea=True&amp;isModal=true&amp;asPopupView=true</t>
  </si>
  <si>
    <t>https://community.secop.gov.co/Public/Tendering/OpportunityDetail/Index?noticeUID=CO1.NTC.5888002&amp;isFromPublicArea=True&amp;isModal=true&amp;asPopupView=true</t>
  </si>
  <si>
    <t>https://community.secop.gov.co/Public/Tendering/OpportunityDetail/Index?noticeUID=CO1.NTC.5927753&amp;isFromPublicArea=True&amp;isModal=true&amp;asPopupView=true</t>
  </si>
  <si>
    <t>https://community.secop.gov.co/Public/Tendering/OpportunityDetail/Index?noticeUID=CO1.NTC.5927885&amp;isFromPublicArea=True&amp;isModal=true&amp;asPopupView=true</t>
  </si>
  <si>
    <t>https://community.secop.gov.co/Public/Tendering/OpportunityDetail/Index?noticeUID=CO1.NTC.5919405&amp;isFromPublicArea=True&amp;isModal=true&amp;asPopupView=true</t>
  </si>
  <si>
    <t>https://community.secop.gov.co/Public/Tendering/OpportunityDetail/Index?noticeUID=CO1.NTC.5922317&amp;isFromPublicArea=True&amp;isModal=true&amp;asPopupView=true</t>
  </si>
  <si>
    <t>https://community.secop.gov.co/Public/Tendering/OpportunityDetail/Index?noticeUID=CO1.NTC.5931418&amp;isFromPublicArea=True&amp;isModal=true&amp;asPopupView=true</t>
  </si>
  <si>
    <t>https://community.secop.gov.co/Public/Tendering/OpportunityDetail/Index?noticeUID=CO1.NTC.5924636&amp;isFromPublicArea=True&amp;isModal=true&amp;asPopupView=true</t>
  </si>
  <si>
    <t>https://community.secop.gov.co/Public/Tendering/OpportunityDetail/Index?noticeUID=CO1.NTC.5927750&amp;isFromPublicArea=True&amp;isModal=true&amp;asPopupView=true</t>
  </si>
  <si>
    <t>https://community.secop.gov.co/Public/Tendering/OpportunityDetail/Index?noticeUID=CO1.NTC.5926232&amp;isFromPublicArea=True&amp;isModal=true&amp;asPopupView=true</t>
  </si>
  <si>
    <t>https://community.secop.gov.co/Public/Tendering/OpportunityDetail/Index?noticeUID=CO1.NTC.5927297&amp;isFromPublicArea=True&amp;isModal=true&amp;asPopupView=true</t>
  </si>
  <si>
    <t>https://community.secop.gov.co/Public/Tendering/OpportunityDetail/Index?noticeUID=CO1.NTC.5927749&amp;isFromPublicArea=True&amp;isModal=true&amp;asPopupView=true</t>
  </si>
  <si>
    <t>https://community.secop.gov.co/Public/Tendering/OpportunityDetail/Index?noticeUID=CO1.NTC.5941627&amp;isFromPublicArea=True&amp;isModal=true&amp;asPopupView=true</t>
  </si>
  <si>
    <t>https://community.secop.gov.co/Public/Tendering/OpportunityDetail/Index?noticeUID=CO1.NTC.5938375&amp;isFromPublicArea=True&amp;isModal=true&amp;asPopupView=true</t>
  </si>
  <si>
    <t>https://community.secop.gov.co/Public/Tendering/OpportunityDetail/Index?noticeUID=CO1.NTC.5947539&amp;isFromPublicArea=True&amp;isModal=true&amp;asPopupView=true</t>
  </si>
  <si>
    <t>https://community.secop.gov.co/Public/Tendering/OpportunityDetail/Index?noticeUID=CO1.NTC.5943740&amp;isFromPublicArea=True&amp;isModal=true&amp;asPopupView=true</t>
  </si>
  <si>
    <t>https://community.secop.gov.co/Public/Tendering/OpportunityDetail/Index?noticeUID=CO1.NTC.5951253&amp;isFromPublicArea=True&amp;isModal=true&amp;asPopupView=true</t>
  </si>
  <si>
    <t>https://community.secop.gov.co/Public/Tendering/OpportunityDetail/Index?noticeUID=CO1.NTC.5947841&amp;isFromPublicArea=True&amp;isModal=true&amp;asPopupView=true</t>
  </si>
  <si>
    <t>https://community.secop.gov.co/Public/Tendering/OpportunityDetail/Index?noticeUID=CO1.NTC.5954230&amp;isFromPublicArea=True&amp;isModal=true&amp;asPopupView=true</t>
  </si>
  <si>
    <t>https://community.secop.gov.co/Public/Tendering/OpportunityDetail/Index?noticeUID=CO1.NTC.5957939&amp;isFromPublicArea=True&amp;isModal=true&amp;asPopupView=true</t>
  </si>
  <si>
    <t>https://community.secop.gov.co/Public/Tendering/OpportunityDetail/Index?noticeUID=CO1.NTC.5949213&amp;isFromPublicArea=True&amp;isModal=true&amp;asPopupView=true</t>
  </si>
  <si>
    <t>https://community.secop.gov.co/Public/Tendering/OpportunityDetail/Index?noticeUID=CO1.NTC.5961631&amp;isFromPublicArea=True&amp;isModal=true&amp;asPopupView=true</t>
  </si>
  <si>
    <t>https://community.secop.gov.co/Public/Tendering/OpportunityDetail/Index?noticeUID=CO1.NTC.5956206&amp;isFromPublicArea=True&amp;isModal=true&amp;asPopupView=true</t>
  </si>
  <si>
    <t>https://community.secop.gov.co/Public/Tendering/OpportunityDetail/Index?noticeUID=CO1.NTC.5961218&amp;isFromPublicArea=True&amp;isModal=true&amp;asPopupView=true</t>
  </si>
  <si>
    <t>https://community.secop.gov.co/Public/Tendering/OpportunityDetail/Index?noticeUID=CO1.NTC.5956277&amp;isFromPublicArea=True&amp;isModal=true&amp;asPopupView=true</t>
  </si>
  <si>
    <t>https://community.secop.gov.co/Public/Tendering/OpportunityDetail/Index?noticeUID=CO1.NTC.5968651&amp;isFromPublicArea=True&amp;isModal=true&amp;asPopupView=true</t>
  </si>
  <si>
    <t>https://community.secop.gov.co/Public/Tendering/OpportunityDetail/Index?noticeUID=CO1.NTC.5968837&amp;isFromPublicArea=True&amp;isModal=true&amp;asPopupView=true</t>
  </si>
  <si>
    <t>https://community.secop.gov.co/Public/Tendering/OpportunityDetail/Index?noticeUID=CO1.NTC.5987624&amp;isFromPublicArea=True&amp;isModal=true&amp;asPopupView=true</t>
  </si>
  <si>
    <t>https://community.secop.gov.co/Public/Tendering/OpportunityDetail/Index?noticeUID=CO1.NTC.5989801&amp;isFromPublicArea=True&amp;isModal=true&amp;asPopupView=true</t>
  </si>
  <si>
    <t>https://community.secop.gov.co/Public/Tendering/OpportunityDetail/Index?noticeUID=CO1.NTC.6002311&amp;isFromPublicArea=True&amp;isModal=true&amp;asPopupView=true</t>
  </si>
  <si>
    <t>https://community.secop.gov.co/Public/Tendering/OpportunityDetail/Index?noticeUID=CO1.NTC.5998780&amp;isFromPublicArea=True&amp;isModal=true&amp;asPopupView=true</t>
  </si>
  <si>
    <t>https://community.secop.gov.co/Public/Tendering/OpportunityDetail/Index?noticeUID=CO1.NTC.5997183&amp;isFromPublicArea=True&amp;isModal=true&amp;asPopupView=true</t>
  </si>
  <si>
    <t>https://community.secop.gov.co/Public/Tendering/OpportunityDetail/Index?noticeUID=CO1.NTC.5998397&amp;isFromPublicArea=True&amp;isModal=true&amp;asPopupView=true</t>
  </si>
  <si>
    <t>https://community.secop.gov.co/Public/Tendering/OpportunityDetail/Index?noticeUID=CO1.NTC.6001225&amp;isFromPublicArea=True&amp;isModal=true&amp;asPopupView=true</t>
  </si>
  <si>
    <t>https://community.secop.gov.co/Public/Tendering/OpportunityDetail/Index?noticeUID=CO1.NTC.6002264&amp;isFromPublicArea=True&amp;isModal=true&amp;asPopupView=true</t>
  </si>
  <si>
    <t>https://community.secop.gov.co/Public/Tendering/OpportunityDetail/Index?noticeUID=CO1.NTC.5934865&amp;isFromPublicArea=True&amp;isModal=true&amp;asPopupView=true</t>
  </si>
  <si>
    <t>https://community.secop.gov.co/Public/Tendering/OpportunityDetail/Index?noticeUID=CO1.NTC.6022821&amp;isFromPublicArea=True&amp;isModal=true&amp;asPopupView=true</t>
  </si>
  <si>
    <t>https://community.secop.gov.co/Public/Tendering/OpportunityDetail/Index?noticeUID=CO1.NTC.6014435&amp;isFromPublicArea=True&amp;isModal=true&amp;asPopupView=true</t>
  </si>
  <si>
    <t>https://community.secop.gov.co/Public/Tendering/OpportunityDetail/Index?noticeUID=CO1.NTC.6016506&amp;isFromPublicArea=True&amp;isModal=true&amp;asPopupView=true</t>
  </si>
  <si>
    <t>https://community.secop.gov.co/Public/Tendering/OpportunityDetail/Index?noticeUID=CO1.NTC.6018596&amp;isFromPublicArea=True&amp;isModal=true&amp;asPopupView=true</t>
  </si>
  <si>
    <t>https://community.secop.gov.co/Public/Tendering/OpportunityDetail/Index?noticeUID=CO1.NTC.5904364&amp;isFromPublicArea=True&amp;isModal=true&amp;asPopupView=true</t>
  </si>
  <si>
    <t>https://community.secop.gov.co/Public/Tendering/OpportunityDetail/Index?noticeUID=CO1.NTC.6030563&amp;isFromPublicArea=True&amp;isModal=true&amp;asPopupView=true</t>
  </si>
  <si>
    <t>https://community.secop.gov.co/Public/Tendering/OpportunityDetail/Index?noticeUID=CO1.NTC.6041166&amp;isFromPublicArea=True&amp;isModal=true&amp;asPopupView=true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</si>
</sst>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_-* #,##0_-;\-* #,##0_-;_-* &quot;-&quot;??_-;_-@_-"/>
    <numFmt numFmtId="168" formatCode="yyyy/mm/dd"/>
  </numFmts>
  <fonts count="20"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u/>
      <sz val="11"/>
      <color theme="10"/>
      <name val="Calibri"/>
      <family val="2"/>
      <scheme val="minor"/>
    </font>
    <font>
      <sz val="11"/>
      <color rgb="FFFF0000"/>
      <name val="Calibri"/>
      <family val="2"/>
      <scheme val="minor"/>
    </font>
    <font>
      <sz val="10"/>
      <color theme="1"/>
      <name val="Arial Nova"/>
      <family val="2"/>
    </font>
    <font>
      <b/>
      <sz val="11"/>
      <color theme="1"/>
      <name val="Geomanist Bold"/>
      <family val="3"/>
    </font>
    <font>
      <sz val="9"/>
      <color theme="1"/>
      <name val="Geomanist Light"/>
      <family val="3"/>
    </font>
    <font>
      <b/>
      <sz val="10"/>
      <color theme="0"/>
      <name val="Geomanist Light"/>
      <family val="3"/>
    </font>
    <font>
      <b/>
      <sz val="11"/>
      <color theme="0"/>
      <name val="Geomanist Bold"/>
      <family val="3"/>
    </font>
    <font>
      <b/>
      <sz val="14"/>
      <color theme="1"/>
      <name val="Geomanist Light"/>
      <family val="3"/>
    </font>
    <font>
      <sz val="14"/>
      <name val="Geomanist Light"/>
      <family val="3"/>
    </font>
    <font>
      <sz val="14"/>
      <color theme="1"/>
      <name val="Geomanist Light"/>
      <family val="3"/>
    </font>
    <font>
      <sz val="10"/>
      <name val="Century Gothic"/>
      <family val="2"/>
    </font>
    <font>
      <b/>
      <sz val="10"/>
      <color theme="0"/>
      <name val="Century Gothic"/>
      <family val="2"/>
    </font>
    <font>
      <sz val="10"/>
      <color theme="0"/>
      <name val="Century Gothic"/>
      <family val="2"/>
    </font>
    <font>
      <u/>
      <sz val="10"/>
      <name val="Century Gothic"/>
      <family val="2"/>
    </font>
    <font>
      <sz val="11"/>
      <name val="Calibri"/>
      <family val="2"/>
      <scheme val="minor"/>
    </font>
    <font>
      <sz val="11"/>
      <color indexed="8"/>
      <name val="Calibri"/>
      <family val="2"/>
      <scheme val="minor"/>
    </font>
  </fonts>
  <fills count="6">
    <fill>
      <patternFill patternType="none"/>
    </fill>
    <fill>
      <patternFill patternType="gray125"/>
    </fill>
    <fill>
      <patternFill patternType="solid">
        <fgColor theme="4"/>
      </patternFill>
    </fill>
    <fill>
      <patternFill patternType="solid">
        <fgColor rgb="FF002060"/>
        <bgColor indexed="64"/>
      </patternFill>
    </fill>
    <fill>
      <patternFill patternType="solid">
        <fgColor indexed="9"/>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medium">
        <color indexed="64"/>
      </right>
      <top style="thin">
        <color indexed="64"/>
      </top>
      <bottom style="thin">
        <color indexed="64"/>
      </bottom>
      <diagonal/>
    </border>
    <border>
      <left/>
      <right style="medium">
        <color auto="1"/>
      </right>
      <top style="medium">
        <color auto="1"/>
      </top>
      <bottom style="medium">
        <color auto="1"/>
      </bottom>
      <diagonal/>
    </border>
  </borders>
  <cellStyleXfs count="11">
    <xf numFmtId="0" fontId="0" fillId="0" borderId="0"/>
    <xf numFmtId="0" fontId="2" fillId="2" borderId="0" applyNumberFormat="0" applyBorder="0" applyAlignment="0" applyProtection="0"/>
    <xf numFmtId="0" fontId="3" fillId="0" borderId="0"/>
    <xf numFmtId="43" fontId="1" fillId="0" borderId="0" applyFont="0" applyFill="0" applyBorder="0" applyAlignment="0" applyProtection="0"/>
    <xf numFmtId="0" fontId="4" fillId="0" borderId="0" applyNumberForma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0" fontId="19" fillId="0" borderId="0"/>
  </cellStyleXfs>
  <cellXfs count="80">
    <xf numFmtId="0" fontId="0" fillId="0" borderId="0" xfId="0"/>
    <xf numFmtId="0" fontId="0" fillId="0" borderId="0" xfId="0" applyAlignment="1">
      <alignment wrapText="1"/>
    </xf>
    <xf numFmtId="166" fontId="0" fillId="0" borderId="0" xfId="3" applyNumberFormat="1" applyFont="1" applyAlignment="1">
      <alignment wrapText="1"/>
    </xf>
    <xf numFmtId="14" fontId="0" fillId="0" borderId="0" xfId="0" applyNumberFormat="1" applyAlignment="1">
      <alignment wrapText="1"/>
    </xf>
    <xf numFmtId="0" fontId="5" fillId="0" borderId="0" xfId="0" applyFont="1"/>
    <xf numFmtId="0" fontId="6" fillId="0" borderId="0" xfId="0" applyFont="1"/>
    <xf numFmtId="0" fontId="8" fillId="0" borderId="8" xfId="0" applyFont="1" applyBorder="1" applyAlignment="1">
      <alignment horizontal="center" vertical="center"/>
    </xf>
    <xf numFmtId="14" fontId="8" fillId="0" borderId="9" xfId="0" applyNumberFormat="1"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9" fillId="3" borderId="5" xfId="0" applyFont="1" applyFill="1" applyBorder="1" applyAlignment="1">
      <alignment horizontal="center" vertical="center" wrapText="1"/>
    </xf>
    <xf numFmtId="14" fontId="9" fillId="3" borderId="6"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1" fontId="0" fillId="0" borderId="0" xfId="0" applyNumberFormat="1" applyAlignment="1">
      <alignment wrapText="1"/>
    </xf>
    <xf numFmtId="166" fontId="0" fillId="0" borderId="0" xfId="3" applyNumberFormat="1" applyFont="1" applyAlignment="1">
      <alignment horizontal="right" wrapText="1"/>
    </xf>
    <xf numFmtId="14" fontId="0" fillId="0" borderId="0" xfId="0" applyNumberFormat="1"/>
    <xf numFmtId="14" fontId="0" fillId="0" borderId="0" xfId="0" applyNumberFormat="1" applyAlignment="1">
      <alignment horizontal="right"/>
    </xf>
    <xf numFmtId="0" fontId="0" fillId="0" borderId="0" xfId="0" applyAlignment="1">
      <alignment horizontal="right"/>
    </xf>
    <xf numFmtId="41" fontId="0" fillId="0" borderId="0" xfId="8" applyFont="1"/>
    <xf numFmtId="10" fontId="0" fillId="0" borderId="0" xfId="6" applyNumberFormat="1" applyFont="1"/>
    <xf numFmtId="164" fontId="14" fillId="0" borderId="1" xfId="9" applyFont="1" applyFill="1" applyBorder="1" applyAlignment="1">
      <alignment horizontal="left" vertical="center"/>
    </xf>
    <xf numFmtId="164" fontId="14" fillId="0" borderId="1" xfId="9" applyFont="1" applyFill="1" applyBorder="1" applyAlignment="1">
      <alignment horizontal="left"/>
    </xf>
    <xf numFmtId="0" fontId="16" fillId="3" borderId="1" xfId="1" applyFont="1" applyFill="1" applyBorder="1" applyAlignment="1">
      <alignment horizontal="center" vertical="center" wrapText="1"/>
    </xf>
    <xf numFmtId="0" fontId="15" fillId="3" borderId="1" xfId="1" applyFont="1" applyFill="1" applyBorder="1" applyAlignment="1">
      <alignment horizontal="center" vertical="center" wrapText="1"/>
    </xf>
    <xf numFmtId="14" fontId="15" fillId="3" borderId="1" xfId="1" applyNumberFormat="1" applyFont="1" applyFill="1" applyBorder="1" applyAlignment="1">
      <alignment horizontal="center" vertical="center" wrapText="1"/>
    </xf>
    <xf numFmtId="0" fontId="15" fillId="3" borderId="1" xfId="1" applyNumberFormat="1" applyFont="1" applyFill="1" applyBorder="1" applyAlignment="1">
      <alignment horizontal="center" vertical="center" wrapText="1"/>
    </xf>
    <xf numFmtId="166" fontId="15" fillId="3" borderId="1" xfId="3" applyNumberFormat="1" applyFont="1" applyFill="1" applyBorder="1" applyAlignment="1">
      <alignment horizontal="center" vertical="center" wrapText="1"/>
    </xf>
    <xf numFmtId="1" fontId="15" fillId="3" borderId="1" xfId="5" applyNumberFormat="1" applyFont="1" applyFill="1" applyBorder="1" applyAlignment="1">
      <alignment horizontal="center" vertical="center" wrapText="1"/>
    </xf>
    <xf numFmtId="164" fontId="14" fillId="0" borderId="1" xfId="9" applyFont="1" applyFill="1" applyBorder="1"/>
    <xf numFmtId="0" fontId="17" fillId="0" borderId="1" xfId="7" applyFont="1" applyFill="1" applyBorder="1"/>
    <xf numFmtId="166" fontId="14" fillId="0" borderId="1" xfId="3" applyNumberFormat="1" applyFont="1" applyFill="1" applyBorder="1" applyAlignment="1">
      <alignment horizontal="right"/>
    </xf>
    <xf numFmtId="164" fontId="14" fillId="0" borderId="1" xfId="9" applyFont="1" applyFill="1" applyBorder="1" applyAlignment="1"/>
    <xf numFmtId="0" fontId="17" fillId="0" borderId="1" xfId="7" applyFont="1" applyFill="1" applyBorder="1" applyAlignment="1"/>
    <xf numFmtId="0" fontId="5" fillId="0" borderId="0" xfId="1" applyFont="1" applyFill="1" applyAlignment="1">
      <alignment horizontal="center" vertical="center" wrapText="1"/>
    </xf>
    <xf numFmtId="0" fontId="0" fillId="0" borderId="0" xfId="0" applyAlignment="1">
      <alignment horizontal="center" wrapText="1"/>
    </xf>
    <xf numFmtId="10" fontId="14" fillId="0" borderId="1" xfId="6" applyNumberFormat="1" applyFont="1" applyFill="1" applyBorder="1" applyAlignment="1">
      <alignment horizontal="center" vertical="center"/>
    </xf>
    <xf numFmtId="1" fontId="0" fillId="0" borderId="0" xfId="5" applyNumberFormat="1" applyFont="1" applyAlignment="1">
      <alignment horizontal="center" wrapText="1"/>
    </xf>
    <xf numFmtId="0" fontId="14" fillId="0" borderId="1" xfId="0" applyFont="1" applyBorder="1" applyAlignment="1">
      <alignment horizontal="center"/>
    </xf>
    <xf numFmtId="0" fontId="14" fillId="0" borderId="1" xfId="0" applyFont="1" applyBorder="1"/>
    <xf numFmtId="0" fontId="14" fillId="0" borderId="1" xfId="0" applyFont="1" applyBorder="1" applyAlignment="1">
      <alignment horizontal="right"/>
    </xf>
    <xf numFmtId="14" fontId="14" fillId="0" borderId="1" xfId="0" applyNumberFormat="1" applyFont="1" applyBorder="1" applyAlignment="1">
      <alignment horizontal="right"/>
    </xf>
    <xf numFmtId="1" fontId="14" fillId="0" borderId="1" xfId="0" applyNumberFormat="1" applyFont="1" applyBorder="1"/>
    <xf numFmtId="164" fontId="14" fillId="0" borderId="1" xfId="0" applyNumberFormat="1" applyFont="1" applyBorder="1"/>
    <xf numFmtId="3" fontId="14" fillId="0" borderId="1" xfId="0" applyNumberFormat="1" applyFont="1" applyBorder="1" applyAlignment="1">
      <alignment horizontal="left" vertical="center"/>
    </xf>
    <xf numFmtId="0" fontId="18" fillId="0" borderId="0" xfId="0" applyFont="1"/>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0" fillId="0" borderId="17" xfId="0" applyBorder="1" applyAlignment="1" applyProtection="1">
      <alignment vertical="center"/>
      <protection locked="0"/>
    </xf>
    <xf numFmtId="0" fontId="0" fillId="0" borderId="18" xfId="0" applyBorder="1" applyAlignment="1" applyProtection="1">
      <alignment vertical="center"/>
      <protection locked="0"/>
    </xf>
    <xf numFmtId="0" fontId="0" fillId="0" borderId="1" xfId="0" applyBorder="1"/>
    <xf numFmtId="0" fontId="0" fillId="0" borderId="19" xfId="0" applyBorder="1"/>
    <xf numFmtId="0" fontId="0" fillId="0" borderId="20" xfId="0" applyBorder="1"/>
    <xf numFmtId="0" fontId="0" fillId="0" borderId="21" xfId="0" applyBorder="1" applyAlignment="1">
      <alignment vertical="center"/>
    </xf>
    <xf numFmtId="0" fontId="0" fillId="4" borderId="18" xfId="0" applyFill="1" applyBorder="1" applyAlignment="1" applyProtection="1">
      <alignment vertical="center"/>
      <protection locked="0"/>
    </xf>
    <xf numFmtId="0" fontId="0" fillId="0" borderId="17" xfId="10" applyFont="1" applyBorder="1" applyAlignment="1" applyProtection="1">
      <alignment vertical="center"/>
      <protection locked="0"/>
    </xf>
    <xf numFmtId="14" fontId="0" fillId="0" borderId="17" xfId="0" applyNumberFormat="1" applyBorder="1" applyAlignment="1" applyProtection="1">
      <alignment vertical="center"/>
      <protection locked="0"/>
    </xf>
    <xf numFmtId="14" fontId="0" fillId="5" borderId="17" xfId="0" applyNumberFormat="1" applyFill="1" applyBorder="1" applyAlignment="1" applyProtection="1">
      <alignment vertical="center"/>
      <protection locked="0"/>
    </xf>
    <xf numFmtId="14" fontId="0" fillId="0" borderId="1" xfId="0" applyNumberFormat="1" applyBorder="1"/>
    <xf numFmtId="14" fontId="0" fillId="0" borderId="1" xfId="0" applyNumberFormat="1" applyBorder="1" applyAlignment="1">
      <alignment horizontal="right"/>
    </xf>
    <xf numFmtId="0" fontId="0" fillId="0" borderId="1" xfId="0" applyBorder="1" applyAlignment="1">
      <alignment horizontal="right"/>
    </xf>
    <xf numFmtId="0" fontId="0" fillId="0" borderId="19" xfId="0" applyBorder="1" applyAlignment="1">
      <alignment horizontal="right"/>
    </xf>
    <xf numFmtId="0" fontId="0" fillId="0" borderId="20" xfId="0" applyBorder="1" applyAlignment="1">
      <alignment horizontal="right"/>
    </xf>
    <xf numFmtId="168" fontId="0" fillId="0" borderId="17" xfId="0" applyNumberFormat="1" applyBorder="1" applyAlignment="1" applyProtection="1">
      <alignment vertical="center"/>
      <protection locked="0"/>
    </xf>
    <xf numFmtId="14" fontId="0" fillId="0" borderId="20" xfId="0" applyNumberFormat="1" applyBorder="1" applyAlignment="1">
      <alignment horizontal="right"/>
    </xf>
    <xf numFmtId="0" fontId="0" fillId="0" borderId="22" xfId="0" applyBorder="1" applyAlignment="1" applyProtection="1">
      <alignment vertical="center"/>
      <protection locked="0"/>
    </xf>
    <xf numFmtId="165" fontId="0" fillId="0" borderId="17" xfId="5" applyFont="1" applyFill="1" applyBorder="1" applyAlignment="1" applyProtection="1">
      <alignment vertical="center"/>
      <protection locked="0"/>
    </xf>
    <xf numFmtId="165" fontId="0" fillId="0" borderId="1" xfId="5" applyFont="1" applyFill="1" applyBorder="1"/>
    <xf numFmtId="165" fontId="0" fillId="0" borderId="1" xfId="5" applyFont="1" applyBorder="1"/>
    <xf numFmtId="165" fontId="0" fillId="0" borderId="1" xfId="5" applyFont="1" applyBorder="1" applyAlignment="1"/>
    <xf numFmtId="165" fontId="0" fillId="0" borderId="19" xfId="5" applyFont="1" applyBorder="1"/>
    <xf numFmtId="165" fontId="0" fillId="0" borderId="20" xfId="5" applyFont="1" applyBorder="1"/>
  </cellXfs>
  <cellStyles count="11">
    <cellStyle name="Énfasis1" xfId="1" builtinId="29"/>
    <cellStyle name="Hipervínculo" xfId="7" builtinId="8"/>
    <cellStyle name="Hyperlink" xfId="4" xr:uid="{00000000-000B-0000-0000-000008000000}"/>
    <cellStyle name="Millares" xfId="3" builtinId="3"/>
    <cellStyle name="Millares [0]" xfId="8" builtinId="6"/>
    <cellStyle name="Moneda" xfId="5" builtinId="4"/>
    <cellStyle name="Moneda [0]" xfId="9" builtinId="7"/>
    <cellStyle name="Normal" xfId="0" builtinId="0"/>
    <cellStyle name="Normal 11" xfId="10" xr:uid="{043260BC-1DFB-4E67-B34C-E52E049FBBAC}"/>
    <cellStyle name="Normal 2" xfId="2" xr:uid="{C90F86EB-D9CC-4653-BA24-E84E56C689D6}"/>
    <cellStyle name="Porcentaje" xfId="6" builtinId="5"/>
  </cellStyles>
  <dxfs count="19">
    <dxf>
      <font>
        <color rgb="FF9C0006"/>
      </font>
      <fill>
        <patternFill>
          <bgColor rgb="FFFFC7CE"/>
        </patternFill>
      </fill>
    </dxf>
    <dxf>
      <fill>
        <patternFill patternType="none">
          <fgColor indexed="64"/>
          <bgColor auto="1"/>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Geomanist"/>
        <family val="3"/>
        <scheme val="none"/>
      </font>
      <numFmt numFmtId="3" formatCode="#,##0"/>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Geomanist"/>
        <family val="3"/>
        <scheme val="none"/>
      </font>
      <numFmt numFmtId="3" formatCode="#,##0"/>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Geomanist"/>
        <family val="3"/>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right/>
        <top style="thin">
          <color theme="4" tint="0.39997558519241921"/>
        </top>
        <bottom style="thin">
          <color theme="4" tint="0.39997558519241921"/>
        </bottom>
      </border>
    </dxf>
    <dxf>
      <fill>
        <patternFill patternType="none">
          <fgColor indexed="64"/>
          <bgColor auto="1"/>
        </patternFill>
      </fill>
    </dxf>
    <dxf>
      <numFmt numFmtId="167" formatCode="d/mm/yyyy"/>
      <fill>
        <patternFill patternType="none">
          <fgColor indexed="64"/>
          <bgColor auto="1"/>
        </patternFill>
      </fill>
    </dxf>
    <dxf>
      <numFmt numFmtId="167" formatCode="d/mm/yyyy"/>
      <fill>
        <patternFill patternType="none">
          <fgColor indexed="64"/>
          <bgColor auto="1"/>
        </patternFill>
      </fill>
    </dxf>
    <dxf>
      <fill>
        <patternFill patternType="none">
          <fgColor indexed="64"/>
          <bgColor auto="1"/>
        </patternFill>
      </fill>
      <alignment horizontal="right" vertical="bottom" textRotation="0" wrapText="0" indent="0" justifyLastLine="0" shrinkToFit="0" readingOrder="0"/>
      <border diagonalUp="0" diagonalDown="0" outline="0">
        <left/>
        <right/>
        <top style="thin">
          <color theme="4" tint="0.39997558519241921"/>
        </top>
        <bottom style="thin">
          <color theme="4" tint="0.39997558519241921"/>
        </bottom>
      </border>
    </dxf>
    <dxf>
      <fill>
        <patternFill patternType="none">
          <fgColor indexed="64"/>
          <bgColor auto="1"/>
        </patternFill>
      </fill>
      <border diagonalUp="0" diagonalDown="0" outline="0">
        <left/>
        <right style="thin">
          <color theme="4" tint="0.39997558519241921"/>
        </right>
        <top style="thin">
          <color theme="4" tint="0.39997558519241921"/>
        </top>
        <bottom style="thin">
          <color theme="4" tint="0.39997558519241921"/>
        </bottom>
      </border>
    </dxf>
    <dxf>
      <fill>
        <patternFill patternType="none">
          <fgColor indexed="64"/>
          <bgColor auto="1"/>
        </patternFill>
      </fill>
      <border diagonalUp="0" diagonalDown="0" outline="0">
        <left/>
        <right/>
        <top style="thin">
          <color theme="4" tint="0.39997558519241921"/>
        </top>
        <bottom style="thin">
          <color theme="4" tint="0.39997558519241921"/>
        </bottom>
      </border>
    </dxf>
    <dxf>
      <fill>
        <patternFill patternType="none">
          <fgColor indexed="64"/>
          <bgColor auto="1"/>
        </patternFill>
      </fill>
      <border diagonalUp="0" diagonalDown="0" outline="0">
        <left/>
        <right/>
        <top style="thin">
          <color theme="4" tint="0.39997558519241921"/>
        </top>
        <bottom style="thin">
          <color theme="4" tint="0.39997558519241921"/>
        </bottom>
      </border>
    </dxf>
    <dxf>
      <fill>
        <patternFill patternType="none">
          <fgColor indexed="64"/>
          <bgColor auto="1"/>
        </patternFill>
      </fill>
      <alignment horizontal="center" textRotation="0" indent="0" justifyLastLine="0" shrinkToFit="0" readingOrder="0"/>
      <border diagonalUp="0" diagonalDown="0" outline="0">
        <left/>
        <right/>
        <top style="thin">
          <color theme="4" tint="0.39997558519241921"/>
        </top>
        <bottom style="thin">
          <color theme="4" tint="0.39997558519241921"/>
        </bottom>
      </border>
    </dxf>
    <dxf>
      <border outline="0">
        <top style="thin">
          <color indexed="64"/>
        </top>
      </border>
    </dxf>
    <dxf>
      <fill>
        <patternFill patternType="none">
          <fgColor indexed="64"/>
          <bgColor auto="1"/>
        </patternFill>
      </fill>
    </dxf>
    <dxf>
      <border outline="0">
        <bottom style="thin">
          <color indexed="64"/>
        </bottom>
      </border>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1116545</xdr:rowOff>
    </xdr:from>
    <xdr:to>
      <xdr:col>3</xdr:col>
      <xdr:colOff>2748312</xdr:colOff>
      <xdr:row>0</xdr:row>
      <xdr:rowOff>1250707</xdr:rowOff>
    </xdr:to>
    <xdr:pic>
      <xdr:nvPicPr>
        <xdr:cNvPr id="4" name="Imagen 3">
          <a:extLst>
            <a:ext uri="{FF2B5EF4-FFF2-40B4-BE49-F238E27FC236}">
              <a16:creationId xmlns:a16="http://schemas.microsoft.com/office/drawing/2014/main" id="{9307F29A-0541-413B-BCC2-12FC397E49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116545"/>
          <a:ext cx="8173923" cy="134162"/>
        </a:xfrm>
        <a:prstGeom prst="rect">
          <a:avLst/>
        </a:prstGeom>
      </xdr:spPr>
    </xdr:pic>
    <xdr:clientData/>
  </xdr:twoCellAnchor>
  <xdr:twoCellAnchor editAs="oneCell">
    <xdr:from>
      <xdr:col>13</xdr:col>
      <xdr:colOff>19050</xdr:colOff>
      <xdr:row>0</xdr:row>
      <xdr:rowOff>217375</xdr:rowOff>
    </xdr:from>
    <xdr:to>
      <xdr:col>13</xdr:col>
      <xdr:colOff>2112395</xdr:colOff>
      <xdr:row>0</xdr:row>
      <xdr:rowOff>1057274</xdr:rowOff>
    </xdr:to>
    <xdr:pic>
      <xdr:nvPicPr>
        <xdr:cNvPr id="5" name="image3.png" descr="Icono&#10;&#10;Descripción generada automáticamente">
          <a:extLst>
            <a:ext uri="{FF2B5EF4-FFF2-40B4-BE49-F238E27FC236}">
              <a16:creationId xmlns:a16="http://schemas.microsoft.com/office/drawing/2014/main" id="{26FD3B7E-16FB-77CC-C9B8-491766BBC617}"/>
            </a:ext>
          </a:extLst>
        </xdr:cNvPr>
        <xdr:cNvPicPr/>
      </xdr:nvPicPr>
      <xdr:blipFill>
        <a:blip xmlns:r="http://schemas.openxmlformats.org/officeDocument/2006/relationships" r:embed="rId2"/>
        <a:srcRect/>
        <a:stretch>
          <a:fillRect/>
        </a:stretch>
      </xdr:blipFill>
      <xdr:spPr>
        <a:xfrm>
          <a:off x="18602325" y="217375"/>
          <a:ext cx="2093345" cy="839899"/>
        </a:xfrm>
        <a:prstGeom prst="rect">
          <a:avLst/>
        </a:prstGeom>
        <a:ln/>
      </xdr:spPr>
    </xdr:pic>
    <xdr:clientData/>
  </xdr:twoCellAnchor>
  <xdr:twoCellAnchor editAs="oneCell">
    <xdr:from>
      <xdr:col>1</xdr:col>
      <xdr:colOff>1328003</xdr:colOff>
      <xdr:row>78</xdr:row>
      <xdr:rowOff>17512</xdr:rowOff>
    </xdr:from>
    <xdr:to>
      <xdr:col>5</xdr:col>
      <xdr:colOff>549228</xdr:colOff>
      <xdr:row>83</xdr:row>
      <xdr:rowOff>149276</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C698A368-D5AB-46E8-AC63-EB930ABE957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125847" y="18722231"/>
          <a:ext cx="7486544" cy="1084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xdr:row>
      <xdr:rowOff>47625</xdr:rowOff>
    </xdr:from>
    <xdr:to>
      <xdr:col>5</xdr:col>
      <xdr:colOff>376476</xdr:colOff>
      <xdr:row>12</xdr:row>
      <xdr:rowOff>104775</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5C7CBAC4-67D4-3555-6074-CB7E13F7DA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47900"/>
          <a:ext cx="5272326" cy="8191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8E5223-12A9-4D48-9CA6-973050F4907C}" name="Tabla1" displayName="Tabla1" ref="A2:N77" totalsRowShown="0" headerRowDxfId="18" dataDxfId="16" headerRowBorderDxfId="17" tableBorderDxfId="15">
  <autoFilter ref="A2:N77" xr:uid="{4D8E5223-12A9-4D48-9CA6-973050F4907C}"/>
  <tableColumns count="14">
    <tableColumn id="1" xr3:uid="{F4540E25-AB5D-40C9-8901-864A3799D770}" name="NUMERO DE CONTRATO " dataDxfId="14"/>
    <tableColumn id="2" xr3:uid="{5467EB0D-6ABC-4BC7-9E6D-22C824CA7B06}" name="CONTRATISTA " dataDxfId="13"/>
    <tableColumn id="3" xr3:uid="{B5BD8A65-DA91-45C5-B557-98F82AD2AEF0}" name="MODALIDAD DE SELECCIÓN" dataDxfId="12"/>
    <tableColumn id="4" xr3:uid="{872857B0-7681-42C5-A059-5AFF2B7D74E5}" name="OBJETO " dataDxfId="11"/>
    <tableColumn id="5" xr3:uid="{18F9E1C2-2335-4F6B-8CCE-E33D95BDEFD5}" name="CEDULA O NIT" dataDxfId="10"/>
    <tableColumn id="6" xr3:uid="{0F74DCE5-29C4-40C2-8CC7-709E6E2EA258}" name="FECHA DE INICIO DEL CONTRATO " dataDxfId="9"/>
    <tableColumn id="7" xr3:uid="{0E519582-7D16-4584-A323-796260FD12C0}" name="FECHA DE TERMINACIÓN DEL CONTRATO " dataDxfId="8"/>
    <tableColumn id="8" xr3:uid="{0F7046B1-82D2-458C-9A46-E9DA3CD8E441}" name="DURACIÓN DEL CONTRATO " dataDxfId="7"/>
    <tableColumn id="9" xr3:uid="{3974CDA9-DA69-409D-9309-E609AF3CFAFF}" name="VALOR DEL CONTRATO INICIAL " dataDxfId="6"/>
    <tableColumn id="10" xr3:uid="{EBAF9872-4853-4A52-973C-DAE4EF06C702}" name="PORCENTAJE DE EJECUCIÓN " dataDxfId="5" dataCellStyle="Porcentaje"/>
    <tableColumn id="11" xr3:uid="{50659344-ABCC-480F-B94D-0AB9A85ABEB9}" name="RECURSOS TOTALES PAGADOS " dataDxfId="4"/>
    <tableColumn id="12" xr3:uid="{85BADFA5-CA71-4A48-B48F-2D4D594C8B70}" name="RECURSOS PENDIENTES POR PAGAR " dataDxfId="3"/>
    <tableColumn id="13" xr3:uid="{D5C7DC7C-33F4-4A13-B777-19E1EF59A3E8}" name="CORREO DEL CONTRATISTA " dataDxfId="2"/>
    <tableColumn id="14" xr3:uid="{0C60C80D-758D-41DA-B699-0D93447349A1}" name="LINK DEL CONTRATO " dataDxfId="1"/>
  </tableColumns>
  <tableStyleInfo name="TableStyleLight9"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0BE-73E0-4B0F-B818-A997F26C77FD}">
  <sheetPr>
    <pageSetUpPr fitToPage="1"/>
  </sheetPr>
  <dimension ref="A1:V77"/>
  <sheetViews>
    <sheetView tabSelected="1" zoomScale="86" zoomScaleNormal="86" zoomScalePageLayoutView="80" workbookViewId="0">
      <selection activeCell="O1" sqref="O1"/>
    </sheetView>
  </sheetViews>
  <sheetFormatPr baseColWidth="10" defaultColWidth="11.42578125" defaultRowHeight="15" x14ac:dyDescent="0.25"/>
  <cols>
    <col min="1" max="1" width="25.140625" style="36" customWidth="1"/>
    <col min="2" max="2" width="29.28515625" style="1" customWidth="1"/>
    <col min="3" max="3" width="25.42578125" style="1" customWidth="1"/>
    <col min="4" max="4" width="44.7109375" style="1" customWidth="1"/>
    <col min="5" max="5" width="16.140625" style="16" customWidth="1"/>
    <col min="6" max="6" width="16.7109375" style="3" customWidth="1"/>
    <col min="7" max="7" width="21" style="3" customWidth="1"/>
    <col min="8" max="8" width="21.85546875" style="15" customWidth="1"/>
    <col min="9" max="9" width="23.7109375" style="2" customWidth="1"/>
    <col min="10" max="10" width="17.85546875" style="38" customWidth="1"/>
    <col min="11" max="11" width="22.140625" style="2" customWidth="1"/>
    <col min="12" max="12" width="21.42578125" style="2" customWidth="1"/>
    <col min="13" max="13" width="20" style="1" customWidth="1"/>
    <col min="14" max="14" width="37.85546875" style="1" customWidth="1"/>
    <col min="15" max="17" width="11.42578125" style="4"/>
    <col min="18" max="18" width="12.85546875" style="4" bestFit="1" customWidth="1"/>
    <col min="19" max="19" width="17" style="4" customWidth="1"/>
    <col min="20" max="20" width="11.42578125" style="4"/>
    <col min="21" max="21" width="15.7109375" style="4" customWidth="1"/>
    <col min="22" max="16384" width="11.42578125" style="4"/>
  </cols>
  <sheetData>
    <row r="1" spans="1:14" ht="117" customHeight="1" x14ac:dyDescent="0.25">
      <c r="A1" s="47" t="s">
        <v>65</v>
      </c>
      <c r="B1" s="48"/>
      <c r="C1" s="48"/>
      <c r="D1" s="48"/>
      <c r="E1" s="48"/>
      <c r="F1" s="48"/>
      <c r="G1" s="48"/>
      <c r="H1" s="48"/>
      <c r="I1" s="48"/>
      <c r="J1" s="48"/>
      <c r="K1" s="48"/>
      <c r="L1" s="48"/>
      <c r="M1" s="48"/>
      <c r="N1" s="49"/>
    </row>
    <row r="2" spans="1:14" s="35" customFormat="1" ht="51.75" customHeight="1" thickBot="1" x14ac:dyDescent="0.3">
      <c r="A2" s="25" t="s">
        <v>0</v>
      </c>
      <c r="B2" s="24" t="s">
        <v>1</v>
      </c>
      <c r="C2" s="25" t="s">
        <v>62</v>
      </c>
      <c r="D2" s="25" t="s">
        <v>2</v>
      </c>
      <c r="E2" s="28" t="s">
        <v>3</v>
      </c>
      <c r="F2" s="26" t="s">
        <v>5</v>
      </c>
      <c r="G2" s="26" t="s">
        <v>6</v>
      </c>
      <c r="H2" s="27" t="s">
        <v>8</v>
      </c>
      <c r="I2" s="28" t="s">
        <v>4</v>
      </c>
      <c r="J2" s="29" t="s">
        <v>10</v>
      </c>
      <c r="K2" s="28" t="s">
        <v>11</v>
      </c>
      <c r="L2" s="28" t="s">
        <v>12</v>
      </c>
      <c r="M2" s="25" t="s">
        <v>7</v>
      </c>
      <c r="N2" s="25" t="s">
        <v>9</v>
      </c>
    </row>
    <row r="3" spans="1:14" ht="12.75" customHeight="1" thickBot="1" x14ac:dyDescent="0.3">
      <c r="A3" s="56" t="s">
        <v>66</v>
      </c>
      <c r="B3" s="61" t="s">
        <v>67</v>
      </c>
      <c r="C3" s="40" t="s">
        <v>26</v>
      </c>
      <c r="D3" s="63" t="s">
        <v>158</v>
      </c>
      <c r="E3" s="56">
        <v>1098742566</v>
      </c>
      <c r="F3" s="64">
        <v>45394</v>
      </c>
      <c r="G3" s="71">
        <v>45657</v>
      </c>
      <c r="H3" s="73">
        <v>288</v>
      </c>
      <c r="I3" s="74">
        <v>73710000</v>
      </c>
      <c r="J3" s="37">
        <v>0.09</v>
      </c>
      <c r="K3" s="22"/>
      <c r="L3" s="74">
        <v>73710000</v>
      </c>
      <c r="M3" s="45"/>
      <c r="N3" t="s">
        <v>206</v>
      </c>
    </row>
    <row r="4" spans="1:14" ht="12.75" customHeight="1" thickBot="1" x14ac:dyDescent="0.3">
      <c r="A4" s="56" t="s">
        <v>68</v>
      </c>
      <c r="B4" s="61" t="s">
        <v>112</v>
      </c>
      <c r="C4" s="40" t="s">
        <v>156</v>
      </c>
      <c r="D4" s="63" t="s">
        <v>159</v>
      </c>
      <c r="E4" s="58">
        <v>860524654</v>
      </c>
      <c r="F4" s="64">
        <v>45384</v>
      </c>
      <c r="G4" s="71">
        <v>45412</v>
      </c>
      <c r="H4" s="73">
        <v>41</v>
      </c>
      <c r="I4" s="74">
        <v>7999894</v>
      </c>
      <c r="J4" s="37">
        <v>0.12</v>
      </c>
      <c r="K4" s="22"/>
      <c r="L4" s="74">
        <v>7999894</v>
      </c>
      <c r="M4" s="45"/>
      <c r="N4" t="s">
        <v>207</v>
      </c>
    </row>
    <row r="5" spans="1:14" ht="12.75" customHeight="1" thickBot="1" x14ac:dyDescent="0.3">
      <c r="A5" s="57" t="s">
        <v>69</v>
      </c>
      <c r="B5" s="62" t="s">
        <v>113</v>
      </c>
      <c r="C5" s="40" t="s">
        <v>26</v>
      </c>
      <c r="D5" s="62" t="s">
        <v>160</v>
      </c>
      <c r="E5" s="62">
        <v>91282337</v>
      </c>
      <c r="F5" s="64">
        <v>45391</v>
      </c>
      <c r="G5" s="71">
        <v>45657</v>
      </c>
      <c r="H5" s="73">
        <v>284</v>
      </c>
      <c r="I5" s="74">
        <v>59850000</v>
      </c>
      <c r="J5" s="37">
        <v>0.1</v>
      </c>
      <c r="K5" s="22"/>
      <c r="L5" s="74">
        <v>59850000</v>
      </c>
      <c r="M5" s="45"/>
      <c r="N5" t="s">
        <v>208</v>
      </c>
    </row>
    <row r="6" spans="1:14" ht="12.75" customHeight="1" thickBot="1" x14ac:dyDescent="0.3">
      <c r="A6" s="56" t="s">
        <v>70</v>
      </c>
      <c r="B6" s="61" t="s">
        <v>114</v>
      </c>
      <c r="C6" s="40" t="s">
        <v>26</v>
      </c>
      <c r="D6" s="63" t="s">
        <v>161</v>
      </c>
      <c r="E6" s="56">
        <v>13871391</v>
      </c>
      <c r="F6" s="65">
        <v>45387</v>
      </c>
      <c r="G6" s="71">
        <v>45657</v>
      </c>
      <c r="H6" s="73">
        <v>286</v>
      </c>
      <c r="I6" s="74">
        <v>56081658</v>
      </c>
      <c r="J6" s="37">
        <v>0.11</v>
      </c>
      <c r="K6" s="22"/>
      <c r="L6" s="74">
        <v>56081658</v>
      </c>
      <c r="M6" s="45"/>
      <c r="N6" t="s">
        <v>209</v>
      </c>
    </row>
    <row r="7" spans="1:14" ht="12.75" customHeight="1" thickBot="1" x14ac:dyDescent="0.3">
      <c r="A7" s="56" t="s">
        <v>71</v>
      </c>
      <c r="B7" s="61" t="s">
        <v>115</v>
      </c>
      <c r="C7" s="40" t="s">
        <v>26</v>
      </c>
      <c r="D7" s="63" t="s">
        <v>162</v>
      </c>
      <c r="E7" s="56">
        <v>7634231</v>
      </c>
      <c r="F7" s="64">
        <v>45391</v>
      </c>
      <c r="G7" s="71">
        <v>45657</v>
      </c>
      <c r="H7" s="73">
        <v>271</v>
      </c>
      <c r="I7" s="74">
        <v>69724161</v>
      </c>
      <c r="J7" s="37">
        <v>0.1</v>
      </c>
      <c r="K7" s="22"/>
      <c r="L7" s="74">
        <v>69724161</v>
      </c>
      <c r="M7" s="45"/>
      <c r="N7" t="s">
        <v>210</v>
      </c>
    </row>
    <row r="8" spans="1:14" ht="12.75" customHeight="1" x14ac:dyDescent="0.25">
      <c r="A8" s="58" t="s">
        <v>72</v>
      </c>
      <c r="B8" s="58" t="s">
        <v>116</v>
      </c>
      <c r="C8" s="40" t="s">
        <v>26</v>
      </c>
      <c r="D8" s="58" t="s">
        <v>163</v>
      </c>
      <c r="E8" s="58">
        <v>80099309</v>
      </c>
      <c r="F8" s="66">
        <v>45393</v>
      </c>
      <c r="G8" s="66">
        <v>45657</v>
      </c>
      <c r="H8" s="58">
        <v>274</v>
      </c>
      <c r="I8" s="75">
        <v>97899982</v>
      </c>
      <c r="J8" s="37">
        <v>0.1</v>
      </c>
      <c r="K8" s="22"/>
      <c r="L8" s="75">
        <v>97899982</v>
      </c>
      <c r="M8" s="45"/>
      <c r="N8" t="s">
        <v>211</v>
      </c>
    </row>
    <row r="9" spans="1:14" ht="12.75" customHeight="1" x14ac:dyDescent="0.25">
      <c r="A9" s="58" t="s">
        <v>73</v>
      </c>
      <c r="B9" s="58" t="s">
        <v>117</v>
      </c>
      <c r="C9" s="40" t="s">
        <v>26</v>
      </c>
      <c r="D9" s="58" t="s">
        <v>164</v>
      </c>
      <c r="E9" s="58">
        <v>1010167100</v>
      </c>
      <c r="F9" s="66">
        <v>45391</v>
      </c>
      <c r="G9" s="66">
        <v>45626</v>
      </c>
      <c r="H9" s="58">
        <v>242</v>
      </c>
      <c r="I9" s="76">
        <v>37284000</v>
      </c>
      <c r="J9" s="37">
        <v>0.1</v>
      </c>
      <c r="K9" s="22"/>
      <c r="L9" s="76">
        <v>37284000</v>
      </c>
      <c r="M9" s="45"/>
      <c r="N9" t="s">
        <v>212</v>
      </c>
    </row>
    <row r="10" spans="1:14" ht="12.75" customHeight="1" x14ac:dyDescent="0.25">
      <c r="A10" s="58" t="s">
        <v>74</v>
      </c>
      <c r="B10" s="58" t="s">
        <v>118</v>
      </c>
      <c r="C10" s="40" t="s">
        <v>26</v>
      </c>
      <c r="D10" s="58" t="s">
        <v>165</v>
      </c>
      <c r="E10" s="58">
        <v>1018449073</v>
      </c>
      <c r="F10" s="66">
        <v>45391</v>
      </c>
      <c r="G10" s="66">
        <v>45624</v>
      </c>
      <c r="H10" s="58">
        <v>240</v>
      </c>
      <c r="I10" s="76">
        <v>49485600</v>
      </c>
      <c r="J10" s="37">
        <v>0.1</v>
      </c>
      <c r="K10" s="22"/>
      <c r="L10" s="76">
        <v>49485600</v>
      </c>
      <c r="M10" s="45"/>
      <c r="N10" t="s">
        <v>213</v>
      </c>
    </row>
    <row r="11" spans="1:14" ht="12.75" customHeight="1" x14ac:dyDescent="0.25">
      <c r="A11" s="58" t="s">
        <v>75</v>
      </c>
      <c r="B11" s="58" t="s">
        <v>119</v>
      </c>
      <c r="C11" s="40" t="s">
        <v>26</v>
      </c>
      <c r="D11" s="58" t="s">
        <v>166</v>
      </c>
      <c r="E11" s="58">
        <v>1019071855</v>
      </c>
      <c r="F11" s="66">
        <v>45392</v>
      </c>
      <c r="G11" s="66">
        <v>45596</v>
      </c>
      <c r="H11" s="58">
        <v>210</v>
      </c>
      <c r="I11" s="76">
        <v>64584000</v>
      </c>
      <c r="J11" s="37">
        <v>0.1</v>
      </c>
      <c r="K11" s="22"/>
      <c r="L11" s="76">
        <v>64584000</v>
      </c>
      <c r="M11" s="45"/>
      <c r="N11" t="s">
        <v>214</v>
      </c>
    </row>
    <row r="12" spans="1:14" ht="12.75" customHeight="1" x14ac:dyDescent="0.25">
      <c r="A12" s="58" t="s">
        <v>76</v>
      </c>
      <c r="B12" s="58" t="s">
        <v>120</v>
      </c>
      <c r="C12" s="40" t="s">
        <v>26</v>
      </c>
      <c r="D12" s="58" t="s">
        <v>167</v>
      </c>
      <c r="E12" s="58">
        <v>18371719</v>
      </c>
      <c r="F12" s="66">
        <v>45391</v>
      </c>
      <c r="G12" s="66">
        <v>45657</v>
      </c>
      <c r="H12" s="58">
        <v>277</v>
      </c>
      <c r="I12" s="76">
        <v>60293316</v>
      </c>
      <c r="J12" s="37">
        <v>0.1</v>
      </c>
      <c r="K12" s="22"/>
      <c r="L12" s="76">
        <v>60293316</v>
      </c>
      <c r="M12" s="45"/>
      <c r="N12" t="s">
        <v>215</v>
      </c>
    </row>
    <row r="13" spans="1:14" ht="12.75" customHeight="1" x14ac:dyDescent="0.25">
      <c r="A13" s="58" t="s">
        <v>77</v>
      </c>
      <c r="B13" s="58" t="s">
        <v>121</v>
      </c>
      <c r="C13" s="40" t="s">
        <v>26</v>
      </c>
      <c r="D13" s="58" t="s">
        <v>168</v>
      </c>
      <c r="E13" s="58">
        <v>1075247581</v>
      </c>
      <c r="F13" s="66">
        <v>45387</v>
      </c>
      <c r="G13" s="66">
        <v>45657</v>
      </c>
      <c r="H13" s="58">
        <v>272</v>
      </c>
      <c r="I13" s="76">
        <v>80400000</v>
      </c>
      <c r="J13" s="37">
        <v>0.11</v>
      </c>
      <c r="K13" s="22"/>
      <c r="L13" s="76">
        <v>80400000</v>
      </c>
      <c r="M13" s="45"/>
      <c r="N13" t="s">
        <v>216</v>
      </c>
    </row>
    <row r="14" spans="1:14" ht="12" customHeight="1" x14ac:dyDescent="0.25">
      <c r="A14" s="58" t="s">
        <v>78</v>
      </c>
      <c r="B14" s="58" t="s">
        <v>122</v>
      </c>
      <c r="C14" s="40" t="s">
        <v>26</v>
      </c>
      <c r="D14" s="58" t="s">
        <v>169</v>
      </c>
      <c r="E14" s="58">
        <v>1049637882</v>
      </c>
      <c r="F14" s="66">
        <v>45391</v>
      </c>
      <c r="G14" s="66">
        <v>45611</v>
      </c>
      <c r="H14" s="58">
        <v>226</v>
      </c>
      <c r="I14" s="76">
        <v>81766638</v>
      </c>
      <c r="J14" s="37">
        <v>0.1</v>
      </c>
      <c r="K14" s="22"/>
      <c r="L14" s="76">
        <v>81766638</v>
      </c>
      <c r="M14" s="45"/>
      <c r="N14" t="s">
        <v>217</v>
      </c>
    </row>
    <row r="15" spans="1:14" ht="12.75" customHeight="1" x14ac:dyDescent="0.25">
      <c r="A15" s="58" t="s">
        <v>79</v>
      </c>
      <c r="B15" s="58" t="s">
        <v>123</v>
      </c>
      <c r="C15" s="40" t="s">
        <v>26</v>
      </c>
      <c r="D15" s="58" t="s">
        <v>63</v>
      </c>
      <c r="E15" s="58">
        <v>32691225</v>
      </c>
      <c r="F15" s="66">
        <v>45391</v>
      </c>
      <c r="G15" s="66">
        <v>45657</v>
      </c>
      <c r="H15" s="58">
        <v>274</v>
      </c>
      <c r="I15" s="76">
        <v>90629451</v>
      </c>
      <c r="J15" s="37">
        <v>0.1</v>
      </c>
      <c r="K15" s="22"/>
      <c r="L15" s="76">
        <v>90629451</v>
      </c>
      <c r="M15" s="45"/>
      <c r="N15" t="s">
        <v>218</v>
      </c>
    </row>
    <row r="16" spans="1:14" ht="12.75" customHeight="1" x14ac:dyDescent="0.25">
      <c r="A16" s="58" t="s">
        <v>80</v>
      </c>
      <c r="B16" s="58" t="s">
        <v>124</v>
      </c>
      <c r="C16" s="40" t="s">
        <v>26</v>
      </c>
      <c r="D16" s="58" t="s">
        <v>63</v>
      </c>
      <c r="E16" s="58">
        <v>1070977587</v>
      </c>
      <c r="F16" s="66">
        <v>45391</v>
      </c>
      <c r="G16" s="66">
        <v>45657</v>
      </c>
      <c r="H16" s="58">
        <v>274</v>
      </c>
      <c r="I16" s="76">
        <v>90629451</v>
      </c>
      <c r="J16" s="37">
        <v>0.1</v>
      </c>
      <c r="K16" s="22"/>
      <c r="L16" s="76">
        <v>90629451</v>
      </c>
      <c r="M16" s="45"/>
      <c r="N16" t="s">
        <v>219</v>
      </c>
    </row>
    <row r="17" spans="1:14" ht="12.75" customHeight="1" x14ac:dyDescent="0.25">
      <c r="A17" s="58" t="s">
        <v>81</v>
      </c>
      <c r="B17" s="58" t="s">
        <v>125</v>
      </c>
      <c r="C17" s="40" t="s">
        <v>26</v>
      </c>
      <c r="D17" s="58" t="s">
        <v>170</v>
      </c>
      <c r="E17" s="58">
        <v>899999054</v>
      </c>
      <c r="F17" s="66">
        <v>45404</v>
      </c>
      <c r="G17" s="66">
        <v>45636</v>
      </c>
      <c r="H17" s="58">
        <v>120</v>
      </c>
      <c r="I17" s="75">
        <v>350698712</v>
      </c>
      <c r="J17" s="37">
        <v>0.09</v>
      </c>
      <c r="K17" s="22"/>
      <c r="L17" s="75">
        <v>350698712</v>
      </c>
      <c r="M17" s="45"/>
      <c r="N17" t="s">
        <v>220</v>
      </c>
    </row>
    <row r="18" spans="1:14" ht="12.75" customHeight="1" x14ac:dyDescent="0.25">
      <c r="A18" s="58" t="s">
        <v>82</v>
      </c>
      <c r="B18" s="58" t="s">
        <v>126</v>
      </c>
      <c r="C18" s="40" t="s">
        <v>26</v>
      </c>
      <c r="D18" s="58" t="s">
        <v>171</v>
      </c>
      <c r="E18" s="58">
        <v>37722273</v>
      </c>
      <c r="F18" s="66">
        <v>45391</v>
      </c>
      <c r="G18" s="66">
        <v>45657</v>
      </c>
      <c r="H18" s="58">
        <v>270</v>
      </c>
      <c r="I18" s="76">
        <v>72618000</v>
      </c>
      <c r="J18" s="37">
        <v>0.1</v>
      </c>
      <c r="K18" s="23"/>
      <c r="L18" s="76">
        <v>72618000</v>
      </c>
      <c r="M18" s="40"/>
      <c r="N18" t="s">
        <v>221</v>
      </c>
    </row>
    <row r="19" spans="1:14" ht="12.75" customHeight="1" x14ac:dyDescent="0.25">
      <c r="A19" s="58" t="s">
        <v>83</v>
      </c>
      <c r="B19" s="58" t="s">
        <v>127</v>
      </c>
      <c r="C19" s="40" t="s">
        <v>26</v>
      </c>
      <c r="D19" s="58" t="s">
        <v>172</v>
      </c>
      <c r="E19" s="58">
        <v>79909590</v>
      </c>
      <c r="F19" s="66">
        <v>45392</v>
      </c>
      <c r="G19" s="66">
        <v>45657</v>
      </c>
      <c r="H19" s="58">
        <v>270</v>
      </c>
      <c r="I19" s="76">
        <v>113966659</v>
      </c>
      <c r="J19" s="37">
        <v>0.1</v>
      </c>
      <c r="K19" s="23"/>
      <c r="L19" s="76">
        <v>113966659</v>
      </c>
      <c r="M19" s="40"/>
      <c r="N19" t="s">
        <v>222</v>
      </c>
    </row>
    <row r="20" spans="1:14" ht="12.75" customHeight="1" x14ac:dyDescent="0.25">
      <c r="A20" s="58" t="s">
        <v>84</v>
      </c>
      <c r="B20" s="58" t="s">
        <v>128</v>
      </c>
      <c r="C20" s="40" t="s">
        <v>26</v>
      </c>
      <c r="D20" s="58" t="s">
        <v>173</v>
      </c>
      <c r="E20" s="58">
        <v>1014198917</v>
      </c>
      <c r="F20" s="66">
        <v>45391</v>
      </c>
      <c r="G20" s="66">
        <v>45657</v>
      </c>
      <c r="H20" s="58">
        <v>270</v>
      </c>
      <c r="I20" s="76">
        <v>36609600</v>
      </c>
      <c r="J20" s="37">
        <v>0.1</v>
      </c>
      <c r="K20" s="22"/>
      <c r="L20" s="76">
        <v>36609600</v>
      </c>
      <c r="M20" s="45"/>
      <c r="N20" t="s">
        <v>223</v>
      </c>
    </row>
    <row r="21" spans="1:14" ht="12.75" customHeight="1" x14ac:dyDescent="0.25">
      <c r="A21" s="58" t="s">
        <v>85</v>
      </c>
      <c r="B21" s="58" t="s">
        <v>129</v>
      </c>
      <c r="C21" s="40" t="s">
        <v>26</v>
      </c>
      <c r="D21" s="58" t="s">
        <v>174</v>
      </c>
      <c r="E21" s="58">
        <v>1065657533</v>
      </c>
      <c r="F21" s="66">
        <v>45392</v>
      </c>
      <c r="G21" s="66">
        <v>45657</v>
      </c>
      <c r="H21" s="58">
        <v>266</v>
      </c>
      <c r="I21" s="76">
        <v>61308000</v>
      </c>
      <c r="J21" s="37">
        <v>0.1</v>
      </c>
      <c r="K21" s="22"/>
      <c r="L21" s="76">
        <v>61308000</v>
      </c>
      <c r="M21" s="45"/>
      <c r="N21" t="s">
        <v>224</v>
      </c>
    </row>
    <row r="22" spans="1:14" ht="12.75" customHeight="1" x14ac:dyDescent="0.25">
      <c r="A22" s="58" t="s">
        <v>86</v>
      </c>
      <c r="B22" s="58" t="s">
        <v>130</v>
      </c>
      <c r="C22" s="40" t="s">
        <v>26</v>
      </c>
      <c r="D22" s="58" t="s">
        <v>175</v>
      </c>
      <c r="E22" s="58">
        <v>80053570</v>
      </c>
      <c r="F22" s="66">
        <v>45391</v>
      </c>
      <c r="G22" s="66">
        <v>45657</v>
      </c>
      <c r="H22" s="58">
        <v>267</v>
      </c>
      <c r="I22" s="76">
        <v>135620318</v>
      </c>
      <c r="J22" s="37">
        <v>0.1</v>
      </c>
      <c r="K22" s="22"/>
      <c r="L22" s="76">
        <v>135620318</v>
      </c>
      <c r="M22" s="45"/>
      <c r="N22" t="s">
        <v>225</v>
      </c>
    </row>
    <row r="23" spans="1:14" ht="12.75" customHeight="1" x14ac:dyDescent="0.25">
      <c r="A23" s="58" t="s">
        <v>87</v>
      </c>
      <c r="B23" s="58" t="s">
        <v>131</v>
      </c>
      <c r="C23" s="40" t="s">
        <v>26</v>
      </c>
      <c r="D23" s="58" t="s">
        <v>176</v>
      </c>
      <c r="E23" s="58">
        <v>1129539296</v>
      </c>
      <c r="F23" s="66">
        <v>45397</v>
      </c>
      <c r="G23" s="66">
        <v>45657</v>
      </c>
      <c r="H23" s="58">
        <v>266</v>
      </c>
      <c r="I23" s="76">
        <v>71526000</v>
      </c>
      <c r="J23" s="37">
        <v>0.08</v>
      </c>
      <c r="K23" s="22"/>
      <c r="L23" s="76">
        <v>71526000</v>
      </c>
      <c r="M23" s="45"/>
      <c r="N23" t="s">
        <v>226</v>
      </c>
    </row>
    <row r="24" spans="1:14" ht="12.75" customHeight="1" x14ac:dyDescent="0.25">
      <c r="A24" s="58" t="s">
        <v>88</v>
      </c>
      <c r="B24" s="58" t="s">
        <v>132</v>
      </c>
      <c r="C24" s="40" t="s">
        <v>26</v>
      </c>
      <c r="D24" s="58" t="s">
        <v>177</v>
      </c>
      <c r="E24" s="58">
        <v>91078987</v>
      </c>
      <c r="F24" s="66">
        <v>45397</v>
      </c>
      <c r="G24" s="66">
        <v>45657</v>
      </c>
      <c r="H24" s="58">
        <v>265</v>
      </c>
      <c r="I24" s="76">
        <v>40716000</v>
      </c>
      <c r="J24" s="37">
        <v>0.08</v>
      </c>
      <c r="K24" s="22"/>
      <c r="L24" s="76">
        <v>40716000</v>
      </c>
      <c r="M24" s="45"/>
      <c r="N24" t="s">
        <v>227</v>
      </c>
    </row>
    <row r="25" spans="1:14" ht="12.75" customHeight="1" x14ac:dyDescent="0.25">
      <c r="A25" s="58" t="s">
        <v>89</v>
      </c>
      <c r="B25" s="58" t="s">
        <v>133</v>
      </c>
      <c r="C25" s="40" t="s">
        <v>26</v>
      </c>
      <c r="D25" s="58" t="s">
        <v>178</v>
      </c>
      <c r="E25" s="58">
        <v>52111935</v>
      </c>
      <c r="F25" s="66">
        <v>45393</v>
      </c>
      <c r="G25" s="66">
        <v>45657</v>
      </c>
      <c r="H25" s="58">
        <v>266</v>
      </c>
      <c r="I25" s="76">
        <v>36609600</v>
      </c>
      <c r="J25" s="37">
        <v>0.1</v>
      </c>
      <c r="K25" s="22"/>
      <c r="L25" s="76">
        <v>36609600</v>
      </c>
      <c r="M25" s="45"/>
      <c r="N25" t="s">
        <v>228</v>
      </c>
    </row>
    <row r="26" spans="1:14" ht="12.75" customHeight="1" x14ac:dyDescent="0.25">
      <c r="A26" s="58" t="s">
        <v>90</v>
      </c>
      <c r="B26" s="58" t="s">
        <v>134</v>
      </c>
      <c r="C26" s="40" t="s">
        <v>26</v>
      </c>
      <c r="D26" s="58" t="s">
        <v>179</v>
      </c>
      <c r="E26" s="58">
        <v>9294020</v>
      </c>
      <c r="F26" s="66">
        <v>45397</v>
      </c>
      <c r="G26" s="66">
        <v>45657</v>
      </c>
      <c r="H26" s="58">
        <v>265</v>
      </c>
      <c r="I26" s="76">
        <v>113099993</v>
      </c>
      <c r="J26" s="37">
        <v>0.08</v>
      </c>
      <c r="K26" s="22"/>
      <c r="L26" s="76">
        <v>113099993</v>
      </c>
      <c r="M26" s="45"/>
      <c r="N26" t="s">
        <v>229</v>
      </c>
    </row>
    <row r="27" spans="1:14" ht="12.75" customHeight="1" x14ac:dyDescent="0.25">
      <c r="A27" s="58" t="s">
        <v>91</v>
      </c>
      <c r="B27" s="58" t="s">
        <v>135</v>
      </c>
      <c r="C27" s="40" t="s">
        <v>26</v>
      </c>
      <c r="D27" s="58" t="s">
        <v>180</v>
      </c>
      <c r="E27" s="58">
        <v>79421832</v>
      </c>
      <c r="F27" s="66">
        <v>45404</v>
      </c>
      <c r="G27" s="67" t="s">
        <v>204</v>
      </c>
      <c r="H27" s="58">
        <v>265</v>
      </c>
      <c r="I27" s="76">
        <v>69866652</v>
      </c>
      <c r="J27" s="37">
        <v>0.09</v>
      </c>
      <c r="K27" s="22"/>
      <c r="L27" s="76">
        <v>69866652</v>
      </c>
      <c r="M27" s="45"/>
      <c r="N27" t="s">
        <v>230</v>
      </c>
    </row>
    <row r="28" spans="1:14" ht="12.75" customHeight="1" x14ac:dyDescent="0.25">
      <c r="A28" s="58" t="s">
        <v>92</v>
      </c>
      <c r="B28" s="58" t="s">
        <v>136</v>
      </c>
      <c r="C28" s="40" t="s">
        <v>26</v>
      </c>
      <c r="D28" s="58" t="s">
        <v>181</v>
      </c>
      <c r="E28" s="58">
        <v>1122136268</v>
      </c>
      <c r="F28" s="66">
        <v>45392</v>
      </c>
      <c r="G28" s="66">
        <v>45603</v>
      </c>
      <c r="H28" s="58">
        <v>211</v>
      </c>
      <c r="I28" s="75">
        <v>65406284</v>
      </c>
      <c r="J28" s="37">
        <v>0.1</v>
      </c>
      <c r="K28" s="22"/>
      <c r="L28" s="75">
        <v>65406284</v>
      </c>
      <c r="M28" s="45"/>
      <c r="N28" t="s">
        <v>231</v>
      </c>
    </row>
    <row r="29" spans="1:14" ht="12.75" customHeight="1" x14ac:dyDescent="0.25">
      <c r="A29" s="58" t="s">
        <v>93</v>
      </c>
      <c r="B29" s="58" t="s">
        <v>137</v>
      </c>
      <c r="C29" s="40" t="s">
        <v>26</v>
      </c>
      <c r="D29" s="58" t="s">
        <v>64</v>
      </c>
      <c r="E29" s="58">
        <v>74360626</v>
      </c>
      <c r="F29" s="66">
        <v>45394</v>
      </c>
      <c r="G29" s="66">
        <v>45657</v>
      </c>
      <c r="H29" s="58">
        <v>265</v>
      </c>
      <c r="I29" s="76">
        <v>53939986</v>
      </c>
      <c r="J29" s="37">
        <v>0.09</v>
      </c>
      <c r="K29" s="22"/>
      <c r="L29" s="76">
        <v>53939986</v>
      </c>
      <c r="M29" s="45"/>
      <c r="N29" t="s">
        <v>232</v>
      </c>
    </row>
    <row r="30" spans="1:14" ht="12.75" customHeight="1" x14ac:dyDescent="0.25">
      <c r="A30" s="58" t="s">
        <v>94</v>
      </c>
      <c r="B30" s="58" t="s">
        <v>138</v>
      </c>
      <c r="C30" s="40" t="s">
        <v>26</v>
      </c>
      <c r="D30" s="58" t="s">
        <v>182</v>
      </c>
      <c r="E30" s="58">
        <v>1001045370</v>
      </c>
      <c r="F30" s="66">
        <v>45398</v>
      </c>
      <c r="G30" s="66">
        <v>45657</v>
      </c>
      <c r="H30" s="58">
        <v>263</v>
      </c>
      <c r="I30" s="76">
        <v>50505000</v>
      </c>
      <c r="J30" s="37">
        <v>0.08</v>
      </c>
      <c r="K30" s="22"/>
      <c r="L30" s="76">
        <v>50505000</v>
      </c>
      <c r="M30" s="45"/>
      <c r="N30" t="s">
        <v>233</v>
      </c>
    </row>
    <row r="31" spans="1:14" ht="12.75" customHeight="1" x14ac:dyDescent="0.25">
      <c r="A31" s="58" t="s">
        <v>95</v>
      </c>
      <c r="B31" s="58" t="s">
        <v>139</v>
      </c>
      <c r="C31" s="40" t="s">
        <v>26</v>
      </c>
      <c r="D31" s="58" t="s">
        <v>183</v>
      </c>
      <c r="E31" s="58">
        <v>1098817224</v>
      </c>
      <c r="F31" s="66">
        <v>45398</v>
      </c>
      <c r="G31" s="66">
        <v>45657</v>
      </c>
      <c r="H31" s="58">
        <v>263</v>
      </c>
      <c r="I31" s="76">
        <v>40404000</v>
      </c>
      <c r="J31" s="37">
        <v>0.08</v>
      </c>
      <c r="K31" s="22"/>
      <c r="L31" s="76">
        <v>40404000</v>
      </c>
      <c r="M31" s="45"/>
      <c r="N31" t="s">
        <v>234</v>
      </c>
    </row>
    <row r="32" spans="1:14" ht="12.75" customHeight="1" x14ac:dyDescent="0.25">
      <c r="A32" s="58" t="s">
        <v>96</v>
      </c>
      <c r="B32" s="58" t="s">
        <v>140</v>
      </c>
      <c r="C32" s="40" t="s">
        <v>26</v>
      </c>
      <c r="D32" s="58" t="s">
        <v>184</v>
      </c>
      <c r="E32" s="58">
        <v>1110452345</v>
      </c>
      <c r="F32" s="66">
        <v>45405</v>
      </c>
      <c r="G32" s="66">
        <v>45657</v>
      </c>
      <c r="H32" s="58">
        <v>257</v>
      </c>
      <c r="I32" s="76">
        <v>109633329</v>
      </c>
      <c r="J32" s="37">
        <v>0.09</v>
      </c>
      <c r="K32" s="22"/>
      <c r="L32" s="76">
        <v>109633329</v>
      </c>
      <c r="M32" s="45"/>
      <c r="N32" t="s">
        <v>235</v>
      </c>
    </row>
    <row r="33" spans="1:14" ht="12.75" customHeight="1" x14ac:dyDescent="0.25">
      <c r="A33" s="58" t="s">
        <v>97</v>
      </c>
      <c r="B33" s="58" t="s">
        <v>141</v>
      </c>
      <c r="C33" s="40" t="s">
        <v>26</v>
      </c>
      <c r="D33" s="58" t="s">
        <v>185</v>
      </c>
      <c r="E33" s="58">
        <v>7687850</v>
      </c>
      <c r="F33" s="66">
        <v>45399</v>
      </c>
      <c r="G33" s="66">
        <v>45657</v>
      </c>
      <c r="H33" s="58">
        <v>259</v>
      </c>
      <c r="I33" s="76">
        <v>91260000</v>
      </c>
      <c r="J33" s="37">
        <v>0.08</v>
      </c>
      <c r="K33" s="22"/>
      <c r="L33" s="76">
        <v>91260000</v>
      </c>
      <c r="M33" s="45"/>
      <c r="N33" t="s">
        <v>236</v>
      </c>
    </row>
    <row r="34" spans="1:14" ht="12.75" customHeight="1" x14ac:dyDescent="0.25">
      <c r="A34" s="58" t="s">
        <v>98</v>
      </c>
      <c r="B34" s="58" t="s">
        <v>142</v>
      </c>
      <c r="C34" s="40" t="s">
        <v>26</v>
      </c>
      <c r="D34" s="58" t="s">
        <v>186</v>
      </c>
      <c r="E34" s="58">
        <v>52321233</v>
      </c>
      <c r="F34" s="66">
        <v>45405</v>
      </c>
      <c r="G34" s="66">
        <v>45636</v>
      </c>
      <c r="H34" s="58">
        <v>236</v>
      </c>
      <c r="I34" s="76">
        <v>100533326</v>
      </c>
      <c r="J34" s="37">
        <v>0.09</v>
      </c>
      <c r="K34" s="22"/>
      <c r="L34" s="76">
        <v>100533326</v>
      </c>
      <c r="M34" s="45"/>
      <c r="N34" t="s">
        <v>237</v>
      </c>
    </row>
    <row r="35" spans="1:14" ht="12.75" customHeight="1" x14ac:dyDescent="0.25">
      <c r="A35" s="58" t="s">
        <v>99</v>
      </c>
      <c r="B35" s="58" t="s">
        <v>143</v>
      </c>
      <c r="C35" s="40" t="s">
        <v>26</v>
      </c>
      <c r="D35" s="58" t="s">
        <v>187</v>
      </c>
      <c r="E35" s="58">
        <v>1088281738</v>
      </c>
      <c r="F35" s="66">
        <v>45409</v>
      </c>
      <c r="G35" s="66">
        <v>45657</v>
      </c>
      <c r="H35" s="58">
        <v>257</v>
      </c>
      <c r="I35" s="76">
        <v>78936000</v>
      </c>
      <c r="J35" s="37">
        <v>0.05</v>
      </c>
      <c r="K35" s="22"/>
      <c r="L35" s="76">
        <v>78936000</v>
      </c>
      <c r="M35" s="45"/>
      <c r="N35" t="s">
        <v>238</v>
      </c>
    </row>
    <row r="36" spans="1:14" ht="12.75" customHeight="1" x14ac:dyDescent="0.25">
      <c r="A36" s="58" t="s">
        <v>100</v>
      </c>
      <c r="B36" s="58" t="s">
        <v>144</v>
      </c>
      <c r="C36" s="40" t="s">
        <v>26</v>
      </c>
      <c r="D36" s="58" t="s">
        <v>188</v>
      </c>
      <c r="E36" s="58">
        <v>63365857</v>
      </c>
      <c r="F36" s="66">
        <v>45401</v>
      </c>
      <c r="G36" s="66">
        <v>45657</v>
      </c>
      <c r="H36" s="58">
        <v>256</v>
      </c>
      <c r="I36" s="76">
        <v>58968000</v>
      </c>
      <c r="J36" s="37">
        <v>7.0000000000000007E-2</v>
      </c>
      <c r="K36" s="22"/>
      <c r="L36" s="76">
        <v>58968000</v>
      </c>
      <c r="M36" s="45"/>
      <c r="N36" t="s">
        <v>239</v>
      </c>
    </row>
    <row r="37" spans="1:14" ht="12.75" customHeight="1" x14ac:dyDescent="0.25">
      <c r="A37" s="58" t="s">
        <v>101</v>
      </c>
      <c r="B37" s="58" t="s">
        <v>145</v>
      </c>
      <c r="C37" s="40" t="s">
        <v>26</v>
      </c>
      <c r="D37" s="58" t="s">
        <v>189</v>
      </c>
      <c r="E37" s="58">
        <v>19374697</v>
      </c>
      <c r="F37" s="66">
        <v>45411</v>
      </c>
      <c r="G37" s="66">
        <v>45657</v>
      </c>
      <c r="H37" s="58">
        <v>253</v>
      </c>
      <c r="I37" s="75">
        <v>153549994</v>
      </c>
      <c r="J37" s="37">
        <v>0.04</v>
      </c>
      <c r="K37" s="22"/>
      <c r="L37" s="75">
        <v>153549994</v>
      </c>
      <c r="M37" s="45"/>
      <c r="N37" t="s">
        <v>240</v>
      </c>
    </row>
    <row r="38" spans="1:14" ht="12.75" customHeight="1" x14ac:dyDescent="0.25">
      <c r="A38" s="58" t="s">
        <v>102</v>
      </c>
      <c r="B38" s="58" t="s">
        <v>146</v>
      </c>
      <c r="C38" s="40" t="s">
        <v>26</v>
      </c>
      <c r="D38" s="58" t="s">
        <v>190</v>
      </c>
      <c r="E38" s="58">
        <v>1049630590</v>
      </c>
      <c r="F38" s="66">
        <v>45411</v>
      </c>
      <c r="G38" s="66">
        <v>45657</v>
      </c>
      <c r="H38" s="58">
        <v>253</v>
      </c>
      <c r="I38" s="75">
        <v>67395938</v>
      </c>
      <c r="J38" s="37">
        <v>0.04</v>
      </c>
      <c r="K38" s="22"/>
      <c r="L38" s="75">
        <v>67395938</v>
      </c>
      <c r="M38" s="45"/>
      <c r="N38" t="s">
        <v>241</v>
      </c>
    </row>
    <row r="39" spans="1:14" ht="12.75" customHeight="1" x14ac:dyDescent="0.25">
      <c r="A39" s="58" t="s">
        <v>103</v>
      </c>
      <c r="B39" s="58" t="s">
        <v>147</v>
      </c>
      <c r="C39" s="40" t="s">
        <v>26</v>
      </c>
      <c r="D39" s="58" t="s">
        <v>191</v>
      </c>
      <c r="E39" s="58">
        <v>63523698</v>
      </c>
      <c r="F39" s="66">
        <v>45405</v>
      </c>
      <c r="G39" s="66">
        <v>45657</v>
      </c>
      <c r="H39" s="58">
        <v>257</v>
      </c>
      <c r="I39" s="75">
        <v>67199992</v>
      </c>
      <c r="J39" s="37">
        <v>0.09</v>
      </c>
      <c r="K39" s="22"/>
      <c r="L39" s="75">
        <v>67199992</v>
      </c>
      <c r="M39" s="45"/>
      <c r="N39" t="s">
        <v>242</v>
      </c>
    </row>
    <row r="40" spans="1:14" ht="12.75" customHeight="1" x14ac:dyDescent="0.25">
      <c r="A40" s="58" t="s">
        <v>104</v>
      </c>
      <c r="B40" s="58" t="s">
        <v>148</v>
      </c>
      <c r="C40" s="40" t="s">
        <v>156</v>
      </c>
      <c r="D40" s="58" t="s">
        <v>192</v>
      </c>
      <c r="E40" s="58">
        <v>901272605</v>
      </c>
      <c r="F40" s="66">
        <v>45412</v>
      </c>
      <c r="G40" s="66">
        <v>45442</v>
      </c>
      <c r="H40" s="58">
        <v>52</v>
      </c>
      <c r="I40" s="75">
        <v>9294000</v>
      </c>
      <c r="J40" s="37">
        <v>0.04</v>
      </c>
      <c r="K40" s="22"/>
      <c r="L40" s="75">
        <v>9294000</v>
      </c>
      <c r="M40" s="45"/>
      <c r="N40" t="s">
        <v>243</v>
      </c>
    </row>
    <row r="41" spans="1:14" ht="12.75" customHeight="1" x14ac:dyDescent="0.25">
      <c r="A41" s="58" t="s">
        <v>105</v>
      </c>
      <c r="B41" s="58" t="s">
        <v>149</v>
      </c>
      <c r="C41" s="40" t="s">
        <v>26</v>
      </c>
      <c r="D41" s="58" t="s">
        <v>193</v>
      </c>
      <c r="E41" s="58">
        <v>6760419</v>
      </c>
      <c r="F41" s="67" t="s">
        <v>199</v>
      </c>
      <c r="G41" s="67">
        <v>45657</v>
      </c>
      <c r="H41" s="58">
        <v>252</v>
      </c>
      <c r="I41" s="76">
        <v>152320000</v>
      </c>
      <c r="J41" s="37">
        <v>0.05</v>
      </c>
      <c r="K41" s="22"/>
      <c r="L41" s="76">
        <v>152320000</v>
      </c>
      <c r="M41" s="45"/>
      <c r="N41" t="s">
        <v>244</v>
      </c>
    </row>
    <row r="42" spans="1:14" ht="12.75" customHeight="1" x14ac:dyDescent="0.25">
      <c r="A42" s="58" t="s">
        <v>106</v>
      </c>
      <c r="B42" s="58" t="s">
        <v>150</v>
      </c>
      <c r="C42" s="40" t="s">
        <v>26</v>
      </c>
      <c r="D42" s="58" t="s">
        <v>194</v>
      </c>
      <c r="E42" s="58">
        <v>1110508390</v>
      </c>
      <c r="F42" s="68" t="s">
        <v>200</v>
      </c>
      <c r="G42" s="68" t="s">
        <v>60</v>
      </c>
      <c r="H42" s="58">
        <v>252</v>
      </c>
      <c r="I42" s="77">
        <v>27027000</v>
      </c>
      <c r="J42" s="37">
        <v>0.05</v>
      </c>
      <c r="K42" s="22"/>
      <c r="L42" s="77">
        <v>27027000</v>
      </c>
      <c r="M42" s="45"/>
      <c r="N42" t="s">
        <v>245</v>
      </c>
    </row>
    <row r="43" spans="1:14" ht="12.75" customHeight="1" x14ac:dyDescent="0.25">
      <c r="A43" s="58" t="s">
        <v>107</v>
      </c>
      <c r="B43" s="58" t="s">
        <v>151</v>
      </c>
      <c r="C43" s="40" t="s">
        <v>26</v>
      </c>
      <c r="D43" s="58" t="s">
        <v>195</v>
      </c>
      <c r="E43" s="58">
        <v>1014226425</v>
      </c>
      <c r="F43" s="68" t="s">
        <v>201</v>
      </c>
      <c r="G43" s="68" t="s">
        <v>60</v>
      </c>
      <c r="H43" s="58">
        <v>252</v>
      </c>
      <c r="I43" s="76">
        <v>68889994</v>
      </c>
      <c r="J43" s="37">
        <v>0.06</v>
      </c>
      <c r="K43" s="22"/>
      <c r="L43" s="76">
        <v>68889994</v>
      </c>
      <c r="M43" s="45"/>
      <c r="N43" t="s">
        <v>246</v>
      </c>
    </row>
    <row r="44" spans="1:14" ht="12.75" customHeight="1" x14ac:dyDescent="0.25">
      <c r="A44" s="59" t="s">
        <v>108</v>
      </c>
      <c r="B44" s="59" t="s">
        <v>152</v>
      </c>
      <c r="C44" s="40" t="s">
        <v>26</v>
      </c>
      <c r="D44" s="59" t="s">
        <v>196</v>
      </c>
      <c r="E44" s="59">
        <v>1010128776</v>
      </c>
      <c r="F44" s="69" t="s">
        <v>202</v>
      </c>
      <c r="G44" s="69" t="s">
        <v>60</v>
      </c>
      <c r="H44" s="59">
        <v>253</v>
      </c>
      <c r="I44" s="78">
        <v>48555000</v>
      </c>
      <c r="J44" s="37">
        <v>0.05</v>
      </c>
      <c r="K44" s="22"/>
      <c r="L44" s="78">
        <v>48555000</v>
      </c>
      <c r="M44" s="45"/>
      <c r="N44" t="s">
        <v>247</v>
      </c>
    </row>
    <row r="45" spans="1:14" ht="12.75" customHeight="1" x14ac:dyDescent="0.25">
      <c r="A45" s="58" t="s">
        <v>109</v>
      </c>
      <c r="B45" s="58" t="s">
        <v>153</v>
      </c>
      <c r="C45" s="40" t="s">
        <v>157</v>
      </c>
      <c r="D45" s="58" t="s">
        <v>197</v>
      </c>
      <c r="E45" s="58">
        <v>860524654</v>
      </c>
      <c r="F45" s="66">
        <v>45412</v>
      </c>
      <c r="G45" s="68" t="s">
        <v>205</v>
      </c>
      <c r="H45" s="59">
        <v>652</v>
      </c>
      <c r="I45" s="75">
        <v>214677535</v>
      </c>
      <c r="J45" s="37">
        <v>0.04</v>
      </c>
      <c r="K45" s="22"/>
      <c r="L45" s="75">
        <v>214677535</v>
      </c>
      <c r="M45" s="45"/>
      <c r="N45" t="s">
        <v>248</v>
      </c>
    </row>
    <row r="46" spans="1:14" ht="12.75" customHeight="1" x14ac:dyDescent="0.25">
      <c r="A46" s="60" t="s">
        <v>110</v>
      </c>
      <c r="B46" s="60" t="s">
        <v>154</v>
      </c>
      <c r="C46" s="40" t="s">
        <v>26</v>
      </c>
      <c r="D46" s="60" t="s">
        <v>198</v>
      </c>
      <c r="E46" s="60">
        <v>49664056</v>
      </c>
      <c r="F46" s="70" t="s">
        <v>199</v>
      </c>
      <c r="G46" s="72">
        <v>45646</v>
      </c>
      <c r="H46" s="60">
        <v>239</v>
      </c>
      <c r="I46" s="79">
        <v>35400000</v>
      </c>
      <c r="J46" s="37">
        <v>0.05</v>
      </c>
      <c r="K46" s="22"/>
      <c r="L46" s="79">
        <v>35400000</v>
      </c>
      <c r="M46" s="45"/>
      <c r="N46" t="s">
        <v>249</v>
      </c>
    </row>
    <row r="47" spans="1:14" ht="12.75" customHeight="1" x14ac:dyDescent="0.25">
      <c r="A47" s="58" t="s">
        <v>111</v>
      </c>
      <c r="B47" s="58" t="s">
        <v>155</v>
      </c>
      <c r="C47" s="40" t="s">
        <v>26</v>
      </c>
      <c r="D47" s="58" t="s">
        <v>190</v>
      </c>
      <c r="E47" s="58">
        <v>33376432</v>
      </c>
      <c r="F47" s="68" t="s">
        <v>203</v>
      </c>
      <c r="G47" s="68" t="s">
        <v>60</v>
      </c>
      <c r="H47" s="58">
        <v>246</v>
      </c>
      <c r="I47" s="75">
        <v>65501276</v>
      </c>
      <c r="J47" s="37">
        <v>0.04</v>
      </c>
      <c r="K47" s="22"/>
      <c r="L47" s="75">
        <v>65501276</v>
      </c>
      <c r="M47" s="45"/>
      <c r="N47" t="s">
        <v>250</v>
      </c>
    </row>
    <row r="48" spans="1:14" ht="12.75" customHeight="1" x14ac:dyDescent="0.25">
      <c r="A48" s="39"/>
      <c r="B48" s="40"/>
      <c r="C48" s="40"/>
      <c r="D48" s="40"/>
      <c r="E48" s="41"/>
      <c r="F48" s="42"/>
      <c r="G48" s="42"/>
      <c r="H48" s="43"/>
      <c r="I48" s="30"/>
      <c r="J48" s="37"/>
      <c r="K48" s="22"/>
      <c r="L48" s="44"/>
      <c r="M48" s="45"/>
      <c r="N48" s="40"/>
    </row>
    <row r="49" spans="1:14" ht="12.75" customHeight="1" x14ac:dyDescent="0.25">
      <c r="A49" s="39"/>
      <c r="B49" s="40"/>
      <c r="C49" s="40"/>
      <c r="D49" s="40"/>
      <c r="E49" s="41"/>
      <c r="F49" s="42"/>
      <c r="G49" s="42"/>
      <c r="H49" s="43"/>
      <c r="I49" s="30"/>
      <c r="J49" s="37"/>
      <c r="K49" s="22"/>
      <c r="L49" s="44"/>
      <c r="M49" s="45"/>
      <c r="N49" s="40"/>
    </row>
    <row r="50" spans="1:14" ht="12.75" customHeight="1" x14ac:dyDescent="0.25">
      <c r="A50" s="39"/>
      <c r="B50" s="40"/>
      <c r="C50" s="40"/>
      <c r="D50" s="40"/>
      <c r="E50" s="41"/>
      <c r="F50" s="42"/>
      <c r="G50" s="42"/>
      <c r="H50" s="43"/>
      <c r="I50" s="30"/>
      <c r="J50" s="37"/>
      <c r="K50" s="22"/>
      <c r="L50" s="44"/>
      <c r="M50" s="45"/>
      <c r="N50" s="40"/>
    </row>
    <row r="51" spans="1:14" ht="12.75" customHeight="1" x14ac:dyDescent="0.25">
      <c r="A51" s="39"/>
      <c r="B51" s="40"/>
      <c r="C51" s="40"/>
      <c r="D51" s="40"/>
      <c r="E51" s="41"/>
      <c r="F51" s="42"/>
      <c r="G51" s="42"/>
      <c r="H51" s="43"/>
      <c r="I51" s="30"/>
      <c r="J51" s="37"/>
      <c r="K51" s="22"/>
      <c r="L51" s="44"/>
      <c r="M51" s="45"/>
      <c r="N51" s="40"/>
    </row>
    <row r="52" spans="1:14" ht="12.75" customHeight="1" x14ac:dyDescent="0.25">
      <c r="A52" s="39"/>
      <c r="B52" s="40"/>
      <c r="C52" s="40"/>
      <c r="D52" s="40"/>
      <c r="E52" s="41"/>
      <c r="F52" s="42"/>
      <c r="G52" s="42"/>
      <c r="H52" s="43"/>
      <c r="I52" s="30"/>
      <c r="J52" s="37"/>
      <c r="K52" s="22"/>
      <c r="L52" s="44"/>
      <c r="M52" s="45"/>
      <c r="N52" s="31"/>
    </row>
    <row r="53" spans="1:14" ht="12.75" customHeight="1" x14ac:dyDescent="0.25">
      <c r="A53" s="39"/>
      <c r="B53" s="40"/>
      <c r="C53" s="40"/>
      <c r="D53" s="40"/>
      <c r="E53" s="41"/>
      <c r="F53" s="42"/>
      <c r="G53" s="42"/>
      <c r="H53" s="43"/>
      <c r="I53" s="30"/>
      <c r="J53" s="37"/>
      <c r="K53" s="22"/>
      <c r="L53" s="44"/>
      <c r="M53" s="45"/>
      <c r="N53" s="40"/>
    </row>
    <row r="54" spans="1:14" ht="12.75" customHeight="1" x14ac:dyDescent="0.25">
      <c r="A54" s="39"/>
      <c r="B54" s="40"/>
      <c r="C54" s="40"/>
      <c r="D54" s="40"/>
      <c r="E54" s="41"/>
      <c r="F54" s="42"/>
      <c r="G54" s="42"/>
      <c r="H54" s="43"/>
      <c r="I54" s="30"/>
      <c r="J54" s="37"/>
      <c r="K54" s="22"/>
      <c r="L54" s="44"/>
      <c r="M54" s="45"/>
      <c r="N54" s="40"/>
    </row>
    <row r="55" spans="1:14" ht="12.75" customHeight="1" x14ac:dyDescent="0.25">
      <c r="A55" s="39"/>
      <c r="B55" s="40"/>
      <c r="C55" s="40"/>
      <c r="D55" s="40"/>
      <c r="E55" s="41"/>
      <c r="F55" s="42"/>
      <c r="G55" s="42"/>
      <c r="H55" s="43"/>
      <c r="I55" s="30"/>
      <c r="J55" s="37"/>
      <c r="K55" s="22"/>
      <c r="L55" s="44"/>
      <c r="M55" s="45"/>
      <c r="N55" s="40"/>
    </row>
    <row r="56" spans="1:14" ht="12.75" customHeight="1" x14ac:dyDescent="0.25">
      <c r="A56" s="39"/>
      <c r="B56" s="40"/>
      <c r="C56" s="40"/>
      <c r="D56" s="40"/>
      <c r="E56" s="41"/>
      <c r="F56" s="42"/>
      <c r="G56" s="42"/>
      <c r="H56" s="43"/>
      <c r="I56" s="30"/>
      <c r="J56" s="37"/>
      <c r="K56" s="22"/>
      <c r="L56" s="44"/>
      <c r="M56" s="45"/>
      <c r="N56" s="40"/>
    </row>
    <row r="57" spans="1:14" ht="12.75" customHeight="1" x14ac:dyDescent="0.25">
      <c r="A57" s="39"/>
      <c r="B57" s="40"/>
      <c r="C57" s="40"/>
      <c r="D57" s="40"/>
      <c r="E57" s="41"/>
      <c r="F57" s="42"/>
      <c r="G57" s="42"/>
      <c r="H57" s="43"/>
      <c r="I57" s="30"/>
      <c r="J57" s="37"/>
      <c r="K57" s="22"/>
      <c r="L57" s="44"/>
      <c r="M57" s="45"/>
      <c r="N57" s="40"/>
    </row>
    <row r="58" spans="1:14" ht="12.75" customHeight="1" x14ac:dyDescent="0.25">
      <c r="A58" s="39"/>
      <c r="B58" s="40"/>
      <c r="C58" s="40"/>
      <c r="D58" s="40"/>
      <c r="E58" s="41"/>
      <c r="F58" s="42"/>
      <c r="G58" s="42"/>
      <c r="H58" s="43"/>
      <c r="I58" s="30"/>
      <c r="J58" s="37"/>
      <c r="K58" s="22"/>
      <c r="L58" s="44"/>
      <c r="M58" s="45"/>
      <c r="N58" s="40"/>
    </row>
    <row r="59" spans="1:14" ht="12.75" customHeight="1" x14ac:dyDescent="0.25">
      <c r="A59" s="39"/>
      <c r="B59" s="40"/>
      <c r="C59" s="40"/>
      <c r="D59" s="40"/>
      <c r="E59" s="41"/>
      <c r="F59" s="42"/>
      <c r="G59" s="42"/>
      <c r="H59" s="43"/>
      <c r="I59" s="30"/>
      <c r="J59" s="37"/>
      <c r="K59" s="22"/>
      <c r="L59" s="44"/>
      <c r="M59" s="45"/>
      <c r="N59" s="40"/>
    </row>
    <row r="60" spans="1:14" x14ac:dyDescent="0.25">
      <c r="A60" s="39"/>
      <c r="B60" s="40"/>
      <c r="C60" s="40"/>
      <c r="D60" s="40"/>
      <c r="E60" s="32"/>
      <c r="F60" s="42"/>
      <c r="G60" s="42"/>
      <c r="H60" s="43"/>
      <c r="I60" s="33"/>
      <c r="J60" s="37"/>
      <c r="K60" s="22"/>
      <c r="L60" s="44"/>
      <c r="M60" s="45"/>
      <c r="N60" s="40"/>
    </row>
    <row r="61" spans="1:14" x14ac:dyDescent="0.25">
      <c r="A61" s="39"/>
      <c r="B61" s="40"/>
      <c r="C61" s="40"/>
      <c r="D61" s="40"/>
      <c r="E61" s="32"/>
      <c r="F61" s="42"/>
      <c r="G61" s="42"/>
      <c r="H61" s="43"/>
      <c r="I61" s="33"/>
      <c r="J61" s="37"/>
      <c r="K61" s="22"/>
      <c r="L61" s="44"/>
      <c r="M61" s="45"/>
      <c r="N61" s="40"/>
    </row>
    <row r="62" spans="1:14" x14ac:dyDescent="0.25">
      <c r="A62" s="39"/>
      <c r="B62" s="40"/>
      <c r="C62" s="40"/>
      <c r="D62" s="40"/>
      <c r="E62" s="32"/>
      <c r="F62" s="42"/>
      <c r="G62" s="42"/>
      <c r="H62" s="43"/>
      <c r="I62" s="33"/>
      <c r="J62" s="37"/>
      <c r="K62" s="22"/>
      <c r="L62" s="44"/>
      <c r="M62" s="45"/>
      <c r="N62" s="40"/>
    </row>
    <row r="63" spans="1:14" x14ac:dyDescent="0.25">
      <c r="A63" s="39"/>
      <c r="B63" s="40"/>
      <c r="C63" s="40"/>
      <c r="D63" s="40"/>
      <c r="E63" s="32"/>
      <c r="F63" s="42"/>
      <c r="G63" s="42"/>
      <c r="H63" s="43"/>
      <c r="I63" s="33"/>
      <c r="J63" s="37"/>
      <c r="K63" s="22"/>
      <c r="L63" s="44"/>
      <c r="M63" s="45"/>
      <c r="N63" s="40"/>
    </row>
    <row r="64" spans="1:14" x14ac:dyDescent="0.25">
      <c r="A64" s="39"/>
      <c r="B64" s="40"/>
      <c r="C64" s="40"/>
      <c r="D64" s="40"/>
      <c r="E64" s="32"/>
      <c r="F64" s="42"/>
      <c r="G64" s="42"/>
      <c r="H64" s="43"/>
      <c r="I64" s="33"/>
      <c r="J64" s="37"/>
      <c r="K64" s="22"/>
      <c r="L64" s="44"/>
      <c r="M64" s="45"/>
      <c r="N64" s="40"/>
    </row>
    <row r="65" spans="1:22" x14ac:dyDescent="0.25">
      <c r="A65" s="39"/>
      <c r="B65" s="40"/>
      <c r="C65" s="40"/>
      <c r="D65" s="40"/>
      <c r="E65" s="32"/>
      <c r="F65" s="42"/>
      <c r="G65" s="42"/>
      <c r="H65" s="43"/>
      <c r="I65" s="33"/>
      <c r="J65" s="37"/>
      <c r="K65" s="22"/>
      <c r="L65" s="44"/>
      <c r="M65" s="45"/>
      <c r="N65" s="40"/>
    </row>
    <row r="66" spans="1:22" x14ac:dyDescent="0.25">
      <c r="A66" s="39"/>
      <c r="B66" s="40"/>
      <c r="C66" s="40"/>
      <c r="D66" s="40"/>
      <c r="E66" s="32"/>
      <c r="F66" s="42"/>
      <c r="G66" s="42"/>
      <c r="H66" s="43"/>
      <c r="I66" s="33"/>
      <c r="J66" s="37"/>
      <c r="K66" s="22"/>
      <c r="L66" s="44"/>
      <c r="M66" s="45"/>
      <c r="N66" s="40"/>
    </row>
    <row r="67" spans="1:22" x14ac:dyDescent="0.25">
      <c r="A67" s="39"/>
      <c r="B67" s="40"/>
      <c r="C67" s="40"/>
      <c r="D67" s="40"/>
      <c r="E67" s="32"/>
      <c r="F67" s="42"/>
      <c r="G67" s="42"/>
      <c r="H67" s="43"/>
      <c r="I67" s="33"/>
      <c r="J67" s="37"/>
      <c r="K67" s="22"/>
      <c r="L67" s="44"/>
      <c r="M67" s="45"/>
      <c r="N67" s="40"/>
    </row>
    <row r="68" spans="1:22" x14ac:dyDescent="0.25">
      <c r="A68" s="39"/>
      <c r="B68" s="40"/>
      <c r="C68" s="40"/>
      <c r="D68" s="40"/>
      <c r="E68" s="32"/>
      <c r="F68" s="42"/>
      <c r="G68" s="42"/>
      <c r="H68" s="43"/>
      <c r="I68" s="33"/>
      <c r="J68" s="37"/>
      <c r="K68" s="22"/>
      <c r="L68" s="44"/>
      <c r="M68" s="45"/>
      <c r="N68" s="40"/>
    </row>
    <row r="69" spans="1:22" x14ac:dyDescent="0.25">
      <c r="A69" s="39"/>
      <c r="B69" s="40"/>
      <c r="C69" s="40"/>
      <c r="D69" s="40"/>
      <c r="E69" s="32"/>
      <c r="F69" s="42"/>
      <c r="G69" s="42"/>
      <c r="H69" s="43"/>
      <c r="I69" s="33"/>
      <c r="J69" s="37"/>
      <c r="K69" s="22"/>
      <c r="L69" s="44"/>
      <c r="M69" s="45"/>
      <c r="N69" s="40"/>
    </row>
    <row r="70" spans="1:22" x14ac:dyDescent="0.25">
      <c r="A70" s="39"/>
      <c r="B70" s="40"/>
      <c r="C70" s="40"/>
      <c r="D70" s="40"/>
      <c r="E70" s="32"/>
      <c r="F70" s="42"/>
      <c r="G70" s="42"/>
      <c r="H70" s="43"/>
      <c r="I70" s="33"/>
      <c r="J70" s="37"/>
      <c r="K70" s="22"/>
      <c r="L70" s="44"/>
      <c r="M70" s="45"/>
      <c r="N70" s="40"/>
    </row>
    <row r="71" spans="1:22" x14ac:dyDescent="0.25">
      <c r="A71" s="39"/>
      <c r="B71" s="40"/>
      <c r="C71" s="40"/>
      <c r="D71" s="40"/>
      <c r="E71" s="32"/>
      <c r="F71" s="42"/>
      <c r="G71" s="42"/>
      <c r="H71" s="43"/>
      <c r="I71" s="33"/>
      <c r="J71" s="37"/>
      <c r="K71" s="22"/>
      <c r="L71" s="44"/>
      <c r="M71" s="45"/>
      <c r="N71" s="40"/>
    </row>
    <row r="72" spans="1:22" x14ac:dyDescent="0.25">
      <c r="A72" s="39"/>
      <c r="B72" s="40"/>
      <c r="C72" s="40"/>
      <c r="D72" s="40"/>
      <c r="E72" s="32"/>
      <c r="F72" s="42"/>
      <c r="G72" s="42"/>
      <c r="H72" s="43"/>
      <c r="I72" s="33"/>
      <c r="J72" s="37"/>
      <c r="K72" s="22"/>
      <c r="L72" s="44"/>
      <c r="M72" s="45"/>
      <c r="N72" s="40"/>
    </row>
    <row r="73" spans="1:22" x14ac:dyDescent="0.25">
      <c r="A73" s="39"/>
      <c r="B73" s="40"/>
      <c r="C73" s="40"/>
      <c r="D73" s="40"/>
      <c r="E73" s="32"/>
      <c r="F73" s="42"/>
      <c r="G73" s="42"/>
      <c r="H73" s="43"/>
      <c r="I73" s="33"/>
      <c r="J73" s="37"/>
      <c r="K73" s="22"/>
      <c r="L73" s="44"/>
      <c r="M73" s="45"/>
      <c r="N73" s="34"/>
    </row>
    <row r="74" spans="1:22" x14ac:dyDescent="0.25">
      <c r="A74" s="39"/>
      <c r="B74" s="40"/>
      <c r="C74" s="40"/>
      <c r="D74" s="40"/>
      <c r="E74" s="32"/>
      <c r="F74" s="42"/>
      <c r="G74" s="42"/>
      <c r="H74" s="43"/>
      <c r="I74" s="33"/>
      <c r="J74" s="37"/>
      <c r="K74" s="22"/>
      <c r="L74" s="44"/>
      <c r="M74" s="45"/>
      <c r="N74" s="40"/>
    </row>
    <row r="75" spans="1:22" x14ac:dyDescent="0.25">
      <c r="A75" s="39"/>
      <c r="B75" s="40"/>
      <c r="C75" s="40"/>
      <c r="D75" s="40"/>
      <c r="E75" s="32"/>
      <c r="F75" s="42"/>
      <c r="G75" s="42"/>
      <c r="H75" s="43"/>
      <c r="I75" s="33"/>
      <c r="J75" s="37"/>
      <c r="K75" s="22"/>
      <c r="L75" s="44"/>
      <c r="M75" s="45"/>
      <c r="N75" s="40"/>
    </row>
    <row r="76" spans="1:22" x14ac:dyDescent="0.25">
      <c r="A76" s="39"/>
      <c r="B76" s="40"/>
      <c r="C76" s="40"/>
      <c r="D76" s="40"/>
      <c r="E76" s="32"/>
      <c r="F76" s="42"/>
      <c r="G76" s="42"/>
      <c r="H76" s="43"/>
      <c r="I76" s="33"/>
      <c r="J76" s="37"/>
      <c r="K76" s="22"/>
      <c r="L76" s="44"/>
      <c r="M76" s="45"/>
      <c r="N76" s="34"/>
    </row>
    <row r="77" spans="1:22" s="46" customFormat="1" x14ac:dyDescent="0.25">
      <c r="A77" s="39"/>
      <c r="B77" s="40"/>
      <c r="C77" s="40"/>
      <c r="D77" s="40"/>
      <c r="E77" s="41"/>
      <c r="F77" s="42"/>
      <c r="G77" s="42"/>
      <c r="H77" s="40"/>
      <c r="I77" s="33"/>
      <c r="J77" s="37"/>
      <c r="K77" s="40"/>
      <c r="L77" s="40"/>
      <c r="M77" s="40"/>
      <c r="N77" s="40"/>
      <c r="O77" s="40"/>
      <c r="P77" s="40"/>
      <c r="Q77" s="40"/>
      <c r="R77" s="40"/>
      <c r="S77" s="40"/>
      <c r="T77" s="40"/>
      <c r="U77" s="40"/>
      <c r="V77" s="40"/>
    </row>
  </sheetData>
  <mergeCells count="1">
    <mergeCell ref="A1:N1"/>
  </mergeCells>
  <conditionalFormatting sqref="B78:B1048576 B1:B76">
    <cfRule type="duplicateValues" dxfId="0" priority="1"/>
  </conditionalFormatting>
  <conditionalFormatting sqref="J3:J77">
    <cfRule type="colorScale" priority="38">
      <colorScale>
        <cfvo type="min"/>
        <cfvo type="percentile" val="50"/>
        <cfvo type="max"/>
        <color rgb="FFF8696B"/>
        <color rgb="FFFFEB84"/>
        <color rgb="FF63BE7B"/>
      </colorScale>
    </cfRule>
  </conditionalFormatting>
  <dataValidations xWindow="372" yWindow="729" count="8">
    <dataValidation type="decimal" allowBlank="1" showInputMessage="1" showErrorMessage="1" errorTitle="Entrada no válida" error="Por favor escriba un número" promptTitle="Escriba un número en esta casilla" prompt=" Registre EN NÚMERO DE DÍAS CALENDARIO el plazo de ejecución del contrato." sqref="H62 H48:H60 H65:H77 H3:H7" xr:uid="{51D7C4E5-2FF9-4C86-AB29-FFC725932C94}">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COMPLETO el número del contrato conforme la numeración asignada por la Entidad; coloque comilla simple (apóstrofe) ANTES del número." sqref="A3:A7" xr:uid="{D9F65436-095D-4263-944D-C5825B4B684E}">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B5" xr:uid="{665BBD44-78D3-49E2-A7DD-144CD70B395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D5" xr:uid="{D9187F0C-737F-4A33-A846-9ADB5422FF56}">
      <formula1>0</formula1>
      <formula2>390</formula2>
    </dataValidation>
    <dataValidation type="decimal" allowBlank="1" showInputMessage="1" showErrorMessage="1" errorTitle="Entrada no válida" error="Por favor escriba un número" promptTitle="Escriba un número en esta casilla" prompt=" Registre el número de la cédula de ciudadanía o del RUT del Contratista SIN PUNTOS NI COMAS" sqref="E3 E5:E7" xr:uid="{0695A2ED-B5F7-489C-BB6C-C8692C2C6394}">
      <formula1>-99999999999</formula1>
      <formula2>99999999999</formula2>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F3:F7" xr:uid="{A6C7AFEC-4452-4BC8-822A-91F79C55C5B0}">
      <formula1>1900/1/1</formula1>
      <formula2>3000/1/1</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G3:G7" xr:uid="{F82C625B-5FDC-4E73-A644-87129CD7AA56}">
      <formula1>1900/1/1</formula1>
      <formula2>3000/1/1</formula2>
    </dataValidation>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I3:I7 L3:L7" xr:uid="{CCBD8C53-2ACF-41F1-83EC-C934246A6B4C}">
      <formula1>-9223372036854770000</formula1>
      <formula2>9223372036854770000</formula2>
    </dataValidation>
  </dataValidations>
  <pageMargins left="0.7" right="0.7" top="0.75" bottom="0.75" header="0.3" footer="0.3"/>
  <pageSetup scale="38" fitToHeight="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E0639-E4A0-4B7C-998E-5CF19FBC089A}">
  <dimension ref="A2:K80"/>
  <sheetViews>
    <sheetView topLeftCell="A55" workbookViewId="0">
      <selection activeCell="E2" sqref="E2:E77"/>
    </sheetView>
  </sheetViews>
  <sheetFormatPr baseColWidth="10" defaultRowHeight="15" x14ac:dyDescent="0.25"/>
  <cols>
    <col min="3" max="3" width="11.42578125" style="20"/>
  </cols>
  <sheetData>
    <row r="2" spans="1:11" x14ac:dyDescent="0.25">
      <c r="A2" t="s">
        <v>27</v>
      </c>
      <c r="B2" s="17">
        <v>45322</v>
      </c>
      <c r="C2" s="20">
        <f>+B2-A2</f>
        <v>26</v>
      </c>
      <c r="D2">
        <v>361</v>
      </c>
      <c r="E2" s="21">
        <f>+C2/D2</f>
        <v>7.2022160664819951E-2</v>
      </c>
      <c r="K2" s="17">
        <v>45657</v>
      </c>
    </row>
    <row r="3" spans="1:11" x14ac:dyDescent="0.25">
      <c r="A3" t="s">
        <v>27</v>
      </c>
      <c r="B3" s="17">
        <v>45322</v>
      </c>
      <c r="C3" s="20">
        <f t="shared" ref="C3:C66" si="0">+B3-A3</f>
        <v>26</v>
      </c>
      <c r="D3">
        <v>361</v>
      </c>
      <c r="E3" s="21">
        <f t="shared" ref="E3:E66" si="1">+C3/D3</f>
        <v>7.2022160664819951E-2</v>
      </c>
      <c r="K3" s="18">
        <v>45657</v>
      </c>
    </row>
    <row r="4" spans="1:11" x14ac:dyDescent="0.25">
      <c r="A4" t="s">
        <v>27</v>
      </c>
      <c r="B4" s="17">
        <v>45322</v>
      </c>
      <c r="C4" s="20">
        <f t="shared" si="0"/>
        <v>26</v>
      </c>
      <c r="D4">
        <v>361</v>
      </c>
      <c r="E4" s="21">
        <f t="shared" si="1"/>
        <v>7.2022160664819951E-2</v>
      </c>
      <c r="K4" s="18">
        <v>45657</v>
      </c>
    </row>
    <row r="5" spans="1:11" x14ac:dyDescent="0.25">
      <c r="A5" t="s">
        <v>27</v>
      </c>
      <c r="B5" s="17">
        <v>45322</v>
      </c>
      <c r="C5" s="20">
        <f t="shared" si="0"/>
        <v>26</v>
      </c>
      <c r="D5">
        <v>361</v>
      </c>
      <c r="E5" s="21">
        <f t="shared" si="1"/>
        <v>7.2022160664819951E-2</v>
      </c>
      <c r="K5" s="18">
        <v>45657</v>
      </c>
    </row>
    <row r="6" spans="1:11" x14ac:dyDescent="0.25">
      <c r="A6" t="s">
        <v>27</v>
      </c>
      <c r="B6" s="17">
        <v>45322</v>
      </c>
      <c r="C6" s="20">
        <f t="shared" si="0"/>
        <v>26</v>
      </c>
      <c r="D6">
        <v>361</v>
      </c>
      <c r="E6" s="21">
        <f t="shared" si="1"/>
        <v>7.2022160664819951E-2</v>
      </c>
      <c r="K6" s="18">
        <v>45657</v>
      </c>
    </row>
    <row r="7" spans="1:11" x14ac:dyDescent="0.25">
      <c r="A7" t="s">
        <v>27</v>
      </c>
      <c r="B7" s="17">
        <v>45322</v>
      </c>
      <c r="C7" s="20">
        <f t="shared" si="0"/>
        <v>26</v>
      </c>
      <c r="D7">
        <v>361</v>
      </c>
      <c r="E7" s="21">
        <f t="shared" si="1"/>
        <v>7.2022160664819951E-2</v>
      </c>
      <c r="K7" s="18">
        <v>45657</v>
      </c>
    </row>
    <row r="8" spans="1:11" x14ac:dyDescent="0.25">
      <c r="A8" t="s">
        <v>27</v>
      </c>
      <c r="B8" s="17">
        <v>45322</v>
      </c>
      <c r="C8" s="20">
        <f t="shared" si="0"/>
        <v>26</v>
      </c>
      <c r="D8">
        <v>361</v>
      </c>
      <c r="E8" s="21">
        <f t="shared" si="1"/>
        <v>7.2022160664819951E-2</v>
      </c>
      <c r="K8" s="18">
        <v>45657</v>
      </c>
    </row>
    <row r="9" spans="1:11" x14ac:dyDescent="0.25">
      <c r="A9" t="s">
        <v>28</v>
      </c>
      <c r="B9" s="17">
        <v>45322</v>
      </c>
      <c r="C9" s="20">
        <f t="shared" si="0"/>
        <v>22</v>
      </c>
      <c r="D9">
        <v>357</v>
      </c>
      <c r="E9" s="21">
        <f t="shared" si="1"/>
        <v>6.1624649859943981E-2</v>
      </c>
      <c r="K9" s="18">
        <v>45657</v>
      </c>
    </row>
    <row r="10" spans="1:11" x14ac:dyDescent="0.25">
      <c r="A10" t="s">
        <v>28</v>
      </c>
      <c r="B10" s="17">
        <v>45322</v>
      </c>
      <c r="C10" s="20">
        <f t="shared" si="0"/>
        <v>22</v>
      </c>
      <c r="D10">
        <v>357</v>
      </c>
      <c r="E10" s="21">
        <f t="shared" si="1"/>
        <v>6.1624649859943981E-2</v>
      </c>
      <c r="K10" s="18">
        <v>45657</v>
      </c>
    </row>
    <row r="11" spans="1:11" x14ac:dyDescent="0.25">
      <c r="A11" t="s">
        <v>28</v>
      </c>
      <c r="B11" s="17">
        <v>45322</v>
      </c>
      <c r="C11" s="20">
        <f t="shared" si="0"/>
        <v>22</v>
      </c>
      <c r="D11">
        <v>24</v>
      </c>
      <c r="E11" s="21">
        <f t="shared" si="1"/>
        <v>0.91666666666666663</v>
      </c>
      <c r="K11" s="19" t="s">
        <v>47</v>
      </c>
    </row>
    <row r="12" spans="1:11" x14ac:dyDescent="0.25">
      <c r="A12" t="s">
        <v>29</v>
      </c>
      <c r="B12" s="17">
        <v>45322</v>
      </c>
      <c r="C12" s="20">
        <f t="shared" si="0"/>
        <v>21</v>
      </c>
      <c r="D12">
        <v>356</v>
      </c>
      <c r="E12" s="21">
        <f t="shared" si="1"/>
        <v>5.8988764044943819E-2</v>
      </c>
      <c r="K12" s="19" t="s">
        <v>47</v>
      </c>
    </row>
    <row r="13" spans="1:11" x14ac:dyDescent="0.25">
      <c r="A13" t="s">
        <v>30</v>
      </c>
      <c r="B13" s="17">
        <v>45322</v>
      </c>
      <c r="C13" s="20">
        <f t="shared" si="0"/>
        <v>20</v>
      </c>
      <c r="D13">
        <v>355</v>
      </c>
      <c r="E13" s="21">
        <f t="shared" si="1"/>
        <v>5.6338028169014086E-2</v>
      </c>
      <c r="K13" s="18">
        <v>45657</v>
      </c>
    </row>
    <row r="14" spans="1:11" x14ac:dyDescent="0.25">
      <c r="A14" t="s">
        <v>31</v>
      </c>
      <c r="B14" s="17">
        <v>45322</v>
      </c>
      <c r="C14" s="20">
        <f t="shared" si="0"/>
        <v>15</v>
      </c>
      <c r="D14">
        <v>346</v>
      </c>
      <c r="E14" s="21">
        <f t="shared" si="1"/>
        <v>4.3352601156069363E-2</v>
      </c>
      <c r="K14" s="18">
        <v>45657</v>
      </c>
    </row>
    <row r="15" spans="1:11" x14ac:dyDescent="0.25">
      <c r="A15" t="s">
        <v>32</v>
      </c>
      <c r="B15" s="17">
        <v>45322</v>
      </c>
      <c r="C15" s="20">
        <f t="shared" si="0"/>
        <v>16</v>
      </c>
      <c r="D15">
        <v>327</v>
      </c>
      <c r="E15" s="21">
        <f t="shared" si="1"/>
        <v>4.8929663608562692E-2</v>
      </c>
      <c r="K15" s="19" t="s">
        <v>48</v>
      </c>
    </row>
    <row r="16" spans="1:11" x14ac:dyDescent="0.25">
      <c r="A16" t="s">
        <v>33</v>
      </c>
      <c r="B16" s="17">
        <v>45322</v>
      </c>
      <c r="C16" s="20">
        <f t="shared" si="0"/>
        <v>14</v>
      </c>
      <c r="D16">
        <v>271</v>
      </c>
      <c r="E16" s="21">
        <f t="shared" si="1"/>
        <v>5.1660516605166053E-2</v>
      </c>
      <c r="K16" s="19" t="s">
        <v>49</v>
      </c>
    </row>
    <row r="17" spans="1:11" x14ac:dyDescent="0.25">
      <c r="A17" t="s">
        <v>32</v>
      </c>
      <c r="B17" s="17">
        <v>45322</v>
      </c>
      <c r="C17" s="20">
        <f t="shared" si="0"/>
        <v>16</v>
      </c>
      <c r="D17">
        <v>351</v>
      </c>
      <c r="E17" s="21">
        <f t="shared" si="1"/>
        <v>4.5584045584045586E-2</v>
      </c>
      <c r="K17" s="19" t="s">
        <v>50</v>
      </c>
    </row>
    <row r="18" spans="1:11" x14ac:dyDescent="0.25">
      <c r="A18" t="s">
        <v>34</v>
      </c>
      <c r="B18" s="17">
        <v>45322</v>
      </c>
      <c r="C18" s="20">
        <f t="shared" si="0"/>
        <v>19</v>
      </c>
      <c r="D18">
        <v>354</v>
      </c>
      <c r="E18" s="21">
        <f t="shared" si="1"/>
        <v>5.3672316384180789E-2</v>
      </c>
      <c r="K18" s="18">
        <v>45657</v>
      </c>
    </row>
    <row r="19" spans="1:11" x14ac:dyDescent="0.25">
      <c r="A19" t="s">
        <v>32</v>
      </c>
      <c r="B19" s="17">
        <v>45322</v>
      </c>
      <c r="C19" s="20">
        <f t="shared" si="0"/>
        <v>16</v>
      </c>
      <c r="D19">
        <v>351</v>
      </c>
      <c r="E19" s="21">
        <f t="shared" si="1"/>
        <v>4.5584045584045586E-2</v>
      </c>
      <c r="K19" s="18">
        <v>45657</v>
      </c>
    </row>
    <row r="20" spans="1:11" x14ac:dyDescent="0.25">
      <c r="A20" t="s">
        <v>33</v>
      </c>
      <c r="B20" s="17">
        <v>45322</v>
      </c>
      <c r="C20" s="20">
        <f t="shared" si="0"/>
        <v>14</v>
      </c>
      <c r="D20">
        <v>349</v>
      </c>
      <c r="E20" s="21">
        <f t="shared" si="1"/>
        <v>4.0114613180515762E-2</v>
      </c>
      <c r="K20" s="18">
        <v>45657</v>
      </c>
    </row>
    <row r="21" spans="1:11" x14ac:dyDescent="0.25">
      <c r="A21" t="s">
        <v>32</v>
      </c>
      <c r="B21" s="17">
        <v>45322</v>
      </c>
      <c r="C21" s="20">
        <f t="shared" si="0"/>
        <v>16</v>
      </c>
      <c r="D21">
        <v>351</v>
      </c>
      <c r="E21" s="21">
        <f t="shared" si="1"/>
        <v>4.5584045584045586E-2</v>
      </c>
      <c r="K21" s="18">
        <v>45657</v>
      </c>
    </row>
    <row r="22" spans="1:11" x14ac:dyDescent="0.25">
      <c r="A22" t="s">
        <v>31</v>
      </c>
      <c r="B22" s="17">
        <v>45322</v>
      </c>
      <c r="C22" s="20">
        <f t="shared" si="0"/>
        <v>15</v>
      </c>
      <c r="D22">
        <v>350</v>
      </c>
      <c r="E22" s="21">
        <f t="shared" si="1"/>
        <v>4.2857142857142858E-2</v>
      </c>
      <c r="K22" s="18">
        <v>45657</v>
      </c>
    </row>
    <row r="23" spans="1:11" x14ac:dyDescent="0.25">
      <c r="A23" t="s">
        <v>33</v>
      </c>
      <c r="B23" s="17">
        <v>45322</v>
      </c>
      <c r="C23" s="20">
        <f t="shared" si="0"/>
        <v>14</v>
      </c>
      <c r="D23">
        <v>349</v>
      </c>
      <c r="E23" s="21">
        <f t="shared" si="1"/>
        <v>4.0114613180515762E-2</v>
      </c>
      <c r="K23" s="18">
        <v>45657</v>
      </c>
    </row>
    <row r="24" spans="1:11" x14ac:dyDescent="0.25">
      <c r="A24" t="s">
        <v>33</v>
      </c>
      <c r="B24" s="17">
        <v>45322</v>
      </c>
      <c r="C24" s="20">
        <f t="shared" si="0"/>
        <v>14</v>
      </c>
      <c r="D24">
        <v>349</v>
      </c>
      <c r="E24" s="21">
        <f t="shared" si="1"/>
        <v>4.0114613180515762E-2</v>
      </c>
      <c r="K24" s="18">
        <v>45657</v>
      </c>
    </row>
    <row r="25" spans="1:11" x14ac:dyDescent="0.25">
      <c r="A25" t="s">
        <v>31</v>
      </c>
      <c r="B25" s="17">
        <v>45322</v>
      </c>
      <c r="C25" s="20">
        <f t="shared" si="0"/>
        <v>15</v>
      </c>
      <c r="D25">
        <v>350</v>
      </c>
      <c r="E25" s="21">
        <f t="shared" si="1"/>
        <v>4.2857142857142858E-2</v>
      </c>
      <c r="K25" s="18">
        <v>45657</v>
      </c>
    </row>
    <row r="26" spans="1:11" x14ac:dyDescent="0.25">
      <c r="A26" t="s">
        <v>35</v>
      </c>
      <c r="B26" s="17">
        <v>45322</v>
      </c>
      <c r="C26" s="20">
        <f t="shared" si="0"/>
        <v>12</v>
      </c>
      <c r="D26">
        <v>347</v>
      </c>
      <c r="E26" s="21">
        <f t="shared" si="1"/>
        <v>3.4582132564841501E-2</v>
      </c>
      <c r="K26" s="18">
        <v>45657</v>
      </c>
    </row>
    <row r="27" spans="1:11" x14ac:dyDescent="0.25">
      <c r="A27" t="s">
        <v>36</v>
      </c>
      <c r="B27" s="17">
        <v>45322</v>
      </c>
      <c r="C27" s="20">
        <f t="shared" si="0"/>
        <v>11</v>
      </c>
      <c r="D27">
        <v>316</v>
      </c>
      <c r="E27" s="21">
        <f t="shared" si="1"/>
        <v>3.4810126582278479E-2</v>
      </c>
      <c r="K27" s="18">
        <v>45657</v>
      </c>
    </row>
    <row r="28" spans="1:11" x14ac:dyDescent="0.25">
      <c r="A28" t="s">
        <v>36</v>
      </c>
      <c r="B28" s="17">
        <v>45322</v>
      </c>
      <c r="C28" s="20">
        <f t="shared" si="0"/>
        <v>11</v>
      </c>
      <c r="D28">
        <v>346</v>
      </c>
      <c r="E28" s="21">
        <f t="shared" si="1"/>
        <v>3.1791907514450865E-2</v>
      </c>
      <c r="K28" s="19" t="s">
        <v>51</v>
      </c>
    </row>
    <row r="29" spans="1:11" x14ac:dyDescent="0.25">
      <c r="A29" t="s">
        <v>36</v>
      </c>
      <c r="B29" s="17">
        <v>45322</v>
      </c>
      <c r="C29" s="20">
        <f t="shared" si="0"/>
        <v>11</v>
      </c>
      <c r="D29">
        <v>316</v>
      </c>
      <c r="E29" s="21">
        <f t="shared" si="1"/>
        <v>3.4810126582278479E-2</v>
      </c>
      <c r="K29" s="18">
        <v>45657</v>
      </c>
    </row>
    <row r="30" spans="1:11" x14ac:dyDescent="0.25">
      <c r="A30" t="s">
        <v>37</v>
      </c>
      <c r="B30" s="17">
        <v>45322</v>
      </c>
      <c r="C30" s="20">
        <f t="shared" si="0"/>
        <v>13</v>
      </c>
      <c r="D30">
        <v>257</v>
      </c>
      <c r="E30" s="21">
        <f t="shared" si="1"/>
        <v>5.0583657587548639E-2</v>
      </c>
      <c r="K30" s="19" t="s">
        <v>51</v>
      </c>
    </row>
    <row r="31" spans="1:11" x14ac:dyDescent="0.25">
      <c r="A31" t="s">
        <v>36</v>
      </c>
      <c r="B31" s="17">
        <v>45322</v>
      </c>
      <c r="C31" s="20">
        <f t="shared" si="0"/>
        <v>11</v>
      </c>
      <c r="D31">
        <v>346</v>
      </c>
      <c r="E31" s="21">
        <f t="shared" si="1"/>
        <v>3.1791907514450865E-2</v>
      </c>
      <c r="K31" s="19" t="s">
        <v>52</v>
      </c>
    </row>
    <row r="32" spans="1:11" x14ac:dyDescent="0.25">
      <c r="A32" t="s">
        <v>35</v>
      </c>
      <c r="B32" s="17">
        <v>45322</v>
      </c>
      <c r="C32" s="20">
        <f t="shared" si="0"/>
        <v>12</v>
      </c>
      <c r="D32">
        <v>347</v>
      </c>
      <c r="E32" s="21">
        <f t="shared" si="1"/>
        <v>3.4582132564841501E-2</v>
      </c>
      <c r="K32" s="18">
        <v>45657</v>
      </c>
    </row>
    <row r="33" spans="1:11" x14ac:dyDescent="0.25">
      <c r="A33" t="s">
        <v>38</v>
      </c>
      <c r="B33" s="17">
        <v>45322</v>
      </c>
      <c r="C33" s="20">
        <f t="shared" si="0"/>
        <v>7</v>
      </c>
      <c r="D33">
        <v>342</v>
      </c>
      <c r="E33" s="21">
        <f t="shared" si="1"/>
        <v>2.046783625730994E-2</v>
      </c>
      <c r="K33" s="18">
        <v>45657</v>
      </c>
    </row>
    <row r="34" spans="1:11" x14ac:dyDescent="0.25">
      <c r="A34" t="s">
        <v>33</v>
      </c>
      <c r="B34" s="17">
        <v>45322</v>
      </c>
      <c r="C34" s="20">
        <f t="shared" si="0"/>
        <v>14</v>
      </c>
      <c r="D34">
        <v>182</v>
      </c>
      <c r="E34" s="21">
        <f t="shared" si="1"/>
        <v>7.6923076923076927E-2</v>
      </c>
      <c r="K34" s="18">
        <v>45657</v>
      </c>
    </row>
    <row r="35" spans="1:11" x14ac:dyDescent="0.25">
      <c r="A35" t="s">
        <v>33</v>
      </c>
      <c r="B35" s="17">
        <v>45322</v>
      </c>
      <c r="C35" s="20">
        <f t="shared" si="0"/>
        <v>14</v>
      </c>
      <c r="D35">
        <v>349</v>
      </c>
      <c r="E35" s="21">
        <f t="shared" si="1"/>
        <v>4.0114613180515762E-2</v>
      </c>
      <c r="K35" s="19" t="s">
        <v>53</v>
      </c>
    </row>
    <row r="36" spans="1:11" x14ac:dyDescent="0.25">
      <c r="A36" t="s">
        <v>33</v>
      </c>
      <c r="B36" s="17">
        <v>45322</v>
      </c>
      <c r="C36" s="20">
        <f t="shared" si="0"/>
        <v>14</v>
      </c>
      <c r="D36">
        <v>349</v>
      </c>
      <c r="E36" s="21">
        <f t="shared" si="1"/>
        <v>4.0114613180515762E-2</v>
      </c>
      <c r="K36" s="18">
        <v>45657</v>
      </c>
    </row>
    <row r="37" spans="1:11" x14ac:dyDescent="0.25">
      <c r="A37" t="s">
        <v>33</v>
      </c>
      <c r="B37" s="17">
        <v>45322</v>
      </c>
      <c r="C37" s="20">
        <f t="shared" si="0"/>
        <v>14</v>
      </c>
      <c r="D37">
        <v>349</v>
      </c>
      <c r="E37" s="21">
        <f t="shared" si="1"/>
        <v>4.0114613180515762E-2</v>
      </c>
      <c r="K37" s="18">
        <v>45657</v>
      </c>
    </row>
    <row r="38" spans="1:11" x14ac:dyDescent="0.25">
      <c r="A38" t="s">
        <v>33</v>
      </c>
      <c r="B38" s="17">
        <v>45322</v>
      </c>
      <c r="C38" s="20">
        <f t="shared" si="0"/>
        <v>14</v>
      </c>
      <c r="D38">
        <v>349</v>
      </c>
      <c r="E38" s="21">
        <f t="shared" si="1"/>
        <v>4.0114613180515762E-2</v>
      </c>
      <c r="K38" s="18">
        <v>45657</v>
      </c>
    </row>
    <row r="39" spans="1:11" x14ac:dyDescent="0.25">
      <c r="A39" t="s">
        <v>37</v>
      </c>
      <c r="B39" s="17">
        <v>45322</v>
      </c>
      <c r="C39" s="20">
        <f t="shared" si="0"/>
        <v>13</v>
      </c>
      <c r="D39">
        <v>43</v>
      </c>
      <c r="E39" s="21">
        <f t="shared" si="1"/>
        <v>0.30232558139534882</v>
      </c>
      <c r="K39" s="18">
        <v>45657</v>
      </c>
    </row>
    <row r="40" spans="1:11" x14ac:dyDescent="0.25">
      <c r="A40" t="s">
        <v>37</v>
      </c>
      <c r="B40" s="17">
        <v>45322</v>
      </c>
      <c r="C40" s="20">
        <f t="shared" si="0"/>
        <v>13</v>
      </c>
      <c r="D40">
        <v>348</v>
      </c>
      <c r="E40" s="21">
        <f t="shared" si="1"/>
        <v>3.7356321839080463E-2</v>
      </c>
      <c r="K40" s="19" t="s">
        <v>54</v>
      </c>
    </row>
    <row r="41" spans="1:11" x14ac:dyDescent="0.25">
      <c r="A41" t="s">
        <v>35</v>
      </c>
      <c r="B41" s="17">
        <v>45322</v>
      </c>
      <c r="C41" s="20">
        <f t="shared" si="0"/>
        <v>12</v>
      </c>
      <c r="D41">
        <v>347</v>
      </c>
      <c r="E41" s="21">
        <f t="shared" si="1"/>
        <v>3.4582132564841501E-2</v>
      </c>
      <c r="K41" s="18">
        <v>45657</v>
      </c>
    </row>
    <row r="42" spans="1:11" x14ac:dyDescent="0.25">
      <c r="A42" t="s">
        <v>37</v>
      </c>
      <c r="B42" s="17">
        <v>45322</v>
      </c>
      <c r="C42" s="20">
        <f t="shared" si="0"/>
        <v>13</v>
      </c>
      <c r="D42">
        <v>348</v>
      </c>
      <c r="E42" s="21">
        <f t="shared" si="1"/>
        <v>3.7356321839080463E-2</v>
      </c>
      <c r="K42" s="18">
        <v>45657</v>
      </c>
    </row>
    <row r="43" spans="1:11" x14ac:dyDescent="0.25">
      <c r="A43" t="s">
        <v>37</v>
      </c>
      <c r="B43" s="17">
        <v>45322</v>
      </c>
      <c r="C43" s="20">
        <f t="shared" si="0"/>
        <v>13</v>
      </c>
      <c r="D43">
        <v>330</v>
      </c>
      <c r="E43" s="21">
        <f t="shared" si="1"/>
        <v>3.9393939393939391E-2</v>
      </c>
      <c r="K43" s="18">
        <v>45657</v>
      </c>
    </row>
    <row r="44" spans="1:11" x14ac:dyDescent="0.25">
      <c r="A44" t="s">
        <v>37</v>
      </c>
      <c r="B44" s="17">
        <v>45322</v>
      </c>
      <c r="C44" s="20">
        <f t="shared" si="0"/>
        <v>13</v>
      </c>
      <c r="D44">
        <v>330</v>
      </c>
      <c r="E44" s="21">
        <f t="shared" si="1"/>
        <v>3.9393939393939391E-2</v>
      </c>
      <c r="K44" s="19" t="s">
        <v>55</v>
      </c>
    </row>
    <row r="45" spans="1:11" x14ac:dyDescent="0.25">
      <c r="A45" t="s">
        <v>37</v>
      </c>
      <c r="B45" s="17">
        <v>45322</v>
      </c>
      <c r="C45" s="20">
        <f t="shared" si="0"/>
        <v>13</v>
      </c>
      <c r="D45">
        <v>348</v>
      </c>
      <c r="E45" s="21">
        <f t="shared" si="1"/>
        <v>3.7356321839080463E-2</v>
      </c>
      <c r="K45" s="19" t="s">
        <v>55</v>
      </c>
    </row>
    <row r="46" spans="1:11" x14ac:dyDescent="0.25">
      <c r="A46" t="s">
        <v>35</v>
      </c>
      <c r="B46" s="17">
        <v>45322</v>
      </c>
      <c r="C46" s="20">
        <f t="shared" si="0"/>
        <v>12</v>
      </c>
      <c r="D46">
        <v>347</v>
      </c>
      <c r="E46" s="21">
        <f t="shared" si="1"/>
        <v>3.4582132564841501E-2</v>
      </c>
      <c r="K46" s="18">
        <v>45657</v>
      </c>
    </row>
    <row r="47" spans="1:11" x14ac:dyDescent="0.25">
      <c r="A47" t="s">
        <v>35</v>
      </c>
      <c r="B47" s="17">
        <v>45322</v>
      </c>
      <c r="C47" s="20">
        <f t="shared" si="0"/>
        <v>12</v>
      </c>
      <c r="D47">
        <v>347</v>
      </c>
      <c r="E47" s="21">
        <f t="shared" si="1"/>
        <v>3.4582132564841501E-2</v>
      </c>
      <c r="K47" s="18">
        <v>45657</v>
      </c>
    </row>
    <row r="48" spans="1:11" x14ac:dyDescent="0.25">
      <c r="A48" t="s">
        <v>35</v>
      </c>
      <c r="B48" s="17">
        <v>45322</v>
      </c>
      <c r="C48" s="20">
        <f t="shared" si="0"/>
        <v>12</v>
      </c>
      <c r="D48">
        <v>347</v>
      </c>
      <c r="E48" s="21">
        <f t="shared" si="1"/>
        <v>3.4582132564841501E-2</v>
      </c>
      <c r="K48" s="18">
        <v>45657</v>
      </c>
    </row>
    <row r="49" spans="1:11" x14ac:dyDescent="0.25">
      <c r="A49" t="s">
        <v>37</v>
      </c>
      <c r="B49" s="17">
        <v>45322</v>
      </c>
      <c r="C49" s="20">
        <f t="shared" si="0"/>
        <v>13</v>
      </c>
      <c r="D49">
        <v>348</v>
      </c>
      <c r="E49" s="21">
        <f t="shared" si="1"/>
        <v>3.7356321839080463E-2</v>
      </c>
      <c r="K49" s="18">
        <v>45657</v>
      </c>
    </row>
    <row r="50" spans="1:11" x14ac:dyDescent="0.25">
      <c r="A50" t="s">
        <v>35</v>
      </c>
      <c r="B50" s="17">
        <v>45322</v>
      </c>
      <c r="C50" s="20">
        <f t="shared" si="0"/>
        <v>12</v>
      </c>
      <c r="D50">
        <v>347</v>
      </c>
      <c r="E50" s="21">
        <f t="shared" si="1"/>
        <v>3.4582132564841501E-2</v>
      </c>
      <c r="K50" s="18">
        <v>45657</v>
      </c>
    </row>
    <row r="51" spans="1:11" x14ac:dyDescent="0.25">
      <c r="A51" t="s">
        <v>37</v>
      </c>
      <c r="B51" s="17">
        <v>45322</v>
      </c>
      <c r="C51" s="20">
        <f t="shared" si="0"/>
        <v>13</v>
      </c>
      <c r="D51">
        <v>348</v>
      </c>
      <c r="E51" s="21">
        <f t="shared" si="1"/>
        <v>3.7356321839080463E-2</v>
      </c>
      <c r="K51" s="18">
        <v>45657</v>
      </c>
    </row>
    <row r="52" spans="1:11" x14ac:dyDescent="0.25">
      <c r="A52" t="s">
        <v>37</v>
      </c>
      <c r="B52" s="17">
        <v>45322</v>
      </c>
      <c r="C52" s="20">
        <f t="shared" si="0"/>
        <v>13</v>
      </c>
      <c r="D52">
        <v>348</v>
      </c>
      <c r="E52" s="21">
        <f t="shared" si="1"/>
        <v>3.7356321839080463E-2</v>
      </c>
      <c r="K52" s="18">
        <v>45657</v>
      </c>
    </row>
    <row r="53" spans="1:11" x14ac:dyDescent="0.25">
      <c r="A53" t="s">
        <v>39</v>
      </c>
      <c r="B53" s="17">
        <v>45322</v>
      </c>
      <c r="C53" s="20">
        <f t="shared" si="0"/>
        <v>9</v>
      </c>
      <c r="D53">
        <v>344</v>
      </c>
      <c r="E53" s="21">
        <f t="shared" si="1"/>
        <v>2.616279069767442E-2</v>
      </c>
      <c r="K53" s="18">
        <v>45657</v>
      </c>
    </row>
    <row r="54" spans="1:11" x14ac:dyDescent="0.25">
      <c r="A54" t="s">
        <v>36</v>
      </c>
      <c r="B54" s="17">
        <v>45322</v>
      </c>
      <c r="C54" s="20">
        <f t="shared" si="0"/>
        <v>11</v>
      </c>
      <c r="D54">
        <v>346</v>
      </c>
      <c r="E54" s="21">
        <f t="shared" si="1"/>
        <v>3.1791907514450865E-2</v>
      </c>
      <c r="K54" s="18">
        <v>45657</v>
      </c>
    </row>
    <row r="55" spans="1:11" x14ac:dyDescent="0.25">
      <c r="A55" t="s">
        <v>38</v>
      </c>
      <c r="B55" s="17">
        <v>45322</v>
      </c>
      <c r="C55" s="20">
        <f t="shared" si="0"/>
        <v>7</v>
      </c>
      <c r="D55">
        <v>342</v>
      </c>
      <c r="E55" s="21">
        <f t="shared" si="1"/>
        <v>2.046783625730994E-2</v>
      </c>
      <c r="K55" s="18">
        <v>45657</v>
      </c>
    </row>
    <row r="56" spans="1:11" x14ac:dyDescent="0.25">
      <c r="A56" t="s">
        <v>38</v>
      </c>
      <c r="B56" s="17">
        <v>45322</v>
      </c>
      <c r="C56" s="20">
        <f t="shared" si="0"/>
        <v>7</v>
      </c>
      <c r="D56">
        <v>221</v>
      </c>
      <c r="E56" s="21">
        <f t="shared" si="1"/>
        <v>3.1674208144796379E-2</v>
      </c>
      <c r="K56" s="18">
        <v>45657</v>
      </c>
    </row>
    <row r="57" spans="1:11" x14ac:dyDescent="0.25">
      <c r="A57" t="s">
        <v>39</v>
      </c>
      <c r="B57" s="17">
        <v>45322</v>
      </c>
      <c r="C57" s="20">
        <f t="shared" si="0"/>
        <v>9</v>
      </c>
      <c r="D57">
        <v>344</v>
      </c>
      <c r="E57" s="21">
        <f t="shared" si="1"/>
        <v>2.616279069767442E-2</v>
      </c>
      <c r="K57" s="19" t="s">
        <v>56</v>
      </c>
    </row>
    <row r="58" spans="1:11" x14ac:dyDescent="0.25">
      <c r="A58" t="s">
        <v>40</v>
      </c>
      <c r="B58" s="17">
        <v>45322</v>
      </c>
      <c r="C58" s="20">
        <f t="shared" si="0"/>
        <v>-5</v>
      </c>
      <c r="D58">
        <v>330</v>
      </c>
      <c r="E58" s="21">
        <f t="shared" si="1"/>
        <v>-1.5151515151515152E-2</v>
      </c>
      <c r="K58" s="18">
        <v>45657</v>
      </c>
    </row>
    <row r="59" spans="1:11" x14ac:dyDescent="0.25">
      <c r="A59" t="s">
        <v>38</v>
      </c>
      <c r="B59" s="17">
        <v>45322</v>
      </c>
      <c r="C59" s="20">
        <f t="shared" si="0"/>
        <v>7</v>
      </c>
      <c r="D59">
        <v>329</v>
      </c>
      <c r="E59" s="21">
        <f t="shared" si="1"/>
        <v>2.1276595744680851E-2</v>
      </c>
      <c r="K59" s="18">
        <v>45657</v>
      </c>
    </row>
    <row r="60" spans="1:11" x14ac:dyDescent="0.25">
      <c r="A60" t="s">
        <v>38</v>
      </c>
      <c r="B60" s="17">
        <v>45322</v>
      </c>
      <c r="C60" s="20">
        <f t="shared" si="0"/>
        <v>7</v>
      </c>
      <c r="D60">
        <v>328</v>
      </c>
      <c r="E60" s="21">
        <f t="shared" si="1"/>
        <v>2.1341463414634148E-2</v>
      </c>
      <c r="K60" s="18">
        <v>45657</v>
      </c>
    </row>
    <row r="61" spans="1:11" x14ac:dyDescent="0.25">
      <c r="A61" t="s">
        <v>38</v>
      </c>
      <c r="B61" s="17">
        <v>45322</v>
      </c>
      <c r="C61" s="20">
        <f t="shared" si="0"/>
        <v>7</v>
      </c>
      <c r="D61">
        <v>329</v>
      </c>
      <c r="E61" s="21">
        <f t="shared" si="1"/>
        <v>2.1276595744680851E-2</v>
      </c>
      <c r="K61" s="19" t="s">
        <v>57</v>
      </c>
    </row>
    <row r="62" spans="1:11" x14ac:dyDescent="0.25">
      <c r="A62" t="s">
        <v>41</v>
      </c>
      <c r="B62" s="17">
        <v>45322</v>
      </c>
      <c r="C62" s="20">
        <f t="shared" si="0"/>
        <v>6</v>
      </c>
      <c r="D62">
        <v>341</v>
      </c>
      <c r="E62" s="21">
        <f t="shared" si="1"/>
        <v>1.7595307917888565E-2</v>
      </c>
      <c r="K62" s="19" t="s">
        <v>58</v>
      </c>
    </row>
    <row r="63" spans="1:11" x14ac:dyDescent="0.25">
      <c r="A63" t="s">
        <v>42</v>
      </c>
      <c r="B63" s="17">
        <v>45322</v>
      </c>
      <c r="C63" s="20">
        <f t="shared" si="0"/>
        <v>5</v>
      </c>
      <c r="D63">
        <v>340</v>
      </c>
      <c r="E63" s="21">
        <f t="shared" si="1"/>
        <v>1.4705882352941176E-2</v>
      </c>
      <c r="K63" s="19" t="s">
        <v>57</v>
      </c>
    </row>
    <row r="64" spans="1:11" x14ac:dyDescent="0.25">
      <c r="A64" t="s">
        <v>43</v>
      </c>
      <c r="B64" s="17">
        <v>45322</v>
      </c>
      <c r="C64" s="20">
        <f t="shared" si="0"/>
        <v>4</v>
      </c>
      <c r="D64">
        <v>339</v>
      </c>
      <c r="E64" s="21">
        <f t="shared" si="1"/>
        <v>1.1799410029498525E-2</v>
      </c>
      <c r="K64" s="18">
        <v>45657</v>
      </c>
    </row>
    <row r="65" spans="1:11" x14ac:dyDescent="0.25">
      <c r="A65" t="s">
        <v>43</v>
      </c>
      <c r="B65" s="17">
        <v>45322</v>
      </c>
      <c r="C65" s="20">
        <f t="shared" si="0"/>
        <v>4</v>
      </c>
      <c r="D65">
        <v>339</v>
      </c>
      <c r="E65" s="21">
        <f t="shared" si="1"/>
        <v>1.1799410029498525E-2</v>
      </c>
      <c r="K65" s="18">
        <v>45657</v>
      </c>
    </row>
    <row r="66" spans="1:11" x14ac:dyDescent="0.25">
      <c r="A66" t="s">
        <v>44</v>
      </c>
      <c r="B66" s="17">
        <v>45322</v>
      </c>
      <c r="C66" s="20">
        <f t="shared" si="0"/>
        <v>1</v>
      </c>
      <c r="D66">
        <v>336</v>
      </c>
      <c r="E66" s="21">
        <f t="shared" si="1"/>
        <v>2.976190476190476E-3</v>
      </c>
      <c r="K66" s="18">
        <v>45657</v>
      </c>
    </row>
    <row r="67" spans="1:11" x14ac:dyDescent="0.25">
      <c r="A67" t="s">
        <v>44</v>
      </c>
      <c r="B67" s="17">
        <v>45322</v>
      </c>
      <c r="C67" s="20">
        <f t="shared" ref="C67:C77" si="2">+B67-A67</f>
        <v>1</v>
      </c>
      <c r="D67">
        <v>336</v>
      </c>
      <c r="E67" s="21">
        <f t="shared" ref="E67:E77" si="3">+C67/D67</f>
        <v>2.976190476190476E-3</v>
      </c>
      <c r="K67" s="18">
        <v>45657</v>
      </c>
    </row>
    <row r="68" spans="1:11" x14ac:dyDescent="0.25">
      <c r="A68" t="s">
        <v>45</v>
      </c>
      <c r="B68" s="17">
        <v>45322</v>
      </c>
      <c r="C68" s="20">
        <f t="shared" si="2"/>
        <v>2</v>
      </c>
      <c r="D68">
        <v>337</v>
      </c>
      <c r="E68" s="21">
        <f t="shared" si="3"/>
        <v>5.9347181008902079E-3</v>
      </c>
      <c r="K68" s="18">
        <v>45657</v>
      </c>
    </row>
    <row r="69" spans="1:11" x14ac:dyDescent="0.25">
      <c r="A69" t="s">
        <v>43</v>
      </c>
      <c r="B69" s="17">
        <v>45322</v>
      </c>
      <c r="C69" s="20">
        <f t="shared" si="2"/>
        <v>4</v>
      </c>
      <c r="D69">
        <v>332</v>
      </c>
      <c r="E69" s="21">
        <f t="shared" si="3"/>
        <v>1.2048192771084338E-2</v>
      </c>
      <c r="K69" s="18">
        <v>45657</v>
      </c>
    </row>
    <row r="70" spans="1:11" x14ac:dyDescent="0.25">
      <c r="A70" t="s">
        <v>42</v>
      </c>
      <c r="B70" s="17">
        <v>45322</v>
      </c>
      <c r="C70" s="20">
        <f t="shared" si="2"/>
        <v>5</v>
      </c>
      <c r="D70">
        <v>340</v>
      </c>
      <c r="E70" s="21">
        <f t="shared" si="3"/>
        <v>1.4705882352941176E-2</v>
      </c>
      <c r="K70" s="18">
        <v>45657</v>
      </c>
    </row>
    <row r="71" spans="1:11" x14ac:dyDescent="0.25">
      <c r="A71" t="s">
        <v>41</v>
      </c>
      <c r="B71" s="17">
        <v>45322</v>
      </c>
      <c r="C71" s="20">
        <f t="shared" si="2"/>
        <v>6</v>
      </c>
      <c r="D71">
        <v>341</v>
      </c>
      <c r="E71" s="21">
        <f t="shared" si="3"/>
        <v>1.7595307917888565E-2</v>
      </c>
      <c r="K71" s="19" t="s">
        <v>59</v>
      </c>
    </row>
    <row r="72" spans="1:11" x14ac:dyDescent="0.25">
      <c r="A72" t="s">
        <v>42</v>
      </c>
      <c r="B72" s="17">
        <v>45322</v>
      </c>
      <c r="C72" s="20">
        <f t="shared" si="2"/>
        <v>5</v>
      </c>
      <c r="D72">
        <v>334</v>
      </c>
      <c r="E72" s="21">
        <f t="shared" si="3"/>
        <v>1.4970059880239521E-2</v>
      </c>
      <c r="K72" s="18">
        <v>45657</v>
      </c>
    </row>
    <row r="73" spans="1:11" x14ac:dyDescent="0.25">
      <c r="A73" t="s">
        <v>41</v>
      </c>
      <c r="B73" s="17">
        <v>45322</v>
      </c>
      <c r="C73" s="20">
        <f t="shared" si="2"/>
        <v>6</v>
      </c>
      <c r="D73">
        <v>334</v>
      </c>
      <c r="E73" s="21">
        <f t="shared" si="3"/>
        <v>1.7964071856287425E-2</v>
      </c>
      <c r="K73" s="19" t="s">
        <v>60</v>
      </c>
    </row>
    <row r="74" spans="1:11" x14ac:dyDescent="0.25">
      <c r="A74" t="s">
        <v>45</v>
      </c>
      <c r="B74" s="17">
        <v>45322</v>
      </c>
      <c r="C74" s="20">
        <f t="shared" si="2"/>
        <v>2</v>
      </c>
      <c r="D74">
        <v>330</v>
      </c>
      <c r="E74" s="21">
        <f t="shared" si="3"/>
        <v>6.0606060606060606E-3</v>
      </c>
      <c r="K74" s="19" t="s">
        <v>61</v>
      </c>
    </row>
    <row r="75" spans="1:11" x14ac:dyDescent="0.25">
      <c r="A75" t="s">
        <v>46</v>
      </c>
      <c r="B75" s="17">
        <v>45322</v>
      </c>
      <c r="C75" s="20">
        <f t="shared" si="2"/>
        <v>-1</v>
      </c>
      <c r="D75">
        <v>334</v>
      </c>
      <c r="E75" s="21">
        <f t="shared" si="3"/>
        <v>-2.9940119760479044E-3</v>
      </c>
      <c r="K75" s="19" t="s">
        <v>59</v>
      </c>
    </row>
    <row r="76" spans="1:11" x14ac:dyDescent="0.25">
      <c r="A76" t="s">
        <v>43</v>
      </c>
      <c r="B76" s="17">
        <v>45322</v>
      </c>
      <c r="C76" s="20">
        <f t="shared" si="2"/>
        <v>4</v>
      </c>
      <c r="D76">
        <v>332</v>
      </c>
      <c r="E76" s="21">
        <f t="shared" si="3"/>
        <v>1.2048192771084338E-2</v>
      </c>
      <c r="K76" s="19" t="s">
        <v>59</v>
      </c>
    </row>
    <row r="77" spans="1:11" x14ac:dyDescent="0.25">
      <c r="A77" t="s">
        <v>45</v>
      </c>
      <c r="B77" s="17">
        <v>45322</v>
      </c>
      <c r="C77" s="20">
        <f t="shared" si="2"/>
        <v>2</v>
      </c>
      <c r="D77">
        <v>337</v>
      </c>
      <c r="E77" s="21">
        <f t="shared" si="3"/>
        <v>5.9347181008902079E-3</v>
      </c>
      <c r="K77" s="18">
        <v>45657</v>
      </c>
    </row>
    <row r="78" spans="1:11" x14ac:dyDescent="0.25">
      <c r="K78" s="18">
        <v>45657</v>
      </c>
    </row>
    <row r="79" spans="1:11" x14ac:dyDescent="0.25">
      <c r="K79" s="19" t="s">
        <v>59</v>
      </c>
    </row>
    <row r="80" spans="1:11" x14ac:dyDescent="0.25">
      <c r="K80" s="18">
        <v>45657</v>
      </c>
    </row>
  </sheetData>
  <autoFilter ref="K1:K81" xr:uid="{483E0639-E4A0-4B7C-998E-5CF19FBC089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3CAC7-0646-4101-B999-761B32BFBCE6}">
  <dimension ref="A2:F6"/>
  <sheetViews>
    <sheetView zoomScaleNormal="100" workbookViewId="0">
      <selection activeCell="C15" sqref="C15"/>
    </sheetView>
  </sheetViews>
  <sheetFormatPr baseColWidth="10" defaultRowHeight="15" x14ac:dyDescent="0.25"/>
  <cols>
    <col min="3" max="3" width="27.7109375" customWidth="1"/>
  </cols>
  <sheetData>
    <row r="2" spans="1:6" ht="15.75" thickBot="1" x14ac:dyDescent="0.3"/>
    <row r="3" spans="1:6" s="5" customFormat="1" ht="16.5" thickBot="1" x14ac:dyDescent="0.35">
      <c r="A3" s="50" t="s">
        <v>13</v>
      </c>
      <c r="B3" s="51"/>
      <c r="C3" s="51"/>
      <c r="D3" s="51"/>
      <c r="E3" s="51"/>
      <c r="F3" s="52"/>
    </row>
    <row r="4" spans="1:6" s="5" customFormat="1" ht="36.75" customHeight="1" thickBot="1" x14ac:dyDescent="0.35">
      <c r="A4" s="50" t="s">
        <v>14</v>
      </c>
      <c r="B4" s="51"/>
      <c r="C4" s="51"/>
      <c r="D4" s="53" t="s">
        <v>22</v>
      </c>
      <c r="E4" s="54"/>
      <c r="F4" s="55"/>
    </row>
    <row r="5" spans="1:6" s="5" customFormat="1" ht="13.5" thickBot="1" x14ac:dyDescent="0.25">
      <c r="A5" s="11" t="s">
        <v>15</v>
      </c>
      <c r="B5" s="12" t="s">
        <v>16</v>
      </c>
      <c r="C5" s="13" t="s">
        <v>17</v>
      </c>
      <c r="D5" s="13" t="s">
        <v>18</v>
      </c>
      <c r="E5" s="13" t="s">
        <v>19</v>
      </c>
      <c r="F5" s="14" t="s">
        <v>20</v>
      </c>
    </row>
    <row r="6" spans="1:6" s="5" customFormat="1" ht="60" x14ac:dyDescent="0.2">
      <c r="A6" s="6">
        <v>1</v>
      </c>
      <c r="B6" s="7">
        <v>44802</v>
      </c>
      <c r="C6" s="8" t="s">
        <v>21</v>
      </c>
      <c r="D6" s="9" t="s">
        <v>23</v>
      </c>
      <c r="E6" s="9" t="s">
        <v>24</v>
      </c>
      <c r="F6" s="10" t="s">
        <v>25</v>
      </c>
    </row>
  </sheetData>
  <mergeCells count="3">
    <mergeCell ref="A3:F3"/>
    <mergeCell ref="A4:C4"/>
    <mergeCell ref="D4:F4"/>
  </mergeCells>
  <pageMargins left="0.7" right="0.7" top="0.75" bottom="0.75" header="0.3" footer="0.3"/>
  <pageSetup orientation="portrait" r:id="rId1"/>
  <headerFooter>
    <oddHeader>&amp;LCÓDIGO: CCE-GCO-FM-XX
VERSIÓN: 01
FECHA:24 de agosto 2022&amp;C LISTADO DE CONTRATOS SUSCRITOS 
POR LA ANCP-CCE
&amp;R&amp;G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Hoja3</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catalina ramirez peralta</dc:creator>
  <cp:keywords/>
  <dc:description/>
  <cp:lastModifiedBy>Katherine Forero Pulecio</cp:lastModifiedBy>
  <cp:revision/>
  <dcterms:created xsi:type="dcterms:W3CDTF">2021-09-05T20:15:18Z</dcterms:created>
  <dcterms:modified xsi:type="dcterms:W3CDTF">2024-05-14T20:36:30Z</dcterms:modified>
  <cp:category/>
  <cp:contentStatus/>
</cp:coreProperties>
</file>