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1/5. EJECUCION/7. JULIO/"/>
    </mc:Choice>
  </mc:AlternateContent>
  <xr:revisionPtr revIDLastSave="220" documentId="6_{F20996C8-7BC7-49E1-B678-AA94E9180345}" xr6:coauthVersionLast="47" xr6:coauthVersionMax="47" xr10:uidLastSave="{9CB365C4-BB04-4D84-9CCB-6887C541B6E6}"/>
  <bookViews>
    <workbookView xWindow="-120" yWindow="-120" windowWidth="242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H28" i="1" l="1"/>
  <c r="J28" i="1"/>
  <c r="E28" i="1"/>
  <c r="F28" i="1"/>
  <c r="N28" i="1"/>
  <c r="L28" i="1"/>
  <c r="O26" i="1"/>
  <c r="M26" i="1"/>
  <c r="K26" i="1"/>
  <c r="I26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2" i="1"/>
  <c r="M32" i="1"/>
  <c r="K32" i="1"/>
  <c r="I32" i="1"/>
  <c r="G32" i="1"/>
  <c r="K17" i="1" l="1"/>
  <c r="O17" i="1"/>
  <c r="M17" i="1"/>
  <c r="I17" i="1"/>
  <c r="G17" i="1"/>
  <c r="O11" i="1"/>
  <c r="M11" i="1"/>
  <c r="K11" i="1"/>
  <c r="I11" i="1"/>
  <c r="G11" i="1"/>
  <c r="N33" i="1" l="1"/>
  <c r="L33" i="1"/>
  <c r="J33" i="1"/>
  <c r="H33" i="1"/>
  <c r="F33" i="1"/>
  <c r="E33" i="1"/>
  <c r="O33" i="1" l="1"/>
  <c r="G33" i="1"/>
  <c r="M33" i="1"/>
  <c r="K33" i="1"/>
  <c r="I33" i="1"/>
  <c r="E35" i="1"/>
  <c r="M28" i="1" l="1"/>
  <c r="L35" i="1"/>
  <c r="I28" i="1"/>
  <c r="H35" i="1"/>
  <c r="I35" i="1" s="1"/>
  <c r="K28" i="1"/>
  <c r="J35" i="1"/>
  <c r="K35" i="1" s="1"/>
  <c r="G28" i="1"/>
  <c r="F35" i="1"/>
  <c r="G35" i="1" s="1"/>
  <c r="O28" i="1"/>
  <c r="N35" i="1"/>
  <c r="O35" i="1" s="1"/>
  <c r="M35" i="1" l="1"/>
</calcChain>
</file>

<file path=xl/sharedStrings.xml><?xml version="1.0" encoding="utf-8"?>
<sst xmlns="http://schemas.openxmlformats.org/spreadsheetml/2006/main" count="115" uniqueCount="46">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</sst>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19050</xdr:rowOff>
    </xdr:from>
    <xdr:to>
      <xdr:col>14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zoomScaleNormal="100" zoomScaleSheetLayoutView="85" workbookViewId="0">
      <selection sqref="A1:M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7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4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11299053000</v>
      </c>
      <c r="F8" s="8">
        <v>11299053000</v>
      </c>
      <c r="G8" s="9">
        <f>+F8/E8</f>
        <v>1</v>
      </c>
      <c r="H8" s="8">
        <v>0</v>
      </c>
      <c r="I8" s="9">
        <f>+H8/$E8</f>
        <v>0</v>
      </c>
      <c r="J8" s="8">
        <v>4787511946</v>
      </c>
      <c r="K8" s="9">
        <f>+J8/$E8</f>
        <v>0.42370913261491916</v>
      </c>
      <c r="L8" s="8">
        <v>4787511946</v>
      </c>
      <c r="M8" s="9">
        <f>+L8/$E8</f>
        <v>0.42370913261491916</v>
      </c>
      <c r="N8" s="8">
        <v>4787511946</v>
      </c>
      <c r="O8" s="9">
        <f>+N8/$E8</f>
        <v>0.42370913261491916</v>
      </c>
    </row>
    <row r="9" spans="1:15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3613581000</v>
      </c>
      <c r="F9" s="8">
        <v>3613581000</v>
      </c>
      <c r="G9" s="9">
        <f>+F9/E9</f>
        <v>1</v>
      </c>
      <c r="H9" s="8">
        <v>0</v>
      </c>
      <c r="I9" s="9">
        <f>+H9/$E9</f>
        <v>0</v>
      </c>
      <c r="J9" s="8">
        <v>1791565745</v>
      </c>
      <c r="K9" s="9">
        <f>+J9/$E9</f>
        <v>0.49578679570210271</v>
      </c>
      <c r="L9" s="8">
        <v>1791565745</v>
      </c>
      <c r="M9" s="9">
        <f>+L9/$E9</f>
        <v>0.49578679570210271</v>
      </c>
      <c r="N9" s="8">
        <v>1594502245</v>
      </c>
      <c r="O9" s="9">
        <f>+N9/$E9</f>
        <v>0.44125266460057211</v>
      </c>
    </row>
    <row r="10" spans="1:15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1091315000</v>
      </c>
      <c r="F10" s="8">
        <v>1091315000</v>
      </c>
      <c r="G10" s="9">
        <f>+F10/E10</f>
        <v>1</v>
      </c>
      <c r="H10" s="8">
        <v>0</v>
      </c>
      <c r="I10" s="9">
        <f>+H10/$E10</f>
        <v>0</v>
      </c>
      <c r="J10" s="8">
        <v>327728353</v>
      </c>
      <c r="K10" s="9">
        <f>+J10/$E10</f>
        <v>0.30030591808964413</v>
      </c>
      <c r="L10" s="8">
        <v>327728353</v>
      </c>
      <c r="M10" s="9">
        <f>+L10/$E10</f>
        <v>0.30030591808964413</v>
      </c>
      <c r="N10" s="8">
        <v>327728353</v>
      </c>
      <c r="O10" s="9">
        <f>+N10/$E10</f>
        <v>0.30030591808964413</v>
      </c>
    </row>
    <row r="11" spans="1:15" x14ac:dyDescent="0.2">
      <c r="A11" s="42" t="s">
        <v>18</v>
      </c>
      <c r="B11" s="42"/>
      <c r="C11" s="42"/>
      <c r="D11" s="42"/>
      <c r="E11" s="10">
        <f>SUM(E8:E10)</f>
        <v>16003949000</v>
      </c>
      <c r="F11" s="10">
        <f>SUM(F8:F10)</f>
        <v>16003949000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6906806044</v>
      </c>
      <c r="K11" s="11">
        <f t="shared" ref="K11" si="2">+J11/$E11</f>
        <v>0.43156886116045484</v>
      </c>
      <c r="L11" s="10">
        <f>SUM(L8:L10)</f>
        <v>6906806044</v>
      </c>
      <c r="M11" s="11">
        <f t="shared" ref="M11" si="3">+L11/$E11</f>
        <v>0.43156886116045484</v>
      </c>
      <c r="N11" s="10">
        <f>SUM(N8:N10)</f>
        <v>6709742544</v>
      </c>
      <c r="O11" s="12">
        <f t="shared" ref="O11" si="4">+N11/$E11</f>
        <v>0.41925543151880829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50000000</v>
      </c>
      <c r="F15" s="8">
        <v>15000000</v>
      </c>
      <c r="G15" s="9">
        <f>+F15/$E15</f>
        <v>0.3</v>
      </c>
      <c r="H15" s="8">
        <v>35000000</v>
      </c>
      <c r="I15" s="9">
        <f>+H15/$E15</f>
        <v>0.7</v>
      </c>
      <c r="J15" s="8">
        <v>5929000</v>
      </c>
      <c r="K15" s="9">
        <f>+J15/$E15</f>
        <v>0.11858</v>
      </c>
      <c r="L15" s="8">
        <v>5929000</v>
      </c>
      <c r="M15" s="9">
        <f>+L15/$E15</f>
        <v>0.11858</v>
      </c>
      <c r="N15" s="8">
        <v>5929000</v>
      </c>
      <c r="O15" s="9">
        <f>+N15/$E15</f>
        <v>0.11858</v>
      </c>
    </row>
    <row r="16" spans="1:15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3674000000</v>
      </c>
      <c r="F16" s="8">
        <v>3278138294.6999998</v>
      </c>
      <c r="G16" s="9">
        <f>+F16/$E16</f>
        <v>0.89225321031573213</v>
      </c>
      <c r="H16" s="8">
        <v>395861705.30000001</v>
      </c>
      <c r="I16" s="9">
        <f>+H16/$E16</f>
        <v>0.10774678968426783</v>
      </c>
      <c r="J16" s="8">
        <v>2895781632.3099999</v>
      </c>
      <c r="K16" s="9">
        <f>+J16/$E16</f>
        <v>0.78818226246869894</v>
      </c>
      <c r="L16" s="8">
        <v>1709276208.6500001</v>
      </c>
      <c r="M16" s="9">
        <f>+L16/$E16</f>
        <v>0.46523576718835058</v>
      </c>
      <c r="N16" s="8">
        <v>1709276208.6500001</v>
      </c>
      <c r="O16" s="9">
        <f>+N16/$E16</f>
        <v>0.46523576718835058</v>
      </c>
    </row>
    <row r="17" spans="1:15" x14ac:dyDescent="0.2">
      <c r="A17" s="42" t="s">
        <v>20</v>
      </c>
      <c r="B17" s="42"/>
      <c r="C17" s="42"/>
      <c r="D17" s="42"/>
      <c r="E17" s="10">
        <f>+E15+E16</f>
        <v>3724000000</v>
      </c>
      <c r="F17" s="10">
        <f>+F15+F16</f>
        <v>3293138294.6999998</v>
      </c>
      <c r="G17" s="11">
        <f>+F17/$E17</f>
        <v>0.88430136807196558</v>
      </c>
      <c r="H17" s="10">
        <f>+H15+H16</f>
        <v>430861705.30000001</v>
      </c>
      <c r="I17" s="11">
        <f t="shared" ref="I17" si="5">+H17/$E17</f>
        <v>0.11569863192803438</v>
      </c>
      <c r="J17" s="10">
        <f>+J15+J16</f>
        <v>2901710632.3099999</v>
      </c>
      <c r="K17" s="11">
        <f>+J17/$E17</f>
        <v>0.7791918991165413</v>
      </c>
      <c r="L17" s="10">
        <f>+L15+L16</f>
        <v>1715205208.6500001</v>
      </c>
      <c r="M17" s="11">
        <f t="shared" ref="M17" si="6">+L17/$E17</f>
        <v>0.46058142015306125</v>
      </c>
      <c r="N17" s="10">
        <f>+N15+N16</f>
        <v>1715205208.6500001</v>
      </c>
      <c r="O17" s="12">
        <f t="shared" ref="O17" si="7">+N17/$E17</f>
        <v>0.46058142015306125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50000000</v>
      </c>
      <c r="G21" s="9">
        <f>+F21/$E21</f>
        <v>1</v>
      </c>
      <c r="H21" s="8">
        <v>0</v>
      </c>
      <c r="I21" s="9">
        <f>+H21/$E21</f>
        <v>0</v>
      </c>
      <c r="J21" s="8">
        <v>7919613</v>
      </c>
      <c r="K21" s="9">
        <f>+J21/$E21</f>
        <v>0.15839226000000001</v>
      </c>
      <c r="L21" s="8">
        <v>7919613</v>
      </c>
      <c r="M21" s="9">
        <f>+L21/$E21</f>
        <v>0.15839226000000001</v>
      </c>
      <c r="N21" s="8">
        <v>7919613</v>
      </c>
      <c r="O21" s="9">
        <f>+N21/$E21</f>
        <v>0.15839226000000001</v>
      </c>
    </row>
    <row r="22" spans="1:15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9">
        <f>+F22/$E22</f>
        <v>0</v>
      </c>
      <c r="H22" s="8">
        <v>20000000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9">
        <f>+F26/$E26</f>
        <v>0</v>
      </c>
      <c r="H26" s="8">
        <v>75440000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x14ac:dyDescent="0.2">
      <c r="A27" s="36"/>
      <c r="B27" s="37"/>
      <c r="C27" s="37"/>
      <c r="D27" s="38"/>
      <c r="E27" s="39"/>
      <c r="F27" s="39"/>
      <c r="G27" s="40"/>
      <c r="H27" s="39"/>
      <c r="I27" s="40"/>
      <c r="J27" s="39"/>
      <c r="K27" s="40"/>
      <c r="L27" s="39"/>
      <c r="M27" s="40"/>
      <c r="N27" s="39"/>
      <c r="O27" s="41"/>
    </row>
    <row r="28" spans="1:15" x14ac:dyDescent="0.2">
      <c r="A28" s="42" t="s">
        <v>22</v>
      </c>
      <c r="B28" s="42"/>
      <c r="C28" s="42"/>
      <c r="D28" s="42"/>
      <c r="E28" s="10">
        <f>+E11+E17+E22+E21+E26</f>
        <v>19873389000</v>
      </c>
      <c r="F28" s="10">
        <f>+F11+F17+F22+F21+F26</f>
        <v>19347087294.700001</v>
      </c>
      <c r="G28" s="11">
        <f t="shared" ref="G28:G35" si="8">+F28/E28</f>
        <v>0.97351726445348608</v>
      </c>
      <c r="H28" s="10">
        <f>+H11+H17+H22+H21+H26</f>
        <v>526301705.30000001</v>
      </c>
      <c r="I28" s="11">
        <f t="shared" ref="I28:I35" si="9">+H28/E28</f>
        <v>2.6482735546513984E-2</v>
      </c>
      <c r="J28" s="10">
        <f>+J11+J17+J22+J21+J26</f>
        <v>9816436289.3099995</v>
      </c>
      <c r="K28" s="11">
        <f t="shared" ref="K28:K35" si="10">+J28/E28</f>
        <v>0.49394878192692748</v>
      </c>
      <c r="L28" s="10">
        <f>+L11+L17+L22+L21+L26</f>
        <v>8629930865.6499996</v>
      </c>
      <c r="M28" s="11">
        <f t="shared" ref="M28:M35" si="11">+L28/E28</f>
        <v>0.43424555649013863</v>
      </c>
      <c r="N28" s="10">
        <f>+N11+N17+N22+N21+N26</f>
        <v>8432867365.6499996</v>
      </c>
      <c r="O28" s="12">
        <f>+N28/E28</f>
        <v>0.42432960808294951</v>
      </c>
    </row>
    <row r="29" spans="1:15" ht="6.75" customHeight="1" x14ac:dyDescent="0.2">
      <c r="A29" s="31"/>
      <c r="B29" s="31"/>
      <c r="C29" s="31"/>
      <c r="D29" s="31"/>
      <c r="E29" s="16"/>
      <c r="F29" s="16"/>
      <c r="G29" s="17"/>
      <c r="H29" s="16"/>
      <c r="I29" s="17"/>
      <c r="J29" s="16"/>
      <c r="K29" s="17"/>
      <c r="L29" s="16"/>
      <c r="M29" s="17"/>
      <c r="N29" s="16"/>
      <c r="O29" s="18"/>
    </row>
    <row r="30" spans="1:15" ht="12" customHeight="1" x14ac:dyDescent="0.2">
      <c r="A30" s="32" t="s">
        <v>23</v>
      </c>
      <c r="B30" s="33"/>
      <c r="C30" s="33"/>
      <c r="D30" s="33"/>
      <c r="E30" s="20"/>
      <c r="F30" s="20"/>
      <c r="G30" s="21"/>
      <c r="H30" s="20"/>
      <c r="I30" s="21"/>
      <c r="J30" s="20"/>
      <c r="K30" s="21"/>
      <c r="L30" s="20"/>
      <c r="M30" s="21"/>
      <c r="N30" s="20"/>
      <c r="O30" s="22"/>
    </row>
    <row r="31" spans="1:15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  <c r="O31" s="4" t="s">
        <v>16</v>
      </c>
    </row>
    <row r="32" spans="1:15" ht="54" customHeight="1" x14ac:dyDescent="0.2">
      <c r="A32" s="5" t="s">
        <v>24</v>
      </c>
      <c r="B32" s="6" t="s">
        <v>17</v>
      </c>
      <c r="C32" s="6" t="s">
        <v>39</v>
      </c>
      <c r="D32" s="7" t="s">
        <v>25</v>
      </c>
      <c r="E32" s="8">
        <v>31076164311</v>
      </c>
      <c r="F32" s="8">
        <v>25734194913.950001</v>
      </c>
      <c r="G32" s="9">
        <f>+F32/E32</f>
        <v>0.82810074809782408</v>
      </c>
      <c r="H32" s="8">
        <v>5341969397.0500002</v>
      </c>
      <c r="I32" s="9">
        <f>+H32/E32</f>
        <v>0.17189925190217598</v>
      </c>
      <c r="J32" s="8">
        <v>25082296203.950001</v>
      </c>
      <c r="K32" s="9">
        <f>+J32/E32</f>
        <v>0.80712329722982079</v>
      </c>
      <c r="L32" s="8">
        <v>13852418977.67</v>
      </c>
      <c r="M32" s="9">
        <f>+L32/E32</f>
        <v>0.44575703870785216</v>
      </c>
      <c r="N32" s="8">
        <v>13852418977.67</v>
      </c>
      <c r="O32" s="9">
        <f>+N32/E32</f>
        <v>0.44575703870785216</v>
      </c>
    </row>
    <row r="33" spans="1:15" x14ac:dyDescent="0.2">
      <c r="A33" s="42" t="s">
        <v>26</v>
      </c>
      <c r="B33" s="42"/>
      <c r="C33" s="42"/>
      <c r="D33" s="42"/>
      <c r="E33" s="10">
        <f>SUM(E32:E32)</f>
        <v>31076164311</v>
      </c>
      <c r="F33" s="10">
        <f>SUM(F32:F32)</f>
        <v>25734194913.950001</v>
      </c>
      <c r="G33" s="11">
        <f t="shared" ref="G33" si="12">+F33/$E33</f>
        <v>0.82810074809782408</v>
      </c>
      <c r="H33" s="10">
        <f>SUM(H32:H32)</f>
        <v>5341969397.0500002</v>
      </c>
      <c r="I33" s="11">
        <f t="shared" ref="I33" si="13">+H33/$E33</f>
        <v>0.17189925190217598</v>
      </c>
      <c r="J33" s="10">
        <f>SUM(J32:J32)</f>
        <v>25082296203.950001</v>
      </c>
      <c r="K33" s="11">
        <f t="shared" ref="K33" si="14">+J33/$E33</f>
        <v>0.80712329722982079</v>
      </c>
      <c r="L33" s="10">
        <f>SUM(L32:L32)</f>
        <v>13852418977.67</v>
      </c>
      <c r="M33" s="11">
        <f t="shared" ref="M33" si="15">+L33/$E33</f>
        <v>0.44575703870785216</v>
      </c>
      <c r="N33" s="10">
        <f>SUM(N32:N32)</f>
        <v>13852418977.67</v>
      </c>
      <c r="O33" s="12">
        <f t="shared" ref="O33" si="16">+N33/$E33</f>
        <v>0.44575703870785216</v>
      </c>
    </row>
    <row r="34" spans="1:15" ht="7.5" customHeight="1" x14ac:dyDescent="0.2">
      <c r="A34" s="25"/>
      <c r="B34" s="25"/>
      <c r="C34" s="26"/>
      <c r="D34" s="27"/>
      <c r="E34" s="28"/>
      <c r="F34" s="28"/>
      <c r="G34" s="29"/>
      <c r="H34" s="28"/>
      <c r="I34" s="29"/>
      <c r="J34" s="28"/>
      <c r="K34" s="29"/>
      <c r="L34" s="28"/>
      <c r="M34" s="29"/>
      <c r="N34" s="28"/>
      <c r="O34" s="30"/>
    </row>
    <row r="35" spans="1:15" x14ac:dyDescent="0.2">
      <c r="A35" s="42" t="s">
        <v>27</v>
      </c>
      <c r="B35" s="42"/>
      <c r="C35" s="42"/>
      <c r="D35" s="42"/>
      <c r="E35" s="10">
        <f>+E28+E33</f>
        <v>50949553311</v>
      </c>
      <c r="F35" s="10">
        <f>+F28+F33</f>
        <v>45081282208.650002</v>
      </c>
      <c r="G35" s="11">
        <f t="shared" si="8"/>
        <v>0.88482193226445738</v>
      </c>
      <c r="H35" s="10">
        <f>+H28+H33</f>
        <v>5868271102.3500004</v>
      </c>
      <c r="I35" s="11">
        <f t="shared" si="9"/>
        <v>0.11517806773554268</v>
      </c>
      <c r="J35" s="10">
        <f>+J28+J33</f>
        <v>34898732493.260002</v>
      </c>
      <c r="K35" s="11">
        <f t="shared" si="10"/>
        <v>0.68496640746260229</v>
      </c>
      <c r="L35" s="10">
        <f>+L28+L33</f>
        <v>22482349843.32</v>
      </c>
      <c r="M35" s="11">
        <f t="shared" si="11"/>
        <v>0.44126686854516672</v>
      </c>
      <c r="N35" s="10">
        <f>+N28+N33</f>
        <v>22285286343.32</v>
      </c>
      <c r="O35" s="12">
        <f>+N35/E35</f>
        <v>0.4373990524958854</v>
      </c>
    </row>
    <row r="36" spans="1:15" ht="0" hidden="1" customHeight="1" x14ac:dyDescent="0.2"/>
    <row r="38" spans="1:15" x14ac:dyDescent="0.2">
      <c r="N38" s="35"/>
    </row>
    <row r="40" spans="1:15" x14ac:dyDescent="0.2">
      <c r="H40" s="35"/>
    </row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8:D28"/>
    <mergeCell ref="A33:D33"/>
    <mergeCell ref="A35:D3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</cp:lastModifiedBy>
  <cp:lastPrinted>2019-01-22T16:06:17Z</cp:lastPrinted>
  <dcterms:created xsi:type="dcterms:W3CDTF">2018-03-01T16:09:21Z</dcterms:created>
  <dcterms:modified xsi:type="dcterms:W3CDTF">2021-08-09T13:36:03Z</dcterms:modified>
</cp:coreProperties>
</file>