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sena4-my.sharepoint.com/personal/dcastrol_sena_edu_co/Documents/Contratación Despacho Dirección Regional Nariño 2025/Acuerdo Marco de Precios Aseo y Cafetería/Evaluación Evento/"/>
    </mc:Choice>
  </mc:AlternateContent>
  <xr:revisionPtr revIDLastSave="0" documentId="8_{C1A20F92-7649-45FA-AF0B-E81D6CE749B6}" xr6:coauthVersionLast="47" xr6:coauthVersionMax="47" xr10:uidLastSave="{00000000-0000-0000-0000-000000000000}"/>
  <bookViews>
    <workbookView xWindow="-120" yWindow="-120" windowWidth="24240" windowHeight="13020" firstSheet="2" activeTab="4" xr2:uid="{AC7D2797-3BD5-4EC8-B147-C5189C8A8BAF}"/>
  </bookViews>
  <sheets>
    <sheet name="Solicitud de cotizacion General" sheetId="1" r:id="rId1"/>
    <sheet name="Detalle de bienes aseo y cafete" sheetId="3" r:id="rId2"/>
    <sheet name="Resumen-CVS" sheetId="4" r:id="rId3"/>
    <sheet name="Cotizacion bienes Aseo y cafe" sheetId="5" r:id="rId4"/>
    <sheet name="Cotización Ajustada" sheetId="7" r:id="rId5"/>
  </sheets>
  <externalReferences>
    <externalReference r:id="rId6"/>
    <externalReference r:id="rId7"/>
  </externalReferences>
  <definedNames>
    <definedName name="Confirmacion">[1]Listas!$E$2:$E$3</definedName>
    <definedName name="Hora">[1]Listas!$F$2:$F$20</definedName>
    <definedName name="meridiano">[1]Listas!$G$2:$G$3</definedName>
    <definedName name="PersonalMT">[1]Listas!$I$2:$I$10</definedName>
    <definedName name="PersonalTC">[1]Listas!$H$2:$H$11</definedName>
    <definedName name="PersonalTurno">[1]Listas!$J$2:$J$4</definedName>
    <definedName name="RegionCobertura">[1]Listas!$A$2:$A$19</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7" l="1"/>
  <c r="M8" i="7"/>
  <c r="N8" i="7"/>
  <c r="S8" i="7" s="1"/>
  <c r="O8" i="7"/>
  <c r="P8" i="7"/>
  <c r="M9" i="7"/>
  <c r="N9" i="7" s="1"/>
  <c r="S9" i="7" s="1"/>
  <c r="O9" i="7"/>
  <c r="P9" i="7"/>
  <c r="M10" i="7"/>
  <c r="N10" i="7" s="1"/>
  <c r="S10" i="7" s="1"/>
  <c r="O10" i="7"/>
  <c r="P10" i="7" s="1"/>
  <c r="M11" i="7"/>
  <c r="N11" i="7"/>
  <c r="S11" i="7" s="1"/>
  <c r="O11" i="7"/>
  <c r="P11" i="7"/>
  <c r="M12" i="7"/>
  <c r="N12" i="7" s="1"/>
  <c r="S12" i="7" s="1"/>
  <c r="O12" i="7"/>
  <c r="P12" i="7" s="1"/>
  <c r="M13" i="7"/>
  <c r="N13" i="7"/>
  <c r="S13" i="7" s="1"/>
  <c r="O13" i="7"/>
  <c r="P13" i="7"/>
  <c r="M14" i="7"/>
  <c r="N14" i="7" s="1"/>
  <c r="S14" i="7" s="1"/>
  <c r="O14" i="7"/>
  <c r="P14" i="7" s="1"/>
  <c r="M15" i="7"/>
  <c r="N15" i="7"/>
  <c r="S15" i="7" s="1"/>
  <c r="O15" i="7"/>
  <c r="P15" i="7"/>
  <c r="M16" i="7"/>
  <c r="N16" i="7" s="1"/>
  <c r="S16" i="7" s="1"/>
  <c r="O16" i="7"/>
  <c r="P16" i="7" s="1"/>
  <c r="M17" i="7"/>
  <c r="N17" i="7"/>
  <c r="S17" i="7" s="1"/>
  <c r="O17" i="7"/>
  <c r="P17" i="7"/>
  <c r="M18" i="7"/>
  <c r="N18" i="7" s="1"/>
  <c r="S18" i="7" s="1"/>
  <c r="O18" i="7"/>
  <c r="P18" i="7" s="1"/>
  <c r="M19" i="7"/>
  <c r="N19" i="7"/>
  <c r="S19" i="7" s="1"/>
  <c r="O19" i="7"/>
  <c r="P19" i="7"/>
  <c r="M20" i="7"/>
  <c r="N20" i="7" s="1"/>
  <c r="S20" i="7" s="1"/>
  <c r="O20" i="7"/>
  <c r="P20" i="7" s="1"/>
  <c r="M21" i="7"/>
  <c r="N21" i="7"/>
  <c r="S21" i="7" s="1"/>
  <c r="O21" i="7"/>
  <c r="P21" i="7"/>
  <c r="M22" i="7"/>
  <c r="N22" i="7" s="1"/>
  <c r="S22" i="7" s="1"/>
  <c r="O22" i="7"/>
  <c r="P22" i="7" s="1"/>
  <c r="M23" i="7"/>
  <c r="N23" i="7"/>
  <c r="S23" i="7" s="1"/>
  <c r="O23" i="7"/>
  <c r="P23" i="7"/>
  <c r="M24" i="7"/>
  <c r="N24" i="7" s="1"/>
  <c r="S24" i="7" s="1"/>
  <c r="O24" i="7"/>
  <c r="P24" i="7" s="1"/>
  <c r="M25" i="7"/>
  <c r="N25" i="7"/>
  <c r="S25" i="7" s="1"/>
  <c r="O25" i="7"/>
  <c r="P25" i="7"/>
  <c r="M26" i="7"/>
  <c r="N26" i="7" s="1"/>
  <c r="S26" i="7" s="1"/>
  <c r="O26" i="7"/>
  <c r="P26" i="7" s="1"/>
  <c r="M27" i="7"/>
  <c r="N27" i="7"/>
  <c r="S27" i="7" s="1"/>
  <c r="O27" i="7"/>
  <c r="P27" i="7"/>
  <c r="M28" i="7"/>
  <c r="N28" i="7" s="1"/>
  <c r="S28" i="7" s="1"/>
  <c r="O28" i="7"/>
  <c r="P28" i="7" s="1"/>
  <c r="M29" i="7"/>
  <c r="N29" i="7"/>
  <c r="S29" i="7" s="1"/>
  <c r="O29" i="7"/>
  <c r="P29" i="7"/>
  <c r="M30" i="7"/>
  <c r="N30" i="7" s="1"/>
  <c r="S30" i="7" s="1"/>
  <c r="O30" i="7"/>
  <c r="P30" i="7" s="1"/>
  <c r="M31" i="7"/>
  <c r="N31" i="7"/>
  <c r="S31" i="7" s="1"/>
  <c r="O31" i="7"/>
  <c r="P31" i="7"/>
  <c r="M32" i="7"/>
  <c r="N32" i="7" s="1"/>
  <c r="S32" i="7" s="1"/>
  <c r="O32" i="7"/>
  <c r="P32" i="7" s="1"/>
  <c r="M33" i="7"/>
  <c r="N33" i="7"/>
  <c r="S33" i="7" s="1"/>
  <c r="O33" i="7"/>
  <c r="P33" i="7"/>
  <c r="M34" i="7"/>
  <c r="N34" i="7" s="1"/>
  <c r="S34" i="7" s="1"/>
  <c r="O34" i="7"/>
  <c r="P34" i="7" s="1"/>
  <c r="M35" i="7"/>
  <c r="N35" i="7"/>
  <c r="S35" i="7" s="1"/>
  <c r="O35" i="7"/>
  <c r="P35" i="7"/>
  <c r="M36" i="7"/>
  <c r="N36" i="7" s="1"/>
  <c r="S36" i="7" s="1"/>
  <c r="O36" i="7"/>
  <c r="P36" i="7" s="1"/>
  <c r="M37" i="7"/>
  <c r="N37" i="7"/>
  <c r="S37" i="7" s="1"/>
  <c r="O37" i="7"/>
  <c r="P37" i="7"/>
  <c r="M38" i="7"/>
  <c r="N38" i="7" s="1"/>
  <c r="S38" i="7" s="1"/>
  <c r="O38" i="7"/>
  <c r="P38" i="7" s="1"/>
  <c r="M39" i="7"/>
  <c r="N39" i="7"/>
  <c r="S39" i="7" s="1"/>
  <c r="O39" i="7"/>
  <c r="P39" i="7"/>
  <c r="M40" i="7"/>
  <c r="N40" i="7" s="1"/>
  <c r="S40" i="7" s="1"/>
  <c r="O40" i="7"/>
  <c r="P40" i="7" s="1"/>
  <c r="M41" i="7"/>
  <c r="N41" i="7"/>
  <c r="S41" i="7" s="1"/>
  <c r="O41" i="7"/>
  <c r="P41" i="7"/>
  <c r="M42" i="7"/>
  <c r="N42" i="7" s="1"/>
  <c r="S42" i="7" s="1"/>
  <c r="U42" i="7" s="1"/>
  <c r="O42" i="7"/>
  <c r="P42" i="7" s="1"/>
  <c r="M43" i="7"/>
  <c r="N43" i="7" s="1"/>
  <c r="S43" i="7" s="1"/>
  <c r="O43" i="7"/>
  <c r="P43" i="7" s="1"/>
  <c r="M44" i="7"/>
  <c r="N44" i="7"/>
  <c r="S44" i="7" s="1"/>
  <c r="O44" i="7"/>
  <c r="P44" i="7"/>
  <c r="M45" i="7"/>
  <c r="N45" i="7" s="1"/>
  <c r="S45" i="7" s="1"/>
  <c r="O45" i="7"/>
  <c r="P45" i="7" s="1"/>
  <c r="M46" i="7"/>
  <c r="N46" i="7"/>
  <c r="S46" i="7" s="1"/>
  <c r="O46" i="7"/>
  <c r="P46" i="7"/>
  <c r="M47" i="7"/>
  <c r="N47" i="7" s="1"/>
  <c r="S47" i="7" s="1"/>
  <c r="O47" i="7"/>
  <c r="P47" i="7" s="1"/>
  <c r="M48" i="7"/>
  <c r="N48" i="7"/>
  <c r="S48" i="7" s="1"/>
  <c r="O48" i="7"/>
  <c r="P48" i="7"/>
  <c r="M49" i="7"/>
  <c r="N49" i="7" s="1"/>
  <c r="S49" i="7" s="1"/>
  <c r="O49" i="7"/>
  <c r="P49" i="7" s="1"/>
  <c r="M50" i="7"/>
  <c r="N50" i="7"/>
  <c r="S50" i="7" s="1"/>
  <c r="O50" i="7"/>
  <c r="P50" i="7"/>
  <c r="M51" i="7"/>
  <c r="N51" i="7" s="1"/>
  <c r="S51" i="7" s="1"/>
  <c r="O51" i="7"/>
  <c r="P51" i="7" s="1"/>
  <c r="M52" i="7"/>
  <c r="N52" i="7"/>
  <c r="S52" i="7" s="1"/>
  <c r="O52" i="7"/>
  <c r="P52" i="7"/>
  <c r="M53" i="7"/>
  <c r="N53" i="7" s="1"/>
  <c r="S53" i="7" s="1"/>
  <c r="O53" i="7"/>
  <c r="P53" i="7" s="1"/>
  <c r="M54" i="7"/>
  <c r="N54" i="7"/>
  <c r="S54" i="7" s="1"/>
  <c r="O54" i="7"/>
  <c r="P54" i="7"/>
  <c r="M55" i="7"/>
  <c r="N55" i="7" s="1"/>
  <c r="S55" i="7" s="1"/>
  <c r="O55" i="7"/>
  <c r="P55" i="7" s="1"/>
  <c r="M56" i="7"/>
  <c r="N56" i="7"/>
  <c r="S56" i="7" s="1"/>
  <c r="O56" i="7"/>
  <c r="P56" i="7"/>
  <c r="M57" i="7"/>
  <c r="N57" i="7" s="1"/>
  <c r="S57" i="7" s="1"/>
  <c r="O57" i="7"/>
  <c r="P57" i="7" s="1"/>
  <c r="M58" i="7"/>
  <c r="N58" i="7"/>
  <c r="S58" i="7" s="1"/>
  <c r="O58" i="7"/>
  <c r="P58" i="7"/>
  <c r="S61" i="7" l="1"/>
  <c r="L44" i="1"/>
  <c r="K44" i="1"/>
  <c r="J44" i="1"/>
  <c r="L38" i="1"/>
  <c r="K38" i="1"/>
  <c r="J38" i="1"/>
  <c r="L33" i="1"/>
  <c r="K33" i="1"/>
  <c r="J33" i="1"/>
  <c r="S62" i="7" l="1"/>
  <c r="S63" i="7" s="1"/>
  <c r="S64" i="7" l="1"/>
</calcChain>
</file>

<file path=xl/sharedStrings.xml><?xml version="1.0" encoding="utf-8"?>
<sst xmlns="http://schemas.openxmlformats.org/spreadsheetml/2006/main" count="3241" uniqueCount="1028">
  <si>
    <t>SOLICITUD DE COTIZACIÓN</t>
  </si>
  <si>
    <t xml:space="preserve">Solicitud de cotización - Información general </t>
  </si>
  <si>
    <t>Acuerdo Marco para la prestaciòn del Servicio Integral de Aseo y Cafetería</t>
  </si>
  <si>
    <t>Versión: 48 ---- 20/01/2025</t>
  </si>
  <si>
    <t>1. Información básica de la Entidad Compradora</t>
  </si>
  <si>
    <t>Nombre de la Entidad Compradora</t>
  </si>
  <si>
    <t xml:space="preserve">Servicio Nacional de Aprendizaje - SENA </t>
  </si>
  <si>
    <t>Dirección</t>
  </si>
  <si>
    <t xml:space="preserve">Calle 22 # 11 E 05 Via Oriente </t>
  </si>
  <si>
    <t>Teléfono</t>
  </si>
  <si>
    <t>Departamento</t>
  </si>
  <si>
    <t>Nariño</t>
  </si>
  <si>
    <t>Municipio</t>
  </si>
  <si>
    <t>Pasto</t>
  </si>
  <si>
    <t>Región</t>
  </si>
  <si>
    <t>Correo Electrónico</t>
  </si>
  <si>
    <t>bchamorrog@sena.edu.co</t>
  </si>
  <si>
    <t>Vigencia del contrato en meses</t>
  </si>
  <si>
    <t>Fecha estimada de inicio: dd/mm/aaaa</t>
  </si>
  <si>
    <t>¿Recargo por dotación especial?</t>
  </si>
  <si>
    <t>Sí</t>
  </si>
  <si>
    <t xml:space="preserve">¿Requiere el servicio para otras sedes? </t>
  </si>
  <si>
    <t>N° de sedes</t>
  </si>
  <si>
    <t xml:space="preserve">2. Personal </t>
  </si>
  <si>
    <t>Detalle Sede</t>
  </si>
  <si>
    <t>Campo Informativo</t>
  </si>
  <si>
    <t>Descripción</t>
  </si>
  <si>
    <t>Sede 1</t>
  </si>
  <si>
    <t>Sede 2</t>
  </si>
  <si>
    <t>Sede 3</t>
  </si>
  <si>
    <t>Dotación clima frío</t>
  </si>
  <si>
    <t>¿La entidad requiere Dotación para clima frio de acuerdo con lo descrito en el Anexo 2?</t>
  </si>
  <si>
    <t>No</t>
  </si>
  <si>
    <t>Compra a pequeños productores agropecuarios locales</t>
  </si>
  <si>
    <t>En caso de adquirir café social, ¿requiere que esta adquisición se realice a pequeños productores locales y productores locales agropecuarios?</t>
  </si>
  <si>
    <t>Gestión de residuos peligrosos</t>
  </si>
  <si>
    <t>En caso de que la entidad no contemple dentro de su Plan de Gestión Ambiental un protocolo para la gestión de residuos peligrosos ¿requiere que el proveedor realice la disposición final de los residuos peligrosos generados en virtud de la prestación del Servicio?</t>
  </si>
  <si>
    <t>Horas extras</t>
  </si>
  <si>
    <t>¿La entidad requiere horas extras?</t>
  </si>
  <si>
    <t>Dotación especial</t>
  </si>
  <si>
    <t>Observaciones:</t>
  </si>
  <si>
    <t xml:space="preserve">Cascos de proteccion personal tipo dielectrico clase E y construccion Tipo 1.  </t>
  </si>
  <si>
    <t>¿La entidad requiere dotación especial?</t>
  </si>
  <si>
    <t>Perfil del operario que requiere la sede</t>
  </si>
  <si>
    <t xml:space="preserve">Total requerido </t>
  </si>
  <si>
    <t>Días de trabajo</t>
  </si>
  <si>
    <t>Horario</t>
  </si>
  <si>
    <t>Observaciones</t>
  </si>
  <si>
    <t>Tiempo completo</t>
  </si>
  <si>
    <t>Operario de aseo y cafetería</t>
  </si>
  <si>
    <t xml:space="preserve">De lunes a sabado </t>
  </si>
  <si>
    <t>07:00 am a 12:00 m y 2:00 pm a 5:30 pm</t>
  </si>
  <si>
    <t>La dotación de ropa de trabajo, botas de caucho, zapatos antideslizantesy  demas elementos de protección personal estarán a cargo de la empresa contratista.</t>
  </si>
  <si>
    <t>msg</t>
  </si>
  <si>
    <t>Operario de mantenimiento capacitado para trabajo en alturas</t>
  </si>
  <si>
    <t xml:space="preserve">La dotación de ropa de trabajo, botas de caucho, botas puntas de acero, guantes de proteccion, gafas de proteccion y demas elementos de proteccion personal estarán a cargo de la empresa contratista. </t>
  </si>
  <si>
    <t>Coordinador de tiempo completo</t>
  </si>
  <si>
    <t>La dotación de ropa de trabajo y demas elementos de protección personal estarán a cargo de la empresa contratista.</t>
  </si>
  <si>
    <t>1. Si requiere agregue o elimine filas de Personal TC</t>
  </si>
  <si>
    <t>Medio Tiempo</t>
  </si>
  <si>
    <t>1. Si requiere agregue o elimine filas de Personal MT</t>
  </si>
  <si>
    <t>Personal por Turnos</t>
  </si>
  <si>
    <t>1. Si requiere agregue o elimine filas de Personal Turno</t>
  </si>
  <si>
    <t xml:space="preserve">Total N° de operarios requeridos: </t>
  </si>
  <si>
    <t>Disminución del personal</t>
  </si>
  <si>
    <t>perfil de operario</t>
  </si>
  <si>
    <t>cantidad</t>
  </si>
  <si>
    <t>fecha inicial</t>
  </si>
  <si>
    <t>fecha final</t>
  </si>
  <si>
    <t>1. Si requiere agregue o elimine filas de Disminución Personal</t>
  </si>
  <si>
    <t>Otras observaciones sobre la dotación del personal</t>
  </si>
  <si>
    <t xml:space="preserve">3. Bienes de Aseo y Cafetería </t>
  </si>
  <si>
    <t>¿Requiere Bienes de Aseo y Cafetería?</t>
  </si>
  <si>
    <t>Seleccionar Bienes de Aseo y Cafetería</t>
  </si>
  <si>
    <t>Rango mensual de tiempo para la entrega de los Bienes de Aseo y Cafetería (mínimo 3 y máximo 5 días)</t>
  </si>
  <si>
    <t xml:space="preserve">Iniciando el día </t>
  </si>
  <si>
    <t xml:space="preserve">N° de días hábiles </t>
  </si>
  <si>
    <t>De cada mes entre las 8:00 a.m. y las 5:00 p.m.</t>
  </si>
  <si>
    <t>4. Servicios Especiales</t>
  </si>
  <si>
    <t>Jardinería</t>
  </si>
  <si>
    <t xml:space="preserve">Área total de la zona verde a mantener en m2: </t>
  </si>
  <si>
    <t>5. Visita técnica</t>
  </si>
  <si>
    <t xml:space="preserve">Determine el tiempo en el cual la Entidad Compradora recibirá a los Proveedores que quieran realizar la visita técnica </t>
  </si>
  <si>
    <t>Fecha 1 (dd/mm/aaaa)</t>
  </si>
  <si>
    <t>*Debe establecerse dentro de los cinco (5) días hábiles siguientes a la generación de la solicitud de cotización, dos (2) días disponibles para la realización de la visita.</t>
  </si>
  <si>
    <t>Fecha 2 (dd/mm/aaaa)</t>
  </si>
  <si>
    <t xml:space="preserve">Hora </t>
  </si>
  <si>
    <t xml:space="preserve">Entre las </t>
  </si>
  <si>
    <t>* Debe establecerse un rango de tiempo de mínimo tres (3) horas</t>
  </si>
  <si>
    <t xml:space="preserve">y las </t>
  </si>
  <si>
    <t xml:space="preserve">La visita técnica es opcional y sus costos corren por cuenta del Proveedor. </t>
  </si>
  <si>
    <t>6. Observaciones generales</t>
  </si>
  <si>
    <t xml:space="preserve">Conforme a la disposición y en aras de optimizar la ejecución de las órdene de compra en la Regionales de Nariño, la contratacion se debe realizar por el tiempo estimado de seis (6) meses y 7 dias Iniciando el 1 de marzoy finalizando el 7 de septiembre de 2025. </t>
  </si>
  <si>
    <t>Gravámenes adicionales*</t>
  </si>
  <si>
    <t>Gravámenes adicionales (estampillas)</t>
  </si>
  <si>
    <t>Porcentaje</t>
  </si>
  <si>
    <t>ESTAMPILLA PRO DESARROLLO UNIVERSIDAD DE NARIÑO</t>
  </si>
  <si>
    <t>Total porcentaje:</t>
  </si>
  <si>
    <t>Filas a agregar o eliminar Gravámenes:</t>
  </si>
  <si>
    <t>FORMATO DE COTIZACIÓN</t>
  </si>
  <si>
    <t>3. Bienes de Aseo y Cafetería</t>
  </si>
  <si>
    <t>No.</t>
  </si>
  <si>
    <t>Bien</t>
  </si>
  <si>
    <t xml:space="preserve">Especificación </t>
  </si>
  <si>
    <t xml:space="preserve">Presentación </t>
  </si>
  <si>
    <t>Cantidad Mensual</t>
  </si>
  <si>
    <t>Precio unitario</t>
  </si>
  <si>
    <t>Total</t>
  </si>
  <si>
    <t>Jardineria mt2</t>
  </si>
  <si>
    <t>Servicio especializado de jardinería en metros cuadrados.</t>
  </si>
  <si>
    <t>Metros cuadrados</t>
  </si>
  <si>
    <t>Jabón para loza 1 (Compra)</t>
  </si>
  <si>
    <t>- Con agente(s) tensoactivo(s) principal(es) con efecto limpiador y desengrasante en una concentración mínima del 8%.
- Disponible en mínimo (2) dos fragancias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
- Debe contener concentraciones de fósforo iguales o inferiores a 0.65% de fósforo (Resolución 0689 de 2016)</t>
  </si>
  <si>
    <t>Líquido, en recipiente plástico con capacidad mínima de 3.785 ml</t>
  </si>
  <si>
    <t>Jabón para loza 2 (Compra)</t>
  </si>
  <si>
    <t>Líquido, en recipiente plástico de mínimo 500 ml</t>
  </si>
  <si>
    <t>Jabón para loza 3 (Compra)</t>
  </si>
  <si>
    <t xml:space="preserve"> - Con agente(s) tensoactivo(s) principal(es) con efecto limpiador y desengrasante en una concentración mínima del 15%.
 - Disponible en mínimo (2) dos fragancias
- El envase debe estar correctamente etiquetados bajo los parámetros establecidos en el sistema globalmente armonizado (Decreto 1496 de 2018) indicando: nombre comercial del producto, pictogramas de los compuestos peligrosos si aplica e instrucciones de uso.
- Debe contener concentraciones de fósforo iguales o inferiores a 0.65% de fósforo (Resolución 0689 de 2016)</t>
  </si>
  <si>
    <t>Crema, en recipiente plástico de mínimo 850 g</t>
  </si>
  <si>
    <t>Jabón para loza 4 (Compra)</t>
  </si>
  <si>
    <t>- Con agente(s) tensoactivo(s) con efecto limpiador y desengrasante. 
- Disponible en múltiples fragancias.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
- Elaborado en material reciclable
- Con etiqueta de amigable con el ambiente
- Debe contener concentraciones de fósforo iguales o inferiores a 0.65% de fósforo (Resolución 0689 de 2016)</t>
  </si>
  <si>
    <t>Crema, en recipiente plástico de mínimo 1000 g</t>
  </si>
  <si>
    <t>Jabón en barra (Compra)</t>
  </si>
  <si>
    <t>-Composición de ácidos grasos de mínimo 50%.
- Debe contener concentraciones de fósforo iguales o inferiores a 0.65% de fósforo (Resolución 0689 de 2016)</t>
  </si>
  <si>
    <t>Barra, unidad con peso mínimo de 250 g en
envoltura individual</t>
  </si>
  <si>
    <t>Jabón en barra azul (Compra)</t>
  </si>
  <si>
    <t>- Todo tipo de uso
- Biodegradable
- No debe contener PVC o Poliestireno expandido u otros plásticos de un solo uso tanto en el envase como en el embalaje.
- Debe contener concentraciones de fósforo iguales o inferiores a 0.65% de fósforo (Resolución 0689 de 2016)</t>
  </si>
  <si>
    <t>Jabón abrasivo (Compra)</t>
  </si>
  <si>
    <t>-Con agente(s) tensoactivo(s) pincipal(es) con efecto limpiador, pulidor y desengrasante
- Con agente activo mínimo del 5%
- Debe contener concentraciones de fósforo iguales o inferiores a 0.65% de fósforo (Resolución 0689 de 2016)</t>
  </si>
  <si>
    <t>En polvo, en tarro de mínimo 500 g</t>
  </si>
  <si>
    <t>Jabón de tocador 1 (Compra)</t>
  </si>
  <si>
    <t xml:space="preserve"> - Elaborado con grasas vegetales
 - Con agente humectante
 - pH modificar entre PH 5,5 a 7
 - Disponible en mínimo (2) dos fragancias
 - Debe estar  correctamente etiquetados bajo los parámetros indicando: nombre comercial del producto, pictogramas de los compuestos peligrosos e instrucciones de uso
- Debe contener concentraciones de fósforo iguales o inferiores a 0.65% de fósforo (Resolución 0689 de 2016)</t>
  </si>
  <si>
    <t>Barra, unidad con peso mínimo de 125 g en envoltura individual</t>
  </si>
  <si>
    <t>Jabón de tocador 2 (Compra)</t>
  </si>
  <si>
    <t>- Jabón de tocador para manos en espuma
- Líquido para manos en bolsa para dispensador spray y con boquilla especial de dispensador
- Tapa tipo válvula, para dispensador, antibacterial y antiséptico 
- Con agente limpiador en una concentración mínima del 6%
- Con agente humectante en una concentración mínima del 3%
- Disponible en múltiples fragancias
- Producto biodegradable basado en ingredientes orgánicos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
- Elaborado en material reciclable
- No debe contener PVC, Poliestireno expandido u otros plásticos de un solo uso tanto en el envase como en el embalaje.
- Debe contener concentraciones de fósforo iguales o inferiores a 0.65% de fósforo (Resolución 0689 de 2016)</t>
  </si>
  <si>
    <t>Líquido, en bolsa  con capacidad mínima de 800 ml</t>
  </si>
  <si>
    <t>Jabón de dispensador para manos 1 (Compra)</t>
  </si>
  <si>
    <t>- Con agente limpiador en una concentración mínima del 6%
- Con agente humectante en una concentración mínima del 3%
- pH entre 5,5 a 7
- Disponible en mínimo (2) dos fragancias
- Debe contener concentraciones de fósforo iguales o inferiores a 0.65% de fósforo (Resolución 0689 de 2016)</t>
  </si>
  <si>
    <t>Líquido, en recipiente plástico con dispensador y capacidad mínima de 500 ml</t>
  </si>
  <si>
    <t>Jabón de dispensador para manos 2 (Compra)</t>
  </si>
  <si>
    <t>Jabón de dispensador para manos 3 (Compra)</t>
  </si>
  <si>
    <t>- Con agente limpiador en una concentración mínima del 6%.
- Con agente antibacterial en una concentración mínima del 0,2%
- Con agente humectante en una concentración mínima del 3%
- pH entre 5,5 a 7
- Disponible en mínimo (2) dos fragancias
- Debe contener concentraciones de fósforo iguales o inferiores a 0.65% de fósforo (Resolución 0689 de 2016)</t>
  </si>
  <si>
    <t>Gel antibacterial para manos (Compra)</t>
  </si>
  <si>
    <t>- Con agente antibacterial en una concentración mínima del 0,2%
- Con agente humectante
- pH entre 5, 5 a 7
- Con fragancia</t>
  </si>
  <si>
    <t>Gel, en recipiente plástico con capacidad mínima de 3.785 ml</t>
  </si>
  <si>
    <t>Dispensador de gel antibacterial para manos (Compra)</t>
  </si>
  <si>
    <t>- Material: Plástico
- Tipo de instalación: De pared
- Incluye Chazos y tornillos
- Con visor para determinar el nivel del líquido
- Con ventanilla en la parte superior para añadir el gel 
- Funcionamiento: Manual</t>
  </si>
  <si>
    <t>Recipiente con capacidad mínima de 500 ml (Unidad)</t>
  </si>
  <si>
    <t>Limpiador multiusos 1 (Compra)</t>
  </si>
  <si>
    <t>- Con agente(s) tensoactivo(s) principal(es) con efecto limpiador en una concentración mínima del 8%
- Disponible en mínimo (2) dos fragancias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</si>
  <si>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 xml:space="preserve">Líquido, en recipiente plástico con capacidad mínima de 3.785 ml </t>
  </si>
  <si>
    <t>Limpiador multiusos 2 (Compra)</t>
  </si>
  <si>
    <t>- Con agente(s) tensoactivo(s) principal(es) con efecto limpiador y desengrasante en una concentración mínima del 8%
- Disponible en mínimo (2) dos fragancias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</si>
  <si>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Líquido, en recipiente plástico con capacidad mínima de 500 ml, con
atomizador de pistola.</t>
  </si>
  <si>
    <t>Limpiador multiusos 3 (Compra)</t>
  </si>
  <si>
    <t>Líquido, en recipiente plástico de repuesto  con capacidad mínima de 500 ml</t>
  </si>
  <si>
    <t>Limpiador desinfectante para pisos (Compra)</t>
  </si>
  <si>
    <t>- Apariencia: Líquido transparente
- Color y olor: De acuerdo a la fragancia
- Producto biodegradable que no afectas la capa de ozono
- Solubilidad: Total en agua
- PH: 7.5 - 8.5
- Composición: Tensoactivos, espesante, coadyuvante, colorante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
- Elaborado en material reciclable
- No debe contener PVC, poliestireno expandido u otros plásticos de un solo uso tanto en el envase como en el embalaje.</t>
  </si>
  <si>
    <t>Líquido, en garrafa  con capacidad mínima de 3.785 ml</t>
  </si>
  <si>
    <t>Líquido desengrasante (Compra)</t>
  </si>
  <si>
    <t xml:space="preserve"> - Con agente(s) tensoactivo(s) principal(es) con efecto limpiador y desengrasante en una concentración mínima del 10%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
- Debe contener concentraciones de fósforo iguales o inferiores a 0.65% de fósforo (Resolución 0689 de 2016)</t>
  </si>
  <si>
    <t>Crema desengrasante (Compra)</t>
  </si>
  <si>
    <t xml:space="preserve">- Disponible en múltiples fragancias 
- Limpia y desengrasa todos los metales, plásticos, gomas, vidrio, cerámica y madera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
- Elaborado en material reciclable o biodegradable
- No debe contener PVC o Poliestireno expandido u otros plásticos de un solo uso tanto en el envase como en el embalaje. </t>
  </si>
  <si>
    <t>Crema, en recipiente reciclable o biodegadable con capacidad mínima de 500 g</t>
  </si>
  <si>
    <t>Detergente multiusos en polvo (Compra)</t>
  </si>
  <si>
    <t xml:space="preserve"> - Con agente tensoactivo de mínimo 60% de biodegradabilidad
  -Con efecto limpiador de mínimo 9%.
 -  El  envase del producto deberá estar correctamente etiquetado bajo los parámetros: nombre comercial del producto, pictogramas de los compuestos peligrosos e instrucciones de uso
- Debe contener concentraciones de fósforo iguales o inferiores a 0.65% de fósforo (Resolución 0689 de 2016)
</t>
  </si>
  <si>
    <t>Polvo, en bolsa plástica o recipiente plástico
con un peso de 1.000 g</t>
  </si>
  <si>
    <t>Limpiador desinfectante para uso general 1 (Compra)</t>
  </si>
  <si>
    <t>- Con agente(s) tensoactivo(s) con efecto antibacterial en una concentración mínima del 0,2%
- Con agente(s) tensoactivo(s) con efecto limpiador y desengrasante en una concentración mínima del 1,5%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</si>
  <si>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Limpiador desinfectante para uso general 2 (Compra)</t>
  </si>
  <si>
    <t>Líquido, en recipiente plástico con capacidad mínima de 500 ml, con atomizador de pistola.</t>
  </si>
  <si>
    <t>Limpiador desinfectante para uso general 3 (Compra)</t>
  </si>
  <si>
    <t>Líquido, en recipiente plástico con capacidad mínima de 500 ml</t>
  </si>
  <si>
    <t>Desinfectante de alto nivel de desinfección para uso hospitalario (Compra)</t>
  </si>
  <si>
    <t xml:space="preserve"> - Con agentes bactericidas, fungicidas, tubercolicidas, esporicidas y virucidas.
 - Sin fragacia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</si>
  <si>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Líquido, en recipiente plástico con capacidad
mínima de 3.785 ml</t>
  </si>
  <si>
    <t>Pastilla desinfectante para sanitario (Compra)</t>
  </si>
  <si>
    <t>- Con agentes bactericidas, fungicidas y virucidas.</t>
  </si>
  <si>
    <t>Unidad con peso mínimo de 45 g</t>
  </si>
  <si>
    <t>Líquido para limpiar vidrios 1 (Compra)</t>
  </si>
  <si>
    <t>- Con agente(s) principal(es) con efecto limpiador y desengrasante en una concentración mínima del 4%
- Disponible mínimo en dos (2) fragancias
 - El envase debe estar  correctamente etiquetados bajo los parámetros establecidos en el sistema globalmente armonizado indicando: nombre comercial del producto, pictogramas de los compuestos peligrosos e instrucciones de uso</t>
  </si>
  <si>
    <t>Líquido para limpiar vidrios 2 (Compra)</t>
  </si>
  <si>
    <t>- Con agente(s) principal(es) con efecto limpiador y desengrasante en una concentración mínima del 4%
- Disponible mínimo en dos (2) fragancias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</si>
  <si>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Líquido para limpiar vidrios 3 (Compra)</t>
  </si>
  <si>
    <t>Líquido, en recipiente plástico de repuesto con capacidad mínima
de 500 ml</t>
  </si>
  <si>
    <t>Blanqueador o hipoclorito 1 (Compra)</t>
  </si>
  <si>
    <t>- Solución con una concentración mínima del 5%
 - El  envase del producto deberá estar correctamente etiquetado, indicando: nombre comercial del producto, pictogramas de los compuestos peligrosos e instrucciones de uso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</si>
  <si>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Blanqueador o hipoclorito 2 (Compra)</t>
  </si>
  <si>
    <t>Líquido, en recipiente plástico con capacidad
mínima de 1.000 ml</t>
  </si>
  <si>
    <t>Blanqueador o hipoclorito 3 (Compra)</t>
  </si>
  <si>
    <t>- Granulado con una concentración mínima del 90%
 - El  envase del producto deberá estar correctamente etiquetado, indicando: nombre comercial del producto, pictogramas de los compuestos peligrosos e instrucciones de uso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</si>
  <si>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ganulado, en bolsa plástica de mínimo
1.000 g</t>
  </si>
  <si>
    <t>Alcohol industrial 1 (Compra)</t>
  </si>
  <si>
    <t xml:space="preserve"> - Solución acuosa de alcohol etílico desnaturalizado con una concentración mínima de 70%
 - Desnaturalizado</t>
  </si>
  <si>
    <t>Alcohol industrial 2 (Compra)</t>
  </si>
  <si>
    <t>- Solución acuosa de alcohol etílico desnaturalizado con una concentración mínima de 70%
- Desnaturalizado</t>
  </si>
  <si>
    <t>Líquido, en recipiente plástico con capacidad mínima de 1000ml</t>
  </si>
  <si>
    <t>Creolina 1 (Compra)</t>
  </si>
  <si>
    <t>- Solución con una concentración mínima de fenoles de 4%</t>
  </si>
  <si>
    <t>Líquido, en recipiente
plástico con capacidad mínima de 500 ml</t>
  </si>
  <si>
    <t>Creolina 2 (Compra)</t>
  </si>
  <si>
    <t>Líquido para limpiar equipos de oficina 1 (Compra)</t>
  </si>
  <si>
    <t xml:space="preserve"> - Con agente(s) principal(es) con efecto limpiador, desengrasante y desinfectante en una concentración mínima del 4%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</si>
  <si>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Líquido, en recipiente plástico con capacidad mínima de 500 ml con
atomizador</t>
  </si>
  <si>
    <t>Líquido para limpiar equipos de oficina 2 (Compra)</t>
  </si>
  <si>
    <t>Líquido, en recipiente plástico con capacidad
mínima de 500 ml</t>
  </si>
  <si>
    <t>Champú para alfombras y tapizados 1 (Compra)</t>
  </si>
  <si>
    <t>- Con agente(s) principal(es) con efecto limpiador en una concentración mínima del 8%
 - El envase debe estar  correctamente etiquetado: nombre comercial del producto, pictogramas de los compuestos peligrosos e instrucciones de uso</t>
  </si>
  <si>
    <t>Champú para alfombras y tapizados 2 (Compra)</t>
  </si>
  <si>
    <t>- Con agente(s) principal(es) con efecto limpiador en una concentración mínima del 8%
- Con agente espumante para la generación de espuma seca
 - El envase debe estar  correctamente etiquetados: nombre comercial del producto, pictogramas de los compuestos peligrosos e instrucciones de uso</t>
  </si>
  <si>
    <t>Lustrador de muebles (Compra)</t>
  </si>
  <si>
    <t xml:space="preserve"> - Con agentes limpiadores y abrillantadores en una concentración mínima del 5%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</si>
  <si>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Líquido, en recipiente plástico con capacidad mínima de 200 ml</t>
  </si>
  <si>
    <t>Líquido cubre rasguños para madera (Compra)</t>
  </si>
  <si>
    <t>- Con agentes limpiadores y abrillantadores en una concentración mínima del 5%
- De color oscuro para coayudar a cubrir rasguños en maderas oscuras</t>
  </si>
  <si>
    <t>En recipiente plástico
con capacidad mínima de 200 ml</t>
  </si>
  <si>
    <t>Crema para cuero (Compra)</t>
  </si>
  <si>
    <t xml:space="preserve"> - Con agentes limpiadores y abrillantadores en una concentración mínima del 5% </t>
  </si>
  <si>
    <t>Crema, en recipiente plástico con capacidad
mínima de 200 ml</t>
  </si>
  <si>
    <t>Cera polimérica (Compra)</t>
  </si>
  <si>
    <t>- Polimérica autobrillante.
- Con polímeros acrílicos, nivelantes y plastificantes.
- Neutra (para pisos de todos los colores)
- Contenido mínimo de sólidos del 10%</t>
  </si>
  <si>
    <t>Cera emulsionada Neutra (Compra)</t>
  </si>
  <si>
    <t>- Emulsionada
- Neutra (para pisos de todos los colores)
- Contenido mínimo de sólidos del 5%</t>
  </si>
  <si>
    <t>Cera emulsionada roja (Compra)</t>
  </si>
  <si>
    <t>- Emulsionada
- Roja
- Contenido mínimo de sólidos del 5%
- Antideslizante</t>
  </si>
  <si>
    <t>Cera solvente (Compra)</t>
  </si>
  <si>
    <t>- Solvente
- Contenido mínimo de sólidos del 10%</t>
  </si>
  <si>
    <t>Sellante para pisos (Compra)</t>
  </si>
  <si>
    <t>- Polimérico autobrillante.
- Con polímeros acrílicos, nivelantes y plastificantes.
- Contenido mínimo de sólidos del 20%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</si>
  <si>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Mantenedor de pisos (Compra)</t>
  </si>
  <si>
    <t>- Polimérico autobrillante.
- Con polímeros acrílicos, nivelantes y plastificantes.
- Contenido mínimo de sólidos del 8%</t>
  </si>
  <si>
    <t>Líquido, en recipiente
plástico con capacidad mínima de 3.785 ml</t>
  </si>
  <si>
    <t>Removedor de cera (Compra)</t>
  </si>
  <si>
    <t>- Con agente activo alcalino en una concentración mínima del 9%
- pH entre 11 y 14</t>
  </si>
  <si>
    <t>Abrillantador para piso laminado (Compra)</t>
  </si>
  <si>
    <t>- Con agente(s) con efecto limpiador y brillador.</t>
  </si>
  <si>
    <t>Jabón neutro para pisos 1 (Compra)</t>
  </si>
  <si>
    <t xml:space="preserve"> - Jabón multiusos
 - PH Neutro, 
 - No corrosivo ni tóxico
- Debe contener concentraciones de fósforo iguales o inferiores a 0.65% de fósforo (Resolución 0689 de 2016)</t>
  </si>
  <si>
    <t>Jabón neutro para pisos 2 (Compra)</t>
  </si>
  <si>
    <t>- Jabón neutro biodegradable multiusos
- PH Neutro
- No es corrosivo ni tóxico
- Color: Azul claro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
- Elaborado en material reciclable, no debe contener PVC, Poliestireno expandido u otros plásticos de un solo uso tanto en el envase como en el embalaje.
- Debe contener concentraciones de fósforo iguales o inferiores a 0.65% de fósforo (Resolución 0689 de 2016)</t>
  </si>
  <si>
    <t>Líquido, en cuñete con capacidad de 20 L</t>
  </si>
  <si>
    <t>Varsol  ecológico 1 (Compra)</t>
  </si>
  <si>
    <t>- Solución con agentes desinfectantes, desmanchadores y desengrasantes  en concentración mínima del 15%.
- Biodegradable mínimo en un 95%</t>
  </si>
  <si>
    <t>Líquido, en recipiente plástico con capacidad mínima de 1000 ml</t>
  </si>
  <si>
    <t>Varsol ecológico 2 (Compra)</t>
  </si>
  <si>
    <t>Desmanchador multiusos (Compra)</t>
  </si>
  <si>
    <t>- Con agente(s) tensoactivo(s) con efecto limpiador y desengrasante
- Para superficies de todo tipo.</t>
  </si>
  <si>
    <t>Crema, en bolsa plástica de mínimo 500 g</t>
  </si>
  <si>
    <t>Brillametal en crema (Compra)</t>
  </si>
  <si>
    <t>- Con agentes con efecto limpiador, pulidor y brillador.
- Para todo tipo de metales
 - El  envase del producto deberá estar correctamente etiquetado, indicando: nombre comercial del producto, pictogramas de los compuestos peligrosos e instrucciones de uso</t>
  </si>
  <si>
    <t>En crema de mínimo 70 g</t>
  </si>
  <si>
    <t>Brillametal líquido (Compra)</t>
  </si>
  <si>
    <t>- Con agentes con efecto limpiador, pulidor y brillador.
- Para todo tipo de metales</t>
  </si>
  <si>
    <t>Líquido , en recipiente plástico con capacidad mínima de 200 ml</t>
  </si>
  <si>
    <t>Betún (Compra)</t>
  </si>
  <si>
    <t>- Contenido mínimo de sólidos del 30%
- Color negro
- No debe contener ningún material que sea cancerígeno ( Clasificación 1 y 2a por la IARC), Mutagénico, Tóxico, Contaminante peligroso del aire o que sea agotador de la capa de ozono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</si>
  <si>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Tarro de mínimo 100 g</t>
  </si>
  <si>
    <t>Ambientador 1 (Compra)</t>
  </si>
  <si>
    <t>- Solución con alcohol etílico y solventes.
- Con fragancia en una concentración del 1,5%
- En múltiples fragancias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</si>
  <si>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Ambientador 2 (Compra)</t>
  </si>
  <si>
    <t>- Solución con alcohol etílico y solventes.
- Con fragancia en una concentración del 1,5%
- En múltiples fragancias
- libre de CFC
 - Envase correctamente etiquetado bajo los parámetros establecidos indicando: nombre comercial del producto, pictogramas de los compuestos peligrosos e instrucciones de uso.
- Elaborado en material reciclable</t>
  </si>
  <si>
    <t>Líquido, en aerosol seguro para la capa de ozono con capacidad mínima de 400 ml</t>
  </si>
  <si>
    <t>Insecticida 1 (Compra)</t>
  </si>
  <si>
    <t>- Para eliminar insectos rastreros.
-  Con acción residual hasta por 4 semanas o de larga duración
- Sin fuertes olores químicos
- Libre de CFC
 - El  envase del producto deberá estar correctamente etiquetado, indicando: nombre comercial del producto, pictogramas de los compuestos peligrosos e instrucciones de uso</t>
  </si>
  <si>
    <t>Líquido, en aerosol seguro para la capa de ozono con capacidad
mínima de 350 ml</t>
  </si>
  <si>
    <t>Insecticida 2 (Compra)</t>
  </si>
  <si>
    <t>- Para eliminar insectos voladores
-  Con acción residual hasta por 4 semanas o de larga duración
- Sin fuertes olores químicos
- Libre de CFC
 - El  envase del producto deberá estar correctamente etiquetado, indicando: nombre comercial del producto, pictogramas de los compuestos peligrosos e instrucciones de uso</t>
  </si>
  <si>
    <t>Limpiones 1 (Compra)</t>
  </si>
  <si>
    <t>- En tela de toalla fileteada
- Color blanco sin estampado
- Tamaño mínimo de 45cm de largo por 45cm de ancho.</t>
  </si>
  <si>
    <t>Unidad</t>
  </si>
  <si>
    <t>Limpiones 2 (Compra)</t>
  </si>
  <si>
    <t>- En tela de toalla fileteada
- Color blanco sin estampado
-Tamaño mínimo de 100 cm de largo por 70 cm de ancho</t>
  </si>
  <si>
    <t>Limpiones 3 (Compra)</t>
  </si>
  <si>
    <t>- En tela fileteada
- Color blanco sin estampado
- Tamaño mínimo de 45 cm de largo por 45 cm de ancho</t>
  </si>
  <si>
    <t>Limpiones 4 (Compra)</t>
  </si>
  <si>
    <t>- En tela fileteada
- Color blanco sin estampado
-Tamaño mínimo de 100 cm de largo por 70 cm de ancho</t>
  </si>
  <si>
    <t>Limpiones 5 (Compra)</t>
  </si>
  <si>
    <t>- En tela tipo galleta fileteada
- Color blanco o beige sin estampado
-Tamaño mínimo de 100 cm de largo por 70 cm de ancho</t>
  </si>
  <si>
    <t>Bayetilla 1 (Compra)</t>
  </si>
  <si>
    <t xml:space="preserve"> - En tela fileteada
 -  100% algodón y fibra natural 
- Color blanco sin estampado
-Tamaño mínimo de 100 cm de largo por 70 cm de ancho</t>
  </si>
  <si>
    <t>Bayetilla 2 (Compra)</t>
  </si>
  <si>
    <t xml:space="preserve"> - En tela fileteada
 - 100% algodón y fibra natural 
 - Color rojo sin estampado
 -Tamaño mínimo de 100 cm de largo por 70 cm de ancho</t>
  </si>
  <si>
    <t>Toalla en tela blanca para pisos por metro (repuesto de haraganes) (Compra)</t>
  </si>
  <si>
    <t xml:space="preserve"> - Elaborado  en microfibras
 - Color blanco
 - Tamaño mínimo de 100 cm de largo por 70 cm de ancho</t>
  </si>
  <si>
    <t>Paño absorbente multiusos 1 (Compra)</t>
  </si>
  <si>
    <t>- Retira el polvo sin dejar residuos ni pelusas
- Antibacterial reutilizable
- Tela con microporos
- Tamaño mínimo de 60 cm de largo por 33 cm de ancho</t>
  </si>
  <si>
    <t>Paquete X 6 unidades</t>
  </si>
  <si>
    <t>Paño absorbente multiusos 2 (Compra)</t>
  </si>
  <si>
    <t>- Retira el polvo sin dejar residuos ni pelusas
- Antibacterial reutilizable
- Tela con microporos
- Tamaño mínimo de 25 cm de largo por 45 cm de ancho</t>
  </si>
  <si>
    <t>Rollo X 40 unidades</t>
  </si>
  <si>
    <t>Estopa (Compra)</t>
  </si>
  <si>
    <t>- Hecha 100% de hilos de algodón blanco peinado.
-Suave al tacto, para lustrar
- No debe contener PVC o Poliestireno expandido u otros plásticos de un solo uso tanto en el envase como en el embalaje.</t>
  </si>
  <si>
    <t>Bolsa de mínimo 400 g</t>
  </si>
  <si>
    <t>Esponjilla 1 (Compra)</t>
  </si>
  <si>
    <t>- Espuma enmallada
- Tamaño mínimo de 7 cm de largo por 10 cm de ancho</t>
  </si>
  <si>
    <t>Esponjilla 2 (Compra)</t>
  </si>
  <si>
    <t>- Doble uso (material de esponjilla blanda y abrasiva)
- Tamaño mínimo de 7 cm de largo por 10 cm de ancho
- No debe contener PVC o Poliestireno expandido u otros plásticos de un solo uso tanto en el envase como en el embalaje</t>
  </si>
  <si>
    <t>Esponjilla 3 (Compra)</t>
  </si>
  <si>
    <t>- Abrasiva
- Tamaño mínimo de 9 cm de largo por 12 cm de</t>
  </si>
  <si>
    <t>Esponjilla 4 (Compra)</t>
  </si>
  <si>
    <t>- Elaborada con fibra de acero inoxidable para dar brillo
- Tamaño mínimo de 5 cm de largo por 5 cm de ancho</t>
  </si>
  <si>
    <t>Esponjilla 5 (Compra)</t>
  </si>
  <si>
    <t>- Elaborada con alambre de acero inoxidable
- Tamaño mínimo de 7 cm de largo por 10 cm de ancho</t>
  </si>
  <si>
    <t>Esponjilla 6 (Compra)</t>
  </si>
  <si>
    <t>- Espuma enmallada
- Tamaño mínimo de 7 cm de largo por 10 cm de ancho
- No debe contener PVC o Poliestireno expandido u otros plásticos de un solo uso tanto en el envase como en el embalaje.</t>
  </si>
  <si>
    <t>Esponjilla 7 (Compra)</t>
  </si>
  <si>
    <t>- Abrasiva
- Tamaño mínimo de 9 cm de largo por 12 cm de ancho
- No debe contener PVC o Poliestireno expandido u otros plásticos de un solo uso tanto en el envase como en el embalaje.</t>
  </si>
  <si>
    <t>Escoba 1 (Compra)</t>
  </si>
  <si>
    <t xml:space="preserve">- Cerdas suaves elaboradas con PET calibre entre 0,3 y 0,4 mm.
- Área de barrido mínima de 25 cm de largo por 8 cm de ancho por 10 cm de alto
- Material de base en plástico con acople tipo rosca
</t>
  </si>
  <si>
    <t>Escoba 2 (Compra)</t>
  </si>
  <si>
    <t xml:space="preserve">- Cerdas duras elaboradas con PET calibre entre 0,4 y 0,6 mm.
- Área de barrido mínima de 25 cm de largo por 8 cm de ancho por 10 cm de alto
- Material de base en plástico con acople tipo rosca
</t>
  </si>
  <si>
    <t>Escoba 3 (Compra)</t>
  </si>
  <si>
    <t xml:space="preserve">- Cerdas suaves elaboradas con PET calibre entre 0,3 y 0,4 mm.
- Área de barrido mínima de 35 cm de largo por 8 cm de ancho por 10 cm de alto
- Material de base en plástico con acople tipo rosca
</t>
  </si>
  <si>
    <t>Escoba 4 (Compra)</t>
  </si>
  <si>
    <t xml:space="preserve">- Cerdas duras elaboradas con PET calibre entre 0,4 y 0,6 mm.
- Área de barrido mínima de 35 cm de largo por 8 cm de ancho por 10 cm de alto
- Material de base en plástico con acople tipo rosca
</t>
  </si>
  <si>
    <t>Escoba 5 (Compra)</t>
  </si>
  <si>
    <t xml:space="preserve">- Cerdas suaves elaboradas con PET calibre entre 0,3 y 0,4 mm.
- Área de barrido mínima de 35 cm de largo por 8 cm de ancho por 10 cm de alto
- Mango de madera proveniente de explotación forestal sostenible certificada ( FSC, PEFC o equivalentes) y/o Mango y Fibra de plástico (reciclado o nuevo) de polipropileno (PP) o polietileno (PE) y/o cabo metálico que no contenga material plastificado
- No debe contener PVC u otros plásticos con cloro. 
- Cabo de madera 140cm elaborada con fibra natural, con soporte para colgar, con capucha plástica protectora que evita que se desprendan las fibras o se deformen
</t>
  </si>
  <si>
    <t>Mango metálico escoba 1 (Compra)</t>
  </si>
  <si>
    <t xml:space="preserve">- Extensión mínima de 140 cm
 -Acople plástico o rosca para palos de escoba
 </t>
  </si>
  <si>
    <t>Mango madera escoba 1 (Compra)</t>
  </si>
  <si>
    <t>Cepillos 1 (Compra)</t>
  </si>
  <si>
    <t>- Tipo plancha, con mango de plástico
- Cuerpo elaborado en plástico
- Cerdas duras en fibra plástica
- Tamaño mínimo de 15 cm de largo por 5cm de ancho por 6 cm de alto.</t>
  </si>
  <si>
    <t>Cepillos 2 (Compra)</t>
  </si>
  <si>
    <t>- Para pisos
- Cuerpo elaborado en plástico
- Cerdas duras en fibra plástica
- Tamaño mínimo de 23 cm de largo por 6 cm de ancho por 7 cm de alto.
- Mango metálico con una extensión mínima de
140 cm</t>
  </si>
  <si>
    <t>Cepillos 3 (Compra)</t>
  </si>
  <si>
    <t>- Para pisos
- Cuerpo elaborado en plástico
- Cerdas duras en fibra plástica
- Tamaño mínimo de 35 cm de largo por 6 cm de ancho por 7 cm de alto.
- Mango metálico con una extensión mínima de
140 cm</t>
  </si>
  <si>
    <t>Trapero 1 (Compra)</t>
  </si>
  <si>
    <t xml:space="preserve"> - Elaborado con hilaza de algodón natural
 - Mecha con peso mínimo 250 gr y extensión mínima de 32 cm de  largo
 - Material de base en plástico con acople tipo rosca
</t>
  </si>
  <si>
    <t>Trapero 2 (Compra)</t>
  </si>
  <si>
    <t xml:space="preserve">- Elaborado con hilaza de algodón natural
- Mecha con peso mínimo de 350 gr y extensión mínima de 32 cm de largo
- Material de base en plástico con acople tipo rosca
</t>
  </si>
  <si>
    <t>Trapero 3 (Compra)</t>
  </si>
  <si>
    <t>- Elaborado con hilaza de algodón natural
- Mecha con peso mínimo de 435 gr y extensión mínima de 32 cm de largo
- Material de base en plástico con acople tipo rosca</t>
  </si>
  <si>
    <t>Trapero 4 (Compra)</t>
  </si>
  <si>
    <t>- Trapero en hilo encabado o con cabo en madera 
- Mecha con peso mínimo de 400 gr y extensión mínima de 1.40 cm de largo
- Mango de madera proveniente de explotación forestal sostenible certificada ( FSC, PEFC o equivalentes) y/o cabo metálico que no contenga material plastificado
- Fibras en tela , algodón o pabilo de fibra de Rayón. 
- No debe contener PVC o Poliestireno expandido u otros plásticos de un solo uso tanto en el envase como en el embalaje.</t>
  </si>
  <si>
    <t>Mango metálico trapero (Compra)</t>
  </si>
  <si>
    <t xml:space="preserve">- Extensión mínima de 140 cm
- Acople plástico o rosca para palos de escoba
 </t>
  </si>
  <si>
    <t>Mango madera trapero (Compra)</t>
  </si>
  <si>
    <t>Cepillo para sanitario (churrusco) (Compra)</t>
  </si>
  <si>
    <t>- Cerdas duras elaboradas en fibras plásticas
- Extensión mínima de las cerdas es de 2,5 cm
- Base y mango elaborados en plástico
- Mango con longitud mínima de 33 cm</t>
  </si>
  <si>
    <t>Pads 1 (Compra)</t>
  </si>
  <si>
    <t>- Para brillo
- Diámetro mínimo de 16 pulgadas
- Rojo o blanco</t>
  </si>
  <si>
    <t>Pads 2 (Compra)</t>
  </si>
  <si>
    <t>- Para remoción
- Diámetro mínimo de 16 pulgadas
- Café o negro</t>
  </si>
  <si>
    <t>Pads 3 (Compra)</t>
  </si>
  <si>
    <t>- Para brillo
- Diámetro mínimo de 20 pulgadas
- Rojo o blanco</t>
  </si>
  <si>
    <t>Pads 4 (Compra)</t>
  </si>
  <si>
    <t>- Para remoción
- Diámetro mínimo de 20 pulgadas
- Café o negro</t>
  </si>
  <si>
    <t>Pads 5 (Compra)</t>
  </si>
  <si>
    <t>- Pad de fibras para máquinas de baja densidad para lavado suave de mantención, remueve marcas, suciedad y derrames. 
- Diámetro: 17" 
- Color: blanco. 
- No debe contener PVC o Poliestireno expandido u otros plásticos de un solo uso tanto en el envase como en el embalaje.</t>
  </si>
  <si>
    <t>Boneth 1 (Compra)</t>
  </si>
  <si>
    <t>- Diámetro mínimo de 16 pulgadas
- Elaborado en hilaza de algodón</t>
  </si>
  <si>
    <t>Boneth 2 (Compra)</t>
  </si>
  <si>
    <t>- Diámetro mínimo de 20 pulgadas
- Elaborado en hilaza de algodón</t>
  </si>
  <si>
    <t>Bolsas plásticas 1 (Compra)</t>
  </si>
  <si>
    <t>- Elaborada en polietileno de baja densidad
- De color negro
- Calibre de mínimo 1
- Tamaño de 40 cm de ancho por 55 cm de largo</t>
  </si>
  <si>
    <t>Paquete de mínimo 6</t>
  </si>
  <si>
    <t>Bolsas plásticas 2 (Compra)</t>
  </si>
  <si>
    <t>- Elaborada en polietileno de baja densidad
- De color verde
- Calibre de mínimo 1
- Tamaño de 40 cm de ancho por 55 cm de largo</t>
  </si>
  <si>
    <t>Bolsas plásticas 3 (Compra)</t>
  </si>
  <si>
    <t>- Elaborada en polietileno de baja densidad
- De color blanco
- Calibre de mínimo 1
- Tamaño de 40 cm de ancho por 55 cm de largo</t>
  </si>
  <si>
    <t>Bolsas plásticas 4 (Compra)</t>
  </si>
  <si>
    <t>- Elaborada en polietileno de baja densidad
- De color rojo
- Calibre de mínimo 1
- Tamaño de 40 cm de ancho por 55 cm de largo
 - Con impresión de aviso de riesgo biológico</t>
  </si>
  <si>
    <t>Bolsas plásticas 5 (Compra)</t>
  </si>
  <si>
    <t>- Elaborada en polietileno de baja densidad
- De color azul
- Calibre de mínimo 1
- Tamaño de 40 cm de ancho por 55 cm de largo</t>
  </si>
  <si>
    <t>Bolsas plásticas 7 (Compra)</t>
  </si>
  <si>
    <t>- Elaborada en polietileno de baja densidad
- De color amarillo
- Calibre de mínimo 1
- Tamaño de 40 cm de ancho por 55 cm de largo</t>
  </si>
  <si>
    <t>Bolsas plásticas 8 (Compra)</t>
  </si>
  <si>
    <t>- Elaborada en polietileno de baja densidad
- De color negro
-Calibre de mínimo 2
- Tamaño de 60 cm de ancho por 70 cm de largo</t>
  </si>
  <si>
    <t>Bolsas plásticas 9 (Compra)</t>
  </si>
  <si>
    <t>- Elaborada en polietileno de baja densidad
- De color verde
- Calibre de mínimo 2
- Tamaño de 60 cm de ancho por 70 cm de largo</t>
  </si>
  <si>
    <t>Bolsas plásticas 10 (Compra)</t>
  </si>
  <si>
    <t>- Elaborada en polietileno de baja densidad
- De color blanco
- Calibre de mínimo 2
- Tamaño de 60 cm de ancho por 70 cm de largo</t>
  </si>
  <si>
    <t>Bolsas plásticas 11 (Compra)</t>
  </si>
  <si>
    <t>- Elaborada en polietileno de baja densidad
- De color rojo
- Calibre de mínimo 2
- Tamaño de 60 cm de ancho por 70 cm de largo
- Con impresión de aviso de riesgo biológico</t>
  </si>
  <si>
    <t>Bolsas plásticas 12 (Compra)</t>
  </si>
  <si>
    <t xml:space="preserve">- Elaborada en polietileno de baja densidad
- De color azul
- Calibre de mínimo 2
- Tamaño de 60 cm de ancho por 70 cm de largo
</t>
  </si>
  <si>
    <t>Bolsas plásticas 14 (Compra)</t>
  </si>
  <si>
    <t xml:space="preserve">- Elaborada en polietileno de baja densidad
- De color amarillo
- Calibre de mínimo 2
- Tamaño de 60 cm de ancho por 70 cm de largo
</t>
  </si>
  <si>
    <t>Bolsas plásticas 15 (Compra)</t>
  </si>
  <si>
    <t>- Elaborada en polietileno de baja densidad
- De color negro
- Calibre de mínimo 2
- Tamaño de 70 cm de ancho por 90 cm de largo</t>
  </si>
  <si>
    <t>Bolsas plásticas 16 (Compra)</t>
  </si>
  <si>
    <t>- Elaborada en polietileno de baja densidad
- De color verde
- Calibre de mínimo 2
- Tamaño de 70 cm de ancho por 90 cm de largo</t>
  </si>
  <si>
    <t>Bolsas plásticas 17 (Compra)</t>
  </si>
  <si>
    <t>- Elaborada en polietileno de baja densidad
- De color blanco
- Calibre de mínimo 2
- Tamaño de 70 cm de ancho por 90 cm de largo</t>
  </si>
  <si>
    <t>Bolsas plásticas 18 (Compra)</t>
  </si>
  <si>
    <t>- Elaborada en polietileno de baja densidad
- De color rojo
- Calibre de mínimo 2
- Tamaño de 70 cm de ancho por 90 cm de largo
- Con impresión de aviso de riesgo biológico</t>
  </si>
  <si>
    <t>Bolsas plásticas 19 (Compra)</t>
  </si>
  <si>
    <t xml:space="preserve">- Elaborada en polietileno de baja densidad
- De color azul
- Calibre de mínimo 2
- Tamaño de 70 cm de ancho por 90 cm de largo
</t>
  </si>
  <si>
    <t>Bolsas plásticas 20 (Compra)</t>
  </si>
  <si>
    <t xml:space="preserve">- Elaborada en polietileno de baja densidad
- De color amarillo
- Calibre de mínimo 2
- Tamaño de 70 cm de ancho por 90 cm de largo
</t>
  </si>
  <si>
    <t>Bolsas plásticas 21 (Compra)</t>
  </si>
  <si>
    <t>- Elaborada en polietileno de baja densidad
- De color negro
- Calibre de mínimo 3
- Tamaño de 80 cm de ancho por 110 cm de largo</t>
  </si>
  <si>
    <t>Bolsas plásticas 22 (Compra)</t>
  </si>
  <si>
    <t>- Elaborada en polietileno de baja densidad
- De color verde
- Calibre de mínimo 3
- Tamaño de 80 cm de ancho por 110 cm de largo</t>
  </si>
  <si>
    <t>Bolsas plásticas 23 (Compra)</t>
  </si>
  <si>
    <t>- Elaborada en polietileno de baja densidad
- De color blanco
-Calibre de mínimo 3
- Tamaño de 80 cm de ancho por 110 cm de largo</t>
  </si>
  <si>
    <t>Bolsas plásticas 24 (Compra)</t>
  </si>
  <si>
    <t>- Elaborada en polietileno de baja densidad
- De color rojo
-Calibre de mínimo 3
- Tamaño de 80 cm de ancho por 110 cm de largo
- Con impresión de aviso de riesgo biológico</t>
  </si>
  <si>
    <t>Bolsas plásticas 25 (Compra)</t>
  </si>
  <si>
    <t xml:space="preserve">- Elaborada en polietileno de baja densidad
- De color azul
-Calibre de mínimo 3
- Tamaño de 80 cm de ancho por 110 cm de largo
</t>
  </si>
  <si>
    <t>Bolsas plásticas 26 (Compra)</t>
  </si>
  <si>
    <t xml:space="preserve">- Elaborada en polietileno de baja densidad
- De color amarilla
-Calibre de mínimo 3
- Tamaño de 80 cm de ancho por 110 cm de largo
</t>
  </si>
  <si>
    <t>Guantes 1 (Compra)</t>
  </si>
  <si>
    <t>- Tipo doméstico
- Elaborados en látex
- Calibre mínimo de 18
- Tallas 7 a 9 o S a XL
- Color amarillo</t>
  </si>
  <si>
    <t>Par</t>
  </si>
  <si>
    <t>Guantes 2 (Compra)</t>
  </si>
  <si>
    <t>- Tipo doméstico
- Elaborados en látex
- Calibre mínimo de 18
- Tallas 7 a 9 o S a XL
- Color negro</t>
  </si>
  <si>
    <t>Guantes 3 (Compra)</t>
  </si>
  <si>
    <t>- Tipo doméstico
- Elaborados en látex
- Calibre mínimo de 25
- Tallas 7 a 9 o S a XL
- Color negro</t>
  </si>
  <si>
    <t>Guantes 4 (Compra)</t>
  </si>
  <si>
    <t>- Tipo doméstico
- Elaborados en látex
- Calibre mínimo de 25
- Tallas 7 a 9 o S a XL
- Color rojo</t>
  </si>
  <si>
    <t>Guantes 5 (Compra)</t>
  </si>
  <si>
    <t>- Tipo industrial
- Elaborados en látex
- Calibre mínimo de 35
- Tallas 7 a 9 o S a XL
- Color negro</t>
  </si>
  <si>
    <t>Guantes 6 (Compra)</t>
  </si>
  <si>
    <t>- Elaborados en látex desechable (tipo cirugía)
- Empovaldos
- Tallas XS a XXL</t>
  </si>
  <si>
    <t>Caja de mínimo 100 unidades</t>
  </si>
  <si>
    <t>Guantes 7 (Compra)</t>
  </si>
  <si>
    <t>- Elaborados en carnaza
- Tallas 7 a 9 o S a XL</t>
  </si>
  <si>
    <t>Guantes 8 (Compra)</t>
  </si>
  <si>
    <t>- Tipo mosquetero
- Calibre mínimo de 40
- Tallas 7 a 9 o S a XL
- Color negro</t>
  </si>
  <si>
    <t>Guantes 9 (Compra)</t>
  </si>
  <si>
    <t>- Elaborados en hilaza
- Tallas 7 a 9 o S a XL</t>
  </si>
  <si>
    <t>Tapabocas 1 (Compra)</t>
  </si>
  <si>
    <t>- Elaborado en tela no tejida
- Desechable
- Con tiras elásticas</t>
  </si>
  <si>
    <t>Caja de mínimo 50 unidades</t>
  </si>
  <si>
    <t>Tapabocas 2 (Compra)</t>
  </si>
  <si>
    <t>- Elaborado en tela no tejida de Polipropileno y Poliéster
- Desechable
- Con tiras elásticas
- Con soporte nasal</t>
  </si>
  <si>
    <t>Papel higiénico 1 (Compra)</t>
  </si>
  <si>
    <t xml:space="preserve"> - Rollo con longitud mínima de 20 metros
 - Doble hoja blanca
 - Sin fragancia</t>
  </si>
  <si>
    <t>Rollo</t>
  </si>
  <si>
    <t>Papel higiénico 2 (Compra)</t>
  </si>
  <si>
    <t>- Rollo con longitud mínima de 250 metros
- Doble hoja de color natural
- Sin fragancia</t>
  </si>
  <si>
    <t>Papel higiénico 3 (Compra)</t>
  </si>
  <si>
    <t>- Rollo con longitud mínima de 250 metros
- Doble hoja blanca
- Sin fragancia</t>
  </si>
  <si>
    <t>Papel higiénico 4 (Compra)</t>
  </si>
  <si>
    <t>- Rollo con longitud mínima de 400 metros
- Hoja sencilla de color natural
- Sinfragancia</t>
  </si>
  <si>
    <t>Papel higiénico 5 (Compra)</t>
  </si>
  <si>
    <t xml:space="preserve"> - Rollo con longitud mínima de 400 metros
 - Hoja sencilla de color blanco
 - Sin fragancia</t>
  </si>
  <si>
    <t>Toallas para manos 1 (Compra)</t>
  </si>
  <si>
    <t>- Rollo con longitud mínima de 100 metros
- Doble hoja con un tamaño mínimo 15 cm de ancho
- Disponibles en color blanco</t>
  </si>
  <si>
    <t>Toallas para manos 2 (Compra)</t>
  </si>
  <si>
    <t>- Rollo con longitud mínima de 100 metros
- Doble hoja con un tamaño mínimo 15 cm de ancho
- Disponibles en color natural</t>
  </si>
  <si>
    <t>Toallas para manos 3 (Compra)</t>
  </si>
  <si>
    <t xml:space="preserve"> - Rollo con longitud mínima de 150 metros
 - Doble hoja con un tamaño mínimo 15 cm de ancho
 - Disponibles en color blanco
 - Sin olor o fragancia</t>
  </si>
  <si>
    <t>Toallas para manos 4 (Compra)</t>
  </si>
  <si>
    <t xml:space="preserve"> - Rollo con longitud mínima de 150 metros
 - Doble hoja con un tamaño mínimo 15 cm de ancho
 - Disponibles en color natural
 - Sin fragancia</t>
  </si>
  <si>
    <t>Toallas para manos 5 (Compra)</t>
  </si>
  <si>
    <t>- Toallas interdobladas, paquete con mínimo 150 unidades
- Doble hoja con un tamaño mínimo de 20 cm de largo por 15 cm de ancho
 - Hoja color natural</t>
  </si>
  <si>
    <t>Toallas para manos 6 (Compra)</t>
  </si>
  <si>
    <t>- Toallas interdobladas, paquete con mínimo 150 unidades
- Doble hoja con un tamaño mínimo de 20 cm de largo por 15 cm de ancho
 - Hoja color blanco</t>
  </si>
  <si>
    <t>Toallas para manos 7 (Compra)</t>
  </si>
  <si>
    <t>- Toallas con precorte
- Rollo con longitud mínima de 100 metros
- Doble hoja con tamaño mínimo de 15 cms de ancho
- Color Blanco
- Sin fragancia</t>
  </si>
  <si>
    <t>Toallas para manos 8 (Compra)</t>
  </si>
  <si>
    <t>- Toallas con precorte
- Rollo con longitud mínima de 100 metros
- Doble hoja con tamaño mínimo de 15 cms de ancho
- Color Natural
- Sin fragancia</t>
  </si>
  <si>
    <t>Pañuelos (Compra)</t>
  </si>
  <si>
    <t>- Doble hoja
- Color blanco</t>
  </si>
  <si>
    <t>Vasos biodegradables 1 (Compra)</t>
  </si>
  <si>
    <t xml:space="preserve"> - Elaborado en cartón 97% biodegradable
- Capacidad mínima de 4 oz</t>
  </si>
  <si>
    <t>Paquete de mínimo 50 unidades</t>
  </si>
  <si>
    <t>Vasos biodegradables 2 (Compra)</t>
  </si>
  <si>
    <t xml:space="preserve"> - Elaborado en cartón 97% biodegradable
 - Capacidad mínima de 6 oz</t>
  </si>
  <si>
    <t>Paquete de mínimo 50</t>
  </si>
  <si>
    <t>Vasos biodegradables 3 (Compra)</t>
  </si>
  <si>
    <t xml:space="preserve"> - Elaborado en cartón 97% biodegradable
- Capacidad mínima de 9 oz</t>
  </si>
  <si>
    <t>Paquete de mínimo 40 unidades</t>
  </si>
  <si>
    <t>Vasos biodegradables 4 (Compra)</t>
  </si>
  <si>
    <t>- Capacidad mínima de 9 onzas 
- Sin tapa 
- Liso
- Biodegradable y compostable.
- Elaborado en polyboard (cartón)  y/ocon la fibra de caña de azúcar o almidón de maíz</t>
  </si>
  <si>
    <t>Mezclador 1 (Compra)</t>
  </si>
  <si>
    <t>- Mezcladores  elaborados en madera y/o apartir de recursos renovables como la caña de azucar y/o almidón de maíz
- Longitud mínima de 11 cm</t>
  </si>
  <si>
    <t>Paquete de mínimo 500</t>
  </si>
  <si>
    <t>Servilleta papel (Compra)</t>
  </si>
  <si>
    <t>- Tipo cafetería
 - Dobe hoja
- Color blanco
- Dimensiones mínimas de 21,5 cm de largo y 14 cm de ancho
- 100% Biodegradable 
- Elaborado a base de papel reciclado no clorado
- No debe contener PVC o Poliestireno expandido u otros plásticos de un solo uso tanto en el envase como en el embalaje.</t>
  </si>
  <si>
    <t>Paquete de mínimo 100 unidades</t>
  </si>
  <si>
    <t>Filtro para greca 1 (Compra)</t>
  </si>
  <si>
    <t>- Elaborada en tela
- Para greca
- Capacidad de media libra
- No debe contener PVC o Poliestireno expandido u otros plásticos de un solo uso tanto en el envase como en el embalaje</t>
  </si>
  <si>
    <t>Filtro para greca 2 (Compra)</t>
  </si>
  <si>
    <t>- Elaborada en tela
- Para greca
- Capacidad de una 1 libra
- No debe contener PVC o Poliestireno expandido u otros plásticos de un solo uso tanto en el envase como en el embalaje.</t>
  </si>
  <si>
    <t>Filtro para greca 3 (Compra)</t>
  </si>
  <si>
    <t>- Elaborada en tela
- Para greca
- Capacidad de dos 2 libras
- No debe contener PVC o Poliestireno expandido u otros plásticos de un solo uso tanto en el envase como en el embalaje.</t>
  </si>
  <si>
    <t>Churrusco para tubos de greca (Compra)</t>
  </si>
  <si>
    <t>- Cepillo para lavado y fregado de grecas.  
- No debe contener PVC, Poliestireno expandido u otros plásticos de un solo uso tanto en el envase como en el embalaje.
- Base y mango elaborados en alambre</t>
  </si>
  <si>
    <t>Papel Aluminio 1 (Compra)</t>
  </si>
  <si>
    <t>- Longitud mínima del rollo de 40 metros
- Ancho mínimo del rollo de 27 cm</t>
  </si>
  <si>
    <t>Caja de carton con un 1 rollo de mínimo 40 metros de largo y 27
cm de ancho</t>
  </si>
  <si>
    <t>Papel Aluminio 2 (Compra)</t>
  </si>
  <si>
    <t>- Longitud mínima del rollo de 100 metros
- Ancho mínimo del rollo de 27 cm</t>
  </si>
  <si>
    <t>Caja de carton con un 1 rollo de mínimo 100 metros de largo y 27
cm de ancho</t>
  </si>
  <si>
    <t>Película transparente para alimentos (Compra)</t>
  </si>
  <si>
    <t>- Longitud mínima del rollo de 50 metros
- Ancho mínimo del rollo de 27 cm</t>
  </si>
  <si>
    <t>Caja de carton con un 1 rollo</t>
  </si>
  <si>
    <t>Termo para café 1 (Compra)</t>
  </si>
  <si>
    <t>- Elaborado en plástico
- Capacidad mínima de 1 litro</t>
  </si>
  <si>
    <t>Termo para café 2 (Compra)</t>
  </si>
  <si>
    <t xml:space="preserve"> - Térmico, con bomba tipo dispensador. Portatil.  
 - Bomba manual para dispensar la bebida.  
 - Acero inoxidable y plastico. 
 - Agarradera plastica, tapa con empaque, bomba manual. 
 - Capacidad mínima de 3 litros</t>
  </si>
  <si>
    <t>Café 1 (Compra)</t>
  </si>
  <si>
    <t>- 100% café tostado y molido.   
- Tostión media.                                          
- Puntaje en taza mayor o igual a 80 puntos catación SCA y/o Denominación de Origen (Anexo 6)
- Empacada en bolsa de polipropileno aluminizada resistente a la humedad y al oxígeno.  
- Debe cumplir con las Resoluciones 333 de 2011 y 2674 de 2013 hasta la entrada en vigencia de la Resolución 810 de 2021 y aquellas que la modifiquen, adicionen o deroguen.</t>
  </si>
  <si>
    <t>Libra</t>
  </si>
  <si>
    <t>Café 2 (Compra)</t>
  </si>
  <si>
    <t>- Tostión media
- Descafeinado
- Empacado en bolsa de polipropileno aluminizada resistente a la humedad y al oxigeno
- Debe cumplir con las Resoluciones 333 de 2011 y 2674 de 2013 y aquellas que la modifiquen, adicionen o deroguen.</t>
  </si>
  <si>
    <t>Café 3 (Compra)</t>
  </si>
  <si>
    <t xml:space="preserve">- Instantáneo, para máquinas automáticas
- Tostión media
- Empacada en bolsa de polipropileno aluminizada resistente a la humedad y al oxígeno.  
- Debe cumplir con las Resoluciones 333 de 2011 y 2674 de 2013 hasta la entrada en vigencia de la Resolución 810 de 2021 y aquellas que la modifiquen, adicionen o deroguen.                          </t>
  </si>
  <si>
    <t>Bolsa de mínimo 500 g</t>
  </si>
  <si>
    <t>Café Social (Compra)</t>
  </si>
  <si>
    <t xml:space="preserve">- Diferentes tostiones
- Puntaje en taza mayor o igual a a 82 puntos catación SCA y/o orgánico y/o artesanal y/o con Denominación de Origen
- Empacada en bolsa de polipropileno aluminizada resistente a la humedad y al oxígeno.  
- Debe cumplir con las Resoluciones 333 de 2011 y 2674 de 2013 hasta la entrada en vigencia de la Resolución 810 de 2021 y aquellas que la modifiquen, adicionen o deroguen
</t>
  </si>
  <si>
    <t>Crema para café (Compra)</t>
  </si>
  <si>
    <t>- No láctea
- Debe cumplir con Resolución 333 de 2011 sobre rotulado y etiquetado nutricional y las normas que la modifiquen</t>
  </si>
  <si>
    <t>Bolsas de mínimo 100 sobres de mínimo 4 g</t>
  </si>
  <si>
    <t>Azúcar 1 (Compra)</t>
  </si>
  <si>
    <t>- Blanca
- Empaque elaborado en materiales atóxicos
- Debe cumplir con Resolución 333 de 2011 sobre rotulado y etiquetado nutricional y las normas que la modifiquen</t>
  </si>
  <si>
    <t>Bolsa de mínimo 200 sobres o tubipacks de 5 g</t>
  </si>
  <si>
    <t>Azúcar 2 (Compra)</t>
  </si>
  <si>
    <t>Bolsa de mínimo 200 sobres o tubipacks de 3,5 g</t>
  </si>
  <si>
    <t>Azúcar 3 (Compra)</t>
  </si>
  <si>
    <t>Azúcar 4 (Compra)</t>
  </si>
  <si>
    <t>- Morena
- Empaque elaborado en materiales atóxicos
- Debe cumplir con Resolución 333 de 2011 sobre rotulado y etiquetado nutricional y las normas que la modifiquen</t>
  </si>
  <si>
    <t>Endulzante (Compra)</t>
  </si>
  <si>
    <t>- Sin calorías
- Empaque elaborado en materiales atóxicos
- Debe cumplir con Resolución 333 de 2011 sobre rotulado y etiquetado nutricional y las normas que la modifiquen</t>
  </si>
  <si>
    <t>Caja de mínimo 100 sobres</t>
  </si>
  <si>
    <t>Panela (Compra)</t>
  </si>
  <si>
    <t>- Panela instantánes pulverizada, deshidratada
- Debe cumplir con la NTC 1311 sobreo productos agrícolas
- Empaque elaborado en materiales atóxicos
- Debe cumplir con la Resolucion 779 de 2006
- Debe cumplir con Resolución 333 de 2011 sobre rotulado y etiquetado nutricional y las normas que la modifiquen</t>
  </si>
  <si>
    <t>Bolsa de mínimo 100 sobres de mínimo 5 g</t>
  </si>
  <si>
    <t>Sal 1 (Compra)</t>
  </si>
  <si>
    <t>- Refinada, con un 99,9% de pureza
- Con adiciones de yodo y flúor
- Debe cumplir con Resolución 333 de 2011 sobre rotulado y etiquetado nutricional y las normas que la modifiquen</t>
  </si>
  <si>
    <t>Libra (500 g)</t>
  </si>
  <si>
    <t>Sal 2 (Compra)</t>
  </si>
  <si>
    <t>1 kg (1.000 g)</t>
  </si>
  <si>
    <t>Sal 3 (Compra)</t>
  </si>
  <si>
    <t>Salero de mínimo 130 g</t>
  </si>
  <si>
    <t>Aromática (Compra)</t>
  </si>
  <si>
    <t>- Para infusión
- Cajas disponbiles en mínimo tres (3) sabores
- 100% naturales</t>
  </si>
  <si>
    <t>Cajas de mínimo 20 en sobres.</t>
  </si>
  <si>
    <t>Aromática de panela (Compra)</t>
  </si>
  <si>
    <t>- Para infusión
- Cajas disponbiles en sabor limón, yerbabuena, canela y naranja
- Panela 100% natural y ecológica
- Embalaje en cartón corrugado  
- Debe cumplir con la NTC 1311 sobre productos agrícolas 
- Empaque elaborado en materiales atóxicos 
- Debe cumplir con la Resolucion 779 de 2006 
- Debe cumplir con Resolución 333 de 2011 sobre rotulado y etiquetado nutricional y las normas que la modifiquen. 
- Uso: Panela instantánea soluble al agua 
- Azúcares reductores expresados en glucosa, mínimo 5,74%; azúcares no reductores expresados en sacarosa, máximo 90%; proteínas, mínimo 0,2%; cenizas, mínimo 1%; humedad, máximo 5%; plomo expresado como As en mg/kg, máximo 0,1;
- No debe contener PVC o Poliestireno expandido u otros plásticos de un solo uso tanto en el envase como en el embalaje.</t>
  </si>
  <si>
    <t>Bebida de frutas (Compra)</t>
  </si>
  <si>
    <t>- En jarabe
- Cajas disponbiles en mínimo tres (3) sabores</t>
  </si>
  <si>
    <t>Caja de mínimo 20 sobres</t>
  </si>
  <si>
    <t>Bebida de panela (Compra)</t>
  </si>
  <si>
    <t>- Bebida instantánea granulada
- Cajas disponbiles en mínimo tres (3) sabores</t>
  </si>
  <si>
    <t>Caja de mínimo 25 sobres</t>
  </si>
  <si>
    <t>Té (Compra)</t>
  </si>
  <si>
    <t>Caja x 20 mínimo sobres</t>
  </si>
  <si>
    <t>Infusión frutal (Compra)</t>
  </si>
  <si>
    <t xml:space="preserve"> - Para infusión
 - 100% naturales
 - Sabores surtidos</t>
  </si>
  <si>
    <t>Agua potable 1 (Compra)</t>
  </si>
  <si>
    <t>- Agua potable purificada sin gas</t>
  </si>
  <si>
    <t>Botella plástica de
mínimo 250 ml</t>
  </si>
  <si>
    <t>Agua potable 2 (Compra)</t>
  </si>
  <si>
    <t xml:space="preserve"> - Agua potable purificada sin gas</t>
  </si>
  <si>
    <t>Botella plástica de
mínimo 500 ml</t>
  </si>
  <si>
    <t>Agua potable 3 (Compra)</t>
  </si>
  <si>
    <t xml:space="preserve"> - Agua potable purificada
-  Con gas</t>
  </si>
  <si>
    <t>Agua potable 4 (Compra)</t>
  </si>
  <si>
    <t>- Agua potable potable purificada</t>
  </si>
  <si>
    <t>Botellón de mínimo 18.9 L</t>
  </si>
  <si>
    <t>Válvula dispensadora para botellón de agua (Compra)</t>
  </si>
  <si>
    <t>-Válvula en material plástico con boquilla ajustable a los diferentes tipos de botellones</t>
  </si>
  <si>
    <t>Servilleta de tela (Compra)</t>
  </si>
  <si>
    <t>- Elaborada en tela
- Color blanco
- Dimensiones mínimas de 40 cm de largo y 40 cm de ancho.</t>
  </si>
  <si>
    <t>Cepillo para paredes y techos (Compra)</t>
  </si>
  <si>
    <t xml:space="preserve"> - Cuerpo elaborado en plástico
 - Cerdas duras en fibra plástica
 - Largo mínimo de 140 cm</t>
  </si>
  <si>
    <t>Brillador 1 (Compra)</t>
  </si>
  <si>
    <t>- Mopa elaborada en algodón
- Área de barrido mínima de 100 cm de largo por 16cm de ancho
- Armazón y mango metálico</t>
  </si>
  <si>
    <t>Brillador 2 (Compra)</t>
  </si>
  <si>
    <t>- Mopa elaborada en algodón
- Área de barrido mínima de 60 cm de largo por 16cm de ancho
- Armazón y mango metálico</t>
  </si>
  <si>
    <t>Repuestos brillador 1 (Compra)</t>
  </si>
  <si>
    <t>- Mopa elaborada en algodón
- Área de barrido mínima de 100 cm de largo por 16 cm de ancho</t>
  </si>
  <si>
    <t>Repuestos brillador 2 (Compra)</t>
  </si>
  <si>
    <t>- Mopa elaborada en algodón
- Área de barrido mínima de 60 cm de largo por 16 cm de ancho</t>
  </si>
  <si>
    <t>Destapador para sanitario (chupa) (Compra)</t>
  </si>
  <si>
    <t>- Tipo campana
- Chupa elaborada en caucho
- Diámetro mínimo de 12 cm
- Mango elaborado en madera
- Mango con longitud mínima de 33 cm</t>
  </si>
  <si>
    <t>Plumero o limpia polvo (Compra)</t>
  </si>
  <si>
    <t>- Fibras sintéticas
- Mango de plástico
- Largo total mínimo de 65 cm
- Electrostático</t>
  </si>
  <si>
    <t>Rastrillo 1 (Compra)</t>
  </si>
  <si>
    <t>- Barra dentada plástica con mínimo 18 dientes
- Mango metálico  plastificado con longitud mínima de 120 cm</t>
  </si>
  <si>
    <t>Rastrillo 2 (Compra)</t>
  </si>
  <si>
    <t>- Barra dentada metálica con mínimo 18 dientes
- Mango metálico plastificado con longitud mínima de 120 cm</t>
  </si>
  <si>
    <t>Recogedor de basura 1 (Compra)</t>
  </si>
  <si>
    <t>- Elaborado en plástico
- Con banda de goma y dientas barrescobas
- Mango con longitud mínima de 70 cm</t>
  </si>
  <si>
    <t>Recogedor de basura 2 (Compra)</t>
  </si>
  <si>
    <t xml:space="preserve"> - Elaborado en plástico
 - Plegable, con tapa que abre y cierra</t>
  </si>
  <si>
    <t>Atomizadores (Compra)</t>
  </si>
  <si>
    <t>- Elaborado en plástico
- Reutilizable
- Capacidad mínima de 500 cc
- con pistola</t>
  </si>
  <si>
    <t>Caneca para almacenar ropa sucia  (Arrendamiento)</t>
  </si>
  <si>
    <t>- Elaborado en plástico
- Dimensiones mínimas de 50 cm de alto por 30 cm de ancho
- Incluye tapa
- En colores variados</t>
  </si>
  <si>
    <t>Caneca para almacenar ropa sucia  (Compra)</t>
  </si>
  <si>
    <t>Vasos  1 (Arrendamiento)</t>
  </si>
  <si>
    <t>- Elaborado en vidrio
- Cilíndrico
- Capacidad mínima de 9 oz</t>
  </si>
  <si>
    <t>Vasos  1 (Compra)</t>
  </si>
  <si>
    <t>Vasos  2 (Arrendamiento)</t>
  </si>
  <si>
    <t>- Elaborado en vidrio
- Cilíndrico
- Capacidad mínima de 12 oz</t>
  </si>
  <si>
    <t>Vasos  2 (Compra)</t>
  </si>
  <si>
    <t>Cuchara  (Compra)</t>
  </si>
  <si>
    <t>- Elaboradas en acero inoxidable
- Longitud total mínima de 17 cm</t>
  </si>
  <si>
    <t>Tenedor  (Compra)</t>
  </si>
  <si>
    <t>- Elaborados en acero inoxidable
- lisos
- Longitud total mínima de 17 cm</t>
  </si>
  <si>
    <t>Cuchillo  (Compra)</t>
  </si>
  <si>
    <t>- Elaborados en acero inoxidable
- lisos
- Longitud total mínima de 20 cm</t>
  </si>
  <si>
    <t>Cuchara pequeña  (Compra)</t>
  </si>
  <si>
    <t>- Elaborados en acero inoxidable
- lisos
- Longitud total mínima de 12 cm</t>
  </si>
  <si>
    <t>Platos  1 (Arrendamiento)</t>
  </si>
  <si>
    <t>- Elaborados en porcelana blanca
- Llanos
- Color blanco sin diseño
- Diámetro mínimo de 26 cm
- Apto para uso en horno microondas</t>
  </si>
  <si>
    <t>Platos  1 (Compra)</t>
  </si>
  <si>
    <t>Platos  2 (Arrendamiento)</t>
  </si>
  <si>
    <t>- Elaborados en porcelana blanca
- Llanos
- Color blanco sin diseño
- Diámetro mínimo de 22 cm
- Apto para uso en horno microondas</t>
  </si>
  <si>
    <t>Platos  2 (Compra)</t>
  </si>
  <si>
    <t>Platos  3 (Arrendamiento)</t>
  </si>
  <si>
    <t>- Elaborados en porcelana blanca
- Llanos
- Color blanco sin diseño
- Diámetro mínimo de 16 cm
- Apto para uso en horno microondas</t>
  </si>
  <si>
    <t>Platos  3 (Compra)</t>
  </si>
  <si>
    <t>Platos  4 (Arrendamiento)</t>
  </si>
  <si>
    <t>- Elaborados en porcelana blanca
- Hondo
- Color blanco sin diseño
- Diámetro mínimo de 17 cm
- Apto para uso en horno microondas</t>
  </si>
  <si>
    <t>Platos  4 (Compra)</t>
  </si>
  <si>
    <t>Platos  5 (Arrendamiento)</t>
  </si>
  <si>
    <t>- Elaborados en porcelana blanca
- Hondo
- Color blanco  sin diseño
- Diámetro mínimo de 22 cm
- Apto para uso en horno microondas</t>
  </si>
  <si>
    <t>Platos  5 (Compra)</t>
  </si>
  <si>
    <t>Pocillos  (Arrendamiento)</t>
  </si>
  <si>
    <t>- Elaborado en porcelana blanca para café
- Sin diseño
- De mínimo 150 cc
- No se debe rayar con el uso de cubiertos
- Debe ser apta para uso en microondas</t>
  </si>
  <si>
    <t>Pocillos  (Compra)</t>
  </si>
  <si>
    <t>Juego de cubiertos  (Compra)</t>
  </si>
  <si>
    <t>- Elaborados en acero inoxidable
- Incluye cuchillo (longitud mínima de 20 cm), tenedor (longitud mínima de 17 cm), cuchara (longitud mínima de 17 cm), cuchara pequeña para postre (longitud mínima de 12 cm) y tenedor pequeño (longitud mínima de 12 cm).</t>
  </si>
  <si>
    <t>Juego de 6 puestos</t>
  </si>
  <si>
    <t>Terno para café (Arrendamiento)</t>
  </si>
  <si>
    <t>-Pocillo y plato de porcelana blanca para café.
- Sin diseño
- Plato de mínimo 12 cm de diámetro y pocillo de mínimo 150 cc
- No se debe rayar con el uso de los cubiertos y
debe ser apta para uso en horno microondas.</t>
  </si>
  <si>
    <t>Juego</t>
  </si>
  <si>
    <t>Terno para café (Compra)</t>
  </si>
  <si>
    <t>Vajilla  1 (Arrendamiento)</t>
  </si>
  <si>
    <t>- Elaborada en porcelana
- Sin diseño
- Compuesta de 8 puestos y cuatro piezas por puesto:
- Plato para cena (diámetro mínimo de 26 cm)
- Plato hondo (diámetro mínimo de 20 cm)
- Plato auxiliar (diámetro mínimo de 16 cm)
- Taza (capacidad mínima es de 280 cc)
- Apta para uso en horno microondas.</t>
  </si>
  <si>
    <t>Vajilla  1 (Compra)</t>
  </si>
  <si>
    <t>Vajilla  2 (Arrendamiento)</t>
  </si>
  <si>
    <t>- Elaborada en porcelana
- Sin diseño
- Compuesta de 4 puestos y cuatro piezas por puesto:
- Plato para cena (diámetro mínimo de 26 cm)
- Plato hondo (diámetro mínimo de 20 cm)
- Plato auxiliar (diámetro mínimo de 16 cm)
- Taza (capacidad mínima es de 280 cc)
- Apta para uso en horno microondas.</t>
  </si>
  <si>
    <t>Vajilla  2 (Compra)</t>
  </si>
  <si>
    <t>Cuchillo de cocina  (Compra)</t>
  </si>
  <si>
    <t>- Hoja elaborada en acero inoxidable de mínimo 20 cm de largo y 2 cm de ancho.
- Mango liso elaborado en polipropileno negro</t>
  </si>
  <si>
    <t>Tijeras de cocina  (Compra)</t>
  </si>
  <si>
    <t>- Hojas elaborada en acero inoxidable de mínimo 20 cm de largo
- Mango de plástico liso</t>
  </si>
  <si>
    <t>Jarra  (Arrendamiento)</t>
  </si>
  <si>
    <t>- Elaborada en vidrio
- Sin diseño
- Capacidad mínima de 1,5 litros</t>
  </si>
  <si>
    <t>Jarra  (Compra)</t>
  </si>
  <si>
    <t>Combustible para Cortadora de césped, sopladora de hojas y guadañas (Compra)</t>
  </si>
  <si>
    <t xml:space="preserve"> - Gasolina </t>
  </si>
  <si>
    <t>Galón</t>
  </si>
  <si>
    <t>Organizador  porta escobas  (Compra)</t>
  </si>
  <si>
    <t>- Con capacidad para organizar mínimo 4 escobas de manera simultánea</t>
  </si>
  <si>
    <t>Espátula  (Compra)</t>
  </si>
  <si>
    <t>- Metálica con mango de plástico
- Con hoja de mínimo 2 pulgadas de largo</t>
  </si>
  <si>
    <t>Haraganes 1  (Compra)</t>
  </si>
  <si>
    <t>- Para limpiar vidrios
- Con banda de goma con longitud mínima de 25 cm.
- Mango con longitud mínima de 60 cm</t>
  </si>
  <si>
    <t>Haraganes 2  (Compra)</t>
  </si>
  <si>
    <t>- Para limpiar vidrios
- Con banda de goma con longitud mínima de 50 cm.
- Mango metálico extensible con longitud mínima
de 60 cm y máxima de 150 cm</t>
  </si>
  <si>
    <t>Haraganes 3  (Compra)</t>
  </si>
  <si>
    <t>- Para escurrir pisos
- Con banda de goma con longitud mínima de 35 cm</t>
  </si>
  <si>
    <t>Haraganes 4  (Compra)</t>
  </si>
  <si>
    <t>- Para escurrir pisos
-Con banda de goma con longitud mínima de 50 cm.</t>
  </si>
  <si>
    <t>Balde (Arrendamiento)</t>
  </si>
  <si>
    <t xml:space="preserve">- Capacidad mínima de 10 litros
- Con manija móvil
- Con "pico" antiderrames
- Disponibles en diferentes colores
- Elaborado en material reciclable
- Marcado de acuerdo con la norma ISO 11469 y ISO 1043. </t>
  </si>
  <si>
    <t>Balde (Compra)</t>
  </si>
  <si>
    <t>Plato Biodegradable 1 (Compra)</t>
  </si>
  <si>
    <t>- Plato pando, circular, sin divisiones 
- Biodegradable  
-Tamaño: 15 cm
- Sin ala
- Elaborado con la fibra de caña de azúcar o almidón de maíz
- No debe contener PVC o Poliestireno expandido u otros plásticos de un solo uso tanto en el envase como en el embalaje.</t>
  </si>
  <si>
    <t>Plato Biodegradable 2 (Compra)</t>
  </si>
  <si>
    <t>- Plato pando, circular, sin divisiones 
- Biodegradable  
-Tamaño: 18 cm
- Sin ala
- Elaborado con la fibra de caña de azúcar o almidón de maíz
- No debe contener PVC o Poliestireno expandido u otros plásticos de un solo uso tanto en el envase como en el embalaje.</t>
  </si>
  <si>
    <t>Pocillos 1 (Arrendamiento)</t>
  </si>
  <si>
    <t>- Elaborado en porcelana blanca para café
- De mínimo 170 cc
- No se debe rayar con el uso de cubiertos
- Debe ser apta para uso en microondas</t>
  </si>
  <si>
    <t>Pocillos 1 (Compra)</t>
  </si>
  <si>
    <t>Terno para café  (Arrendamiento)</t>
  </si>
  <si>
    <t>-Pocillo y plato de porcelana blanca para café.
- Plato de mínimo 13 cm de diámetro y pocillo de mínimo 170 cc
- No se debe rayar con el uso de los cubiertos y
debe ser apta para uso en horno microondas.</t>
  </si>
  <si>
    <t>Terno para café  (Compra)</t>
  </si>
  <si>
    <t>Cafetera 1 (Arrendamiento)</t>
  </si>
  <si>
    <t xml:space="preserve"> - Capacidad mínima de 12 tazas
 - 120 voltios
 - Potencia mínima de 900 w
 - Filtro permanente
 - Material plástico
 - Jarra de vidrio</t>
  </si>
  <si>
    <t>Cafetera 1 (Compra)</t>
  </si>
  <si>
    <t>Vajilla  3 (Arrendamiento)</t>
  </si>
  <si>
    <t>- Elaborada en porcelana
- Compuesta de 8 puestos y cuatro piezas por puesto:
- Plato para cena (diámetro mínimo de 26 cm)
- Plato hondo (diámetro mínimo de 20 cm)
- Plato auxiliar (diámetro mínimo de 17 cm)
- Taza (capacidad mínima es de 280 cc)
- Apta para uso en horno microondas</t>
  </si>
  <si>
    <t>Vajilla  3 (Compra)</t>
  </si>
  <si>
    <t>Vajilla  4 (Arrendamiento)</t>
  </si>
  <si>
    <t>- Elaborada en porcelana
- Compuesta de 4 puestos y cuatro piezas por puesto:
- Plato para cena (diámetro mínimo de 26 cm)
- Plato hondo (diámetro mínimo de 20 cm)
- Plato auxiliar (diámetro mínimo de 17 cm)
- Taza (capacidad mínima es de 280 cc)
- Apta para uso en horno microondas</t>
  </si>
  <si>
    <t>Vajilla  4 (Compra)</t>
  </si>
  <si>
    <t>Portavasos (Arrendamiento)</t>
  </si>
  <si>
    <t>- Elaborado en acero inoxidable
- Diámetro mínimo de 12 cm</t>
  </si>
  <si>
    <t>Portavasos (Compra)</t>
  </si>
  <si>
    <t>Bandeja 1 (Arrendamiento)</t>
  </si>
  <si>
    <t>- Elaborada en acero inoxidable
- Sin diseño
- Dimensiones mínimas de 37 cm de largo por 27 cm de ancho</t>
  </si>
  <si>
    <t>Bandeja 1 (Compra)</t>
  </si>
  <si>
    <t>Bandeja 2 (Arrendamiento)</t>
  </si>
  <si>
    <t>- Elaborada en acero inoxidable
- Sin diseño
- Dimensiones mínimas de 50 cm de largo por 33 cm de ancho</t>
  </si>
  <si>
    <t>Bandeja 2 (Compra)</t>
  </si>
  <si>
    <t>Bandeja 3 (Arrendamiento)</t>
  </si>
  <si>
    <t>- Elaborada en plástico
- Superficie antideslizante
- Diseño sencillo
- Dimensiones mínimas de 37cm de largo por 27 cm de ancho
- Color blanco o beige</t>
  </si>
  <si>
    <t>Bandeja 3 (Compra)</t>
  </si>
  <si>
    <t>Bandeja 4 (Arrendamiento)</t>
  </si>
  <si>
    <t>- Elaborada en plástico
- Superficie antideslizante
- Diseño sencillo
- Dimensiones mínimas de 45 cm de largo por 35 cm de ancho
- Color blanco o beige</t>
  </si>
  <si>
    <t>Bandeja 4 (Compra)</t>
  </si>
  <si>
    <t>Olleta (Arrendamiento)</t>
  </si>
  <si>
    <t>- Elaborada en aluminio
- Capacidad mínima de 2 litros</t>
  </si>
  <si>
    <t>Olleta (Compra)</t>
  </si>
  <si>
    <t>Olla 1 (Arrendamiento)</t>
  </si>
  <si>
    <t>- Elaborada en aluminio
- Con tapa en aluminio
- Capacidad mínima de 3 litros</t>
  </si>
  <si>
    <t>Olla 1 (Compra)</t>
  </si>
  <si>
    <t>Olla 2 (Arrendamiento)</t>
  </si>
  <si>
    <t>- Elaborada en aluminio
- Con tapa en aluminio
- Capacidad mínima de 5 litros</t>
  </si>
  <si>
    <t>Olla 2 (Compra)</t>
  </si>
  <si>
    <t>Escurridor para platos (Arrendamiento)</t>
  </si>
  <si>
    <t>- Elaborado en plástico
- Con rejilla, portacubiertos y bandeja plástica de goteo
- Dimensiones mínimas de 40 cm de largo y 30 cm de ancho</t>
  </si>
  <si>
    <t>Escurridor para platos (Compra)</t>
  </si>
  <si>
    <t>Soporte para Botellón de agua (Compra)</t>
  </si>
  <si>
    <t xml:space="preserve"> - Metálico
- Plegable</t>
  </si>
  <si>
    <t>Carro exprimidor de trapero 1 (Arrendamiento)</t>
  </si>
  <si>
    <t xml:space="preserve"> - Elaborado en plástico
 - Capacidad mínima de 24 litros
 - Con cuatro ruedas y manija de escurridor</t>
  </si>
  <si>
    <t>Carro exprimidor de trapero 1 (Compra)</t>
  </si>
  <si>
    <t>Carro exprimidor de trapero 2 (Arrendamiento)</t>
  </si>
  <si>
    <t>- Elaborado en plástico
- Capacidad mínima de 35 litros
- Con cuatro ruedas y manija de escurridor</t>
  </si>
  <si>
    <t>Carro exprimidor de trapero 2 (Compra)</t>
  </si>
  <si>
    <t>Carros para limpieza (Arrendamiento)</t>
  </si>
  <si>
    <t>- Tamaño mínimo de 70 cm de largo por 50 cm de ancho por 95 cm de alto
- Mínimo dos bandejas de servicio
- Con mínimo una bolsa de limpieza
- Con plataforma para balde escurridor
- Con cuatro ruedas antirayones
- Ruedas delanteras con ángulo de giro de 360 grados</t>
  </si>
  <si>
    <t>Carros para limpieza (Compra)</t>
  </si>
  <si>
    <t>Carro de bebidas (Arrendamiento)</t>
  </si>
  <si>
    <t>- Elaborado en plástico
- Mínimo dos estantes para distribución de bebidas
- Tamaño mínimo de 80 cm de largo por 47 cm de ancho por 90 cm de alto</t>
  </si>
  <si>
    <t>Carro de bebidas (Compra)</t>
  </si>
  <si>
    <t>Escalera 1 (Arrendamiento)</t>
  </si>
  <si>
    <t xml:space="preserve"> - Cuerpo plástico
- Altura mínima de mínimo dos pasos.</t>
  </si>
  <si>
    <t>Escalera 1 (Compra)</t>
  </si>
  <si>
    <t>Escalera 2 (Arrendamiento)</t>
  </si>
  <si>
    <t xml:space="preserve"> - Cuerpo Metálico
- Altura mínima de  mínimo dos pasos.</t>
  </si>
  <si>
    <t>Escalera 2 (Compra)</t>
  </si>
  <si>
    <t>Escalera 3 (Arrendamiento)</t>
  </si>
  <si>
    <t xml:space="preserve"> - Cuerpo Metálico
- Altura mínima de mínimo cuatro pasos.</t>
  </si>
  <si>
    <t>Escalera 3 (Compra)</t>
  </si>
  <si>
    <t>Escalera 4 (Arrendamiento)</t>
  </si>
  <si>
    <t xml:space="preserve"> - Cuerpo Metálico
- Altura mínima de mínimo seis pasos. </t>
  </si>
  <si>
    <t>Escalera 4 (Compra)</t>
  </si>
  <si>
    <t>Escalera de tipo industrial (Arrendamiento)</t>
  </si>
  <si>
    <t>Cuerpo en aluminio, tipo tijera
- Altura mínima de 5 escalones
- Con capacidad de resistencia a una carga concentrada en cualquier punto del escalón de 127 kg
- Con tapones de caucho antideslizantes</t>
  </si>
  <si>
    <t>Escalera de tipo industrial (Compra)</t>
  </si>
  <si>
    <t>Mangueras 1 (Arrendamiento)</t>
  </si>
  <si>
    <t xml:space="preserve"> - Longitud mínima de 20 metros
 - Elaborada en PVC
 - Con terminales roscadas en ambos extremos
 - Incluye accesorios: acoples y pistola </t>
  </si>
  <si>
    <t>Mangueras 1 (Compra)</t>
  </si>
  <si>
    <t>Mangueras 2 (Arrendamiento)</t>
  </si>
  <si>
    <t>- Longitud mínima de 30 metros
- Elaborada en PVC
- Con terminales roscadas en ambos extremos
- Incluye accesorios: acoples y pistola</t>
  </si>
  <si>
    <t>Mangueras 2 (Compra)</t>
  </si>
  <si>
    <t>Mangueras 3 (Arrendamiento)</t>
  </si>
  <si>
    <t>- Longitud mínima de 50 metros
- Elaborada en PVC
- Con terminales roscadas en ambos extremos
- Incluye accesorios: acoples y pistola</t>
  </si>
  <si>
    <t>Mangueras 3 (Compra)</t>
  </si>
  <si>
    <t>Contenedor de basura 1 (Compra)</t>
  </si>
  <si>
    <t>- Elaborado en plástico
- Tapa con pedal
- Capacidad mínima de 10 litros
- Color negro
- Impresión de la palabra "Plásticos" en la cara delantera del contenedor</t>
  </si>
  <si>
    <t>Contenedor de basura 2 (Compra)</t>
  </si>
  <si>
    <t>- Elaborado en plástico
- Tapa con pedal
- Capacidad mínima de 10 litros
- Color blanco
- Impresión de las palabras "Papel y cartón" en la cara delantera del contenedor</t>
  </si>
  <si>
    <t>Contenedor de basura 3 (Compra)</t>
  </si>
  <si>
    <t>- Elaborado en plástico
- Tapa con pedal
- Capacidad mínima de 10 litros
- Color verde
- Impresión de las palabras  "No reciclables" u "Orgánicos" u "Ordinarios" en la cara delantera del contenedor</t>
  </si>
  <si>
    <t>Contenedor de basura 4 (Compra)</t>
  </si>
  <si>
    <t>- Elaborado en plástico
- Tapa con pedal
- Capacidad mínima de 10 litros
- Color rojo
- Impresión de las palabras "Riesgo biológico" o "Residuos peligrosos" en la cara delantera del contenedor</t>
  </si>
  <si>
    <t>Contenedor de basura 5 (Compra)</t>
  </si>
  <si>
    <t>- Elaborado en plástico
- Tapa con pedal
- Capacidad mínima de 20 litros
- Color negro
- Impresión de la palabra "Plásticos" en la cara delantera del contenedor</t>
  </si>
  <si>
    <t>Contenedor de basura 6 (Compra)</t>
  </si>
  <si>
    <t>- Elaborado en plástico
- Tapa con pedal
- Capacidad mínima de 20 litros
- Color blanco
- Impresión de las palabras "Papel y cartón" en la cara delantera del contenedor</t>
  </si>
  <si>
    <t>Contenedor de basura 7 (Compra)</t>
  </si>
  <si>
    <t>- Elaborado en plástico
- Tapa con pedal
- Capacidad mínima de 20 litros
- Color verde
- Impresión de las palabras  "No reciclables" u "Orgánicos" u "Ordinarios" en la cara delantera del contenedor</t>
  </si>
  <si>
    <t>Contenedor de basura 8 (Compra)</t>
  </si>
  <si>
    <t>- Elaborado en plástico
- Tapa con pedal
- Capacidad mínima de 20 litros
- Color rojo
- Impresión de las palabras "Riesgo biológico" o "Residuos peligrosos" en la cara delantera del
contenedor</t>
  </si>
  <si>
    <t>Contenedor de basura 9 (Compra)</t>
  </si>
  <si>
    <t>- Elaborado en plástico
- Con tapa en vaivén
- Capacidad mínima de 50 litros
- Color negro
- Impresión de la palabra "Plásticos" en la cara delantera del contenedor</t>
  </si>
  <si>
    <t>Contenedor de basura 10 (Compra)</t>
  </si>
  <si>
    <t>- Elaborado en plástico
- Con tapa en vaivén
- Capacidad mínima de 50 litros
- Color blanco
- Impresión de las palabras "Papel y cartón" en la cara delantera del contenedor</t>
  </si>
  <si>
    <t>Contenedor de basura 11 (Compra)</t>
  </si>
  <si>
    <t>- Elaborado en plástico
- Con tapa en vaivén
- Capacidad mínima de 50 litros
- Color verde
- Impresión de las palabras  "No reciclables" u "Orgánicos" u "Ordinarios" en la cara delantera del contenedor</t>
  </si>
  <si>
    <t>Contenedor de basura 12 (Compra)</t>
  </si>
  <si>
    <t>- Elaborado en plástico
- Con tapa en vaivén
- Capacidad mínima de 50 litros
- Color rojo
- Impresión de las palabras "Riesgo biológico" o "Residuos peligrosos" en la cara delantera del contenedor</t>
  </si>
  <si>
    <t>Contenedor de basura 13 (Compra)</t>
  </si>
  <si>
    <t>- Elaborado en plástico
-- Con tapa en vaivén
- Capacidad mínima de 120 litros
- Color negro
- Impresión de la palabra "Plásticos" en la cara delantera del contenedor</t>
  </si>
  <si>
    <t>Contenedor de basura 14 (Compra)</t>
  </si>
  <si>
    <t>- Elaborado en plástico
- Con tapa en vaivén
- Capacidad mínima de 120 litros
- Color blanco
- Impresión de las palabras "Papel y cartón" en la cara delantera del contenedor</t>
  </si>
  <si>
    <t>Contenedor de basura 15 (Compra)</t>
  </si>
  <si>
    <t>- Elaborado en plástico
- Con tapa en vaivén
- Capacidad mínima de 120 litros
- Color verde
- Impresión de las palabras "No reciclables" u "Orgánicos" u "Ordinarios" en la cara delantera del contenedor</t>
  </si>
  <si>
    <t>Contenedor de basura 16 (Compra)</t>
  </si>
  <si>
    <t>- Elaborado en plástico
- Con tapa en vaivén
- Capacidad mínima de 120 litros
- Color rojo
- Impresión de las palabras "Riesgo biológico" o
"Residuos peligrosos" en la cara delantera del contenedor</t>
  </si>
  <si>
    <t>Contenedor de basura 17 (Compra)</t>
  </si>
  <si>
    <t>- Elaborado en plástico
- Con tapa
- Capacidad mínima de 180 litros
- Color negro
- Con ruedas traseras macizas y manijas</t>
  </si>
  <si>
    <t>Contenedor de basura 18 (Compra)</t>
  </si>
  <si>
    <t>- Elaborado en plástico
- Con tapa
- Capacidad mínima de 180 litros
- Color verde
- Con ruedas traseras macizas y manijas</t>
  </si>
  <si>
    <t>Contenedor de basura 19 (Compra)</t>
  </si>
  <si>
    <t>- Elaborado en plástico
- Con tapa
- Capacidad mínima de 180 litros
- Color blanco
- Con ruedas traseras macizas y manijas</t>
  </si>
  <si>
    <t>Contenedor de basura 20 (Compra)</t>
  </si>
  <si>
    <t>- Elaborado en plástico
- Con tapa
- Capacidad mínima de 240 litros
- Color negro
- Con ruedas traseras macizas y manijas</t>
  </si>
  <si>
    <t>Contenedor de basura 21 (Compra)</t>
  </si>
  <si>
    <t>- Elaborado en plástico
- Con tapa
- Capacidad mínima de 240 litros
- Color verde
- Con ruedas traseras macizas y manijas</t>
  </si>
  <si>
    <t>Contenedor de basura 22 (Compra)</t>
  </si>
  <si>
    <t>- Elaborado en plástico
- Con tapa
- Capacidad mínima de 240 litros
- Color blanco
- Con ruedas traseras macizas y manijas</t>
  </si>
  <si>
    <t>Contenedor de basura 23 (Compra)</t>
  </si>
  <si>
    <t>- Elaborado en plástico
- Con tapa
- Capacidad mínima de 340 litros
- Color negro
- Con ruedas traseras macizas y manijas</t>
  </si>
  <si>
    <t>Contenedor de basura 24 (Compra)</t>
  </si>
  <si>
    <t>- Elaborado en plástico
- Con tapa
- Capacidad mínima de 340 litros
- Color verde
- Con ruedas traseras macizas y manijas</t>
  </si>
  <si>
    <t>Contenedor de basura 25 (Compra)</t>
  </si>
  <si>
    <t>- Elaborado en plástico
- Con tapa
- Capacidad mínima de 340 litros
- Color blanco
- Con ruedas traseras macizas y manijas</t>
  </si>
  <si>
    <t>Contenedor de basura 26 (Compra)</t>
  </si>
  <si>
    <t>- Elaborado en plástico
- Con tapa
- Capacidad mínima de 760 litros
- Color negro
- Con ruedas traseras macizas y manijas</t>
  </si>
  <si>
    <t>Contenedor de basura 27 (Compra)</t>
  </si>
  <si>
    <t>- Elaborado en plástico
- Con tapa
- Capacidad mínima de 760 litros
- Color verde
- Con ruedas traseras macizas y manijas</t>
  </si>
  <si>
    <t>Contenedor de basura 28 (Compra)</t>
  </si>
  <si>
    <t>- Elaborado en plástico
- Con tapa
- Capacidad mínima de 760 litros
- Color blanco
- Con ruedas traseras macizas y manijas</t>
  </si>
  <si>
    <t>Contenedor de basura 29 (Compra)</t>
  </si>
  <si>
    <t>- Elaborado en plástico
- Con tapa
- Capacidad mínima de 1.000 litros
- Color blanco
- Con ruedas traseras macizas y manijas</t>
  </si>
  <si>
    <t>Contenedor de basura 30 (Compra)</t>
  </si>
  <si>
    <t>- Elaborado en plástico
- Con tapa
- Capacidad mínima de 1.000 litros
- Color verde
- Con ruedas traseras macizas y manijas</t>
  </si>
  <si>
    <t>Punto Ecológico 1 (Compra)</t>
  </si>
  <si>
    <t>- Base metálica
- Mínimo tres contenedores así:
- Contenedor color verde con palabras "residuos orgánicos aprovechables: restos de comida, desechos agrícolas" en la cara frontal
- Contenedor color blanco con palabras "residuos aprovechables como plástico, vidrio, metales, multicapa, papel y cartón" en la cara frontal
- Contenedor color negro con las palabaras "residuos no aprovechables: papel higiénico, servilletas, papeles y cartones contaminados con comida, papeles metalizados" en la cara frontal
- Capacidad mínima de 20 litros para cada contenedor
- Contenedores elaborados en plástico
- Debe cumplir con lo estipualdo en el artíuculo 4° de la Resolución 2184 del 26 de diciembre de 2019</t>
  </si>
  <si>
    <t>Punto Ecológico 2 (Compra)</t>
  </si>
  <si>
    <t>- Base metálica
- Mínimo tres contenedores así:
- Contenedor color verde con palabras "residuos orgánicos aprovechables: restos de comida, desechos agrícolas" en la cara frontal
- Contenedor color blanco con palabras "residuos aprovechables como plástico, vidrio, metales, multicapa, papel y cartón" en la cara frontal
- Contenedor color negro con las palabaras "residuos no aprovechables: papel higiénico, servilletas, papeles y cartones contaminados con comida, papeles metalizados" en la cara frontal
- Capacidad mínima de 35 litros para cada contenedor
- Contenedores elaborados en plástico
- Debe cumplir con lo estipualdo en el artíuclo 4° de la Resolución 2184 del 26 de diciembre de 2019</t>
  </si>
  <si>
    <t>Punto Ecológico 3 (Compra)</t>
  </si>
  <si>
    <t>- Base metálica con techo en material metálico
- Mínimo tres contenedores así:
- Contenedor color verde con palabras "residuos orgánicos aprovechables: restos de comida, desechos agrícolas" en la cara frontal
- Contenedor color blanco con palabras "residuos aprovechables como plástico, vidrio, metales, multicapa, papel y cartón" en la cara frontal
- Contenedor color negro con las palabaras "residuos no aprovechables: papel higiénico, servilletas, papeles y cartones contaminados con comida, papeles metalizados" en la cara frontal
- Capacidad mínima de 35 litros para cada contenedor
- Contenedores elaborados en plástico
- Debe cumplir con lo estipualdo en el artíuclo 4° de la Resolución 2184 del 26 de diciembre de 2019</t>
  </si>
  <si>
    <t>Punto Ecológico 4 (Compra)</t>
  </si>
  <si>
    <t>- Base metálica
- Mínimo tres contenedores así:
- Contenedor color verde con palabras "residuos orgánicos aprovechables: restos de comida, desechos agrícolas" en la cara frontal
- Contenedor color blanco con palabras "residuos aprovechables como plástico, vidrio, metales, multicapa, papel y cartón" en la cara frontal
- Contenedor color negro con las palabaras "residuos no aprovechables: papel higiénico, servilletas, papeles y cartones contaminados con comida, papeles metalizados" en la cara frontal
- Capacidad mínima de 50 litros para cada contenedor
- Contenedores elaborados en plástico
- Debe cumplir con lo estipualdo en el artíuclo 4° de la Resolución 2184 del 26 de diciembre de 2019</t>
  </si>
  <si>
    <t>Punto Ecológico 5 (Compra)</t>
  </si>
  <si>
    <t>- Base metálica con techo en material metálico
- Mínimo tres contenedores así:
- Contenedor color verde con palabras "residuos orgánicos aprovechables: restos de comida, desechos agrícolas" en la cara frontal
- Contenedor color blanco con palabras "residuos aprovechables como plástico, vidrio, metales, multicapa, papel y cartón" en la cara frontal
- Contenedor color negro con las palabaras "residuos no aprovechables: papel higiénico, servilletas, papeles y cartones contaminados con comida, papeles metalizados" en la cara frontal
- Capacidad mínima de 50 litros para cada contenedor
- Contenedores elaborados en plástico
- Debe cumplir con lo estipualdo en el artíuclo 4° de la Resolución 2184 del 26 de diciembre de 2019</t>
  </si>
  <si>
    <t>Punto Ecológico 6 (Compra)</t>
  </si>
  <si>
    <t>- Base metálica
- Mínimo tres contenedores así:
- Contenedor color verde con palabras "residuos orgánicos aprovechables: restos de comida, desechos agrícolas" en la cara frontal
- Contenedor color blanco con palabras "residuos aprovechables como plástico, vidrio, metales, multicapa, papel y cartón" en la cara frontal
- Contenedor color negro con las palabaras "residuos no aprovechables: papel higiénico, servilletas, papeles y cartones contaminados con comida, papeles metalizados" en la cara frontal
- Capacidad mínima de 100 litros para cada contenedor
- Contenedores elaborados en plástico
- Debe cumplir con lo estipualdo en el artíuclo 4° de la Resolución 2184 del 26 de diciembre de 2019</t>
  </si>
  <si>
    <t>Papelera 1 (Compra)</t>
  </si>
  <si>
    <t>- Cuerpo metálico enmallado sin tapa
- Con capacidad mínima de 10 litros
- Diseño para oficina</t>
  </si>
  <si>
    <t>Papelera 2 (Compra)</t>
  </si>
  <si>
    <t>- Cuerpo plástico
- Con mecanismo de pedal para abrir y cerrar tapa
- Con capacidad mínima de 10 litros
- Diseño para baño</t>
  </si>
  <si>
    <t>Papelera 3 (Compra)</t>
  </si>
  <si>
    <t>- Cuerpo plástico sin tapa
- Con capacidad mínima de 10 litros
- Diseño para baño</t>
  </si>
  <si>
    <t>Papelera 4 (Compra)</t>
  </si>
  <si>
    <t>- Papelera de oficina de plástico reciclado
- Color gris o negro
- Con capacidad de 5 litros
- Diámetro: 22 cm aproxi. Largo: 24 cm. 
No debe contener PVC o Poliestireno expandido u otros plásticos de un solo uso tanto en el envase como en el embalaje.</t>
  </si>
  <si>
    <t>Papelera residuos peligrosos 1 (Compra)</t>
  </si>
  <si>
    <t>- Cuerpo plástico
- Con mecanismo de pedal para abrir y cerrar tapa
- Con capacidad mínima de 10 litros
- Diseño para baño
- Color rojo
- Con las palabras "Riesgo biológico" en la cara frontal</t>
  </si>
  <si>
    <t>Papelera residuos peligrosos 2 (Compra)</t>
  </si>
  <si>
    <t>- Cuerpo plástico
- Con mecanismo de pedal para abrir y cerrar tapa
- Con capacidad mínima de 20 litros
- Diseño para baño
- Color rojo
- Con las palabras "Riesgo biológico" en la cara frontal</t>
  </si>
  <si>
    <t>Señales peatonales de prevención y atención 1 (Compra)</t>
  </si>
  <si>
    <t>- Elaborado en plástico
- Tipo tijera, plegable
- Tamaño mínimo de 25 cm de ancho por 60 cm de alto por 22 cm de largo.
- Impresión en las dos caras con las palabras "Cerrado" o "Área cerrada" o "No pasar".
- Color amarillo</t>
  </si>
  <si>
    <t>Señales peatonales de prevención y atención 2 (Compra)</t>
  </si>
  <si>
    <t>- Elaborado en plástico
- Tipo tijera, plegable
- Tamaño mínimo de 25 cm de ancho por 60 cm de alto por 22 cm de largo.
- Impresión en las dos caras con las palabras "Cuidado".
- Color amarillo
- Acordes con la reglamentación establecida por la NTC 1461</t>
  </si>
  <si>
    <t>Señales peatonales de prevención y atención 3 (Compra)</t>
  </si>
  <si>
    <t>- Elaborado en plástico
- Tipo tijera, plegable
- Tamaño mínimo de 25 cm de ancho por 60 cm de alto por 22 cm de largo.
- Impresión en las dos caras con las palabras "Piso húmedo o "Piso mojado"".
- Color amarillo
- Acordes con la reglamentación establecida por la NTC 1461</t>
  </si>
  <si>
    <t>Dispensador para papel higiénico 1 (Compra)</t>
  </si>
  <si>
    <t>- Elaborado en plástico ABS blanco
- Para rollo de 250 metros y 400 metros
- Con visor para ver el estado del rollo
- Con cerradura y llave
- Incluye los elementos necesarios para realizar la instalación en pared
-Incluye el costo de instalación.</t>
  </si>
  <si>
    <t>Dispensador para papel higiénico 2 (Compra)</t>
  </si>
  <si>
    <t>- Elaborado en acero inoxidable
- Para rollo de 250 metros y 400 metros
- Con visor para ver el estado del rollo
- Con cerradura y llave
- Incluye los elementos necesarios para realizar la instalación en pared
-Incluye el costo de instalación.</t>
  </si>
  <si>
    <t>Dispensador de toallas de manos 1 (Compra)</t>
  </si>
  <si>
    <t>- Elaborado en plástico ABS
- Para toallas de papel en rollo de 150 metros y 250 metros
- Con mecanismo accionador de palanca, perilla giratoria o para halar con la mano.
- Con cuchilla serrada para cortar la toalla de manos
- Con cerradura y llave
- Incluye los elementos necesarios para realizar la instalación en pared
 - Incluye el costo de instalación</t>
  </si>
  <si>
    <t>Dispensador de toallas de manos 2 (Compra)</t>
  </si>
  <si>
    <t>- Elaborado en plástico ABS
- Para toallas de papel interdobladas con capacidad mínima de 300 toallas
- Con mecanismo para halar con la mano.
- Con cerradura y llave
- Incluye los elementos necesarios para realizar la instalación en pared
-Incluye el costo de instalación</t>
  </si>
  <si>
    <t>Dispensador de toallas de manos 3 (Compra)</t>
  </si>
  <si>
    <t>- Elaborado en acero inoxidable
- Para toallas de papel interdobladas con capacidad mínima de 300 toallas
- Con mecanismo para halar con la mano.
- Con cerradura y llave
- Incluye los elementos necesarios para realizar la instalación en pared
-Incluye el costo de instalación</t>
  </si>
  <si>
    <t>Dispensador de jabón líquido 1 (Compra)</t>
  </si>
  <si>
    <t>- Elaborado en plástico ABS blanco
- Con válvula manual anticorrosiva.
- Uso habilitado para cualquier jabón líquido con capacidad mínima de 500 cc
- Incluye los elementos necesarios para realizar la instalación en pared
-Incluye el costo de instalación</t>
  </si>
  <si>
    <t>Dispensador de jabón líquido 2 (Compra)</t>
  </si>
  <si>
    <t>- Elaborado en plástico ABS blanco
- Con sensor para suministro de jabón
- Uso habilitado para cualquier jabón líquido con capacidad mínima de 500 ml
- Incluye los elementos necesarios para realizar la instalación en pared
 -Incluye el costo de instalación'</t>
  </si>
  <si>
    <t>Dispensador de jabón líquido 3 (Compra)</t>
  </si>
  <si>
    <t>- Elaborado en acero inoxidable
- Con válvula manual anticorrosiva.
- Uso habilitado para cualquier jabón líquido con capacidad mínima de 800 ml
- Con cerradura y llave
- Incluye los elementos necesarios para realizar la instalación en pared
 -Incluye el el costo de instalación'</t>
  </si>
  <si>
    <t>Dispensador de jabón líquido 4 (Compra)</t>
  </si>
  <si>
    <t>- Elaborado en acero inoxidable
- Con sensor para suministro de jabón
- Uso habilitado para cualquier jabón líquido con capacidad mínima de 800 ml
- Con cerradura y llave
- Incluye los elementos necesarios para realizar la instalación en pared
 -Incluye el costo de instalación'</t>
  </si>
  <si>
    <t>Dispensador para ambientador (Compra)</t>
  </si>
  <si>
    <t xml:space="preserve"> - Elaborado en plástico ABS blanco
 - Con dispersión programable de líquido ambientador
 - Capacidad mínima de 250 ml
- Incluye los elementos necesarios para realizar la instalación en pared
- Incluye aerosol para recarga mensual
-Incluye el costo de instalación</t>
  </si>
  <si>
    <t>Dispensador goteo por gravedad y recarga (Compra)</t>
  </si>
  <si>
    <t>- Elaborado en PVC blanco
- Goteo programable para desodorizar sanitarios y orinales
- Incluye manguera plástica de goteo
- Incluye los elementos necesarios para realizar la instalación en pared
- Incluye líquido para recarga mensual con agentes tensoactivos</t>
  </si>
  <si>
    <t>Dispensador de agua (Compra)</t>
  </si>
  <si>
    <t xml:space="preserve">- Dispensador de agua fría y caliente
- Sistema de filtración multinivel
- Uso de gas refrigerante seguro para la capa de ozono
</t>
  </si>
  <si>
    <t>Dispensador de agua con botellón (Compra)</t>
  </si>
  <si>
    <t xml:space="preserve">- Dispensador de agua fría y caliente
- Uso de gas refrigerante seguro para la capa de ozono
</t>
  </si>
  <si>
    <t>Greca para tintos 1 (Arrendamiento)</t>
  </si>
  <si>
    <t>- Eléctrica de 110 v
- Cuerpo elaborada en lámina de acero inoxidable de calibre 24 como mínimo
- Resistencias elaboradas en cobre
- Terminales elaboradas en cobre remplazables con soldadura
- Mínimo dos servicios
- Con su respectivo filtro y aro
 - Con capacidad para 30 tintos</t>
  </si>
  <si>
    <t>Greca para tintos 1 (Compra)</t>
  </si>
  <si>
    <t>Greca para tintos 2 (Arrendamiento)</t>
  </si>
  <si>
    <t>- Eléctrica de 110 v
- Cuerpo elaborada en lámina de acero inoxidable de calibre 24 como mínimo, grado alimento
- Resistencias elaboradas en cobre
- Terminales elaboradas en cobre remplazables sin soldadura
- Mínimo 2 servicios
 -Con su respectivo filtro y aro
- Con capacidad para 60 tintos</t>
  </si>
  <si>
    <t>Greca para tintos 2 (Compra)</t>
  </si>
  <si>
    <t>Greca para tintos 3 (Arrendamiento)</t>
  </si>
  <si>
    <t>- Eléctrica de 110 v
- Cuerpo elaborada en lámina de acero inoxidable de calibre 24 como mínimo, grado alimento
- Resistencias elaboradas en cobre
- Terminales elaboradas en cobre remplazables sin soldadura
- Mínimo dos servicios
 -Con su respectivo filtro y aro
 - Con capacidad para 120 tintos</t>
  </si>
  <si>
    <t>Greca para tintos 3 (Compra)</t>
  </si>
  <si>
    <t>Máquina de filtrado para café (Compra)</t>
  </si>
  <si>
    <t>- Cafetera de método filtrado de café por goteo con conexión directamente a la red de agua o con opción de usarse completamente portátil sin requerir conexión directa a la red de agua
- Grifo para dispensar agua caliente
- Capacidad para termos de 1.9 a 3L, capacidad de 14 litros hora
- Incluye termo con capacidad de mantener la bebida caliente, conservando la calidad de la taza de café durante mínimo 3 horas
- Revestimiento de acero inoxidable con bomba tipo dispensador 
- Capacidad de 2,5 0 3,0 litros.</t>
  </si>
  <si>
    <t>Horno microondas (Arrendamiento)</t>
  </si>
  <si>
    <t>- Potencia mínima de 900 w
- Tamaño mínimo de 30 cm de ancho por 25 cm de alto por 35 cm de profundidad.
- Con bandera giratoria de cristal templado
- Con programas automáticos</t>
  </si>
  <si>
    <t>Horno microondas (Compra)</t>
  </si>
  <si>
    <t>Horno microondas de tipo industrial (Arrendamiento)</t>
  </si>
  <si>
    <t>- Potencia mínima de 1000 w
- Tamaño mínimo de 30 cm de ancho por 30 cm de alto por 40 cm de profundidad.
- Descongelamiento automático
- Con programas automáticos</t>
  </si>
  <si>
    <t>Horno microondas de tipo industrial (Compra)</t>
  </si>
  <si>
    <t>Estufa 1 (Arrendamiento)</t>
  </si>
  <si>
    <t>- De dos puestos
- Lámina esmaltada
- Eléctrica
- Con perilla para graduar mínimo 3 niveles de calor</t>
  </si>
  <si>
    <t>Estufa 1 (Compra)</t>
  </si>
  <si>
    <t>Estufa 2 (Arrendamiento)</t>
  </si>
  <si>
    <t>- De dos puestos
- Lámina esmaltada- A gas
- Con perilla y quemador para graduar la llama
- Con parrilla</t>
  </si>
  <si>
    <t>Estufa 2 (Compra)</t>
  </si>
  <si>
    <t>- De dos puestos
- Lámina esmaltada
- A gas
- Con perilla y quemador para graduar la llama
- Con parrilla</t>
  </si>
  <si>
    <t>Extensión eléctrica 1 (Compra)</t>
  </si>
  <si>
    <t>- De mínimo 25 metros de longitud 
- Tipo industrial
- Recubierta en plástico PVC
- Con clavijas
- Calibre 12</t>
  </si>
  <si>
    <t>Extensión eléctrica 2 (Compra)</t>
  </si>
  <si>
    <t>- De mínimo 30 metros de longitud
- Recubierta en plástico PVC
- Con clavijas
- Tipo industrial
- Calibre 12</t>
  </si>
  <si>
    <t>Aspiradora 1 (Arrendamiento)</t>
  </si>
  <si>
    <t>- De uso industrial para aspirado en seco y húmedo
- Motor con potencia 1200 w y 1400 w
- Capacidad entre 15 y 20 litros
- Cable de potencia con longitud mínima de 5m
- Accesorios mínimos: manguera puntera, 2 tubos para extensión, cepillos para tapizados</t>
  </si>
  <si>
    <t>Aspiradora 1 (Compra)</t>
  </si>
  <si>
    <t>Aspiradora 2 (Arrendamiento)</t>
  </si>
  <si>
    <t>- De uso industrial para aspirado en seco y húmedo
- Motor con potencia entre 1200 w y 1400 w
- Capacidad entre 45 y 55 litros
- Cable de potencia con longitud mínima de 5m
- Accesorios mínimos: manguera puntera, 2 tubos para extensión, cepillos para tapizados</t>
  </si>
  <si>
    <t>Aspiradora 2 (Compra)</t>
  </si>
  <si>
    <t>Lavabrilladora de pisos 1 (Arrendamiento)</t>
  </si>
  <si>
    <t>- De uso industrial
- Motores con potencia mínima de 1,5 hp y velocidad mínima de 175 rpm.
- Con manijas dobles
- Con interruptor de apagado de seguridad
- Diámetro mínimo de 16"
- Cable de potencia con longitud mínima de 8m
- Accesorios mínimos portapad, cepillo suave y duro</t>
  </si>
  <si>
    <t xml:space="preserve">Unidad </t>
  </si>
  <si>
    <t>Lavabrilladora de pisos 1 (Compra)</t>
  </si>
  <si>
    <t>Lavabrilladora de pisos 2 (Arrendamiento)</t>
  </si>
  <si>
    <t>- De uso industrial
- Motores con potencia mínima de 1,5 hp y velocidad mínima de 175 rpm.
- Con manijas dobles
- Con interruptor de apagado de seguridad
- Diámetro mínimo de 20"
- Cable de potencia con longitud mínima de 8m
- Accesorios mínimos portapad, cepillo suave y duro</t>
  </si>
  <si>
    <t>Lavabrilladora de pisos 2 (Compra)</t>
  </si>
  <si>
    <t>Brilladora de alta revolución (Arrendamiento)</t>
  </si>
  <si>
    <t>- De uso industrial
- Motores con potencia mínima de 1,5 hp y velocidad mínima de 1500 rpm.
- Con manijas dobles
- Con interruptor de apagado de seguridad
- Diámetro mínimo de 20"
- Cable de potencia con longitud mínima de 8m
- Accesorios mínimos - portapad</t>
  </si>
  <si>
    <t>Brilladora de alta revolución (Compra)</t>
  </si>
  <si>
    <t>Lavadora de alfombras y tapetes 1 (Arrendamiento)</t>
  </si>
  <si>
    <t xml:space="preserve"> - Motor con potencia de mínimo 1100 w y velocidad mínima de 175 revoluciones por minuto.
- Capacidad mínima de 5 litros
- Cable de potencia con longitud mínima de 8m
- Para lavar en seco o a vapor
- Diámetro mínimo de 16"</t>
  </si>
  <si>
    <t>Lavadora de alfombras y tapetes 1 (Compra)</t>
  </si>
  <si>
    <t>Lavadora de alfombras y tapetes 2 (Arrendamiento)</t>
  </si>
  <si>
    <t>- De inyección y extracción con dos motores, cada uno con una potencia entre 1200 w y 1400 w.
- Capacidad mínima de 30 litros
- Cable de potencia con longitud mínima de 8m
- Diámetro mínimo de 20"</t>
  </si>
  <si>
    <t>Lavadora de alfombras y tapetes 2 (Compra)</t>
  </si>
  <si>
    <t>Hidrolavadora Industrial (Arrendamiento)</t>
  </si>
  <si>
    <t xml:space="preserve"> - Motor eléctrico y potencia de mínimo 2.2 Kw - 1.450 RPM y entre 2.5 HP y 3.5 HP.
 - Presión de salida de agua entre 900 psi y 1900 psi.
 - Con ruedas</t>
  </si>
  <si>
    <t>Hidrolavadora Industrial (Compra)</t>
  </si>
  <si>
    <t>Sopladora de hojas (Arrendamiento)</t>
  </si>
  <si>
    <t xml:space="preserve"> - Potenciado por motor a gasolina o eléctrico inalámbrico
 - Caudal mínimo de 380 cfm / 645m3/h
 - Autonomía mínima de 30 minutos
 - Intensidad máxima de sonido de 100dB
 - Incluye combustible para su funcionamiento (Máximo 3 galones)</t>
  </si>
  <si>
    <t>Sopladora de hojas (Compra)</t>
  </si>
  <si>
    <t>Sonda para inodoro (Arrendamiento)</t>
  </si>
  <si>
    <t>-Sonda de mínimo 3''
-Cubierta de vinilo para proteger la porcelana.
- Cable de 1/2" (12,7 mm) con núcleo interno recubierto por compresión, resistente al retorcimiento.
-Mangos grandes y de diseño ergonómico.
-Funcional en inodoros ahorradores de agua
-Peso entre 1,9 kg y 2,5 kg</t>
  </si>
  <si>
    <t>Sonda para inodoro (Compra)</t>
  </si>
  <si>
    <t>Girador Manual (Compra)</t>
  </si>
  <si>
    <t>-Para destapar desagües entre 1/2" a 1 1/2".
-Collar antideslizante que agarra y suelta el cable
-Cable de núcleo hueco de mpinimo 5/16" × 25 pies (7,6 m) con barrena de cabeza de bulbo.
-Tambor rotativo de plástico moldeado
-Diseño de tambor abierto que permite el acceso al cable</t>
  </si>
  <si>
    <t>Sonda para fregaderos (Compra)</t>
  </si>
  <si>
    <t>Sonda Eléctrica para desagües de 3/4” (20 mm) a 2-1/2” (64 mm)
-El equipo propulsor de velocidad variable gira el cable a 0-600 RPM.
-Capacidad del tambor: 50 pies (15 m) de 5⁄16" (8 mm) o 35 pies (11 m) de 3⁄8" (10 mm).
-El núcleo interior revestido de vinilo impide que se oxide por contacto con el resorte.</t>
  </si>
  <si>
    <t>Cortadora de cesped  (Arrendamiento)</t>
  </si>
  <si>
    <t>-Cuenta con una cuchilla de 32 a 38 cm.
-Chasis de acero con recolector o salida lateral.
-Ruedas de 135 mm
-Con  potencia entre 5 hp a 25 hp
-Ancho de corte de 18 a 183 cm.
-Peso entre 10 kg y 13,5 kg
-Tiene manilla de seguridad
-Incluye combustible para su funcionamiento (Máximo 3 galones)</t>
  </si>
  <si>
    <t>Cortadora de cesped  (Compra)</t>
  </si>
  <si>
    <t>Guadañas (Arrendamiento)</t>
  </si>
  <si>
    <t xml:space="preserve"> -Guadaña de Eje Rígido
 - Viene cilindrada con apróximadamente 30 a 51,6 cm3.
-Peso promedio entre 6,5 Kg y 7,7 Kg.
-Cuchilla de 80 puntas
-Capacidad del tanque de combustible entre 0,65 Lt y 1 Lt.
-Cuenta con un sistema de arranque manual.
-Cuenta con un sistema de ignición electrónico
 - Incluye el combustible para su funcioamiento (Máximo 3 galones)</t>
  </si>
  <si>
    <t>Guadañas (Compra)</t>
  </si>
  <si>
    <t>Motobombas (Arrendamiento)</t>
  </si>
  <si>
    <t>-Motobomba eléctrica
-Fabricada en Hierro
-Cuenta con una potencia de 2 hp a 111 hp
-Velocidades desde 1800 RPM a 3450 RPM.
-Peso promedio de 30 Kg.
-Las medidas de succión por descarga van de 2 x 2 pulgadas a 12 x 12 pulgadas.</t>
  </si>
  <si>
    <t>Motobombas (Compra)</t>
  </si>
  <si>
    <t xml:space="preserve">   </t>
  </si>
  <si>
    <t>RESUMEN DE COTIZACIÓN</t>
  </si>
  <si>
    <t xml:space="preserve">Región de Cobertura: </t>
  </si>
  <si>
    <t>Paquete de Servicios</t>
  </si>
  <si>
    <t>Valores</t>
  </si>
  <si>
    <t>Item</t>
  </si>
  <si>
    <t>Categoría</t>
  </si>
  <si>
    <t>Servicio</t>
  </si>
  <si>
    <t>Característica 1</t>
  </si>
  <si>
    <t>Disponibilidad</t>
  </si>
  <si>
    <t>Cantidad</t>
  </si>
  <si>
    <t>Vigencia / Unidad</t>
  </si>
  <si>
    <t>Valor unitario</t>
  </si>
  <si>
    <t>Nuevo precio cláusula 8</t>
  </si>
  <si>
    <t>Valor Mensual / Valor X Unidad</t>
  </si>
  <si>
    <t>Recargo por Trabajo nocturno, extra, dominical y festivo</t>
  </si>
  <si>
    <t>Recargo por dotación especial</t>
  </si>
  <si>
    <t>Valor Total</t>
  </si>
  <si>
    <t>NomCoupa</t>
  </si>
  <si>
    <t>Servicio de Personal</t>
  </si>
  <si>
    <t>Tiempo Completo</t>
  </si>
  <si>
    <t>Mes</t>
  </si>
  <si>
    <t>Operario de aseo y cafetería Tiempo Completo - 24</t>
  </si>
  <si>
    <t>Operario de mantenimiento capacitado para trabajo en alturas Tiempo Completo - 18</t>
  </si>
  <si>
    <t>Coordinador de tiempo completo Tiempo Completo - 1</t>
  </si>
  <si>
    <t>Bienes de Aseo y Cafetería</t>
  </si>
  <si>
    <t>Und</t>
  </si>
  <si>
    <t>Jabón para loza 3 (Compra)  - 29</t>
  </si>
  <si>
    <t>Jabón de dispensador para manos 3 (Compra)  - 21</t>
  </si>
  <si>
    <t>Limpiador multiusos 1 (Compra)  - 32</t>
  </si>
  <si>
    <t>Líquido desengrasante (Compra)  - 22</t>
  </si>
  <si>
    <t>Detergente multiusos en polvo (Compra)  - 35</t>
  </si>
  <si>
    <t>Líquido para limpiar vidrios 1 (Compra)  - 15</t>
  </si>
  <si>
    <t>Blanqueador o hipoclorito 1 (Compra)  - 68</t>
  </si>
  <si>
    <t>Alcohol industrial 1 (Compra)  - 13</t>
  </si>
  <si>
    <t>Mantenedor de pisos (Compra)  - 9</t>
  </si>
  <si>
    <t>Limpiones 3 (Compra)  - 18</t>
  </si>
  <si>
    <t>Bayetilla 2 (Compra)  - 18</t>
  </si>
  <si>
    <t>Esponjilla 1 (Compra)  - 29</t>
  </si>
  <si>
    <t>Esponjilla 3 (Compra)  - 31</t>
  </si>
  <si>
    <t>Escoba 1 (Compra)  - 36</t>
  </si>
  <si>
    <t>Mango metálico escoba 1 (Compra)  - 22</t>
  </si>
  <si>
    <t>Trapero 3 (Compra)  - 31</t>
  </si>
  <si>
    <t>Mango metálico trapero (Compra)  - 20</t>
  </si>
  <si>
    <t>Cepillo para sanitario (churrusco) (Compra)  - 15</t>
  </si>
  <si>
    <t>Bolsas plásticas 1 (Compra)  - 21</t>
  </si>
  <si>
    <t>Bolsas plásticas 3 (Compra)  - 21</t>
  </si>
  <si>
    <t>Bolsas plásticas 8 (Compra)  - 21</t>
  </si>
  <si>
    <t>Bolsas plásticas 10 (Compra)  - 21</t>
  </si>
  <si>
    <t>Bolsas plásticas 15 (Compra)  - 21</t>
  </si>
  <si>
    <t>Bolsas plásticas 16 (Compra)  - 21</t>
  </si>
  <si>
    <t>Bolsas plásticas 17 (Compra)  - 22</t>
  </si>
  <si>
    <t>Bolsas plásticas 18 (Compra)  - 12</t>
  </si>
  <si>
    <t>Bolsas plásticas 21 (Compra)  - 21</t>
  </si>
  <si>
    <t>Bolsas plásticas 22 (Compra)  - 14</t>
  </si>
  <si>
    <t>Bolsas plásticas 23 (Compra)  - 22</t>
  </si>
  <si>
    <t>Guantes 3 (Compra)  - 41</t>
  </si>
  <si>
    <t>Guantes 6 (Compra)  - 23</t>
  </si>
  <si>
    <t>Guantes 8 (Compra)  - 2</t>
  </si>
  <si>
    <t>Guantes 9 (Compra)  - 1</t>
  </si>
  <si>
    <t>Tapabocas 1 (Compra)  - 29</t>
  </si>
  <si>
    <t>Papel higiénico 4 (Compra)  - 200</t>
  </si>
  <si>
    <t>Toallas para manos 8 (Compra)  - 170</t>
  </si>
  <si>
    <t>Vasos biodegradables 2 (Compra)  - 40</t>
  </si>
  <si>
    <t>Mezclador 1 (Compra)  - 31</t>
  </si>
  <si>
    <t>Servilleta papel (Compra)  - 29</t>
  </si>
  <si>
    <t>Termo para café 2 (Compra)  - 1</t>
  </si>
  <si>
    <t>Café 1 (Compra)  - 170</t>
  </si>
  <si>
    <t>Azúcar 1 (Compra)  - 134</t>
  </si>
  <si>
    <t>Aromática (Compra)  - 100</t>
  </si>
  <si>
    <t>Agua potable 4 (Compra)  - 177</t>
  </si>
  <si>
    <t>Recogedor de basura 1 (Compra)  - 15</t>
  </si>
  <si>
    <t>Balde (Compra)  - 15</t>
  </si>
  <si>
    <t>Carros para limpieza (Compra)  - 1</t>
  </si>
  <si>
    <t>Dispensador de agua (Compra)  - 1</t>
  </si>
  <si>
    <t>1. Si requiere agregue o elimine filas</t>
  </si>
  <si>
    <t xml:space="preserve">  - </t>
  </si>
  <si>
    <t>Subtotal</t>
  </si>
  <si>
    <r>
      <rPr>
        <b/>
        <sz val="16"/>
        <color theme="1"/>
        <rFont val="Arial"/>
        <family val="2"/>
      </rPr>
      <t xml:space="preserve">NOTA: para realizar la solicitud de cotización la Entidad Compradora debe cargar en la plantilla de cotización: </t>
    </r>
    <r>
      <rPr>
        <sz val="16"/>
        <color theme="1"/>
        <rFont val="Arial"/>
        <family val="2"/>
      </rPr>
      <t xml:space="preserve">
</t>
    </r>
    <r>
      <rPr>
        <b/>
        <sz val="16"/>
        <color theme="1"/>
        <rFont val="Arial"/>
        <family val="2"/>
      </rPr>
      <t xml:space="preserve">1. Este archivo del Excel </t>
    </r>
    <r>
      <rPr>
        <sz val="16"/>
        <color theme="1"/>
        <rFont val="Arial"/>
        <family val="2"/>
      </rPr>
      <t xml:space="preserve">con todo el detalle de las especificaciones del servicio. Este archivo se carga como un anexo en la sección "Anexos" de la plantilla. 
</t>
    </r>
    <r>
      <rPr>
        <b/>
        <sz val="16"/>
        <color theme="1"/>
        <rFont val="Arial"/>
        <family val="2"/>
      </rPr>
      <t>2. Los ítems que requiere</t>
    </r>
    <r>
      <rPr>
        <sz val="16"/>
        <color theme="1"/>
        <rFont val="Arial"/>
        <family val="2"/>
      </rPr>
      <t xml:space="preserve"> y que se generan en la plantilla creando el archivo CSV al seleccionar el botón "Generar Solicitud" de esta pestaña. Los ítems deben cargarse en la plantilla en la sección "Artículos y lotes" seleccionando "agregar nuevo" y luego "agregar desde CSV". </t>
    </r>
  </si>
  <si>
    <t>% AIU</t>
  </si>
  <si>
    <t>IVA</t>
  </si>
  <si>
    <t>FORMATO DE COTIZACIÓN BIENES DE ASEO Y CAFETERÍA</t>
  </si>
  <si>
    <t>Regional</t>
  </si>
  <si>
    <t>Items</t>
  </si>
  <si>
    <t>Proveedor</t>
  </si>
  <si>
    <t>SERVICIOS KVAL SAS</t>
  </si>
  <si>
    <t>Total Items a cotizar</t>
  </si>
  <si>
    <t>Items con descuento hasta 25%</t>
  </si>
  <si>
    <t>Items con descuento hasta 20%</t>
  </si>
  <si>
    <t>Items pendientes de cotizar</t>
  </si>
  <si>
    <t>A. Insumos</t>
  </si>
  <si>
    <t>Precio Mínimo</t>
  </si>
  <si>
    <t>Descuento sobre precio mínimo</t>
  </si>
  <si>
    <t>Descuento %</t>
  </si>
  <si>
    <t>Precio Unitario con Descuento</t>
  </si>
  <si>
    <t>Minimo</t>
  </si>
  <si>
    <t xml:space="preserve">TOTAL Mensual Bienes de Aseo y Cafetería </t>
  </si>
  <si>
    <t>COTIZACIÓN ASEO Y CAFETERIA</t>
  </si>
  <si>
    <t xml:space="preserve">Nombre del Proveedor: </t>
  </si>
  <si>
    <t>Nuevo precio sin clausula 8</t>
  </si>
  <si>
    <t>.Recargo por Trabajo nocturno, extra, dominical y festivo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</si>
</sst>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_(&quot;$&quot;* #,##0.00_);_(&quot;$&quot;* \(#,##0.00\);_(&quot;$&quot;* &quot;-&quot;??_);_(@_)"/>
    <numFmt numFmtId="165" formatCode="0_);\(0\)"/>
    <numFmt numFmtId="166" formatCode="&quot;$&quot;#,##0.00"/>
    <numFmt numFmtId="167" formatCode="0.0000%"/>
  </numFmts>
  <fonts count="57" x14ac:knownFonts="1">
    <font>
      <sz val="11"/>
      <color theme="1"/>
      <name val="Calibri"/>
      <family val="2"/>
      <scheme val="minor"/>
    </font>
    <font>
      <sz val="11"/>
      <color theme="1"/>
      <name val="Calibri"/>
      <family val="2"/>
      <scheme val="minor"/>
    </font>
    <font>
      <b/>
      <sz val="11"/>
      <color theme="0"/>
      <name val="Calibri"/>
      <family val="2"/>
      <scheme val="minor"/>
    </font>
    <font>
      <b/>
      <sz val="11"/>
      <color rgb="FF1A1818"/>
      <name val="Arial"/>
      <family val="2"/>
    </font>
    <font>
      <sz val="10"/>
      <color theme="1"/>
      <name val="Arial"/>
      <family val="2"/>
    </font>
    <font>
      <b/>
      <sz val="16"/>
      <name val="Arial"/>
      <family val="2"/>
    </font>
    <font>
      <b/>
      <sz val="18"/>
      <color rgb="FF1C4F9E"/>
      <name val="Arial"/>
      <family val="2"/>
    </font>
    <font>
      <sz val="10"/>
      <color theme="0"/>
      <name val="Arial"/>
      <family val="2"/>
    </font>
    <font>
      <b/>
      <sz val="14"/>
      <color theme="1" tint="0.34998626667073579"/>
      <name val="Arial"/>
      <family val="2"/>
    </font>
    <font>
      <b/>
      <sz val="16"/>
      <color theme="0"/>
      <name val="Arial"/>
      <family val="2"/>
    </font>
    <font>
      <b/>
      <sz val="16"/>
      <color theme="1" tint="0.34998626667073579"/>
      <name val="Arial"/>
      <family val="2"/>
    </font>
    <font>
      <b/>
      <sz val="11"/>
      <color theme="0" tint="-0.499984740745262"/>
      <name val="Arial"/>
      <family val="2"/>
    </font>
    <font>
      <b/>
      <sz val="10"/>
      <color theme="0" tint="-0.499984740745262"/>
      <name val="Arial"/>
      <family val="2"/>
    </font>
    <font>
      <b/>
      <sz val="11"/>
      <color theme="0"/>
      <name val="Arial"/>
      <family val="2"/>
    </font>
    <font>
      <b/>
      <sz val="14"/>
      <color theme="0"/>
      <name val="Arial"/>
      <family val="2"/>
    </font>
    <font>
      <sz val="8"/>
      <name val="Arial"/>
      <family val="2"/>
    </font>
    <font>
      <sz val="8"/>
      <color theme="1"/>
      <name val="Arial"/>
      <family val="2"/>
    </font>
    <font>
      <b/>
      <sz val="9"/>
      <name val="Arial"/>
      <family val="2"/>
    </font>
    <font>
      <u/>
      <sz val="11"/>
      <color theme="10"/>
      <name val="Calibri"/>
      <family val="2"/>
      <scheme val="minor"/>
    </font>
    <font>
      <sz val="8"/>
      <color theme="0"/>
      <name val="Arial"/>
      <family val="2"/>
    </font>
    <font>
      <b/>
      <sz val="8"/>
      <name val="Arial"/>
      <family val="2"/>
    </font>
    <font>
      <sz val="12"/>
      <color theme="0"/>
      <name val="Arial"/>
      <family val="2"/>
    </font>
    <font>
      <b/>
      <sz val="8"/>
      <color theme="0"/>
      <name val="Arial"/>
      <family val="2"/>
    </font>
    <font>
      <b/>
      <sz val="10"/>
      <name val="Arial"/>
      <family val="2"/>
    </font>
    <font>
      <sz val="12"/>
      <name val="Arial"/>
      <family val="2"/>
    </font>
    <font>
      <b/>
      <sz val="10"/>
      <color theme="0"/>
      <name val="Arial"/>
      <family val="2"/>
    </font>
    <font>
      <b/>
      <sz val="10"/>
      <color theme="1"/>
      <name val="Arial"/>
      <family val="2"/>
    </font>
    <font>
      <b/>
      <sz val="14"/>
      <color theme="1"/>
      <name val="Arial"/>
      <family val="2"/>
    </font>
    <font>
      <sz val="9"/>
      <color theme="1"/>
      <name val="Arial"/>
      <family val="2"/>
    </font>
    <font>
      <sz val="10"/>
      <name val="Arial"/>
      <family val="2"/>
    </font>
    <font>
      <sz val="10"/>
      <color rgb="FFFF0000"/>
      <name val="Arial"/>
      <family val="2"/>
    </font>
    <font>
      <b/>
      <sz val="9"/>
      <color theme="1"/>
      <name val="Arial"/>
      <family val="2"/>
    </font>
    <font>
      <sz val="9"/>
      <name val="Arial"/>
      <family val="2"/>
    </font>
    <font>
      <u/>
      <sz val="11"/>
      <color theme="10"/>
      <name val="Arial"/>
      <family val="2"/>
    </font>
    <font>
      <sz val="11"/>
      <color theme="1"/>
      <name val="Arial"/>
      <family val="2"/>
    </font>
    <font>
      <b/>
      <sz val="11"/>
      <color theme="1"/>
      <name val="Arial"/>
      <family val="2"/>
    </font>
    <font>
      <sz val="11"/>
      <name val="Calibri"/>
      <family val="2"/>
      <scheme val="minor"/>
    </font>
    <font>
      <b/>
      <sz val="14"/>
      <color rgb="FF1C4F9E"/>
      <name val="Arial"/>
      <family val="2"/>
    </font>
    <font>
      <sz val="11"/>
      <color theme="0"/>
      <name val="Arial"/>
      <family val="2"/>
    </font>
    <font>
      <b/>
      <sz val="11"/>
      <color rgb="FF4E4D4D"/>
      <name val="Arial"/>
      <family val="2"/>
    </font>
    <font>
      <b/>
      <sz val="10"/>
      <color rgb="FF4E4D4D"/>
      <name val="Arial"/>
      <family val="2"/>
    </font>
    <font>
      <sz val="11"/>
      <color rgb="FFFF0000"/>
      <name val="Arial"/>
      <family val="2"/>
    </font>
    <font>
      <sz val="6"/>
      <color rgb="FF000000"/>
      <name val="Arial"/>
      <family val="2"/>
    </font>
    <font>
      <sz val="6"/>
      <name val="Arial"/>
      <family val="2"/>
    </font>
    <font>
      <b/>
      <sz val="12"/>
      <name val="Arial"/>
      <family val="2"/>
    </font>
    <font>
      <b/>
      <sz val="22"/>
      <color rgb="FF1C4F9E"/>
      <name val="Arial"/>
      <family val="2"/>
    </font>
    <font>
      <sz val="20"/>
      <color theme="1"/>
      <name val="Arial"/>
      <family val="2"/>
    </font>
    <font>
      <b/>
      <sz val="12"/>
      <color theme="1"/>
      <name val="Arial"/>
      <family val="2"/>
    </font>
    <font>
      <sz val="12"/>
      <color theme="1"/>
      <name val="Arial"/>
      <family val="2"/>
    </font>
    <font>
      <b/>
      <sz val="11"/>
      <name val="Arial"/>
      <family val="2"/>
    </font>
    <font>
      <sz val="16"/>
      <color theme="1"/>
      <name val="Arial"/>
      <family val="2"/>
    </font>
    <font>
      <b/>
      <sz val="16"/>
      <color theme="1"/>
      <name val="Arial"/>
      <family val="2"/>
    </font>
    <font>
      <b/>
      <sz val="16"/>
      <color rgb="FF1C4F9E"/>
      <name val="Arial"/>
      <family val="2"/>
    </font>
    <font>
      <sz val="10"/>
      <color theme="1" tint="0.249977111117893"/>
      <name val="Arial"/>
      <family val="2"/>
    </font>
    <font>
      <sz val="10"/>
      <color rgb="FF000000"/>
      <name val="Arial"/>
      <family val="2"/>
    </font>
    <font>
      <b/>
      <sz val="14"/>
      <name val="Arial"/>
      <family val="2"/>
    </font>
    <font>
      <b/>
      <sz val="9"/>
      <color theme="0"/>
      <name val="Arial"/>
      <family val="2"/>
    </font>
  </fonts>
  <fills count="14">
    <fill>
      <patternFill patternType="none"/>
    </fill>
    <fill>
      <patternFill patternType="gray125"/>
    </fill>
    <fill>
      <patternFill patternType="solid">
        <fgColor rgb="FFDBDBDB"/>
        <bgColor indexed="64"/>
      </patternFill>
    </fill>
    <fill>
      <patternFill patternType="solid">
        <fgColor rgb="FF1C4F9E"/>
        <bgColor indexed="64"/>
      </patternFill>
    </fill>
    <fill>
      <patternFill patternType="solid">
        <fgColor theme="0"/>
        <bgColor indexed="64"/>
      </patternFill>
    </fill>
    <fill>
      <patternFill patternType="solid">
        <fgColor rgb="FFF5F5F5"/>
        <bgColor indexed="64"/>
      </patternFill>
    </fill>
    <fill>
      <patternFill patternType="solid">
        <fgColor rgb="FFE6F8FE"/>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BF8FF"/>
        <bgColor indexed="64"/>
      </patternFill>
    </fill>
    <fill>
      <patternFill patternType="solid">
        <fgColor theme="2"/>
        <bgColor indexed="64"/>
      </patternFill>
    </fill>
    <fill>
      <patternFill patternType="solid">
        <fgColor theme="1" tint="0.249977111117893"/>
        <bgColor indexed="64"/>
      </patternFill>
    </fill>
    <fill>
      <patternFill patternType="solid">
        <fgColor theme="7" tint="0.59999389629810485"/>
        <bgColor indexed="64"/>
      </patternFill>
    </fill>
  </fills>
  <borders count="31">
    <border>
      <left/>
      <right/>
      <top/>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bottom style="thin">
        <color theme="2"/>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24994659260841701"/>
      </right>
      <top/>
      <bottom/>
      <diagonal/>
    </border>
    <border>
      <left style="medium">
        <color theme="0" tint="-0.24994659260841701"/>
      </left>
      <right/>
      <top/>
      <bottom/>
      <diagonal/>
    </border>
    <border>
      <left style="medium">
        <color theme="0" tint="-0.24994659260841701"/>
      </left>
      <right/>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rgb="FFA6A6A6"/>
      </left>
      <right style="thin">
        <color rgb="FFA6A6A6"/>
      </right>
      <top style="thin">
        <color rgb="FFA6A6A6"/>
      </top>
      <bottom style="thin">
        <color rgb="FFA6A6A6"/>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medium">
        <color theme="0" tint="-0.24994659260841701"/>
      </right>
      <top/>
      <bottom/>
      <diagonal/>
    </border>
    <border>
      <left style="thin">
        <color theme="0" tint="-0.24994659260841701"/>
      </left>
      <right style="thin">
        <color theme="0" tint="-0.24994659260841701"/>
      </right>
      <top/>
      <bottom/>
      <diagonal/>
    </border>
    <border>
      <left style="thin">
        <color rgb="FFA6A6A6"/>
      </left>
      <right style="thin">
        <color rgb="FFBEBEBE"/>
      </right>
      <top style="thin">
        <color rgb="FFA6A6A6"/>
      </top>
      <bottom style="thin">
        <color rgb="FFA6A6A6"/>
      </bottom>
      <diagonal/>
    </border>
    <border>
      <left/>
      <right/>
      <top style="thin">
        <color theme="0" tint="-0.34998626667073579"/>
      </top>
      <bottom style="thin">
        <color theme="0" tint="-0.34998626667073579"/>
      </bottom>
      <diagonal/>
    </border>
    <border>
      <left/>
      <right style="medium">
        <color theme="0" tint="-0.24994659260841701"/>
      </right>
      <top style="medium">
        <color theme="0" tint="-0.24994659260841701"/>
      </top>
      <bottom style="medium">
        <color theme="0" tint="-0.24994659260841701"/>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0" fontId="29" fillId="0" borderId="0"/>
    <xf numFmtId="9" fontId="29" fillId="0" borderId="0" applyFont="0" applyFill="0" applyBorder="0" applyAlignment="0" applyProtection="0"/>
    <xf numFmtId="164" fontId="1" fillId="0" borderId="0" applyFont="0" applyFill="0" applyBorder="0" applyAlignment="0" applyProtection="0"/>
  </cellStyleXfs>
  <cellXfs count="378">
    <xf numFmtId="0" fontId="0" fillId="0" borderId="0" xfId="0"/>
    <xf numFmtId="0" fontId="4"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7" fillId="2" borderId="0" xfId="0" applyFont="1" applyFill="1" applyAlignment="1" applyProtection="1">
      <alignment vertical="center"/>
      <protection hidden="1"/>
    </xf>
    <xf numFmtId="0" fontId="4" fillId="0" borderId="0" xfId="0" applyFont="1" applyAlignment="1" applyProtection="1">
      <alignment vertical="center"/>
      <protection hidden="1"/>
    </xf>
    <xf numFmtId="0" fontId="9" fillId="0" borderId="0" xfId="0" applyFont="1" applyAlignment="1" applyProtection="1">
      <alignment vertical="center" wrapText="1"/>
      <protection hidden="1"/>
    </xf>
    <xf numFmtId="0" fontId="10" fillId="0" borderId="0" xfId="0" applyFont="1" applyAlignment="1" applyProtection="1">
      <alignment vertical="center" wrapText="1"/>
      <protection hidden="1"/>
    </xf>
    <xf numFmtId="0" fontId="7" fillId="0" borderId="0" xfId="0" applyFont="1" applyAlignment="1" applyProtection="1">
      <alignment vertical="center"/>
      <protection hidden="1"/>
    </xf>
    <xf numFmtId="0" fontId="14" fillId="4" borderId="0" xfId="0" applyFont="1" applyFill="1" applyAlignment="1" applyProtection="1">
      <alignment horizontal="center" vertical="center"/>
      <protection hidden="1"/>
    </xf>
    <xf numFmtId="0" fontId="16" fillId="6" borderId="2" xfId="0" applyFont="1" applyFill="1" applyBorder="1" applyAlignment="1" applyProtection="1">
      <alignment horizontal="center" vertical="center"/>
      <protection locked="0"/>
    </xf>
    <xf numFmtId="0" fontId="15" fillId="5" borderId="3" xfId="0" applyFont="1" applyFill="1" applyBorder="1" applyAlignment="1" applyProtection="1">
      <alignment horizontal="right" vertical="center"/>
      <protection hidden="1"/>
    </xf>
    <xf numFmtId="0" fontId="16" fillId="6" borderId="2" xfId="0" applyFont="1" applyFill="1" applyBorder="1" applyAlignment="1" applyProtection="1">
      <alignment vertical="center"/>
      <protection locked="0"/>
    </xf>
    <xf numFmtId="0" fontId="15" fillId="6" borderId="2" xfId="0" applyFont="1" applyFill="1" applyBorder="1" applyAlignment="1" applyProtection="1">
      <alignment vertical="center"/>
      <protection locked="0" hidden="1"/>
    </xf>
    <xf numFmtId="0" fontId="17" fillId="6" borderId="2" xfId="0" applyFont="1" applyFill="1" applyBorder="1" applyAlignment="1" applyProtection="1">
      <alignment horizontal="center" vertical="center"/>
      <protection locked="0" hidden="1"/>
    </xf>
    <xf numFmtId="14" fontId="16" fillId="6" borderId="2" xfId="0" applyNumberFormat="1" applyFont="1" applyFill="1" applyBorder="1" applyAlignment="1" applyProtection="1">
      <alignment horizontal="center" vertical="center"/>
      <protection locked="0"/>
    </xf>
    <xf numFmtId="0" fontId="19" fillId="0" borderId="0" xfId="0" applyFont="1" applyAlignment="1" applyProtection="1">
      <alignment vertical="center"/>
      <protection hidden="1"/>
    </xf>
    <xf numFmtId="0" fontId="20" fillId="6" borderId="2" xfId="0" applyFont="1" applyFill="1" applyBorder="1" applyAlignment="1" applyProtection="1">
      <alignment horizontal="center" vertical="center"/>
      <protection locked="0"/>
    </xf>
    <xf numFmtId="0" fontId="16" fillId="0" borderId="0" xfId="0" applyFont="1" applyAlignment="1" applyProtection="1">
      <alignment vertical="center"/>
      <protection hidden="1"/>
    </xf>
    <xf numFmtId="0" fontId="7" fillId="0" borderId="6" xfId="0" applyFont="1" applyBorder="1" applyAlignment="1" applyProtection="1">
      <alignment vertical="center"/>
      <protection hidden="1"/>
    </xf>
    <xf numFmtId="0" fontId="4" fillId="0" borderId="0" xfId="0" applyFont="1" applyAlignment="1" applyProtection="1">
      <alignment horizontal="center" vertical="center"/>
      <protection hidden="1"/>
    </xf>
    <xf numFmtId="0" fontId="7" fillId="0" borderId="0" xfId="0" applyFont="1" applyAlignment="1" applyProtection="1">
      <alignment horizontal="left" vertical="center"/>
      <protection hidden="1"/>
    </xf>
    <xf numFmtId="0" fontId="13" fillId="3" borderId="7" xfId="0" applyFont="1" applyFill="1" applyBorder="1" applyAlignment="1" applyProtection="1">
      <alignment horizontal="center" vertical="center" wrapText="1"/>
      <protection hidden="1"/>
    </xf>
    <xf numFmtId="0" fontId="21" fillId="0" borderId="0" xfId="0" applyFont="1" applyAlignment="1" applyProtection="1">
      <alignment horizontal="center" vertical="center"/>
      <protection hidden="1"/>
    </xf>
    <xf numFmtId="0" fontId="22" fillId="7" borderId="3" xfId="0" applyFont="1" applyFill="1" applyBorder="1" applyAlignment="1" applyProtection="1">
      <alignment horizontal="center" vertical="center"/>
      <protection hidden="1"/>
    </xf>
    <xf numFmtId="0" fontId="23" fillId="5" borderId="10" xfId="0" applyFont="1" applyFill="1" applyBorder="1" applyAlignment="1" applyProtection="1">
      <alignment horizontal="center" vertical="center"/>
      <protection hidden="1"/>
    </xf>
    <xf numFmtId="0" fontId="15" fillId="5" borderId="5" xfId="0" applyFont="1" applyFill="1" applyBorder="1" applyAlignment="1" applyProtection="1">
      <alignment horizontal="center" vertical="center" wrapText="1"/>
      <protection hidden="1"/>
    </xf>
    <xf numFmtId="0" fontId="4" fillId="6" borderId="2" xfId="0" applyFont="1" applyFill="1" applyBorder="1" applyAlignment="1" applyProtection="1">
      <alignment horizontal="center" vertical="center"/>
      <protection locked="0"/>
    </xf>
    <xf numFmtId="0" fontId="20" fillId="5" borderId="2" xfId="0" applyFont="1" applyFill="1" applyBorder="1" applyAlignment="1">
      <alignment horizontal="center" vertical="center"/>
    </xf>
    <xf numFmtId="0" fontId="15" fillId="5" borderId="2" xfId="0" applyFont="1" applyFill="1" applyBorder="1" applyAlignment="1" applyProtection="1">
      <alignment vertical="center"/>
      <protection hidden="1"/>
    </xf>
    <xf numFmtId="0" fontId="24" fillId="0" borderId="0" xfId="0" applyFont="1" applyAlignment="1" applyProtection="1">
      <alignment horizontal="center" vertical="center"/>
      <protection hidden="1"/>
    </xf>
    <xf numFmtId="0" fontId="22" fillId="7" borderId="2" xfId="0" applyFont="1" applyFill="1" applyBorder="1" applyAlignment="1" applyProtection="1">
      <alignment horizontal="center" vertical="center" wrapText="1"/>
      <protection hidden="1"/>
    </xf>
    <xf numFmtId="0" fontId="22" fillId="7" borderId="2" xfId="0" applyFont="1" applyFill="1" applyBorder="1" applyAlignment="1" applyProtection="1">
      <alignment horizontal="center" vertical="center"/>
      <protection hidden="1"/>
    </xf>
    <xf numFmtId="0" fontId="25" fillId="0" borderId="0" xfId="0" applyFont="1" applyAlignment="1" applyProtection="1">
      <alignment vertical="center"/>
      <protection hidden="1"/>
    </xf>
    <xf numFmtId="0" fontId="26" fillId="0" borderId="0" xfId="0" applyFont="1" applyAlignment="1" applyProtection="1">
      <alignment vertical="center"/>
      <protection hidden="1"/>
    </xf>
    <xf numFmtId="0" fontId="4" fillId="4" borderId="2" xfId="0" applyFont="1" applyFill="1" applyBorder="1" applyAlignment="1" applyProtection="1">
      <alignment horizontal="center" vertical="center"/>
      <protection hidden="1"/>
    </xf>
    <xf numFmtId="0" fontId="28" fillId="6" borderId="2" xfId="0" applyFont="1" applyFill="1" applyBorder="1" applyAlignment="1" applyProtection="1">
      <alignment horizontal="left" vertical="center" wrapText="1"/>
      <protection locked="0"/>
    </xf>
    <xf numFmtId="20" fontId="28" fillId="6" borderId="2" xfId="0" applyNumberFormat="1" applyFont="1" applyFill="1" applyBorder="1" applyAlignment="1" applyProtection="1">
      <alignment horizontal="left" vertical="center" wrapText="1"/>
      <protection locked="0"/>
    </xf>
    <xf numFmtId="0" fontId="7" fillId="0" borderId="0" xfId="0" applyFont="1" applyAlignment="1" applyProtection="1">
      <alignment horizontal="center" vertical="center"/>
      <protection hidden="1"/>
    </xf>
    <xf numFmtId="0" fontId="4" fillId="4" borderId="2" xfId="0" applyFont="1" applyFill="1" applyBorder="1" applyAlignment="1" applyProtection="1">
      <alignment vertical="center"/>
      <protection hidden="1"/>
    </xf>
    <xf numFmtId="0" fontId="4" fillId="4" borderId="2" xfId="0" applyFont="1" applyFill="1" applyBorder="1" applyAlignment="1">
      <alignment horizontal="center" vertical="center"/>
    </xf>
    <xf numFmtId="0" fontId="28" fillId="6" borderId="2" xfId="0" applyFont="1" applyFill="1" applyBorder="1" applyAlignment="1" applyProtection="1">
      <alignment horizontal="center" vertical="center" wrapText="1"/>
      <protection locked="0"/>
    </xf>
    <xf numFmtId="20" fontId="28" fillId="6" borderId="2" xfId="0" applyNumberFormat="1" applyFont="1" applyFill="1" applyBorder="1" applyAlignment="1" applyProtection="1">
      <alignment horizontal="center" vertical="center" wrapText="1"/>
      <protection locked="0"/>
    </xf>
    <xf numFmtId="0" fontId="29" fillId="4" borderId="2" xfId="0" applyFont="1" applyFill="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26" fillId="0" borderId="0" xfId="0" applyFont="1" applyAlignment="1" applyProtection="1">
      <alignment horizontal="center" vertical="center" wrapText="1"/>
      <protection hidden="1"/>
    </xf>
    <xf numFmtId="0" fontId="26" fillId="0" borderId="12" xfId="0" applyFont="1" applyBorder="1" applyAlignment="1" applyProtection="1">
      <alignment horizontal="center" vertical="center" wrapText="1"/>
      <protection hidden="1"/>
    </xf>
    <xf numFmtId="0" fontId="30" fillId="0" borderId="0" xfId="0" applyFont="1" applyAlignment="1" applyProtection="1">
      <alignment vertical="center"/>
      <protection hidden="1"/>
    </xf>
    <xf numFmtId="0" fontId="32" fillId="6" borderId="2" xfId="0" applyFont="1" applyFill="1" applyBorder="1" applyAlignment="1" applyProtection="1">
      <alignment horizontal="center" vertical="center"/>
      <protection locked="0"/>
    </xf>
    <xf numFmtId="0" fontId="16" fillId="0" borderId="0" xfId="0" applyFont="1" applyAlignment="1" applyProtection="1">
      <alignment horizontal="left" vertical="center"/>
      <protection hidden="1"/>
    </xf>
    <xf numFmtId="0" fontId="33" fillId="0" borderId="0" xfId="4" applyFont="1" applyFill="1" applyAlignment="1" applyProtection="1">
      <alignment vertical="center"/>
      <protection hidden="1"/>
    </xf>
    <xf numFmtId="0" fontId="32" fillId="0" borderId="0" xfId="0" applyFont="1" applyAlignment="1" applyProtection="1">
      <alignment horizontal="center" vertical="center" wrapText="1"/>
      <protection hidden="1"/>
    </xf>
    <xf numFmtId="0" fontId="34" fillId="0" borderId="0" xfId="0" applyFont="1" applyAlignment="1" applyProtection="1">
      <alignment horizontal="center" vertical="center"/>
      <protection hidden="1"/>
    </xf>
    <xf numFmtId="0" fontId="34" fillId="0" borderId="0" xfId="0" applyFont="1" applyAlignment="1" applyProtection="1">
      <alignment vertical="center"/>
      <protection hidden="1"/>
    </xf>
    <xf numFmtId="0" fontId="15" fillId="8" borderId="2" xfId="0" applyFont="1" applyFill="1" applyBorder="1" applyAlignment="1" applyProtection="1">
      <alignment horizontal="center" vertical="center"/>
      <protection hidden="1"/>
    </xf>
    <xf numFmtId="2" fontId="32" fillId="6" borderId="2" xfId="0" applyNumberFormat="1" applyFont="1" applyFill="1" applyBorder="1" applyAlignment="1" applyProtection="1">
      <alignment horizontal="center" vertical="center"/>
      <protection locked="0"/>
    </xf>
    <xf numFmtId="0" fontId="29" fillId="0" borderId="0" xfId="0" applyFont="1" applyAlignment="1" applyProtection="1">
      <alignment horizontal="left" vertical="center"/>
      <protection hidden="1"/>
    </xf>
    <xf numFmtId="0" fontId="29" fillId="0" borderId="0" xfId="0" applyFont="1" applyAlignment="1" applyProtection="1">
      <alignment vertical="center"/>
      <protection hidden="1"/>
    </xf>
    <xf numFmtId="0" fontId="16" fillId="4" borderId="2" xfId="0" applyFont="1" applyFill="1" applyBorder="1" applyAlignment="1" applyProtection="1">
      <alignment horizontal="center" vertical="center"/>
      <protection hidden="1"/>
    </xf>
    <xf numFmtId="0" fontId="23" fillId="5" borderId="2" xfId="0" applyFont="1" applyFill="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7" fillId="0" borderId="0" xfId="0" applyFont="1" applyAlignment="1" applyProtection="1">
      <alignment vertical="center" wrapText="1"/>
      <protection hidden="1"/>
    </xf>
    <xf numFmtId="20" fontId="16" fillId="6" borderId="2" xfId="0" applyNumberFormat="1" applyFont="1" applyFill="1" applyBorder="1" applyAlignment="1" applyProtection="1">
      <alignment horizontal="center" vertical="center"/>
      <protection locked="0"/>
    </xf>
    <xf numFmtId="0" fontId="35" fillId="9" borderId="20" xfId="5" applyFont="1" applyFill="1" applyBorder="1" applyAlignment="1" applyProtection="1">
      <alignment horizontal="left" vertical="center"/>
      <protection hidden="1"/>
    </xf>
    <xf numFmtId="0" fontId="35" fillId="9" borderId="0" xfId="5" applyFont="1" applyFill="1" applyAlignment="1" applyProtection="1">
      <alignment horizontal="center" vertical="center"/>
      <protection hidden="1"/>
    </xf>
    <xf numFmtId="0" fontId="13" fillId="0" borderId="0" xfId="5" applyFont="1" applyAlignment="1" applyProtection="1">
      <alignment horizontal="center" vertical="center"/>
      <protection hidden="1"/>
    </xf>
    <xf numFmtId="0" fontId="35" fillId="0" borderId="0" xfId="5" applyFont="1" applyAlignment="1" applyProtection="1">
      <alignment horizontal="center" vertical="center"/>
      <protection hidden="1"/>
    </xf>
    <xf numFmtId="0" fontId="29" fillId="0" borderId="0" xfId="5" applyAlignment="1" applyProtection="1">
      <alignment vertical="center"/>
      <protection hidden="1"/>
    </xf>
    <xf numFmtId="0" fontId="7" fillId="0" borderId="0" xfId="5" applyFont="1" applyAlignment="1" applyProtection="1">
      <alignment vertical="center"/>
      <protection hidden="1"/>
    </xf>
    <xf numFmtId="0" fontId="35" fillId="9" borderId="21" xfId="5" applyFont="1" applyFill="1" applyBorder="1" applyAlignment="1" applyProtection="1">
      <alignment horizontal="left" vertical="center"/>
      <protection hidden="1"/>
    </xf>
    <xf numFmtId="0" fontId="35" fillId="9" borderId="1" xfId="5" applyFont="1" applyFill="1" applyBorder="1" applyAlignment="1" applyProtection="1">
      <alignment horizontal="center" vertical="center"/>
      <protection hidden="1"/>
    </xf>
    <xf numFmtId="0" fontId="2" fillId="7" borderId="10" xfId="5" applyFont="1" applyFill="1" applyBorder="1" applyAlignment="1" applyProtection="1">
      <alignment horizontal="center" vertical="center" wrapText="1"/>
      <protection hidden="1"/>
    </xf>
    <xf numFmtId="0" fontId="23" fillId="0" borderId="2" xfId="5" applyFont="1" applyBorder="1" applyAlignment="1" applyProtection="1">
      <alignment horizontal="center" vertical="center" wrapText="1"/>
      <protection hidden="1"/>
    </xf>
    <xf numFmtId="10" fontId="29" fillId="10" borderId="2" xfId="6" applyNumberFormat="1" applyFont="1" applyFill="1" applyBorder="1" applyAlignment="1" applyProtection="1">
      <alignment horizontal="center" vertical="center" wrapText="1"/>
      <protection locked="0" hidden="1"/>
    </xf>
    <xf numFmtId="10" fontId="23" fillId="0" borderId="2" xfId="6" applyNumberFormat="1" applyFont="1" applyFill="1" applyBorder="1" applyAlignment="1" applyProtection="1">
      <alignment horizontal="center" vertical="center"/>
      <protection hidden="1"/>
    </xf>
    <xf numFmtId="9" fontId="29" fillId="0" borderId="0" xfId="5" applyNumberFormat="1" applyAlignment="1" applyProtection="1">
      <alignment vertical="center"/>
      <protection hidden="1"/>
    </xf>
    <xf numFmtId="165" fontId="36" fillId="10" borderId="22" xfId="7" applyNumberFormat="1" applyFont="1" applyFill="1" applyBorder="1" applyAlignment="1" applyProtection="1">
      <alignment horizontal="center" vertical="center" wrapText="1"/>
      <protection locked="0" hidden="1"/>
    </xf>
    <xf numFmtId="0" fontId="34" fillId="11" borderId="0" xfId="0" applyFont="1" applyFill="1" applyAlignment="1" applyProtection="1">
      <alignment horizontal="center" vertical="center"/>
      <protection hidden="1"/>
    </xf>
    <xf numFmtId="43" fontId="34" fillId="11" borderId="0" xfId="1" applyFont="1" applyFill="1" applyAlignment="1" applyProtection="1">
      <alignment horizontal="center" vertical="center"/>
      <protection hidden="1"/>
    </xf>
    <xf numFmtId="1" fontId="34" fillId="11" borderId="0" xfId="0" applyNumberFormat="1" applyFont="1" applyFill="1" applyAlignment="1" applyProtection="1">
      <alignment horizontal="center" vertical="center"/>
      <protection hidden="1"/>
    </xf>
    <xf numFmtId="1" fontId="34" fillId="0" borderId="0" xfId="0" applyNumberFormat="1" applyFont="1" applyAlignment="1" applyProtection="1">
      <alignment horizontal="center" vertical="center"/>
      <protection hidden="1"/>
    </xf>
    <xf numFmtId="0" fontId="38" fillId="0" borderId="0" xfId="0" applyFont="1" applyAlignment="1" applyProtection="1">
      <alignment horizontal="center" vertical="center"/>
      <protection hidden="1"/>
    </xf>
    <xf numFmtId="0" fontId="13" fillId="7" borderId="8" xfId="0" applyFont="1" applyFill="1" applyBorder="1" applyAlignment="1" applyProtection="1">
      <alignment vertical="center"/>
      <protection hidden="1"/>
    </xf>
    <xf numFmtId="0" fontId="13" fillId="7" borderId="9" xfId="0" applyFont="1" applyFill="1" applyBorder="1" applyAlignment="1" applyProtection="1">
      <alignment vertical="center"/>
      <protection hidden="1"/>
    </xf>
    <xf numFmtId="43" fontId="34" fillId="0" borderId="0" xfId="1" applyFont="1" applyFill="1" applyAlignment="1" applyProtection="1">
      <alignment horizontal="center" vertical="center"/>
      <protection hidden="1"/>
    </xf>
    <xf numFmtId="0" fontId="34" fillId="6" borderId="8" xfId="0" applyFont="1" applyFill="1" applyBorder="1" applyAlignment="1" applyProtection="1">
      <alignment vertical="center" wrapText="1"/>
      <protection locked="0" hidden="1"/>
    </xf>
    <xf numFmtId="0" fontId="34" fillId="6" borderId="9" xfId="0" applyFont="1" applyFill="1" applyBorder="1" applyAlignment="1" applyProtection="1">
      <alignment vertical="center" wrapText="1"/>
      <protection locked="0" hidden="1"/>
    </xf>
    <xf numFmtId="0" fontId="34" fillId="6" borderId="0" xfId="0" applyFont="1" applyFill="1" applyAlignment="1" applyProtection="1">
      <alignment vertical="center" wrapText="1"/>
      <protection locked="0" hidden="1"/>
    </xf>
    <xf numFmtId="0" fontId="34" fillId="6" borderId="19" xfId="0" applyFont="1" applyFill="1" applyBorder="1" applyAlignment="1" applyProtection="1">
      <alignment vertical="center" wrapText="1"/>
      <protection locked="0" hidden="1"/>
    </xf>
    <xf numFmtId="0" fontId="34" fillId="6" borderId="1" xfId="0" applyFont="1" applyFill="1" applyBorder="1" applyAlignment="1" applyProtection="1">
      <alignment vertical="center" wrapText="1"/>
      <protection locked="0" hidden="1"/>
    </xf>
    <xf numFmtId="0" fontId="34" fillId="6" borderId="15" xfId="0" applyFont="1" applyFill="1" applyBorder="1" applyAlignment="1" applyProtection="1">
      <alignment vertical="center" wrapText="1"/>
      <protection locked="0" hidden="1"/>
    </xf>
    <xf numFmtId="43" fontId="35" fillId="0" borderId="0" xfId="1" applyFont="1" applyFill="1" applyAlignment="1" applyProtection="1">
      <alignment horizontal="center" vertical="center"/>
      <protection hidden="1"/>
    </xf>
    <xf numFmtId="0" fontId="39" fillId="0" borderId="0" xfId="0" applyFont="1" applyAlignment="1" applyProtection="1">
      <alignment horizontal="left" vertical="center"/>
      <protection hidden="1"/>
    </xf>
    <xf numFmtId="0" fontId="40" fillId="0" borderId="0" xfId="0" applyFont="1" applyAlignment="1" applyProtection="1">
      <alignment horizontal="center" vertical="center"/>
      <protection hidden="1"/>
    </xf>
    <xf numFmtId="1" fontId="41" fillId="0" borderId="0" xfId="0" applyNumberFormat="1" applyFont="1" applyAlignment="1" applyProtection="1">
      <alignment horizontal="center" vertical="center"/>
      <protection hidden="1"/>
    </xf>
    <xf numFmtId="0" fontId="25" fillId="3" borderId="7" xfId="0" applyFont="1" applyFill="1" applyBorder="1" applyAlignment="1" applyProtection="1">
      <alignment horizontal="center" vertical="center" wrapText="1"/>
      <protection hidden="1"/>
    </xf>
    <xf numFmtId="0" fontId="22" fillId="12" borderId="10" xfId="0" applyFont="1" applyFill="1" applyBorder="1" applyAlignment="1" applyProtection="1">
      <alignment horizontal="center" vertical="center"/>
      <protection hidden="1"/>
    </xf>
    <xf numFmtId="49" fontId="22" fillId="12" borderId="10" xfId="0" applyNumberFormat="1" applyFont="1" applyFill="1" applyBorder="1" applyAlignment="1" applyProtection="1">
      <alignment horizontal="center" vertical="center"/>
      <protection hidden="1"/>
    </xf>
    <xf numFmtId="43" fontId="22" fillId="12" borderId="2" xfId="1" applyFont="1" applyFill="1" applyBorder="1" applyAlignment="1" applyProtection="1">
      <alignment horizontal="center" vertical="center"/>
      <protection hidden="1"/>
    </xf>
    <xf numFmtId="49" fontId="20" fillId="8" borderId="2" xfId="0" applyNumberFormat="1" applyFont="1" applyFill="1" applyBorder="1" applyAlignment="1" applyProtection="1">
      <alignment horizontal="center" vertical="center"/>
      <protection hidden="1"/>
    </xf>
    <xf numFmtId="49" fontId="22" fillId="12" borderId="2" xfId="0" applyNumberFormat="1" applyFont="1" applyFill="1" applyBorder="1" applyAlignment="1" applyProtection="1">
      <alignment horizontal="center" vertical="center"/>
      <protection hidden="1"/>
    </xf>
    <xf numFmtId="1" fontId="42" fillId="0" borderId="23" xfId="0" applyNumberFormat="1" applyFont="1" applyBorder="1" applyAlignment="1">
      <alignment horizontal="center" vertical="center" shrinkToFit="1"/>
    </xf>
    <xf numFmtId="0" fontId="43" fillId="0" borderId="23" xfId="0" applyFont="1" applyBorder="1" applyAlignment="1">
      <alignment horizontal="center" vertical="center" wrapText="1"/>
    </xf>
    <xf numFmtId="49" fontId="42" fillId="0" borderId="23" xfId="0" applyNumberFormat="1" applyFont="1" applyBorder="1" applyAlignment="1">
      <alignment horizontal="left" vertical="center" wrapText="1"/>
    </xf>
    <xf numFmtId="39" fontId="4" fillId="0" borderId="5" xfId="1" applyNumberFormat="1" applyFont="1" applyBorder="1" applyAlignment="1" applyProtection="1">
      <alignment horizontal="center" vertical="center"/>
      <protection hidden="1"/>
    </xf>
    <xf numFmtId="164" fontId="29" fillId="4" borderId="5" xfId="7" applyFont="1" applyFill="1" applyBorder="1" applyAlignment="1" applyProtection="1">
      <alignment horizontal="center" vertical="center" wrapText="1"/>
    </xf>
    <xf numFmtId="164" fontId="4" fillId="0" borderId="0" xfId="7" applyFont="1" applyBorder="1" applyAlignment="1" applyProtection="1">
      <alignment horizontal="center" vertical="center" wrapText="1"/>
      <protection hidden="1"/>
    </xf>
    <xf numFmtId="43" fontId="23" fillId="8" borderId="2" xfId="1" applyFont="1" applyFill="1" applyBorder="1" applyAlignment="1" applyProtection="1">
      <alignment horizontal="center" vertical="center" wrapText="1"/>
      <protection hidden="1"/>
    </xf>
    <xf numFmtId="43" fontId="23" fillId="6" borderId="2" xfId="1" applyFont="1" applyFill="1" applyBorder="1" applyAlignment="1" applyProtection="1">
      <alignment horizontal="center" vertical="center" wrapText="1"/>
      <protection locked="0" hidden="1"/>
    </xf>
    <xf numFmtId="166" fontId="44" fillId="8" borderId="2" xfId="0" applyNumberFormat="1" applyFont="1" applyFill="1" applyBorder="1" applyAlignment="1" applyProtection="1">
      <alignment horizontal="center" vertical="center"/>
      <protection hidden="1"/>
    </xf>
    <xf numFmtId="0" fontId="4" fillId="2" borderId="0" xfId="0" applyFont="1" applyFill="1" applyProtection="1">
      <protection hidden="1"/>
    </xf>
    <xf numFmtId="0" fontId="4" fillId="0" borderId="0" xfId="0" applyFont="1" applyProtection="1">
      <protection hidden="1"/>
    </xf>
    <xf numFmtId="14" fontId="11" fillId="0" borderId="1" xfId="0" applyNumberFormat="1" applyFont="1" applyBorder="1" applyProtection="1">
      <protection hidden="1"/>
    </xf>
    <xf numFmtId="14" fontId="12" fillId="0" borderId="1" xfId="0" applyNumberFormat="1" applyFont="1" applyBorder="1" applyAlignment="1" applyProtection="1">
      <alignment wrapText="1"/>
      <protection hidden="1"/>
    </xf>
    <xf numFmtId="14" fontId="12" fillId="0" borderId="1" xfId="0" applyNumberFormat="1" applyFont="1" applyBorder="1" applyAlignment="1" applyProtection="1">
      <alignment vertical="center" wrapText="1"/>
      <protection hidden="1"/>
    </xf>
    <xf numFmtId="0" fontId="4" fillId="4" borderId="0" xfId="0" applyFont="1" applyFill="1" applyProtection="1">
      <protection hidden="1"/>
    </xf>
    <xf numFmtId="0" fontId="4" fillId="0" borderId="0" xfId="0" applyFont="1" applyAlignment="1" applyProtection="1">
      <alignment horizontal="center" vertical="center" wrapText="1"/>
      <protection hidden="1"/>
    </xf>
    <xf numFmtId="0" fontId="25" fillId="12" borderId="2" xfId="0" applyFont="1" applyFill="1" applyBorder="1" applyAlignment="1" applyProtection="1">
      <alignment horizontal="center" vertical="center" wrapText="1"/>
      <protection hidden="1"/>
    </xf>
    <xf numFmtId="0" fontId="48" fillId="4" borderId="2" xfId="0" applyFont="1" applyFill="1" applyBorder="1" applyAlignment="1" applyProtection="1">
      <alignment horizontal="center" vertical="center" wrapText="1"/>
      <protection hidden="1"/>
    </xf>
    <xf numFmtId="0" fontId="24" fillId="4" borderId="2" xfId="0" applyFont="1" applyFill="1" applyBorder="1" applyAlignment="1" applyProtection="1">
      <alignment horizontal="center" vertical="center"/>
      <protection hidden="1"/>
    </xf>
    <xf numFmtId="164" fontId="24" fillId="0" borderId="2" xfId="7" applyFont="1" applyFill="1" applyBorder="1" applyAlignment="1" applyProtection="1">
      <alignment horizontal="center" vertical="center" wrapText="1"/>
      <protection hidden="1"/>
    </xf>
    <xf numFmtId="43" fontId="24" fillId="0" borderId="2" xfId="1" applyFont="1" applyFill="1" applyBorder="1" applyAlignment="1" applyProtection="1">
      <alignment horizontal="center" vertical="center" wrapText="1"/>
      <protection hidden="1"/>
    </xf>
    <xf numFmtId="164" fontId="24" fillId="4" borderId="2" xfId="7" applyFont="1" applyFill="1" applyBorder="1" applyAlignment="1" applyProtection="1">
      <alignment horizontal="center" vertical="center" wrapText="1"/>
      <protection hidden="1"/>
    </xf>
    <xf numFmtId="164" fontId="24" fillId="4" borderId="2" xfId="7" applyFont="1" applyFill="1" applyBorder="1" applyAlignment="1" applyProtection="1">
      <alignment horizontal="center" vertical="center"/>
      <protection hidden="1"/>
    </xf>
    <xf numFmtId="164" fontId="29" fillId="0" borderId="2" xfId="7" applyFont="1" applyFill="1" applyBorder="1" applyAlignment="1" applyProtection="1">
      <alignment horizontal="center" vertical="center" wrapText="1"/>
      <protection hidden="1"/>
    </xf>
    <xf numFmtId="0" fontId="7" fillId="0" borderId="0" xfId="0" applyFont="1" applyProtection="1">
      <protection hidden="1"/>
    </xf>
    <xf numFmtId="0" fontId="49" fillId="4" borderId="2" xfId="0" applyFont="1" applyFill="1" applyBorder="1" applyAlignment="1" applyProtection="1">
      <alignment horizontal="left" vertical="center" wrapText="1"/>
      <protection hidden="1"/>
    </xf>
    <xf numFmtId="10" fontId="49" fillId="4" borderId="2" xfId="3" applyNumberFormat="1" applyFont="1" applyFill="1" applyBorder="1" applyAlignment="1" applyProtection="1">
      <alignment horizontal="center" vertical="center" wrapText="1"/>
      <protection hidden="1"/>
    </xf>
    <xf numFmtId="0" fontId="26" fillId="0" borderId="0" xfId="0" applyFont="1" applyProtection="1">
      <protection hidden="1"/>
    </xf>
    <xf numFmtId="0" fontId="34" fillId="2" borderId="0" xfId="0" applyFont="1" applyFill="1" applyAlignment="1" applyProtection="1">
      <alignment horizontal="center" vertical="center" wrapText="1"/>
      <protection hidden="1"/>
    </xf>
    <xf numFmtId="43" fontId="34" fillId="2" borderId="0" xfId="1" applyFont="1" applyFill="1" applyAlignment="1" applyProtection="1">
      <alignment horizontal="center" vertical="center" wrapText="1"/>
      <protection hidden="1"/>
    </xf>
    <xf numFmtId="1" fontId="34" fillId="2" borderId="0" xfId="0" applyNumberFormat="1" applyFont="1" applyFill="1" applyAlignment="1" applyProtection="1">
      <alignment horizontal="center" vertical="center" wrapText="1"/>
      <protection hidden="1"/>
    </xf>
    <xf numFmtId="0" fontId="38" fillId="0" borderId="0" xfId="0" applyFont="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1" fontId="34" fillId="0" borderId="0" xfId="0" applyNumberFormat="1" applyFont="1" applyAlignment="1" applyProtection="1">
      <alignment horizontal="center" vertical="center" wrapText="1"/>
      <protection hidden="1"/>
    </xf>
    <xf numFmtId="39" fontId="4" fillId="0" borderId="5" xfId="1" applyNumberFormat="1" applyFont="1" applyBorder="1" applyAlignment="1" applyProtection="1">
      <alignment horizontal="center" vertical="center" wrapText="1"/>
      <protection hidden="1"/>
    </xf>
    <xf numFmtId="43" fontId="34" fillId="0" borderId="0" xfId="1" applyFont="1" applyFill="1" applyAlignment="1" applyProtection="1">
      <alignment horizontal="center" vertical="center" wrapText="1"/>
      <protection hidden="1"/>
    </xf>
    <xf numFmtId="49" fontId="29" fillId="8" borderId="2" xfId="0" applyNumberFormat="1" applyFont="1" applyFill="1" applyBorder="1" applyAlignment="1" applyProtection="1">
      <alignment horizontal="center" vertical="center" wrapText="1"/>
      <protection hidden="1"/>
    </xf>
    <xf numFmtId="9" fontId="4" fillId="0" borderId="5" xfId="3" applyFont="1" applyBorder="1" applyAlignment="1" applyProtection="1">
      <alignment horizontal="center" vertical="center" wrapText="1"/>
      <protection hidden="1"/>
    </xf>
    <xf numFmtId="0" fontId="40" fillId="0" borderId="0" xfId="0" applyFont="1" applyAlignment="1" applyProtection="1">
      <alignment horizontal="left" vertical="center"/>
      <protection hidden="1"/>
    </xf>
    <xf numFmtId="0" fontId="40" fillId="0" borderId="0" xfId="0" applyFont="1" applyAlignment="1" applyProtection="1">
      <alignment horizontal="center" vertical="center" wrapText="1"/>
      <protection hidden="1"/>
    </xf>
    <xf numFmtId="9" fontId="38" fillId="0" borderId="0" xfId="3" applyFont="1" applyAlignment="1" applyProtection="1">
      <alignment horizontal="center" vertical="center" wrapText="1"/>
      <protection hidden="1"/>
    </xf>
    <xf numFmtId="9" fontId="34" fillId="0" borderId="0" xfId="0" applyNumberFormat="1" applyFont="1" applyAlignment="1" applyProtection="1">
      <alignment horizontal="center" vertical="center" wrapText="1"/>
      <protection hidden="1"/>
    </xf>
    <xf numFmtId="0" fontId="20" fillId="8" borderId="10" xfId="0" applyFont="1" applyFill="1" applyBorder="1" applyAlignment="1" applyProtection="1">
      <alignment horizontal="center" vertical="center" wrapText="1"/>
      <protection hidden="1"/>
    </xf>
    <xf numFmtId="49" fontId="20" fillId="8" borderId="10" xfId="0" applyNumberFormat="1" applyFont="1" applyFill="1" applyBorder="1" applyAlignment="1" applyProtection="1">
      <alignment horizontal="center" vertical="center" wrapText="1"/>
      <protection hidden="1"/>
    </xf>
    <xf numFmtId="43" fontId="20" fillId="8" borderId="2" xfId="1" applyFont="1" applyFill="1" applyBorder="1" applyAlignment="1" applyProtection="1">
      <alignment horizontal="center" vertical="center" wrapText="1"/>
      <protection hidden="1"/>
    </xf>
    <xf numFmtId="49" fontId="20" fillId="8" borderId="2" xfId="0" applyNumberFormat="1" applyFont="1" applyFill="1" applyBorder="1" applyAlignment="1" applyProtection="1">
      <alignment horizontal="center" vertical="center" wrapText="1"/>
      <protection hidden="1"/>
    </xf>
    <xf numFmtId="1" fontId="54" fillId="0" borderId="23" xfId="0" applyNumberFormat="1" applyFont="1" applyBorder="1" applyAlignment="1">
      <alignment horizontal="center" vertical="center" shrinkToFit="1"/>
    </xf>
    <xf numFmtId="0" fontId="29" fillId="0" borderId="23" xfId="0" applyFont="1" applyBorder="1" applyAlignment="1">
      <alignment horizontal="center" vertical="center" wrapText="1"/>
    </xf>
    <xf numFmtId="49" fontId="54" fillId="0" borderId="23" xfId="0" applyNumberFormat="1" applyFont="1" applyBorder="1" applyAlignment="1">
      <alignment horizontal="left" vertical="center" wrapText="1"/>
    </xf>
    <xf numFmtId="164" fontId="29" fillId="4" borderId="2" xfId="7" applyFont="1" applyFill="1" applyBorder="1" applyAlignment="1" applyProtection="1">
      <alignment horizontal="center" vertical="center" wrapText="1"/>
      <protection hidden="1"/>
    </xf>
    <xf numFmtId="167" fontId="29" fillId="4" borderId="2" xfId="7" applyNumberFormat="1" applyFont="1" applyFill="1" applyBorder="1" applyAlignment="1" applyProtection="1">
      <alignment horizontal="center" vertical="center" wrapText="1"/>
      <protection hidden="1"/>
    </xf>
    <xf numFmtId="167" fontId="4" fillId="6" borderId="2" xfId="3" applyNumberFormat="1" applyFont="1" applyFill="1" applyBorder="1" applyAlignment="1" applyProtection="1">
      <alignment horizontal="center" vertical="center" wrapText="1"/>
      <protection locked="0" hidden="1"/>
    </xf>
    <xf numFmtId="164" fontId="4" fillId="4" borderId="2" xfId="7" applyFont="1" applyFill="1" applyBorder="1" applyAlignment="1" applyProtection="1">
      <alignment horizontal="center" vertical="center" wrapText="1"/>
      <protection hidden="1"/>
    </xf>
    <xf numFmtId="43" fontId="23" fillId="0" borderId="2" xfId="1" applyFont="1" applyFill="1" applyBorder="1" applyAlignment="1" applyProtection="1">
      <alignment horizontal="center" vertical="center" wrapText="1"/>
      <protection hidden="1"/>
    </xf>
    <xf numFmtId="49" fontId="29" fillId="0" borderId="23" xfId="0" applyNumberFormat="1" applyFont="1" applyBorder="1" applyAlignment="1">
      <alignment horizontal="left" vertical="center" wrapText="1"/>
    </xf>
    <xf numFmtId="49" fontId="29" fillId="0" borderId="23" xfId="0" applyNumberFormat="1" applyFont="1" applyBorder="1" applyAlignment="1">
      <alignment horizontal="center" vertical="center" wrapText="1"/>
    </xf>
    <xf numFmtId="0" fontId="29" fillId="0" borderId="28" xfId="0" applyFont="1" applyBorder="1" applyAlignment="1">
      <alignment horizontal="center" vertical="center" wrapText="1"/>
    </xf>
    <xf numFmtId="0" fontId="29" fillId="0" borderId="23" xfId="0" applyFont="1" applyBorder="1" applyAlignment="1">
      <alignment horizontal="left" vertical="center" wrapText="1"/>
    </xf>
    <xf numFmtId="0" fontId="44" fillId="8" borderId="3" xfId="0" applyFont="1" applyFill="1" applyBorder="1" applyAlignment="1" applyProtection="1">
      <alignment vertical="center" wrapText="1"/>
      <protection hidden="1"/>
    </xf>
    <xf numFmtId="0" fontId="44" fillId="8" borderId="4" xfId="0" applyFont="1" applyFill="1" applyBorder="1" applyAlignment="1" applyProtection="1">
      <alignment vertical="center" wrapText="1"/>
      <protection hidden="1"/>
    </xf>
    <xf numFmtId="0" fontId="44" fillId="8" borderId="3" xfId="0" applyFont="1" applyFill="1" applyBorder="1" applyAlignment="1" applyProtection="1">
      <alignment horizontal="right" vertical="center"/>
      <protection hidden="1"/>
    </xf>
    <xf numFmtId="166" fontId="44" fillId="8" borderId="2" xfId="0" applyNumberFormat="1" applyFont="1" applyFill="1" applyBorder="1" applyAlignment="1" applyProtection="1">
      <alignment horizontal="center" vertical="center" wrapText="1"/>
      <protection hidden="1"/>
    </xf>
    <xf numFmtId="0" fontId="7" fillId="2" borderId="0" xfId="0" applyFont="1" applyFill="1" applyProtection="1">
      <protection hidden="1"/>
    </xf>
    <xf numFmtId="44" fontId="4" fillId="0" borderId="0" xfId="2" applyFont="1" applyFill="1" applyProtection="1">
      <protection hidden="1"/>
    </xf>
    <xf numFmtId="0" fontId="55" fillId="0" borderId="0" xfId="0" applyFont="1" applyAlignment="1" applyProtection="1">
      <alignment vertical="center" wrapText="1"/>
      <protection hidden="1"/>
    </xf>
    <xf numFmtId="0" fontId="38" fillId="12" borderId="24" xfId="0" applyFont="1" applyFill="1" applyBorder="1" applyAlignment="1" applyProtection="1">
      <alignment horizontal="left" vertical="center"/>
      <protection hidden="1"/>
    </xf>
    <xf numFmtId="0" fontId="38" fillId="12" borderId="25" xfId="0" applyFont="1" applyFill="1" applyBorder="1" applyAlignment="1" applyProtection="1">
      <alignment horizontal="left" vertical="center"/>
      <protection hidden="1"/>
    </xf>
    <xf numFmtId="0" fontId="56" fillId="12" borderId="2" xfId="0" applyFont="1" applyFill="1" applyBorder="1" applyAlignment="1" applyProtection="1">
      <alignment horizontal="center" vertical="center" wrapText="1"/>
      <protection hidden="1"/>
    </xf>
    <xf numFmtId="0" fontId="32" fillId="0" borderId="2" xfId="0" applyFont="1" applyBorder="1" applyAlignment="1" applyProtection="1">
      <alignment horizontal="center" vertical="center" wrapText="1"/>
      <protection hidden="1"/>
    </xf>
    <xf numFmtId="166" fontId="32" fillId="0" borderId="2" xfId="0" applyNumberFormat="1" applyFont="1" applyBorder="1" applyAlignment="1" applyProtection="1">
      <alignment horizontal="center" vertical="center" wrapText="1"/>
      <protection hidden="1"/>
    </xf>
    <xf numFmtId="167" fontId="32" fillId="6" borderId="2" xfId="3" applyNumberFormat="1" applyFont="1" applyFill="1" applyBorder="1" applyAlignment="1" applyProtection="1">
      <alignment horizontal="center" vertical="center" wrapText="1"/>
      <protection locked="0"/>
    </xf>
    <xf numFmtId="166" fontId="32" fillId="13" borderId="2" xfId="0" applyNumberFormat="1" applyFont="1" applyFill="1" applyBorder="1" applyAlignment="1" applyProtection="1">
      <alignment horizontal="center" vertical="center" wrapText="1"/>
      <protection hidden="1"/>
    </xf>
    <xf numFmtId="166" fontId="32" fillId="0" borderId="2" xfId="0" applyNumberFormat="1" applyFont="1" applyBorder="1" applyAlignment="1">
      <alignment horizontal="center" vertical="center" wrapText="1"/>
    </xf>
    <xf numFmtId="166" fontId="32" fillId="6" borderId="2" xfId="0" applyNumberFormat="1" applyFont="1" applyFill="1" applyBorder="1" applyAlignment="1" applyProtection="1">
      <alignment horizontal="center" vertical="center" wrapText="1"/>
      <protection locked="0"/>
    </xf>
    <xf numFmtId="166" fontId="32" fillId="10" borderId="2" xfId="0" applyNumberFormat="1" applyFont="1" applyFill="1" applyBorder="1" applyAlignment="1" applyProtection="1">
      <alignment horizontal="center" vertical="center" wrapText="1"/>
      <protection locked="0"/>
    </xf>
    <xf numFmtId="0" fontId="29" fillId="0" borderId="0" xfId="0" applyFont="1" applyProtection="1">
      <protection hidden="1"/>
    </xf>
    <xf numFmtId="44" fontId="29" fillId="0" borderId="0" xfId="2" applyFont="1" applyFill="1" applyProtection="1">
      <protection hidden="1"/>
    </xf>
    <xf numFmtId="167" fontId="32" fillId="0" borderId="2" xfId="3" applyNumberFormat="1" applyFont="1" applyFill="1" applyBorder="1" applyAlignment="1" applyProtection="1">
      <alignment horizontal="center" vertical="center" wrapText="1"/>
      <protection hidden="1"/>
    </xf>
    <xf numFmtId="0" fontId="30" fillId="0" borderId="0" xfId="0" applyFont="1" applyProtection="1">
      <protection hidden="1"/>
    </xf>
    <xf numFmtId="166" fontId="24" fillId="4" borderId="11" xfId="2" applyNumberFormat="1" applyFont="1" applyFill="1" applyBorder="1" applyAlignment="1" applyProtection="1">
      <alignment horizontal="right" vertical="center"/>
      <protection hidden="1"/>
    </xf>
    <xf numFmtId="44" fontId="29" fillId="0" borderId="30" xfId="2" applyFont="1" applyFill="1" applyBorder="1" applyAlignment="1" applyProtection="1">
      <alignment horizontal="center" vertical="center" wrapText="1"/>
      <protection hidden="1"/>
    </xf>
    <xf numFmtId="166" fontId="24" fillId="4" borderId="2" xfId="2" applyNumberFormat="1" applyFont="1" applyFill="1" applyBorder="1" applyAlignment="1" applyProtection="1">
      <alignment horizontal="right" vertical="center"/>
      <protection hidden="1"/>
    </xf>
    <xf numFmtId="9" fontId="44" fillId="4" borderId="11" xfId="3" applyFont="1" applyFill="1" applyBorder="1" applyAlignment="1" applyProtection="1">
      <alignment horizontal="right" vertical="center"/>
      <protection hidden="1"/>
    </xf>
    <xf numFmtId="166" fontId="48" fillId="4" borderId="2" xfId="2" applyNumberFormat="1" applyFont="1" applyFill="1" applyBorder="1" applyAlignment="1" applyProtection="1">
      <alignment horizontal="right" vertical="center"/>
      <protection hidden="1"/>
    </xf>
    <xf numFmtId="10" fontId="29" fillId="0" borderId="2" xfId="6" applyNumberFormat="1" applyFont="1" applyFill="1" applyBorder="1" applyAlignment="1" applyProtection="1">
      <alignment horizontal="center" vertical="center" wrapText="1"/>
      <protection hidden="1"/>
    </xf>
    <xf numFmtId="166" fontId="17" fillId="0" borderId="2" xfId="0" applyNumberFormat="1" applyFont="1" applyBorder="1" applyAlignment="1">
      <alignment horizontal="center" vertical="center" wrapText="1"/>
    </xf>
    <xf numFmtId="4" fontId="4" fillId="0" borderId="0" xfId="0" applyNumberFormat="1" applyFont="1" applyProtection="1">
      <protection hidden="1"/>
    </xf>
    <xf numFmtId="164" fontId="4" fillId="0" borderId="0" xfId="0" applyNumberFormat="1" applyFont="1" applyProtection="1">
      <protection hidden="1"/>
    </xf>
    <xf numFmtId="0" fontId="2" fillId="7" borderId="3" xfId="5" applyFont="1" applyFill="1" applyBorder="1" applyAlignment="1" applyProtection="1">
      <alignment horizontal="center" vertical="center" wrapText="1"/>
      <protection hidden="1"/>
    </xf>
    <xf numFmtId="0" fontId="2" fillId="7" borderId="4" xfId="5" applyFont="1" applyFill="1" applyBorder="1" applyAlignment="1" applyProtection="1">
      <alignment horizontal="center" vertical="center" wrapText="1"/>
      <protection hidden="1"/>
    </xf>
    <xf numFmtId="0" fontId="2" fillId="7" borderId="5" xfId="5" applyFont="1" applyFill="1" applyBorder="1" applyAlignment="1" applyProtection="1">
      <alignment horizontal="center" vertical="center" wrapText="1"/>
      <protection hidden="1"/>
    </xf>
    <xf numFmtId="49" fontId="29" fillId="10" borderId="3" xfId="6" applyNumberFormat="1" applyFont="1" applyFill="1" applyBorder="1" applyAlignment="1" applyProtection="1">
      <alignment horizontal="center" vertical="center" wrapText="1"/>
      <protection locked="0" hidden="1"/>
    </xf>
    <xf numFmtId="49" fontId="29" fillId="10" borderId="4" xfId="6" applyNumberFormat="1" applyFont="1" applyFill="1" applyBorder="1" applyAlignment="1" applyProtection="1">
      <alignment horizontal="center" vertical="center" wrapText="1"/>
      <protection locked="0" hidden="1"/>
    </xf>
    <xf numFmtId="49" fontId="29" fillId="10" borderId="5" xfId="6" applyNumberFormat="1" applyFont="1" applyFill="1" applyBorder="1" applyAlignment="1" applyProtection="1">
      <alignment horizontal="center" vertical="center" wrapText="1"/>
      <protection locked="0" hidden="1"/>
    </xf>
    <xf numFmtId="0" fontId="23" fillId="0" borderId="3" xfId="5" applyFont="1" applyBorder="1" applyAlignment="1" applyProtection="1">
      <alignment horizontal="right" vertical="center"/>
      <protection hidden="1"/>
    </xf>
    <xf numFmtId="0" fontId="23" fillId="0" borderId="5" xfId="5" applyFont="1" applyBorder="1" applyAlignment="1" applyProtection="1">
      <alignment horizontal="right" vertical="center"/>
      <protection hidden="1"/>
    </xf>
    <xf numFmtId="0" fontId="16" fillId="8" borderId="10" xfId="0" applyFont="1" applyFill="1" applyBorder="1" applyAlignment="1" applyProtection="1">
      <alignment horizontal="center" vertical="center"/>
      <protection hidden="1"/>
    </xf>
    <xf numFmtId="0" fontId="16" fillId="8" borderId="11" xfId="0" applyFont="1" applyFill="1" applyBorder="1" applyAlignment="1" applyProtection="1">
      <alignment horizontal="center" vertical="center"/>
      <protection hidden="1"/>
    </xf>
    <xf numFmtId="0" fontId="16" fillId="8" borderId="3" xfId="0" applyFont="1" applyFill="1" applyBorder="1" applyAlignment="1" applyProtection="1">
      <alignment horizontal="right" vertical="center"/>
      <protection hidden="1"/>
    </xf>
    <xf numFmtId="0" fontId="16" fillId="8" borderId="5" xfId="0" applyFont="1" applyFill="1" applyBorder="1" applyAlignment="1" applyProtection="1">
      <alignment horizontal="right" vertical="center"/>
      <protection hidden="1"/>
    </xf>
    <xf numFmtId="0" fontId="16" fillId="0" borderId="13" xfId="0" applyFont="1" applyBorder="1" applyAlignment="1" applyProtection="1">
      <alignment horizontal="left" vertical="center" wrapText="1"/>
      <protection hidden="1"/>
    </xf>
    <xf numFmtId="0" fontId="16" fillId="0" borderId="0" xfId="0" applyFont="1" applyAlignment="1" applyProtection="1">
      <alignment horizontal="left" vertical="center" wrapText="1"/>
      <protection hidden="1"/>
    </xf>
    <xf numFmtId="0" fontId="13" fillId="3" borderId="7" xfId="0" applyFont="1" applyFill="1" applyBorder="1" applyAlignment="1" applyProtection="1">
      <alignment horizontal="center" vertical="center"/>
      <protection hidden="1"/>
    </xf>
    <xf numFmtId="0" fontId="13" fillId="3" borderId="8" xfId="0" applyFont="1" applyFill="1" applyBorder="1" applyAlignment="1" applyProtection="1">
      <alignment horizontal="center" vertical="center"/>
      <protection hidden="1"/>
    </xf>
    <xf numFmtId="0" fontId="13" fillId="3" borderId="9" xfId="0" applyFont="1" applyFill="1" applyBorder="1" applyAlignment="1" applyProtection="1">
      <alignment horizontal="center" vertical="center"/>
      <protection hidden="1"/>
    </xf>
    <xf numFmtId="0" fontId="13" fillId="3" borderId="14" xfId="0" applyFont="1" applyFill="1" applyBorder="1" applyAlignment="1" applyProtection="1">
      <alignment horizontal="center" vertical="center"/>
      <protection hidden="1"/>
    </xf>
    <xf numFmtId="0" fontId="13" fillId="3" borderId="1" xfId="0" applyFont="1" applyFill="1" applyBorder="1" applyAlignment="1" applyProtection="1">
      <alignment horizontal="center" vertical="center"/>
      <protection hidden="1"/>
    </xf>
    <xf numFmtId="0" fontId="13" fillId="3" borderId="15" xfId="0" applyFont="1" applyFill="1" applyBorder="1" applyAlignment="1" applyProtection="1">
      <alignment horizontal="center" vertical="center"/>
      <protection hidden="1"/>
    </xf>
    <xf numFmtId="0" fontId="4" fillId="6" borderId="7" xfId="0" applyFont="1" applyFill="1" applyBorder="1" applyAlignment="1" applyProtection="1">
      <alignment horizontal="left" vertical="center" wrapText="1"/>
      <protection locked="0"/>
    </xf>
    <xf numFmtId="0" fontId="4" fillId="6" borderId="8" xfId="0" applyFont="1" applyFill="1" applyBorder="1" applyAlignment="1" applyProtection="1">
      <alignment horizontal="left" vertical="center" wrapText="1"/>
      <protection locked="0"/>
    </xf>
    <xf numFmtId="0" fontId="4" fillId="6" borderId="9" xfId="0" applyFont="1" applyFill="1" applyBorder="1" applyAlignment="1" applyProtection="1">
      <alignment horizontal="left" vertical="center" wrapText="1"/>
      <protection locked="0"/>
    </xf>
    <xf numFmtId="0" fontId="4" fillId="6" borderId="13" xfId="0" applyFont="1" applyFill="1" applyBorder="1" applyAlignment="1" applyProtection="1">
      <alignment horizontal="left" vertical="center" wrapText="1"/>
      <protection locked="0"/>
    </xf>
    <xf numFmtId="0" fontId="4" fillId="6" borderId="0" xfId="0" applyFont="1" applyFill="1" applyAlignment="1" applyProtection="1">
      <alignment horizontal="left" vertical="center" wrapText="1"/>
      <protection locked="0"/>
    </xf>
    <xf numFmtId="0" fontId="4" fillId="6" borderId="19" xfId="0" applyFont="1" applyFill="1" applyBorder="1" applyAlignment="1" applyProtection="1">
      <alignment horizontal="left" vertical="center" wrapText="1"/>
      <protection locked="0"/>
    </xf>
    <xf numFmtId="0" fontId="4" fillId="6" borderId="14" xfId="0" applyFont="1" applyFill="1" applyBorder="1" applyAlignment="1" applyProtection="1">
      <alignment horizontal="left" vertical="center" wrapText="1"/>
      <protection locked="0"/>
    </xf>
    <xf numFmtId="0" fontId="4" fillId="6" borderId="1" xfId="0" applyFont="1" applyFill="1" applyBorder="1" applyAlignment="1" applyProtection="1">
      <alignment horizontal="left" vertical="center" wrapText="1"/>
      <protection locked="0"/>
    </xf>
    <xf numFmtId="0" fontId="4" fillId="6" borderId="15" xfId="0" applyFont="1" applyFill="1" applyBorder="1" applyAlignment="1" applyProtection="1">
      <alignment horizontal="left" vertical="center" wrapText="1"/>
      <protection locked="0"/>
    </xf>
    <xf numFmtId="0" fontId="16" fillId="8" borderId="16" xfId="0" applyFont="1" applyFill="1" applyBorder="1" applyAlignment="1" applyProtection="1">
      <alignment horizontal="center" vertical="center"/>
      <protection hidden="1"/>
    </xf>
    <xf numFmtId="0" fontId="16" fillId="8" borderId="17" xfId="0" applyFont="1" applyFill="1" applyBorder="1" applyAlignment="1" applyProtection="1">
      <alignment horizontal="center" vertical="center"/>
      <protection hidden="1"/>
    </xf>
    <xf numFmtId="0" fontId="16" fillId="8" borderId="18" xfId="0" applyFont="1" applyFill="1" applyBorder="1" applyAlignment="1" applyProtection="1">
      <alignment horizontal="center" vertical="center"/>
      <protection hidden="1"/>
    </xf>
    <xf numFmtId="14" fontId="4" fillId="6" borderId="3" xfId="0" applyNumberFormat="1" applyFont="1" applyFill="1" applyBorder="1" applyAlignment="1" applyProtection="1">
      <alignment horizontal="center" vertical="center"/>
      <protection locked="0"/>
    </xf>
    <xf numFmtId="14" fontId="4" fillId="6" borderId="5" xfId="0" applyNumberFormat="1" applyFont="1" applyFill="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31" fillId="0" borderId="13" xfId="0" applyFont="1" applyBorder="1" applyAlignment="1" applyProtection="1">
      <alignment horizontal="right" vertical="center"/>
      <protection hidden="1"/>
    </xf>
    <xf numFmtId="0" fontId="31" fillId="0" borderId="0" xfId="0" applyFont="1" applyAlignment="1" applyProtection="1">
      <alignment horizontal="right" vertical="center"/>
      <protection hidden="1"/>
    </xf>
    <xf numFmtId="0" fontId="15" fillId="8" borderId="3" xfId="0" applyFont="1" applyFill="1" applyBorder="1" applyAlignment="1" applyProtection="1">
      <alignment horizontal="right" vertical="center" wrapText="1"/>
      <protection hidden="1"/>
    </xf>
    <xf numFmtId="0" fontId="15" fillId="8" borderId="5" xfId="0" applyFont="1" applyFill="1" applyBorder="1" applyAlignment="1" applyProtection="1">
      <alignment horizontal="right" vertical="center" wrapText="1"/>
      <protection hidden="1"/>
    </xf>
    <xf numFmtId="0" fontId="4" fillId="0" borderId="0" xfId="0" applyFont="1" applyAlignment="1" applyProtection="1">
      <alignment horizontal="center" vertical="center"/>
      <protection hidden="1"/>
    </xf>
    <xf numFmtId="0" fontId="31" fillId="8" borderId="3" xfId="0" applyFont="1" applyFill="1" applyBorder="1" applyAlignment="1" applyProtection="1">
      <alignment horizontal="right" vertical="center"/>
      <protection hidden="1"/>
    </xf>
    <xf numFmtId="0" fontId="31" fillId="8" borderId="4" xfId="0" applyFont="1" applyFill="1" applyBorder="1" applyAlignment="1" applyProtection="1">
      <alignment horizontal="right" vertical="center"/>
      <protection hidden="1"/>
    </xf>
    <xf numFmtId="0" fontId="31" fillId="8" borderId="5" xfId="0" applyFont="1" applyFill="1" applyBorder="1" applyAlignment="1" applyProtection="1">
      <alignment horizontal="right" vertical="center"/>
      <protection hidden="1"/>
    </xf>
    <xf numFmtId="0" fontId="16" fillId="8" borderId="3" xfId="0" applyFont="1" applyFill="1" applyBorder="1" applyAlignment="1" applyProtection="1">
      <alignment horizontal="center" vertical="center"/>
      <protection locked="0" hidden="1"/>
    </xf>
    <xf numFmtId="0" fontId="16" fillId="8" borderId="4" xfId="0" applyFont="1" applyFill="1" applyBorder="1" applyAlignment="1" applyProtection="1">
      <alignment horizontal="center" vertical="center"/>
      <protection locked="0" hidden="1"/>
    </xf>
    <xf numFmtId="0" fontId="16" fillId="8" borderId="5" xfId="0" applyFont="1" applyFill="1" applyBorder="1" applyAlignment="1" applyProtection="1">
      <alignment horizontal="center" vertical="center"/>
      <protection locked="0" hidden="1"/>
    </xf>
    <xf numFmtId="0" fontId="16" fillId="8" borderId="7" xfId="0" applyFont="1" applyFill="1" applyBorder="1" applyAlignment="1" applyProtection="1">
      <alignment horizontal="right" vertical="center" wrapText="1"/>
      <protection hidden="1"/>
    </xf>
    <xf numFmtId="0" fontId="16" fillId="8" borderId="8" xfId="0" applyFont="1" applyFill="1" applyBorder="1" applyAlignment="1" applyProtection="1">
      <alignment horizontal="right" vertical="center" wrapText="1"/>
      <protection hidden="1"/>
    </xf>
    <xf numFmtId="0" fontId="16" fillId="8" borderId="9" xfId="0" applyFont="1" applyFill="1" applyBorder="1" applyAlignment="1" applyProtection="1">
      <alignment horizontal="right" vertical="center" wrapText="1"/>
      <protection hidden="1"/>
    </xf>
    <xf numFmtId="0" fontId="16" fillId="8" borderId="14" xfId="0" applyFont="1" applyFill="1" applyBorder="1" applyAlignment="1" applyProtection="1">
      <alignment horizontal="right" vertical="center" wrapText="1"/>
      <protection hidden="1"/>
    </xf>
    <xf numFmtId="0" fontId="16" fillId="8" borderId="1" xfId="0" applyFont="1" applyFill="1" applyBorder="1" applyAlignment="1" applyProtection="1">
      <alignment horizontal="right" vertical="center" wrapText="1"/>
      <protection hidden="1"/>
    </xf>
    <xf numFmtId="0" fontId="16" fillId="8" borderId="15" xfId="0" applyFont="1" applyFill="1" applyBorder="1" applyAlignment="1" applyProtection="1">
      <alignment horizontal="right" vertical="center" wrapText="1"/>
      <protection hidden="1"/>
    </xf>
    <xf numFmtId="0" fontId="15" fillId="8" borderId="2" xfId="0" applyFont="1" applyFill="1" applyBorder="1" applyAlignment="1" applyProtection="1">
      <alignment horizontal="center" vertical="center"/>
      <protection hidden="1"/>
    </xf>
    <xf numFmtId="2" fontId="16" fillId="6" borderId="3" xfId="0" applyNumberFormat="1" applyFont="1" applyFill="1" applyBorder="1" applyAlignment="1" applyProtection="1">
      <alignment horizontal="center" vertical="center" wrapText="1"/>
      <protection locked="0"/>
    </xf>
    <xf numFmtId="2" fontId="16" fillId="6" borderId="5" xfId="0" applyNumberFormat="1" applyFont="1" applyFill="1" applyBorder="1" applyAlignment="1" applyProtection="1">
      <alignment horizontal="center" vertical="center" wrapText="1"/>
      <protection locked="0"/>
    </xf>
    <xf numFmtId="0" fontId="16" fillId="4" borderId="3" xfId="0" applyFont="1" applyFill="1" applyBorder="1" applyAlignment="1" applyProtection="1">
      <alignment horizontal="center" vertical="center" wrapText="1"/>
      <protection hidden="1"/>
    </xf>
    <xf numFmtId="0" fontId="16" fillId="4" borderId="5" xfId="0" applyFont="1" applyFill="1" applyBorder="1" applyAlignment="1" applyProtection="1">
      <alignment horizontal="center" vertical="center" wrapText="1"/>
      <protection hidden="1"/>
    </xf>
    <xf numFmtId="0" fontId="4" fillId="4" borderId="3" xfId="0" applyFont="1" applyFill="1" applyBorder="1" applyAlignment="1" applyProtection="1">
      <alignment horizontal="center" vertical="center"/>
      <protection hidden="1"/>
    </xf>
    <xf numFmtId="0" fontId="4" fillId="4" borderId="5" xfId="0" applyFont="1" applyFill="1" applyBorder="1" applyAlignment="1" applyProtection="1">
      <alignment horizontal="center" vertical="center"/>
      <protection hidden="1"/>
    </xf>
    <xf numFmtId="0" fontId="26" fillId="4" borderId="3" xfId="0" applyFont="1" applyFill="1" applyBorder="1" applyAlignment="1" applyProtection="1">
      <alignment horizontal="center" vertical="center"/>
      <protection hidden="1"/>
    </xf>
    <xf numFmtId="0" fontId="26" fillId="4" borderId="5" xfId="0" applyFont="1" applyFill="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26" fillId="8" borderId="3" xfId="0" applyFont="1" applyFill="1" applyBorder="1" applyAlignment="1" applyProtection="1">
      <alignment horizontal="center" vertical="center"/>
      <protection hidden="1"/>
    </xf>
    <xf numFmtId="0" fontId="26" fillId="8" borderId="4" xfId="0" applyFont="1" applyFill="1" applyBorder="1" applyAlignment="1" applyProtection="1">
      <alignment horizontal="center" vertical="center"/>
      <protection hidden="1"/>
    </xf>
    <xf numFmtId="0" fontId="26" fillId="8" borderId="5" xfId="0" applyFont="1" applyFill="1" applyBorder="1" applyAlignment="1" applyProtection="1">
      <alignment horizontal="center" vertical="center"/>
      <protection hidden="1"/>
    </xf>
    <xf numFmtId="0" fontId="4" fillId="6" borderId="3" xfId="0" applyFont="1" applyFill="1" applyBorder="1" applyAlignment="1" applyProtection="1">
      <alignment horizontal="left" vertical="center" wrapText="1"/>
      <protection locked="0"/>
    </xf>
    <xf numFmtId="0" fontId="4" fillId="6" borderId="4" xfId="0" applyFont="1" applyFill="1" applyBorder="1" applyAlignment="1" applyProtection="1">
      <alignment horizontal="left" vertical="center"/>
      <protection locked="0"/>
    </xf>
    <xf numFmtId="0" fontId="4" fillId="6" borderId="5" xfId="0" applyFont="1" applyFill="1" applyBorder="1" applyAlignment="1" applyProtection="1">
      <alignment horizontal="left" vertical="center"/>
      <protection locked="0"/>
    </xf>
    <xf numFmtId="0" fontId="23" fillId="5" borderId="10" xfId="0" applyFont="1" applyFill="1" applyBorder="1" applyAlignment="1" applyProtection="1">
      <alignment horizontal="center" vertical="center"/>
      <protection hidden="1"/>
    </xf>
    <xf numFmtId="0" fontId="23" fillId="5" borderId="11" xfId="0" applyFont="1" applyFill="1" applyBorder="1" applyAlignment="1" applyProtection="1">
      <alignment horizontal="center" vertical="center"/>
      <protection hidden="1"/>
    </xf>
    <xf numFmtId="0" fontId="22" fillId="7" borderId="3" xfId="0" applyFont="1" applyFill="1" applyBorder="1" applyAlignment="1" applyProtection="1">
      <alignment horizontal="center" vertical="center" wrapText="1"/>
      <protection hidden="1"/>
    </xf>
    <xf numFmtId="0" fontId="22" fillId="7" borderId="5" xfId="0" applyFont="1" applyFill="1" applyBorder="1" applyAlignment="1" applyProtection="1">
      <alignment horizontal="center" vertical="center" wrapText="1"/>
      <protection hidden="1"/>
    </xf>
    <xf numFmtId="0" fontId="22" fillId="7" borderId="2" xfId="0" applyFont="1" applyFill="1" applyBorder="1" applyAlignment="1" applyProtection="1">
      <alignment horizontal="center" vertical="center" wrapText="1"/>
      <protection hidden="1"/>
    </xf>
    <xf numFmtId="0" fontId="16" fillId="6" borderId="3" xfId="0" applyFont="1" applyFill="1" applyBorder="1" applyAlignment="1" applyProtection="1">
      <alignment horizontal="left" vertical="center" wrapText="1"/>
      <protection locked="0"/>
    </xf>
    <xf numFmtId="0" fontId="16" fillId="6" borderId="5" xfId="0" applyFont="1" applyFill="1" applyBorder="1" applyAlignment="1" applyProtection="1">
      <alignment horizontal="left" vertical="center" wrapText="1"/>
      <protection locked="0"/>
    </xf>
    <xf numFmtId="14" fontId="16" fillId="6" borderId="3" xfId="0" applyNumberFormat="1" applyFont="1" applyFill="1" applyBorder="1" applyAlignment="1" applyProtection="1">
      <alignment horizontal="center" vertical="center" wrapText="1"/>
      <protection locked="0"/>
    </xf>
    <xf numFmtId="0" fontId="16" fillId="6" borderId="5" xfId="0" applyFont="1" applyFill="1" applyBorder="1" applyAlignment="1" applyProtection="1">
      <alignment horizontal="center" vertical="center" wrapText="1"/>
      <protection locked="0"/>
    </xf>
    <xf numFmtId="0" fontId="26" fillId="4" borderId="4" xfId="0" applyFont="1" applyFill="1" applyBorder="1" applyAlignment="1" applyProtection="1">
      <alignment horizontal="center" vertical="center"/>
      <protection hidden="1"/>
    </xf>
    <xf numFmtId="0" fontId="26" fillId="0" borderId="3" xfId="0" applyFont="1" applyBorder="1" applyAlignment="1" applyProtection="1">
      <alignment horizontal="right" vertical="center"/>
      <protection hidden="1"/>
    </xf>
    <xf numFmtId="0" fontId="26" fillId="0" borderId="4" xfId="0" applyFont="1" applyBorder="1" applyAlignment="1" applyProtection="1">
      <alignment horizontal="right" vertical="center"/>
      <protection hidden="1"/>
    </xf>
    <xf numFmtId="0" fontId="26" fillId="0" borderId="8" xfId="0" applyFont="1" applyBorder="1" applyAlignment="1" applyProtection="1">
      <alignment horizontal="center" vertical="center" wrapText="1"/>
      <protection hidden="1"/>
    </xf>
    <xf numFmtId="0" fontId="27" fillId="8" borderId="3" xfId="0" applyFont="1" applyFill="1" applyBorder="1" applyAlignment="1" applyProtection="1">
      <alignment horizontal="center" vertical="center" wrapText="1"/>
      <protection hidden="1"/>
    </xf>
    <xf numFmtId="0" fontId="27" fillId="8" borderId="4" xfId="0" applyFont="1" applyFill="1" applyBorder="1" applyAlignment="1" applyProtection="1">
      <alignment horizontal="center" vertical="center" wrapText="1"/>
      <protection hidden="1"/>
    </xf>
    <xf numFmtId="0" fontId="27" fillId="8" borderId="5" xfId="0" applyFont="1" applyFill="1" applyBorder="1" applyAlignment="1" applyProtection="1">
      <alignment horizontal="center" vertical="center" wrapText="1"/>
      <protection hidden="1"/>
    </xf>
    <xf numFmtId="0" fontId="28" fillId="6" borderId="3" xfId="0" applyFont="1" applyFill="1" applyBorder="1" applyAlignment="1" applyProtection="1">
      <alignment horizontal="center" vertical="center" wrapText="1"/>
      <protection locked="0"/>
    </xf>
    <xf numFmtId="0" fontId="16" fillId="6" borderId="4" xfId="0" applyFont="1" applyFill="1" applyBorder="1" applyAlignment="1" applyProtection="1">
      <alignment horizontal="center" vertical="center" wrapText="1"/>
      <protection locked="0"/>
    </xf>
    <xf numFmtId="0" fontId="28" fillId="6" borderId="3" xfId="0" applyFont="1" applyFill="1" applyBorder="1" applyAlignment="1" applyProtection="1">
      <alignment horizontal="left" vertical="center" wrapText="1"/>
      <protection locked="0"/>
    </xf>
    <xf numFmtId="0" fontId="16" fillId="6" borderId="4" xfId="0" applyFont="1" applyFill="1" applyBorder="1" applyAlignment="1" applyProtection="1">
      <alignment horizontal="left" vertical="center" wrapText="1"/>
      <protection locked="0"/>
    </xf>
    <xf numFmtId="0" fontId="22" fillId="7" borderId="3" xfId="0" applyFont="1" applyFill="1" applyBorder="1" applyAlignment="1" applyProtection="1">
      <alignment horizontal="center" vertical="center"/>
      <protection hidden="1"/>
    </xf>
    <xf numFmtId="0" fontId="22" fillId="7" borderId="4" xfId="0" applyFont="1" applyFill="1" applyBorder="1" applyAlignment="1" applyProtection="1">
      <alignment horizontal="center" vertical="center"/>
      <protection hidden="1"/>
    </xf>
    <xf numFmtId="0" fontId="22" fillId="7" borderId="5" xfId="0" applyFont="1" applyFill="1" applyBorder="1" applyAlignment="1" applyProtection="1">
      <alignment horizontal="center" vertical="center"/>
      <protection hidden="1"/>
    </xf>
    <xf numFmtId="0" fontId="28" fillId="6" borderId="4" xfId="0" applyFont="1" applyFill="1" applyBorder="1" applyAlignment="1" applyProtection="1">
      <alignment horizontal="left" vertical="center" wrapText="1"/>
      <protection locked="0"/>
    </xf>
    <xf numFmtId="0" fontId="28" fillId="6" borderId="5" xfId="0" applyFont="1" applyFill="1" applyBorder="1" applyAlignment="1" applyProtection="1">
      <alignment horizontal="left" vertical="center" wrapText="1"/>
      <protection locked="0"/>
    </xf>
    <xf numFmtId="0" fontId="15" fillId="5" borderId="3" xfId="0" applyFont="1" applyFill="1" applyBorder="1" applyAlignment="1" applyProtection="1">
      <alignment horizontal="center" vertical="center"/>
      <protection hidden="1"/>
    </xf>
    <xf numFmtId="0" fontId="15" fillId="5" borderId="4" xfId="0" applyFont="1" applyFill="1" applyBorder="1" applyAlignment="1" applyProtection="1">
      <alignment horizontal="center" vertical="center"/>
      <protection hidden="1"/>
    </xf>
    <xf numFmtId="0" fontId="15" fillId="5" borderId="3" xfId="0" applyFont="1" applyFill="1" applyBorder="1" applyAlignment="1" applyProtection="1">
      <alignment horizontal="center" vertical="center" wrapText="1"/>
      <protection hidden="1"/>
    </xf>
    <xf numFmtId="0" fontId="15" fillId="5" borderId="4" xfId="0" applyFont="1" applyFill="1" applyBorder="1" applyAlignment="1" applyProtection="1">
      <alignment horizontal="center" vertical="center" wrapText="1"/>
      <protection hidden="1"/>
    </xf>
    <xf numFmtId="0" fontId="15" fillId="6" borderId="4" xfId="0" applyFont="1" applyFill="1" applyBorder="1" applyAlignment="1" applyProtection="1">
      <alignment horizontal="center" vertical="center"/>
      <protection locked="0"/>
    </xf>
    <xf numFmtId="0" fontId="15" fillId="6" borderId="5" xfId="0" applyFont="1" applyFill="1" applyBorder="1" applyAlignment="1" applyProtection="1">
      <alignment horizontal="center" vertical="center"/>
      <protection locked="0"/>
    </xf>
    <xf numFmtId="0" fontId="15" fillId="5" borderId="5" xfId="0" applyFont="1" applyFill="1" applyBorder="1" applyAlignment="1" applyProtection="1">
      <alignment horizontal="center" vertical="center" wrapText="1"/>
      <protection hidden="1"/>
    </xf>
    <xf numFmtId="0" fontId="15" fillId="5" borderId="3" xfId="0" applyFont="1" applyFill="1" applyBorder="1" applyAlignment="1" applyProtection="1">
      <alignment horizontal="right" vertical="center"/>
      <protection hidden="1"/>
    </xf>
    <xf numFmtId="0" fontId="15" fillId="5" borderId="4" xfId="0" applyFont="1" applyFill="1" applyBorder="1" applyAlignment="1" applyProtection="1">
      <alignment horizontal="right" vertical="center"/>
      <protection hidden="1"/>
    </xf>
    <xf numFmtId="0" fontId="15" fillId="5" borderId="5" xfId="0" applyFont="1" applyFill="1" applyBorder="1" applyAlignment="1" applyProtection="1">
      <alignment horizontal="right" vertical="center"/>
      <protection hidden="1"/>
    </xf>
    <xf numFmtId="0" fontId="15" fillId="5" borderId="3" xfId="0" applyFont="1" applyFill="1" applyBorder="1" applyAlignment="1" applyProtection="1">
      <alignment horizontal="right" vertical="center" wrapText="1"/>
      <protection hidden="1"/>
    </xf>
    <xf numFmtId="0" fontId="15" fillId="5" borderId="4" xfId="0" applyFont="1" applyFill="1" applyBorder="1" applyAlignment="1" applyProtection="1">
      <alignment horizontal="right" vertical="center" wrapText="1"/>
      <protection hidden="1"/>
    </xf>
    <xf numFmtId="0" fontId="15" fillId="5" borderId="5" xfId="0" applyFont="1" applyFill="1" applyBorder="1" applyAlignment="1" applyProtection="1">
      <alignment horizontal="right" vertical="center" wrapText="1"/>
      <protection hidden="1"/>
    </xf>
    <xf numFmtId="0" fontId="22" fillId="7" borderId="4" xfId="0" applyFont="1" applyFill="1" applyBorder="1" applyAlignment="1" applyProtection="1">
      <alignment horizontal="center" vertical="center" wrapText="1"/>
      <protection hidden="1"/>
    </xf>
    <xf numFmtId="0" fontId="15" fillId="5" borderId="2" xfId="0" applyFont="1" applyFill="1" applyBorder="1" applyAlignment="1" applyProtection="1">
      <alignment horizontal="right" vertical="center"/>
      <protection hidden="1"/>
    </xf>
    <xf numFmtId="0" fontId="16" fillId="6" borderId="3" xfId="0" applyFont="1" applyFill="1" applyBorder="1" applyAlignment="1" applyProtection="1">
      <alignment horizontal="center" vertical="center"/>
      <protection locked="0"/>
    </xf>
    <xf numFmtId="0" fontId="16" fillId="6" borderId="4" xfId="0" applyFont="1" applyFill="1" applyBorder="1" applyAlignment="1" applyProtection="1">
      <alignment horizontal="center" vertical="center"/>
      <protection locked="0"/>
    </xf>
    <xf numFmtId="0" fontId="16" fillId="6" borderId="5" xfId="0" applyFont="1" applyFill="1" applyBorder="1" applyAlignment="1" applyProtection="1">
      <alignment horizontal="center" vertical="center"/>
      <protection locked="0"/>
    </xf>
    <xf numFmtId="0" fontId="16" fillId="6" borderId="2" xfId="0" applyFont="1" applyFill="1" applyBorder="1" applyAlignment="1" applyProtection="1">
      <alignment horizontal="center" vertical="center"/>
      <protection locked="0"/>
    </xf>
    <xf numFmtId="0" fontId="18" fillId="6" borderId="2" xfId="4" applyFill="1" applyBorder="1" applyAlignment="1" applyProtection="1">
      <alignment horizontal="center" vertical="center"/>
      <protection locked="0"/>
    </xf>
    <xf numFmtId="0" fontId="6" fillId="2" borderId="0" xfId="0" applyFont="1" applyFill="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11" fillId="0" borderId="0" xfId="0" applyFont="1" applyAlignment="1" applyProtection="1">
      <alignment horizontal="center" vertical="center" wrapText="1"/>
      <protection hidden="1"/>
    </xf>
    <xf numFmtId="14" fontId="12" fillId="0" borderId="1" xfId="0" applyNumberFormat="1" applyFont="1" applyBorder="1" applyAlignment="1" applyProtection="1">
      <alignment horizontal="left" vertical="center" wrapText="1"/>
      <protection hidden="1"/>
    </xf>
    <xf numFmtId="0" fontId="13" fillId="3" borderId="2" xfId="0" applyFont="1" applyFill="1" applyBorder="1" applyAlignment="1" applyProtection="1">
      <alignment horizontal="center" vertical="center"/>
      <protection hidden="1"/>
    </xf>
    <xf numFmtId="0" fontId="37" fillId="2" borderId="0" xfId="0" applyFont="1" applyFill="1" applyAlignment="1" applyProtection="1">
      <alignment horizontal="center" vertical="center"/>
      <protection hidden="1"/>
    </xf>
    <xf numFmtId="0" fontId="29" fillId="0" borderId="0" xfId="0" applyFont="1" applyAlignment="1" applyProtection="1">
      <alignment horizontal="center" vertical="center"/>
      <protection hidden="1"/>
    </xf>
    <xf numFmtId="49" fontId="23" fillId="8" borderId="7" xfId="0" applyNumberFormat="1" applyFont="1" applyFill="1" applyBorder="1" applyAlignment="1" applyProtection="1">
      <alignment horizontal="center" vertical="center"/>
      <protection hidden="1"/>
    </xf>
    <xf numFmtId="49" fontId="23" fillId="8" borderId="9" xfId="0" applyNumberFormat="1" applyFont="1" applyFill="1" applyBorder="1" applyAlignment="1" applyProtection="1">
      <alignment horizontal="center" vertical="center"/>
      <protection hidden="1"/>
    </xf>
    <xf numFmtId="49" fontId="23" fillId="8" borderId="13" xfId="0" applyNumberFormat="1" applyFont="1" applyFill="1" applyBorder="1" applyAlignment="1" applyProtection="1">
      <alignment horizontal="center" vertical="center"/>
      <protection hidden="1"/>
    </xf>
    <xf numFmtId="49" fontId="23" fillId="8" borderId="19" xfId="0" applyNumberFormat="1" applyFont="1" applyFill="1" applyBorder="1" applyAlignment="1" applyProtection="1">
      <alignment horizontal="center" vertical="center"/>
      <protection hidden="1"/>
    </xf>
    <xf numFmtId="49" fontId="23" fillId="8" borderId="14" xfId="0" applyNumberFormat="1" applyFont="1" applyFill="1" applyBorder="1" applyAlignment="1" applyProtection="1">
      <alignment horizontal="center" vertical="center"/>
      <protection hidden="1"/>
    </xf>
    <xf numFmtId="49" fontId="23" fillId="8" borderId="15" xfId="0" applyNumberFormat="1" applyFont="1" applyFill="1" applyBorder="1" applyAlignment="1" applyProtection="1">
      <alignment horizontal="center" vertical="center"/>
      <protection hidden="1"/>
    </xf>
    <xf numFmtId="0" fontId="34" fillId="6" borderId="7" xfId="0" applyFont="1" applyFill="1" applyBorder="1" applyAlignment="1" applyProtection="1">
      <alignment horizontal="center" vertical="center" wrapText="1"/>
      <protection locked="0" hidden="1"/>
    </xf>
    <xf numFmtId="0" fontId="34" fillId="6" borderId="8" xfId="0" applyFont="1" applyFill="1" applyBorder="1" applyAlignment="1" applyProtection="1">
      <alignment horizontal="center" vertical="center" wrapText="1"/>
      <protection locked="0" hidden="1"/>
    </xf>
    <xf numFmtId="0" fontId="34" fillId="6" borderId="9" xfId="0" applyFont="1" applyFill="1" applyBorder="1" applyAlignment="1" applyProtection="1">
      <alignment horizontal="center" vertical="center" wrapText="1"/>
      <protection locked="0" hidden="1"/>
    </xf>
    <xf numFmtId="0" fontId="34" fillId="6" borderId="13" xfId="0" applyFont="1" applyFill="1" applyBorder="1" applyAlignment="1" applyProtection="1">
      <alignment horizontal="center" vertical="center" wrapText="1"/>
      <protection locked="0" hidden="1"/>
    </xf>
    <xf numFmtId="0" fontId="34" fillId="6" borderId="0" xfId="0" applyFont="1" applyFill="1" applyAlignment="1" applyProtection="1">
      <alignment horizontal="center" vertical="center" wrapText="1"/>
      <protection locked="0" hidden="1"/>
    </xf>
    <xf numFmtId="0" fontId="34" fillId="6" borderId="19" xfId="0" applyFont="1" applyFill="1" applyBorder="1" applyAlignment="1" applyProtection="1">
      <alignment horizontal="center" vertical="center" wrapText="1"/>
      <protection locked="0" hidden="1"/>
    </xf>
    <xf numFmtId="0" fontId="34" fillId="6" borderId="14" xfId="0" applyFont="1" applyFill="1" applyBorder="1" applyAlignment="1" applyProtection="1">
      <alignment horizontal="center" vertical="center" wrapText="1"/>
      <protection locked="0" hidden="1"/>
    </xf>
    <xf numFmtId="0" fontId="34" fillId="6" borderId="1" xfId="0" applyFont="1" applyFill="1" applyBorder="1" applyAlignment="1" applyProtection="1">
      <alignment horizontal="center" vertical="center" wrapText="1"/>
      <protection locked="0" hidden="1"/>
    </xf>
    <xf numFmtId="0" fontId="34" fillId="6" borderId="15" xfId="0" applyFont="1" applyFill="1" applyBorder="1" applyAlignment="1" applyProtection="1">
      <alignment horizontal="center" vertical="center" wrapText="1"/>
      <protection locked="0" hidden="1"/>
    </xf>
    <xf numFmtId="0" fontId="44" fillId="8" borderId="3" xfId="0" applyFont="1" applyFill="1" applyBorder="1" applyAlignment="1" applyProtection="1">
      <alignment horizontal="left" vertical="center"/>
      <protection hidden="1"/>
    </xf>
    <xf numFmtId="0" fontId="44" fillId="8" borderId="4" xfId="0" applyFont="1" applyFill="1" applyBorder="1" applyAlignment="1" applyProtection="1">
      <alignment horizontal="left" vertical="center"/>
      <protection hidden="1"/>
    </xf>
    <xf numFmtId="0" fontId="44" fillId="8" borderId="5" xfId="0" applyFont="1" applyFill="1" applyBorder="1" applyAlignment="1" applyProtection="1">
      <alignment horizontal="left" vertical="center"/>
      <protection hidden="1"/>
    </xf>
    <xf numFmtId="0" fontId="49" fillId="4" borderId="3" xfId="0" applyFont="1" applyFill="1" applyBorder="1" applyAlignment="1" applyProtection="1">
      <alignment horizontal="left" vertical="center" wrapText="1"/>
      <protection hidden="1"/>
    </xf>
    <xf numFmtId="0" fontId="49" fillId="4" borderId="5" xfId="0" applyFont="1" applyFill="1" applyBorder="1" applyAlignment="1" applyProtection="1">
      <alignment horizontal="left" vertical="center" wrapText="1"/>
      <protection hidden="1"/>
    </xf>
    <xf numFmtId="0" fontId="49" fillId="4" borderId="2" xfId="0" applyFont="1" applyFill="1" applyBorder="1" applyAlignment="1" applyProtection="1">
      <alignment horizontal="left" vertical="center" wrapText="1"/>
      <protection hidden="1"/>
    </xf>
    <xf numFmtId="0" fontId="50" fillId="13" borderId="7" xfId="0" applyFont="1" applyFill="1" applyBorder="1" applyAlignment="1" applyProtection="1">
      <alignment horizontal="left" vertical="center" wrapText="1"/>
      <protection hidden="1"/>
    </xf>
    <xf numFmtId="0" fontId="50" fillId="13" borderId="8" xfId="0" applyFont="1" applyFill="1" applyBorder="1" applyAlignment="1" applyProtection="1">
      <alignment horizontal="left" vertical="center" wrapText="1"/>
      <protection hidden="1"/>
    </xf>
    <xf numFmtId="0" fontId="50" fillId="13" borderId="9" xfId="0" applyFont="1" applyFill="1" applyBorder="1" applyAlignment="1" applyProtection="1">
      <alignment horizontal="left" vertical="center" wrapText="1"/>
      <protection hidden="1"/>
    </xf>
    <xf numFmtId="0" fontId="50" fillId="13" borderId="13" xfId="0" applyFont="1" applyFill="1" applyBorder="1" applyAlignment="1" applyProtection="1">
      <alignment horizontal="left" vertical="center" wrapText="1"/>
      <protection hidden="1"/>
    </xf>
    <xf numFmtId="0" fontId="50" fillId="13" borderId="0" xfId="0" applyFont="1" applyFill="1" applyAlignment="1" applyProtection="1">
      <alignment horizontal="left" vertical="center" wrapText="1"/>
      <protection hidden="1"/>
    </xf>
    <xf numFmtId="0" fontId="50" fillId="13" borderId="19" xfId="0" applyFont="1" applyFill="1" applyBorder="1" applyAlignment="1" applyProtection="1">
      <alignment horizontal="left" vertical="center" wrapText="1"/>
      <protection hidden="1"/>
    </xf>
    <xf numFmtId="0" fontId="50" fillId="13" borderId="14" xfId="0" applyFont="1" applyFill="1" applyBorder="1" applyAlignment="1" applyProtection="1">
      <alignment horizontal="left" vertical="center" wrapText="1"/>
      <protection hidden="1"/>
    </xf>
    <xf numFmtId="0" fontId="50" fillId="13" borderId="1" xfId="0" applyFont="1" applyFill="1" applyBorder="1" applyAlignment="1" applyProtection="1">
      <alignment horizontal="left" vertical="center" wrapText="1"/>
      <protection hidden="1"/>
    </xf>
    <xf numFmtId="0" fontId="50" fillId="13" borderId="15" xfId="0" applyFont="1" applyFill="1" applyBorder="1" applyAlignment="1" applyProtection="1">
      <alignment horizontal="left" vertical="center" wrapText="1"/>
      <protection hidden="1"/>
    </xf>
    <xf numFmtId="0" fontId="45" fillId="2" borderId="0" xfId="0" applyFont="1" applyFill="1" applyAlignment="1" applyProtection="1">
      <alignment horizontal="center" vertical="center" wrapText="1"/>
      <protection hidden="1"/>
    </xf>
    <xf numFmtId="0" fontId="21" fillId="3" borderId="24" xfId="0" applyFont="1" applyFill="1" applyBorder="1" applyAlignment="1" applyProtection="1">
      <alignment horizontal="left" vertical="center"/>
      <protection hidden="1"/>
    </xf>
    <xf numFmtId="0" fontId="21" fillId="3" borderId="25" xfId="0" applyFont="1" applyFill="1" applyBorder="1" applyAlignment="1" applyProtection="1">
      <alignment horizontal="left" vertical="center"/>
      <protection hidden="1"/>
    </xf>
    <xf numFmtId="0" fontId="46" fillId="4" borderId="24" xfId="0" applyFont="1" applyFill="1" applyBorder="1" applyAlignment="1" applyProtection="1">
      <alignment horizontal="center" vertical="center" wrapText="1"/>
      <protection hidden="1"/>
    </xf>
    <xf numFmtId="0" fontId="46" fillId="4" borderId="25" xfId="0" applyFont="1" applyFill="1" applyBorder="1" applyAlignment="1" applyProtection="1">
      <alignment horizontal="center" vertical="center" wrapText="1"/>
      <protection hidden="1"/>
    </xf>
    <xf numFmtId="0" fontId="47" fillId="9" borderId="0" xfId="0" applyFont="1" applyFill="1" applyAlignment="1" applyProtection="1">
      <alignment horizontal="center" vertical="center"/>
      <protection hidden="1"/>
    </xf>
    <xf numFmtId="0" fontId="47" fillId="9" borderId="26" xfId="0" applyFont="1" applyFill="1" applyBorder="1" applyAlignment="1" applyProtection="1">
      <alignment horizontal="center" vertical="center"/>
      <protection hidden="1"/>
    </xf>
    <xf numFmtId="0" fontId="47" fillId="9" borderId="20" xfId="0" applyFont="1" applyFill="1" applyBorder="1" applyAlignment="1" applyProtection="1">
      <alignment horizontal="center" vertical="center"/>
      <protection hidden="1"/>
    </xf>
    <xf numFmtId="49" fontId="29" fillId="8" borderId="7" xfId="0" applyNumberFormat="1" applyFont="1" applyFill="1" applyBorder="1" applyAlignment="1" applyProtection="1">
      <alignment horizontal="center" vertical="center" wrapText="1"/>
      <protection hidden="1"/>
    </xf>
    <xf numFmtId="49" fontId="29" fillId="8" borderId="9" xfId="0" applyNumberFormat="1" applyFont="1" applyFill="1" applyBorder="1" applyAlignment="1" applyProtection="1">
      <alignment horizontal="center" vertical="center" wrapText="1"/>
      <protection hidden="1"/>
    </xf>
    <xf numFmtId="49" fontId="29" fillId="8" borderId="13" xfId="0" applyNumberFormat="1" applyFont="1" applyFill="1" applyBorder="1" applyAlignment="1" applyProtection="1">
      <alignment horizontal="center" vertical="center" wrapText="1"/>
      <protection hidden="1"/>
    </xf>
    <xf numFmtId="49" fontId="29" fillId="8" borderId="19" xfId="0" applyNumberFormat="1" applyFont="1" applyFill="1" applyBorder="1" applyAlignment="1" applyProtection="1">
      <alignment horizontal="center" vertical="center" wrapText="1"/>
      <protection hidden="1"/>
    </xf>
    <xf numFmtId="49" fontId="29" fillId="8" borderId="14" xfId="0" applyNumberFormat="1" applyFont="1" applyFill="1" applyBorder="1" applyAlignment="1" applyProtection="1">
      <alignment horizontal="center" vertical="center" wrapText="1"/>
      <protection hidden="1"/>
    </xf>
    <xf numFmtId="49" fontId="29" fillId="8" borderId="15" xfId="0" applyNumberFormat="1" applyFont="1" applyFill="1" applyBorder="1" applyAlignment="1" applyProtection="1">
      <alignment horizontal="center" vertical="center" wrapText="1"/>
      <protection hidden="1"/>
    </xf>
    <xf numFmtId="167" fontId="53" fillId="6" borderId="10" xfId="3" applyNumberFormat="1" applyFont="1" applyFill="1" applyBorder="1" applyAlignment="1" applyProtection="1">
      <alignment horizontal="center" vertical="center" wrapText="1"/>
      <protection locked="0" hidden="1"/>
    </xf>
    <xf numFmtId="167" fontId="53" fillId="6" borderId="27" xfId="3" applyNumberFormat="1" applyFont="1" applyFill="1" applyBorder="1" applyAlignment="1" applyProtection="1">
      <alignment horizontal="center" vertical="center" wrapText="1"/>
      <protection locked="0" hidden="1"/>
    </xf>
    <xf numFmtId="167" fontId="53" fillId="6" borderId="11" xfId="3" applyNumberFormat="1" applyFont="1" applyFill="1" applyBorder="1" applyAlignment="1" applyProtection="1">
      <alignment horizontal="center" vertical="center" wrapText="1"/>
      <protection locked="0" hidden="1"/>
    </xf>
    <xf numFmtId="49" fontId="29" fillId="8" borderId="8" xfId="0" applyNumberFormat="1" applyFont="1" applyFill="1" applyBorder="1" applyAlignment="1" applyProtection="1">
      <alignment horizontal="center" vertical="center" wrapText="1"/>
      <protection hidden="1"/>
    </xf>
    <xf numFmtId="49" fontId="29" fillId="8" borderId="3" xfId="0" applyNumberFormat="1" applyFont="1" applyFill="1" applyBorder="1" applyAlignment="1" applyProtection="1">
      <alignment horizontal="center" vertical="center" wrapText="1"/>
      <protection hidden="1"/>
    </xf>
    <xf numFmtId="49" fontId="29" fillId="8" borderId="4" xfId="0" applyNumberFormat="1" applyFont="1" applyFill="1" applyBorder="1" applyAlignment="1" applyProtection="1">
      <alignment horizontal="center" vertical="center" wrapText="1"/>
      <protection hidden="1"/>
    </xf>
    <xf numFmtId="49" fontId="29" fillId="8" borderId="5" xfId="0" applyNumberFormat="1" applyFont="1" applyFill="1" applyBorder="1" applyAlignment="1" applyProtection="1">
      <alignment horizontal="center" vertical="center" wrapText="1"/>
      <protection hidden="1"/>
    </xf>
    <xf numFmtId="0" fontId="52" fillId="2" borderId="0" xfId="0" applyFont="1" applyFill="1" applyAlignment="1" applyProtection="1">
      <alignment horizontal="center" vertical="center" wrapText="1"/>
      <protection hidden="1"/>
    </xf>
    <xf numFmtId="0" fontId="29" fillId="0" borderId="0" xfId="0" applyFont="1" applyAlignment="1" applyProtection="1">
      <alignment horizontal="center" vertical="center" wrapText="1"/>
      <protection hidden="1"/>
    </xf>
    <xf numFmtId="0" fontId="13" fillId="3" borderId="3" xfId="0" applyFont="1" applyFill="1" applyBorder="1" applyAlignment="1" applyProtection="1">
      <alignment horizontal="center" vertical="center" wrapText="1"/>
      <protection hidden="1"/>
    </xf>
    <xf numFmtId="0" fontId="13" fillId="3" borderId="4" xfId="0" applyFont="1" applyFill="1" applyBorder="1" applyAlignment="1" applyProtection="1">
      <alignment horizontal="center" vertical="center" wrapText="1"/>
      <protection hidden="1"/>
    </xf>
    <xf numFmtId="0" fontId="13" fillId="3" borderId="8" xfId="0" applyFont="1" applyFill="1" applyBorder="1" applyAlignment="1" applyProtection="1">
      <alignment horizontal="center" vertical="center" wrapText="1"/>
      <protection hidden="1"/>
    </xf>
    <xf numFmtId="0" fontId="13" fillId="3" borderId="9" xfId="0" applyFont="1" applyFill="1" applyBorder="1" applyAlignment="1" applyProtection="1">
      <alignment horizontal="center" vertical="center" wrapText="1"/>
      <protection hidden="1"/>
    </xf>
    <xf numFmtId="0" fontId="38" fillId="12" borderId="24" xfId="0" applyFont="1" applyFill="1" applyBorder="1" applyAlignment="1" applyProtection="1">
      <alignment horizontal="left" vertical="center"/>
      <protection hidden="1"/>
    </xf>
    <xf numFmtId="0" fontId="38" fillId="12" borderId="25" xfId="0" applyFont="1" applyFill="1" applyBorder="1" applyAlignment="1" applyProtection="1">
      <alignment horizontal="left" vertical="center"/>
      <protection hidden="1"/>
    </xf>
    <xf numFmtId="0" fontId="46" fillId="4" borderId="24" xfId="0" applyFont="1" applyFill="1" applyBorder="1" applyAlignment="1">
      <alignment horizontal="center" vertical="center" wrapText="1"/>
    </xf>
    <xf numFmtId="0" fontId="46" fillId="4" borderId="25" xfId="0" applyFont="1" applyFill="1" applyBorder="1" applyAlignment="1">
      <alignment horizontal="center" vertical="center" wrapText="1"/>
    </xf>
    <xf numFmtId="0" fontId="46" fillId="6" borderId="24" xfId="0" applyFont="1" applyFill="1" applyBorder="1" applyAlignment="1" applyProtection="1">
      <alignment horizontal="center" vertical="center" wrapText="1"/>
      <protection locked="0" hidden="1"/>
    </xf>
    <xf numFmtId="0" fontId="46" fillId="6" borderId="29" xfId="0" applyFont="1" applyFill="1" applyBorder="1" applyAlignment="1" applyProtection="1">
      <alignment horizontal="center" vertical="center" wrapText="1"/>
      <protection locked="0" hidden="1"/>
    </xf>
    <xf numFmtId="0" fontId="46" fillId="6" borderId="25" xfId="0" applyFont="1" applyFill="1" applyBorder="1" applyAlignment="1" applyProtection="1">
      <alignment horizontal="center" vertical="center" wrapText="1"/>
      <protection locked="0" hidden="1"/>
    </xf>
    <xf numFmtId="0" fontId="26" fillId="9" borderId="0" xfId="0" applyFont="1" applyFill="1" applyAlignment="1" applyProtection="1">
      <alignment horizontal="center" vertical="center"/>
      <protection hidden="1"/>
    </xf>
    <xf numFmtId="0" fontId="26" fillId="9" borderId="26" xfId="0" applyFont="1" applyFill="1" applyBorder="1" applyAlignment="1" applyProtection="1">
      <alignment horizontal="center" vertical="center"/>
      <protection hidden="1"/>
    </xf>
    <xf numFmtId="0" fontId="26" fillId="9" borderId="20" xfId="0" applyFont="1" applyFill="1" applyBorder="1" applyAlignment="1" applyProtection="1">
      <alignment horizontal="center" vertical="center"/>
      <protection hidden="1"/>
    </xf>
    <xf numFmtId="49" fontId="29" fillId="0" borderId="3" xfId="6" applyNumberFormat="1" applyFont="1" applyFill="1" applyBorder="1" applyAlignment="1" applyProtection="1">
      <alignment horizontal="center" vertical="center" wrapText="1"/>
      <protection hidden="1"/>
    </xf>
    <xf numFmtId="49" fontId="29" fillId="0" borderId="4" xfId="6" applyNumberFormat="1" applyFont="1" applyFill="1" applyBorder="1" applyAlignment="1" applyProtection="1">
      <alignment horizontal="center" vertical="center" wrapText="1"/>
      <protection hidden="1"/>
    </xf>
    <xf numFmtId="49" fontId="29" fillId="0" borderId="5" xfId="6" applyNumberFormat="1" applyFont="1" applyFill="1" applyBorder="1" applyAlignment="1" applyProtection="1">
      <alignment horizontal="center" vertical="center" wrapText="1"/>
      <protection hidden="1"/>
    </xf>
  </cellXfs>
  <cellStyles count="8">
    <cellStyle name="Hipervínculo" xfId="4" builtinId="8"/>
    <cellStyle name="Millares" xfId="1" builtinId="3"/>
    <cellStyle name="Moneda" xfId="2" builtinId="4"/>
    <cellStyle name="Moneda 2" xfId="7" xr:uid="{2BA26B70-2A3B-4D51-8395-6A658E72D3B6}"/>
    <cellStyle name="Normal" xfId="0" builtinId="0"/>
    <cellStyle name="Normal 2" xfId="5" xr:uid="{FB699E88-CFA3-443F-A074-9A0BC48426A2}"/>
    <cellStyle name="Porcentaje" xfId="3" builtinId="5"/>
    <cellStyle name="Porcentaje 2" xfId="6" xr:uid="{3C94F735-0480-4F19-B1AA-BE0095A0BAC9}"/>
  </cellStyles>
  <dxfs count="33">
    <dxf>
      <font>
        <color theme="0"/>
      </font>
    </dxf>
    <dxf>
      <font>
        <color theme="0"/>
      </font>
    </dxf>
    <dxf>
      <font>
        <color theme="0"/>
      </font>
    </dxf>
    <dxf>
      <font>
        <color theme="0"/>
      </font>
    </dxf>
    <dxf>
      <font>
        <color theme="0"/>
      </font>
    </dxf>
    <dxf>
      <font>
        <color theme="0"/>
      </font>
    </dxf>
    <dxf>
      <font>
        <color theme="0"/>
      </font>
    </dxf>
    <dxf>
      <font>
        <color rgb="FFF2F2F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u/>
        <color theme="0"/>
      </font>
      <fill>
        <patternFill patternType="solid">
          <bgColor rgb="FF1C4F9E"/>
        </patternFill>
      </fill>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1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2.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476250</xdr:colOff>
          <xdr:row>27</xdr:row>
          <xdr:rowOff>38100</xdr:rowOff>
        </xdr:from>
        <xdr:to>
          <xdr:col>4</xdr:col>
          <xdr:colOff>504825</xdr:colOff>
          <xdr:row>27</xdr:row>
          <xdr:rowOff>285750</xdr:rowOff>
        </xdr:to>
        <xdr:sp macro="" textlink="">
          <xdr:nvSpPr>
            <xdr:cNvPr id="1025" name="Button 5"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1A1818"/>
                  </a:solidFill>
                  <a:latin typeface="Arial"/>
                  <a:cs typeface="Arial"/>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590550</xdr:colOff>
          <xdr:row>27</xdr:row>
          <xdr:rowOff>28575</xdr:rowOff>
        </xdr:from>
        <xdr:to>
          <xdr:col>7</xdr:col>
          <xdr:colOff>438150</xdr:colOff>
          <xdr:row>27</xdr:row>
          <xdr:rowOff>304800</xdr:rowOff>
        </xdr:to>
        <xdr:sp macro="" textlink="">
          <xdr:nvSpPr>
            <xdr:cNvPr id="1026" name="Button 6"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1A1818"/>
                  </a:solidFill>
                  <a:latin typeface="Arial"/>
                  <a:cs typeface="Arial"/>
                </a:rPr>
                <a:t>Eliminar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495300</xdr:colOff>
          <xdr:row>32</xdr:row>
          <xdr:rowOff>38100</xdr:rowOff>
        </xdr:from>
        <xdr:to>
          <xdr:col>4</xdr:col>
          <xdr:colOff>523875</xdr:colOff>
          <xdr:row>32</xdr:row>
          <xdr:rowOff>285750</xdr:rowOff>
        </xdr:to>
        <xdr:sp macro="" textlink="">
          <xdr:nvSpPr>
            <xdr:cNvPr id="1027" name="Button 26"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1A1818"/>
                  </a:solidFill>
                  <a:latin typeface="Arial"/>
                  <a:cs typeface="Arial"/>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590550</xdr:colOff>
          <xdr:row>32</xdr:row>
          <xdr:rowOff>28575</xdr:rowOff>
        </xdr:from>
        <xdr:to>
          <xdr:col>7</xdr:col>
          <xdr:colOff>438150</xdr:colOff>
          <xdr:row>32</xdr:row>
          <xdr:rowOff>304800</xdr:rowOff>
        </xdr:to>
        <xdr:sp macro="" textlink="">
          <xdr:nvSpPr>
            <xdr:cNvPr id="1028" name="Button 27"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1A1818"/>
                  </a:solidFill>
                  <a:latin typeface="Arial"/>
                  <a:cs typeface="Arial"/>
                </a:rPr>
                <a:t>Eliminar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476250</xdr:colOff>
          <xdr:row>43</xdr:row>
          <xdr:rowOff>38100</xdr:rowOff>
        </xdr:from>
        <xdr:to>
          <xdr:col>4</xdr:col>
          <xdr:colOff>504825</xdr:colOff>
          <xdr:row>43</xdr:row>
          <xdr:rowOff>285750</xdr:rowOff>
        </xdr:to>
        <xdr:sp macro="" textlink="">
          <xdr:nvSpPr>
            <xdr:cNvPr id="1029" name="Button 6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1A1818"/>
                  </a:solidFill>
                  <a:latin typeface="Arial"/>
                  <a:cs typeface="Arial"/>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590550</xdr:colOff>
          <xdr:row>43</xdr:row>
          <xdr:rowOff>28575</xdr:rowOff>
        </xdr:from>
        <xdr:to>
          <xdr:col>7</xdr:col>
          <xdr:colOff>438150</xdr:colOff>
          <xdr:row>43</xdr:row>
          <xdr:rowOff>304800</xdr:rowOff>
        </xdr:to>
        <xdr:sp macro="" textlink="">
          <xdr:nvSpPr>
            <xdr:cNvPr id="1030" name="Button 6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1A1818"/>
                  </a:solidFill>
                  <a:latin typeface="Arial"/>
                  <a:cs typeface="Arial"/>
                </a:rPr>
                <a:t>Eliminar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495300</xdr:colOff>
          <xdr:row>37</xdr:row>
          <xdr:rowOff>38100</xdr:rowOff>
        </xdr:from>
        <xdr:to>
          <xdr:col>4</xdr:col>
          <xdr:colOff>523875</xdr:colOff>
          <xdr:row>37</xdr:row>
          <xdr:rowOff>285750</xdr:rowOff>
        </xdr:to>
        <xdr:sp macro="" textlink="">
          <xdr:nvSpPr>
            <xdr:cNvPr id="1031" name="Button 76"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1A1818"/>
                  </a:solidFill>
                  <a:latin typeface="Arial"/>
                  <a:cs typeface="Arial"/>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590550</xdr:colOff>
          <xdr:row>37</xdr:row>
          <xdr:rowOff>28575</xdr:rowOff>
        </xdr:from>
        <xdr:to>
          <xdr:col>7</xdr:col>
          <xdr:colOff>438150</xdr:colOff>
          <xdr:row>37</xdr:row>
          <xdr:rowOff>304800</xdr:rowOff>
        </xdr:to>
        <xdr:sp macro="" textlink="">
          <xdr:nvSpPr>
            <xdr:cNvPr id="1032" name="Button 77"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1A1818"/>
                  </a:solidFill>
                  <a:latin typeface="Arial"/>
                  <a:cs typeface="Arial"/>
                </a:rPr>
                <a:t>Eliminar filas</a:t>
              </a:r>
            </a:p>
          </xdr:txBody>
        </xdr:sp>
        <xdr:clientData fPrintsWithSheet="0"/>
      </xdr:twoCellAnchor>
    </mc:Choice>
    <mc:Fallback/>
  </mc:AlternateContent>
  <xdr:twoCellAnchor editAs="oneCell">
    <xdr:from>
      <xdr:col>7</xdr:col>
      <xdr:colOff>933450</xdr:colOff>
      <xdr:row>2</xdr:row>
      <xdr:rowOff>76200</xdr:rowOff>
    </xdr:from>
    <xdr:to>
      <xdr:col>9</xdr:col>
      <xdr:colOff>705967</xdr:colOff>
      <xdr:row>4</xdr:row>
      <xdr:rowOff>151194</xdr:rowOff>
    </xdr:to>
    <xdr:pic macro="[1]!BotonLimpiarTodo_Click">
      <xdr:nvPicPr>
        <xdr:cNvPr id="2" name="Imagen 1">
          <a:extLst>
            <a:ext uri="{FF2B5EF4-FFF2-40B4-BE49-F238E27FC236}">
              <a16:creationId xmlns:a16="http://schemas.microsoft.com/office/drawing/2014/main" id="{98C1DC83-0D41-4643-ABA0-D62AD07F4A9B}"/>
            </a:ext>
          </a:extLst>
        </xdr:cNvPr>
        <xdr:cNvPicPr>
          <a:picLocks noChangeAspect="1"/>
        </xdr:cNvPicPr>
      </xdr:nvPicPr>
      <xdr:blipFill>
        <a:blip xmlns:r="http://schemas.openxmlformats.org/officeDocument/2006/relationships" r:embed="rId1"/>
        <a:stretch>
          <a:fillRect/>
        </a:stretch>
      </xdr:blipFill>
      <xdr:spPr>
        <a:xfrm>
          <a:off x="8867775" y="942975"/>
          <a:ext cx="1467967" cy="455994"/>
        </a:xfrm>
        <a:prstGeom prst="rect">
          <a:avLst/>
        </a:prstGeom>
      </xdr:spPr>
    </xdr:pic>
    <xdr:clientData/>
  </xdr:twoCellAnchor>
  <xdr:twoCellAnchor editAs="oneCell">
    <xdr:from>
      <xdr:col>7</xdr:col>
      <xdr:colOff>756701</xdr:colOff>
      <xdr:row>10</xdr:row>
      <xdr:rowOff>95250</xdr:rowOff>
    </xdr:from>
    <xdr:to>
      <xdr:col>9</xdr:col>
      <xdr:colOff>704851</xdr:colOff>
      <xdr:row>12</xdr:row>
      <xdr:rowOff>176402</xdr:rowOff>
    </xdr:to>
    <xdr:pic macro="[1]!GenerarSedes">
      <xdr:nvPicPr>
        <xdr:cNvPr id="3" name="Imagen 2">
          <a:extLst>
            <a:ext uri="{FF2B5EF4-FFF2-40B4-BE49-F238E27FC236}">
              <a16:creationId xmlns:a16="http://schemas.microsoft.com/office/drawing/2014/main" id="{4A3DE27A-4B95-4CD9-AB91-4B3BD7E26CF1}"/>
            </a:ext>
          </a:extLst>
        </xdr:cNvPr>
        <xdr:cNvPicPr>
          <a:picLocks noChangeAspect="1"/>
        </xdr:cNvPicPr>
      </xdr:nvPicPr>
      <xdr:blipFill>
        <a:blip xmlns:r="http://schemas.openxmlformats.org/officeDocument/2006/relationships" r:embed="rId2"/>
        <a:stretch>
          <a:fillRect/>
        </a:stretch>
      </xdr:blipFill>
      <xdr:spPr>
        <a:xfrm>
          <a:off x="8691026" y="3009900"/>
          <a:ext cx="1472150" cy="462152"/>
        </a:xfrm>
        <a:prstGeom prst="rect">
          <a:avLst/>
        </a:prstGeom>
      </xdr:spPr>
    </xdr:pic>
    <xdr:clientData/>
  </xdr:twoCellAnchor>
  <xdr:twoCellAnchor editAs="oneCell">
    <xdr:from>
      <xdr:col>2</xdr:col>
      <xdr:colOff>485776</xdr:colOff>
      <xdr:row>87</xdr:row>
      <xdr:rowOff>123826</xdr:rowOff>
    </xdr:from>
    <xdr:to>
      <xdr:col>4</xdr:col>
      <xdr:colOff>120016</xdr:colOff>
      <xdr:row>89</xdr:row>
      <xdr:rowOff>47627</xdr:rowOff>
    </xdr:to>
    <xdr:pic macro="[1]!agregargrav">
      <xdr:nvPicPr>
        <xdr:cNvPr id="4" name="Imagen 3">
          <a:extLst>
            <a:ext uri="{FF2B5EF4-FFF2-40B4-BE49-F238E27FC236}">
              <a16:creationId xmlns:a16="http://schemas.microsoft.com/office/drawing/2014/main" id="{B607A9C6-E5F6-432D-B31A-A43B9224B23B}"/>
            </a:ext>
          </a:extLst>
        </xdr:cNvPr>
        <xdr:cNvPicPr>
          <a:picLocks noChangeAspect="1"/>
        </xdr:cNvPicPr>
      </xdr:nvPicPr>
      <xdr:blipFill>
        <a:blip xmlns:r="http://schemas.openxmlformats.org/officeDocument/2006/relationships" r:embed="rId3"/>
        <a:stretch>
          <a:fillRect/>
        </a:stretch>
      </xdr:blipFill>
      <xdr:spPr>
        <a:xfrm>
          <a:off x="3362326" y="24755476"/>
          <a:ext cx="1158240" cy="304801"/>
        </a:xfrm>
        <a:prstGeom prst="rect">
          <a:avLst/>
        </a:prstGeom>
      </xdr:spPr>
    </xdr:pic>
    <xdr:clientData/>
  </xdr:twoCellAnchor>
  <xdr:twoCellAnchor editAs="oneCell">
    <xdr:from>
      <xdr:col>3</xdr:col>
      <xdr:colOff>981855</xdr:colOff>
      <xdr:row>87</xdr:row>
      <xdr:rowOff>129408</xdr:rowOff>
    </xdr:from>
    <xdr:to>
      <xdr:col>5</xdr:col>
      <xdr:colOff>397020</xdr:colOff>
      <xdr:row>89</xdr:row>
      <xdr:rowOff>53209</xdr:rowOff>
    </xdr:to>
    <xdr:pic macro="[1]!Elimagrav">
      <xdr:nvPicPr>
        <xdr:cNvPr id="5" name="Imagen 4">
          <a:extLst>
            <a:ext uri="{FF2B5EF4-FFF2-40B4-BE49-F238E27FC236}">
              <a16:creationId xmlns:a16="http://schemas.microsoft.com/office/drawing/2014/main" id="{F37C025C-AA13-469F-92DE-3CB8349D452F}"/>
            </a:ext>
          </a:extLst>
        </xdr:cNvPr>
        <xdr:cNvPicPr>
          <a:picLocks noChangeAspect="1"/>
        </xdr:cNvPicPr>
      </xdr:nvPicPr>
      <xdr:blipFill>
        <a:blip xmlns:r="http://schemas.openxmlformats.org/officeDocument/2006/relationships" r:embed="rId4"/>
        <a:stretch>
          <a:fillRect/>
        </a:stretch>
      </xdr:blipFill>
      <xdr:spPr>
        <a:xfrm>
          <a:off x="4687080" y="24761058"/>
          <a:ext cx="1158240" cy="304801"/>
        </a:xfrm>
        <a:prstGeom prst="rect">
          <a:avLst/>
        </a:prstGeom>
      </xdr:spPr>
    </xdr:pic>
    <xdr:clientData/>
  </xdr:twoCellAnchor>
  <xdr:twoCellAnchor editAs="oneCell">
    <xdr:from>
      <xdr:col>7</xdr:col>
      <xdr:colOff>161925</xdr:colOff>
      <xdr:row>0</xdr:row>
      <xdr:rowOff>228600</xdr:rowOff>
    </xdr:from>
    <xdr:to>
      <xdr:col>7</xdr:col>
      <xdr:colOff>638175</xdr:colOff>
      <xdr:row>3</xdr:row>
      <xdr:rowOff>90480</xdr:rowOff>
    </xdr:to>
    <xdr:pic macro="[1]!Support">
      <xdr:nvPicPr>
        <xdr:cNvPr id="6" name="Imagen 5">
          <a:extLst>
            <a:ext uri="{FF2B5EF4-FFF2-40B4-BE49-F238E27FC236}">
              <a16:creationId xmlns:a16="http://schemas.microsoft.com/office/drawing/2014/main" id="{320F31BD-558D-413F-8F4E-E593C7F749C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096250" y="228600"/>
          <a:ext cx="476250" cy="471480"/>
        </a:xfrm>
        <a:prstGeom prst="rect">
          <a:avLst/>
        </a:prstGeom>
      </xdr:spPr>
    </xdr:pic>
    <xdr:clientData/>
  </xdr:twoCellAnchor>
  <xdr:twoCellAnchor editAs="oneCell">
    <xdr:from>
      <xdr:col>0</xdr:col>
      <xdr:colOff>0</xdr:colOff>
      <xdr:row>0</xdr:row>
      <xdr:rowOff>28574</xdr:rowOff>
    </xdr:from>
    <xdr:to>
      <xdr:col>1</xdr:col>
      <xdr:colOff>604241</xdr:colOff>
      <xdr:row>3</xdr:row>
      <xdr:rowOff>64293</xdr:rowOff>
    </xdr:to>
    <xdr:pic>
      <xdr:nvPicPr>
        <xdr:cNvPr id="7" name="Imagen 6">
          <a:extLst>
            <a:ext uri="{FF2B5EF4-FFF2-40B4-BE49-F238E27FC236}">
              <a16:creationId xmlns:a16="http://schemas.microsoft.com/office/drawing/2014/main" id="{D397FEEC-3123-484C-A58F-956CB3DA2A8D}"/>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0" y="28574"/>
          <a:ext cx="1366241" cy="778669"/>
        </a:xfrm>
        <a:prstGeom prst="rect">
          <a:avLst/>
        </a:prstGeom>
      </xdr:spPr>
    </xdr:pic>
    <xdr:clientData/>
  </xdr:twoCellAnchor>
  <xdr:twoCellAnchor editAs="oneCell">
    <xdr:from>
      <xdr:col>3</xdr:col>
      <xdr:colOff>326232</xdr:colOff>
      <xdr:row>0</xdr:row>
      <xdr:rowOff>627855</xdr:rowOff>
    </xdr:from>
    <xdr:to>
      <xdr:col>8</xdr:col>
      <xdr:colOff>221356</xdr:colOff>
      <xdr:row>1</xdr:row>
      <xdr:rowOff>101202</xdr:rowOff>
    </xdr:to>
    <xdr:pic>
      <xdr:nvPicPr>
        <xdr:cNvPr id="8" name="Imagen 7">
          <a:extLst>
            <a:ext uri="{FF2B5EF4-FFF2-40B4-BE49-F238E27FC236}">
              <a16:creationId xmlns:a16="http://schemas.microsoft.com/office/drawing/2014/main" id="{D5F993C0-E0C8-4F90-B723-6F38EC394F38}"/>
            </a:ext>
          </a:extLst>
        </xdr:cNvPr>
        <xdr:cNvPicPr>
          <a:picLocks noChangeAspect="1"/>
        </xdr:cNvPicPr>
      </xdr:nvPicPr>
      <xdr:blipFill>
        <a:blip xmlns:r="http://schemas.openxmlformats.org/officeDocument/2006/relationships" r:embed="rId7"/>
        <a:stretch>
          <a:fillRect/>
        </a:stretch>
      </xdr:blipFill>
      <xdr:spPr>
        <a:xfrm flipV="1">
          <a:off x="4031457" y="627855"/>
          <a:ext cx="3705124" cy="101997"/>
        </a:xfrm>
        <a:prstGeom prst="rect">
          <a:avLst/>
        </a:prstGeom>
      </xdr:spPr>
    </xdr:pic>
    <xdr:clientData/>
  </xdr:twoCellAnchor>
  <xdr:twoCellAnchor editAs="oneCell">
    <xdr:from>
      <xdr:col>8</xdr:col>
      <xdr:colOff>91123</xdr:colOff>
      <xdr:row>5</xdr:row>
      <xdr:rowOff>4761</xdr:rowOff>
    </xdr:from>
    <xdr:to>
      <xdr:col>10</xdr:col>
      <xdr:colOff>55043</xdr:colOff>
      <xdr:row>8</xdr:row>
      <xdr:rowOff>85725</xdr:rowOff>
    </xdr:to>
    <xdr:pic>
      <xdr:nvPicPr>
        <xdr:cNvPr id="9" name="Imagen 8">
          <a:extLst>
            <a:ext uri="{FF2B5EF4-FFF2-40B4-BE49-F238E27FC236}">
              <a16:creationId xmlns:a16="http://schemas.microsoft.com/office/drawing/2014/main" id="{FC637090-22CC-4A05-826F-A64DF785AEF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187123" y="1128711"/>
          <a:ext cx="1487920" cy="690564"/>
        </a:xfrm>
        <a:prstGeom prst="rect">
          <a:avLst/>
        </a:prstGeom>
      </xdr:spPr>
    </xdr:pic>
    <xdr:clientData/>
  </xdr:twoCellAnchor>
  <xdr:twoCellAnchor editAs="oneCell">
    <xdr:from>
      <xdr:col>9</xdr:col>
      <xdr:colOff>119063</xdr:colOff>
      <xdr:row>0</xdr:row>
      <xdr:rowOff>12699</xdr:rowOff>
    </xdr:from>
    <xdr:to>
      <xdr:col>11</xdr:col>
      <xdr:colOff>685899</xdr:colOff>
      <xdr:row>3</xdr:row>
      <xdr:rowOff>161925</xdr:rowOff>
    </xdr:to>
    <xdr:pic>
      <xdr:nvPicPr>
        <xdr:cNvPr id="10" name="Imagen 9">
          <a:extLst>
            <a:ext uri="{FF2B5EF4-FFF2-40B4-BE49-F238E27FC236}">
              <a16:creationId xmlns:a16="http://schemas.microsoft.com/office/drawing/2014/main" id="{362BCA8E-6CD7-47B9-B9DF-6FB06024903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977063" y="12699"/>
          <a:ext cx="2090836" cy="8921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190100</xdr:colOff>
      <xdr:row>1</xdr:row>
      <xdr:rowOff>38100</xdr:rowOff>
    </xdr:from>
    <xdr:to>
      <xdr:col>1</xdr:col>
      <xdr:colOff>647700</xdr:colOff>
      <xdr:row>3</xdr:row>
      <xdr:rowOff>84845</xdr:rowOff>
    </xdr:to>
    <xdr:pic>
      <xdr:nvPicPr>
        <xdr:cNvPr id="2" name="Imagen 1">
          <a:extLst>
            <a:ext uri="{FF2B5EF4-FFF2-40B4-BE49-F238E27FC236}">
              <a16:creationId xmlns:a16="http://schemas.microsoft.com/office/drawing/2014/main" id="{FF665BAD-B5BE-4A6C-918C-200B6EA6E3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90100" y="85725"/>
          <a:ext cx="962425" cy="427745"/>
        </a:xfrm>
        <a:prstGeom prst="rect">
          <a:avLst/>
        </a:prstGeom>
      </xdr:spPr>
    </xdr:pic>
    <xdr:clientData/>
  </xdr:twoCellAnchor>
  <xdr:twoCellAnchor editAs="oneCell">
    <xdr:from>
      <xdr:col>2</xdr:col>
      <xdr:colOff>1697832</xdr:colOff>
      <xdr:row>1</xdr:row>
      <xdr:rowOff>391634</xdr:rowOff>
    </xdr:from>
    <xdr:to>
      <xdr:col>2</xdr:col>
      <xdr:colOff>4708599</xdr:colOff>
      <xdr:row>2</xdr:row>
      <xdr:rowOff>81914</xdr:rowOff>
    </xdr:to>
    <xdr:pic>
      <xdr:nvPicPr>
        <xdr:cNvPr id="3" name="Imagen 2">
          <a:extLst>
            <a:ext uri="{FF2B5EF4-FFF2-40B4-BE49-F238E27FC236}">
              <a16:creationId xmlns:a16="http://schemas.microsoft.com/office/drawing/2014/main" id="{1D2266B6-3462-4194-98F2-189A069E9941}"/>
            </a:ext>
          </a:extLst>
        </xdr:cNvPr>
        <xdr:cNvPicPr>
          <a:picLocks noChangeAspect="1"/>
        </xdr:cNvPicPr>
      </xdr:nvPicPr>
      <xdr:blipFill>
        <a:blip xmlns:r="http://schemas.openxmlformats.org/officeDocument/2006/relationships" r:embed="rId2"/>
        <a:stretch>
          <a:fillRect/>
        </a:stretch>
      </xdr:blipFill>
      <xdr:spPr>
        <a:xfrm flipV="1">
          <a:off x="3107532" y="439259"/>
          <a:ext cx="3010767" cy="80805"/>
        </a:xfrm>
        <a:prstGeom prst="rect">
          <a:avLst/>
        </a:prstGeom>
      </xdr:spPr>
    </xdr:pic>
    <xdr:clientData/>
  </xdr:twoCellAnchor>
  <xdr:twoCellAnchor editAs="oneCell">
    <xdr:from>
      <xdr:col>4</xdr:col>
      <xdr:colOff>174943</xdr:colOff>
      <xdr:row>1</xdr:row>
      <xdr:rowOff>48577</xdr:rowOff>
    </xdr:from>
    <xdr:to>
      <xdr:col>4</xdr:col>
      <xdr:colOff>1235098</xdr:colOff>
      <xdr:row>3</xdr:row>
      <xdr:rowOff>30481</xdr:rowOff>
    </xdr:to>
    <xdr:pic>
      <xdr:nvPicPr>
        <xdr:cNvPr id="4" name="Imagen 3">
          <a:extLst>
            <a:ext uri="{FF2B5EF4-FFF2-40B4-BE49-F238E27FC236}">
              <a16:creationId xmlns:a16="http://schemas.microsoft.com/office/drawing/2014/main" id="{494CFB48-4399-4E21-B56B-F2D44B07BE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28293" y="96202"/>
          <a:ext cx="1060155" cy="362904"/>
        </a:xfrm>
        <a:prstGeom prst="rect">
          <a:avLst/>
        </a:prstGeom>
      </xdr:spPr>
    </xdr:pic>
    <xdr:clientData/>
  </xdr:twoCellAnchor>
  <xdr:twoCellAnchor editAs="oneCell">
    <xdr:from>
      <xdr:col>1</xdr:col>
      <xdr:colOff>841058</xdr:colOff>
      <xdr:row>1</xdr:row>
      <xdr:rowOff>39368</xdr:rowOff>
    </xdr:from>
    <xdr:to>
      <xdr:col>2</xdr:col>
      <xdr:colOff>1477031</xdr:colOff>
      <xdr:row>3</xdr:row>
      <xdr:rowOff>180974</xdr:rowOff>
    </xdr:to>
    <xdr:pic>
      <xdr:nvPicPr>
        <xdr:cNvPr id="5" name="Imagen 4">
          <a:extLst>
            <a:ext uri="{FF2B5EF4-FFF2-40B4-BE49-F238E27FC236}">
              <a16:creationId xmlns:a16="http://schemas.microsoft.com/office/drawing/2014/main" id="{744EBE39-542C-4094-BB5A-8EDD6ABF58C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45883" y="86993"/>
          <a:ext cx="1540848" cy="5226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2043544</xdr:colOff>
      <xdr:row>2</xdr:row>
      <xdr:rowOff>335345</xdr:rowOff>
    </xdr:from>
    <xdr:to>
      <xdr:col>14</xdr:col>
      <xdr:colOff>2301135</xdr:colOff>
      <xdr:row>7</xdr:row>
      <xdr:rowOff>2674</xdr:rowOff>
    </xdr:to>
    <xdr:pic macro="[1]!GenerarItemsTotal">
      <xdr:nvPicPr>
        <xdr:cNvPr id="2" name="Imagen 1">
          <a:extLst>
            <a:ext uri="{FF2B5EF4-FFF2-40B4-BE49-F238E27FC236}">
              <a16:creationId xmlns:a16="http://schemas.microsoft.com/office/drawing/2014/main" id="{6CB92636-87A8-4D56-8304-FD9D6393F358}"/>
            </a:ext>
          </a:extLst>
        </xdr:cNvPr>
        <xdr:cNvPicPr>
          <a:picLocks noChangeAspect="1"/>
        </xdr:cNvPicPr>
      </xdr:nvPicPr>
      <xdr:blipFill>
        <a:blip xmlns:r="http://schemas.openxmlformats.org/officeDocument/2006/relationships" r:embed="rId1"/>
        <a:stretch>
          <a:fillRect/>
        </a:stretch>
      </xdr:blipFill>
      <xdr:spPr>
        <a:xfrm>
          <a:off x="20636344" y="1516445"/>
          <a:ext cx="4258091" cy="762704"/>
        </a:xfrm>
        <a:prstGeom prst="rect">
          <a:avLst/>
        </a:prstGeom>
      </xdr:spPr>
    </xdr:pic>
    <xdr:clientData/>
  </xdr:twoCellAnchor>
  <xdr:twoCellAnchor editAs="oneCell">
    <xdr:from>
      <xdr:col>1</xdr:col>
      <xdr:colOff>90870</xdr:colOff>
      <xdr:row>0</xdr:row>
      <xdr:rowOff>80169</xdr:rowOff>
    </xdr:from>
    <xdr:to>
      <xdr:col>2</xdr:col>
      <xdr:colOff>1206500</xdr:colOff>
      <xdr:row>4</xdr:row>
      <xdr:rowOff>96228</xdr:rowOff>
    </xdr:to>
    <xdr:pic>
      <xdr:nvPicPr>
        <xdr:cNvPr id="3" name="Imagen 2">
          <a:extLst>
            <a:ext uri="{FF2B5EF4-FFF2-40B4-BE49-F238E27FC236}">
              <a16:creationId xmlns:a16="http://schemas.microsoft.com/office/drawing/2014/main" id="{F3E8B3AF-6174-45B2-BC09-B10BDF460B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86145" y="80169"/>
          <a:ext cx="1744280" cy="778059"/>
        </a:xfrm>
        <a:prstGeom prst="rect">
          <a:avLst/>
        </a:prstGeom>
      </xdr:spPr>
    </xdr:pic>
    <xdr:clientData/>
  </xdr:twoCellAnchor>
  <xdr:twoCellAnchor editAs="oneCell">
    <xdr:from>
      <xdr:col>5</xdr:col>
      <xdr:colOff>1263650</xdr:colOff>
      <xdr:row>0</xdr:row>
      <xdr:rowOff>644524</xdr:rowOff>
    </xdr:from>
    <xdr:to>
      <xdr:col>10</xdr:col>
      <xdr:colOff>81694</xdr:colOff>
      <xdr:row>1</xdr:row>
      <xdr:rowOff>126999</xdr:rowOff>
    </xdr:to>
    <xdr:pic>
      <xdr:nvPicPr>
        <xdr:cNvPr id="4" name="Imagen 3">
          <a:extLst>
            <a:ext uri="{FF2B5EF4-FFF2-40B4-BE49-F238E27FC236}">
              <a16:creationId xmlns:a16="http://schemas.microsoft.com/office/drawing/2014/main" id="{FDDB58DB-9941-47C7-B9C0-776444CAB7D9}"/>
            </a:ext>
          </a:extLst>
        </xdr:cNvPr>
        <xdr:cNvPicPr>
          <a:picLocks noChangeAspect="1"/>
        </xdr:cNvPicPr>
      </xdr:nvPicPr>
      <xdr:blipFill>
        <a:blip xmlns:r="http://schemas.openxmlformats.org/officeDocument/2006/relationships" r:embed="rId3"/>
        <a:stretch>
          <a:fillRect/>
        </a:stretch>
      </xdr:blipFill>
      <xdr:spPr>
        <a:xfrm flipV="1">
          <a:off x="10179050" y="644524"/>
          <a:ext cx="4694969" cy="130175"/>
        </a:xfrm>
        <a:prstGeom prst="rect">
          <a:avLst/>
        </a:prstGeom>
      </xdr:spPr>
    </xdr:pic>
    <xdr:clientData/>
  </xdr:twoCellAnchor>
  <xdr:twoCellAnchor editAs="oneCell">
    <xdr:from>
      <xdr:col>14</xdr:col>
      <xdr:colOff>726916</xdr:colOff>
      <xdr:row>0</xdr:row>
      <xdr:rowOff>189706</xdr:rowOff>
    </xdr:from>
    <xdr:to>
      <xdr:col>14</xdr:col>
      <xdr:colOff>2337648</xdr:colOff>
      <xdr:row>3</xdr:row>
      <xdr:rowOff>168275</xdr:rowOff>
    </xdr:to>
    <xdr:pic>
      <xdr:nvPicPr>
        <xdr:cNvPr id="5" name="Imagen 4">
          <a:extLst>
            <a:ext uri="{FF2B5EF4-FFF2-40B4-BE49-F238E27FC236}">
              <a16:creationId xmlns:a16="http://schemas.microsoft.com/office/drawing/2014/main" id="{599970D7-6CF2-4972-9B1F-A0C742F208D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20216" y="189706"/>
          <a:ext cx="1610732" cy="550069"/>
        </a:xfrm>
        <a:prstGeom prst="rect">
          <a:avLst/>
        </a:prstGeom>
      </xdr:spPr>
    </xdr:pic>
    <xdr:clientData/>
  </xdr:twoCellAnchor>
  <xdr:twoCellAnchor editAs="oneCell">
    <xdr:from>
      <xdr:col>2</xdr:col>
      <xdr:colOff>1840705</xdr:colOff>
      <xdr:row>0</xdr:row>
      <xdr:rowOff>29368</xdr:rowOff>
    </xdr:from>
    <xdr:to>
      <xdr:col>3</xdr:col>
      <xdr:colOff>2698710</xdr:colOff>
      <xdr:row>5</xdr:row>
      <xdr:rowOff>12700</xdr:rowOff>
    </xdr:to>
    <xdr:pic>
      <xdr:nvPicPr>
        <xdr:cNvPr id="6" name="Imagen 5">
          <a:extLst>
            <a:ext uri="{FF2B5EF4-FFF2-40B4-BE49-F238E27FC236}">
              <a16:creationId xmlns:a16="http://schemas.microsoft.com/office/drawing/2014/main" id="{E6BFE8DE-BD1E-4469-B5C7-70393FE8B4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64630" y="29368"/>
          <a:ext cx="2763005" cy="9358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232962</xdr:colOff>
      <xdr:row>1</xdr:row>
      <xdr:rowOff>278</xdr:rowOff>
    </xdr:from>
    <xdr:to>
      <xdr:col>2</xdr:col>
      <xdr:colOff>392906</xdr:colOff>
      <xdr:row>4</xdr:row>
      <xdr:rowOff>13157</xdr:rowOff>
    </xdr:to>
    <xdr:pic>
      <xdr:nvPicPr>
        <xdr:cNvPr id="2" name="Imagen 1">
          <a:extLst>
            <a:ext uri="{FF2B5EF4-FFF2-40B4-BE49-F238E27FC236}">
              <a16:creationId xmlns:a16="http://schemas.microsoft.com/office/drawing/2014/main" id="{092EC5DE-C8D1-44A3-B7F1-4E10B7446A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32962" y="76478"/>
          <a:ext cx="1321994" cy="584379"/>
        </a:xfrm>
        <a:prstGeom prst="rect">
          <a:avLst/>
        </a:prstGeom>
      </xdr:spPr>
    </xdr:pic>
    <xdr:clientData/>
  </xdr:twoCellAnchor>
  <xdr:twoCellAnchor editAs="oneCell">
    <xdr:from>
      <xdr:col>2</xdr:col>
      <xdr:colOff>3000517</xdr:colOff>
      <xdr:row>1</xdr:row>
      <xdr:rowOff>485533</xdr:rowOff>
    </xdr:from>
    <xdr:to>
      <xdr:col>7</xdr:col>
      <xdr:colOff>572060</xdr:colOff>
      <xdr:row>2</xdr:row>
      <xdr:rowOff>80121</xdr:rowOff>
    </xdr:to>
    <xdr:pic>
      <xdr:nvPicPr>
        <xdr:cNvPr id="3" name="Imagen 2">
          <a:extLst>
            <a:ext uri="{FF2B5EF4-FFF2-40B4-BE49-F238E27FC236}">
              <a16:creationId xmlns:a16="http://schemas.microsoft.com/office/drawing/2014/main" id="{C2DA706D-9D17-452E-A8B8-628C3EE4F7F2}"/>
            </a:ext>
          </a:extLst>
        </xdr:cNvPr>
        <xdr:cNvPicPr>
          <a:picLocks noChangeAspect="1"/>
        </xdr:cNvPicPr>
      </xdr:nvPicPr>
      <xdr:blipFill>
        <a:blip xmlns:r="http://schemas.openxmlformats.org/officeDocument/2006/relationships" r:embed="rId2"/>
        <a:stretch>
          <a:fillRect/>
        </a:stretch>
      </xdr:blipFill>
      <xdr:spPr>
        <a:xfrm flipV="1">
          <a:off x="4162567" y="561733"/>
          <a:ext cx="6086893" cy="80363"/>
        </a:xfrm>
        <a:prstGeom prst="rect">
          <a:avLst/>
        </a:prstGeom>
      </xdr:spPr>
    </xdr:pic>
    <xdr:clientData/>
  </xdr:twoCellAnchor>
  <xdr:twoCellAnchor editAs="oneCell">
    <xdr:from>
      <xdr:col>9</xdr:col>
      <xdr:colOff>855926</xdr:colOff>
      <xdr:row>1</xdr:row>
      <xdr:rowOff>82642</xdr:rowOff>
    </xdr:from>
    <xdr:to>
      <xdr:col>10</xdr:col>
      <xdr:colOff>1257301</xdr:colOff>
      <xdr:row>4</xdr:row>
      <xdr:rowOff>4451</xdr:rowOff>
    </xdr:to>
    <xdr:pic>
      <xdr:nvPicPr>
        <xdr:cNvPr id="4" name="Imagen 3">
          <a:extLst>
            <a:ext uri="{FF2B5EF4-FFF2-40B4-BE49-F238E27FC236}">
              <a16:creationId xmlns:a16="http://schemas.microsoft.com/office/drawing/2014/main" id="{9E9F4923-5CE9-45AB-844B-FE525FA2BD9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819326" y="158842"/>
          <a:ext cx="1411025" cy="493309"/>
        </a:xfrm>
        <a:prstGeom prst="rect">
          <a:avLst/>
        </a:prstGeom>
      </xdr:spPr>
    </xdr:pic>
    <xdr:clientData/>
  </xdr:twoCellAnchor>
  <xdr:twoCellAnchor editAs="oneCell">
    <xdr:from>
      <xdr:col>2</xdr:col>
      <xdr:colOff>749394</xdr:colOff>
      <xdr:row>1</xdr:row>
      <xdr:rowOff>12699</xdr:rowOff>
    </xdr:from>
    <xdr:to>
      <xdr:col>2</xdr:col>
      <xdr:colOff>2637724</xdr:colOff>
      <xdr:row>4</xdr:row>
      <xdr:rowOff>69231</xdr:rowOff>
    </xdr:to>
    <xdr:pic>
      <xdr:nvPicPr>
        <xdr:cNvPr id="5" name="Imagen 4">
          <a:extLst>
            <a:ext uri="{FF2B5EF4-FFF2-40B4-BE49-F238E27FC236}">
              <a16:creationId xmlns:a16="http://schemas.microsoft.com/office/drawing/2014/main" id="{3C8A2847-EBD5-43D2-864E-FD451CCC8F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11444" y="88899"/>
          <a:ext cx="1888330" cy="628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1651255</xdr:colOff>
      <xdr:row>0</xdr:row>
      <xdr:rowOff>0</xdr:rowOff>
    </xdr:from>
    <xdr:ext cx="1708542" cy="2034975"/>
    <xdr:pic>
      <xdr:nvPicPr>
        <xdr:cNvPr id="2" name="Imagen 1">
          <a:extLst>
            <a:ext uri="{FF2B5EF4-FFF2-40B4-BE49-F238E27FC236}">
              <a16:creationId xmlns:a16="http://schemas.microsoft.com/office/drawing/2014/main" id="{124BBFDD-1D08-4116-95C8-0B86DBA323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380513" y="0"/>
          <a:ext cx="1708542" cy="2034975"/>
        </a:xfrm>
        <a:prstGeom prst="rect">
          <a:avLst/>
        </a:prstGeom>
      </xdr:spPr>
    </xdr:pic>
    <xdr:clientData/>
  </xdr:oneCellAnchor>
  <xdr:oneCellAnchor>
    <xdr:from>
      <xdr:col>8</xdr:col>
      <xdr:colOff>412750</xdr:colOff>
      <xdr:row>0</xdr:row>
      <xdr:rowOff>619124</xdr:rowOff>
    </xdr:from>
    <xdr:ext cx="4738744" cy="374253"/>
    <xdr:pic>
      <xdr:nvPicPr>
        <xdr:cNvPr id="3" name="Imagen 2">
          <a:extLst>
            <a:ext uri="{FF2B5EF4-FFF2-40B4-BE49-F238E27FC236}">
              <a16:creationId xmlns:a16="http://schemas.microsoft.com/office/drawing/2014/main" id="{75DD1E90-0325-465B-97E4-6BD3BBE80EF3}"/>
            </a:ext>
          </a:extLst>
        </xdr:cNvPr>
        <xdr:cNvPicPr>
          <a:picLocks noChangeAspect="1"/>
        </xdr:cNvPicPr>
      </xdr:nvPicPr>
      <xdr:blipFill>
        <a:blip xmlns:r="http://schemas.openxmlformats.org/officeDocument/2006/relationships" r:embed="rId2"/>
        <a:stretch>
          <a:fillRect/>
        </a:stretch>
      </xdr:blipFill>
      <xdr:spPr>
        <a:xfrm flipV="1">
          <a:off x="6508750" y="190499"/>
          <a:ext cx="4738744" cy="374253"/>
        </a:xfrm>
        <a:prstGeom prst="rect">
          <a:avLst/>
        </a:prstGeom>
      </xdr:spPr>
    </xdr:pic>
    <xdr:clientData/>
  </xdr:oneCellAnchor>
  <xdr:oneCellAnchor>
    <xdr:from>
      <xdr:col>18</xdr:col>
      <xdr:colOff>866616</xdr:colOff>
      <xdr:row>0</xdr:row>
      <xdr:rowOff>113506</xdr:rowOff>
    </xdr:from>
    <xdr:ext cx="1608192" cy="1571030"/>
    <xdr:pic>
      <xdr:nvPicPr>
        <xdr:cNvPr id="4" name="Imagen 3">
          <a:extLst>
            <a:ext uri="{FF2B5EF4-FFF2-40B4-BE49-F238E27FC236}">
              <a16:creationId xmlns:a16="http://schemas.microsoft.com/office/drawing/2014/main" id="{77B35434-5C7A-4A00-BF3F-02C6D05E746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477841" y="113506"/>
          <a:ext cx="1608192" cy="1571030"/>
        </a:xfrm>
        <a:prstGeom prst="rect">
          <a:avLst/>
        </a:prstGeom>
      </xdr:spPr>
    </xdr:pic>
    <xdr:clientData/>
  </xdr:oneCellAnchor>
  <xdr:oneCellAnchor>
    <xdr:from>
      <xdr:col>4</xdr:col>
      <xdr:colOff>367306</xdr:colOff>
      <xdr:row>0</xdr:row>
      <xdr:rowOff>119063</xdr:rowOff>
    </xdr:from>
    <xdr:ext cx="2557860" cy="2160984"/>
    <xdr:pic>
      <xdr:nvPicPr>
        <xdr:cNvPr id="5" name="Imagen 4">
          <a:extLst>
            <a:ext uri="{FF2B5EF4-FFF2-40B4-BE49-F238E27FC236}">
              <a16:creationId xmlns:a16="http://schemas.microsoft.com/office/drawing/2014/main" id="{0B65E4B7-91D5-43B9-83F0-1D1C8DD3A9E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36329" y="119063"/>
          <a:ext cx="2557860" cy="216098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istrador\Desktop\Juan%20S\simulador_amp_aseo%20SENA%20Nari&#241;o.xlsm" TargetMode="External"/><Relationship Id="rId1" Type="http://schemas.openxmlformats.org/officeDocument/2006/relationships/externalLinkPath" Target="file:///C:\Users\Administrador\Desktop\Juan%20S\simulador_amp_aseo%20SENA%20Nari&#241;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PC\Desktop\185938\simulador_amp_aseo_y_cafeteria_g4-v48-20_01_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olicitud de Cotización General"/>
      <sheetName val="Detalle Especificaciones"/>
      <sheetName val="Detalle Bienes de Aseo y Caf"/>
      <sheetName val="Resumen - CSV"/>
      <sheetName val="Cotizacion Bienes de Aseo y Ca"/>
      <sheetName val="Cotizacion"/>
      <sheetName val="Inicio"/>
      <sheetName val="BienesPrioritarios"/>
      <sheetName val="Minimos"/>
      <sheetName val="ConsolidadoServicios"/>
      <sheetName val="solCotizacionCSV_es"/>
      <sheetName val="Listas"/>
      <sheetName val="ClasifiPersonal"/>
      <sheetName val="Maximos"/>
      <sheetName val="TablaDinamica"/>
      <sheetName val="temp"/>
      <sheetName val="Precios"/>
      <sheetName val="simulador_amp_aseo SENA Nariño"/>
    </sheetNames>
    <definedNames>
      <definedName name="Agregar1Dimi"/>
      <definedName name="Agregar1P"/>
      <definedName name="Agregar1PMT"/>
      <definedName name="Agregar1Turno"/>
      <definedName name="agregargrav"/>
      <definedName name="BotonLimpiarTodo_Click"/>
      <definedName name="Elimagrav"/>
      <definedName name="Eliminar1Dimi"/>
      <definedName name="Eliminar1P"/>
      <definedName name="Eliminar1PMT"/>
      <definedName name="Eliminar1Turno"/>
      <definedName name="GenerarItemsTotal"/>
      <definedName name="GenerarSedes"/>
      <definedName name="Support"/>
    </definedNames>
    <sheetDataSet>
      <sheetData sheetId="0"/>
      <sheetData sheetId="1"/>
      <sheetData sheetId="2"/>
      <sheetData sheetId="3"/>
      <sheetData sheetId="4"/>
      <sheetData sheetId="5"/>
      <sheetData sheetId="6"/>
      <sheetData sheetId="7"/>
      <sheetData sheetId="8"/>
      <sheetData sheetId="9"/>
      <sheetData sheetId="10"/>
      <sheetData sheetId="11">
        <row r="2">
          <cell r="A2">
            <v>1</v>
          </cell>
          <cell r="E2" t="str">
            <v>Sí</v>
          </cell>
          <cell r="F2">
            <v>0.33333333333333331</v>
          </cell>
          <cell r="G2" t="str">
            <v>a.m.</v>
          </cell>
          <cell r="H2" t="str">
            <v>Operario de aseo y cafetería con compromiso social</v>
          </cell>
          <cell r="I2" t="str">
            <v>Operario de aseo y cafetería MT</v>
          </cell>
          <cell r="J2" t="str">
            <v>Turno operario de mantenimiento</v>
          </cell>
        </row>
        <row r="3">
          <cell r="A3">
            <v>2</v>
          </cell>
          <cell r="E3" t="str">
            <v>No</v>
          </cell>
          <cell r="F3">
            <v>0.35416666666666669</v>
          </cell>
          <cell r="G3" t="str">
            <v>p.m.</v>
          </cell>
          <cell r="H3" t="str">
            <v>Operario de aseo y cafetería</v>
          </cell>
          <cell r="I3" t="str">
            <v>Operario de mantenimiento MT</v>
          </cell>
          <cell r="J3" t="str">
            <v>Turno operario de mantenimiento capacitado para trabajo en alturas nivel básico</v>
          </cell>
        </row>
        <row r="4">
          <cell r="A4">
            <v>3</v>
          </cell>
          <cell r="F4">
            <v>0.375</v>
          </cell>
          <cell r="H4" t="str">
            <v>Operario de mantenimiento</v>
          </cell>
          <cell r="I4" t="str">
            <v>Operario auxiliar MT</v>
          </cell>
          <cell r="J4" t="str">
            <v>Turno coordinador de trabajo en alturas nivel básico</v>
          </cell>
        </row>
        <row r="5">
          <cell r="A5">
            <v>4</v>
          </cell>
          <cell r="F5">
            <v>0.39583333333333298</v>
          </cell>
          <cell r="H5" t="str">
            <v>Operario auxiliar</v>
          </cell>
          <cell r="I5" t="str">
            <v>Coordinador MT</v>
          </cell>
        </row>
        <row r="6">
          <cell r="A6">
            <v>5</v>
          </cell>
          <cell r="F6">
            <v>0.41666666666666702</v>
          </cell>
          <cell r="H6" t="str">
            <v>Coordinador de tiempo completo</v>
          </cell>
          <cell r="I6" t="str">
            <v>Jardinero MT</v>
          </cell>
        </row>
        <row r="7">
          <cell r="A7">
            <v>6</v>
          </cell>
          <cell r="F7">
            <v>0.4375</v>
          </cell>
          <cell r="H7" t="str">
            <v>Jardinero</v>
          </cell>
          <cell r="I7" t="str">
            <v>Operario de mantenimiento capacitado para trabajo en alturas MT</v>
          </cell>
        </row>
        <row r="8">
          <cell r="A8">
            <v>7</v>
          </cell>
          <cell r="F8">
            <v>0.45833333333333298</v>
          </cell>
          <cell r="H8" t="str">
            <v>Operario de mantenimiento capacitado para trabajo en alturas</v>
          </cell>
          <cell r="I8" t="str">
            <v>Operario auxiliar capacitado para trabajo en alturas MT</v>
          </cell>
        </row>
        <row r="9">
          <cell r="A9">
            <v>8</v>
          </cell>
          <cell r="F9">
            <v>0.47916666666666702</v>
          </cell>
          <cell r="H9" t="str">
            <v>Operario auxiliar capacitado para trabajo en alturas</v>
          </cell>
          <cell r="I9" t="str">
            <v>Jardinero capacitado para trabajo en alturas MT</v>
          </cell>
        </row>
        <row r="10">
          <cell r="A10">
            <v>9</v>
          </cell>
          <cell r="F10">
            <v>0.5</v>
          </cell>
          <cell r="H10" t="str">
            <v>Jardinero capacitado para trabajo en alturas</v>
          </cell>
          <cell r="I10" t="str">
            <v>Coordinador de trabajo en alturas MT</v>
          </cell>
        </row>
        <row r="11">
          <cell r="A11">
            <v>10</v>
          </cell>
          <cell r="F11">
            <v>0.52083333333333304</v>
          </cell>
          <cell r="H11" t="str">
            <v>Coordinador de trabajo en alturas</v>
          </cell>
        </row>
        <row r="12">
          <cell r="A12">
            <v>11</v>
          </cell>
          <cell r="F12">
            <v>4.1666666666666664E-2</v>
          </cell>
        </row>
        <row r="13">
          <cell r="A13">
            <v>12</v>
          </cell>
          <cell r="F13">
            <v>6.25E-2</v>
          </cell>
        </row>
        <row r="14">
          <cell r="A14">
            <v>13</v>
          </cell>
          <cell r="F14">
            <v>8.3333333333333329E-2</v>
          </cell>
        </row>
        <row r="15">
          <cell r="A15">
            <v>14</v>
          </cell>
          <cell r="F15">
            <v>0.10416666666666667</v>
          </cell>
        </row>
        <row r="16">
          <cell r="A16">
            <v>15</v>
          </cell>
          <cell r="F16">
            <v>0.125</v>
          </cell>
        </row>
        <row r="17">
          <cell r="A17">
            <v>16</v>
          </cell>
          <cell r="F17">
            <v>0.14583333333333334</v>
          </cell>
        </row>
        <row r="18">
          <cell r="A18">
            <v>17</v>
          </cell>
          <cell r="F18">
            <v>0.16666666666666666</v>
          </cell>
        </row>
        <row r="19">
          <cell r="A19">
            <v>18</v>
          </cell>
          <cell r="F19">
            <v>0.1875</v>
          </cell>
        </row>
        <row r="20">
          <cell r="F20">
            <v>0.20833333333333334</v>
          </cell>
        </row>
      </sheetData>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licitud de Cotización General"/>
      <sheetName val="Detalle Especificaciones"/>
      <sheetName val="Detalle Bienes de Aseo y Caf"/>
      <sheetName val="Resumen - CSV"/>
      <sheetName val="Cotizacion Bienes de Aseo y Ca"/>
      <sheetName val="Cotizacion"/>
      <sheetName val="Inicio"/>
      <sheetName val="BienesPrioritarios"/>
      <sheetName val="Minimos"/>
      <sheetName val="ConsolidadoServicios"/>
      <sheetName val="solCotizacionCSV_es"/>
      <sheetName val="Listas"/>
      <sheetName val="ClasifiPersonal"/>
      <sheetName val="Maximos"/>
      <sheetName val="TablaDinamica"/>
      <sheetName val="temp"/>
      <sheetName val="Precios"/>
    </sheetNames>
    <sheetDataSet>
      <sheetData sheetId="0" refreshError="1">
        <row r="9">
          <cell r="H9">
            <v>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FD3EC-AB8D-4B30-88AF-88B1436B4D65}">
  <sheetPr codeName="Hoja1"/>
  <dimension ref="A1:O92"/>
  <sheetViews>
    <sheetView topLeftCell="A7" workbookViewId="0">
      <selection activeCell="P9" sqref="P9"/>
    </sheetView>
  </sheetViews>
  <sheetFormatPr baseColWidth="10" defaultRowHeight="15" x14ac:dyDescent="0.25"/>
  <sheetData>
    <row r="1" spans="1:15" ht="23.25" x14ac:dyDescent="0.25">
      <c r="A1" s="1"/>
      <c r="B1" s="2"/>
      <c r="C1" s="301" t="s">
        <v>0</v>
      </c>
      <c r="D1" s="301"/>
      <c r="E1" s="301"/>
      <c r="F1" s="301"/>
      <c r="G1" s="301"/>
      <c r="H1" s="301"/>
      <c r="I1" s="3"/>
      <c r="J1" s="1"/>
      <c r="K1" s="1"/>
      <c r="L1" s="1"/>
      <c r="M1" s="4"/>
      <c r="N1" s="4"/>
      <c r="O1" s="4"/>
    </row>
    <row r="2" spans="1:15" ht="20.25" x14ac:dyDescent="0.25">
      <c r="A2" s="4"/>
      <c r="B2" s="302" t="s">
        <v>1</v>
      </c>
      <c r="C2" s="302"/>
      <c r="D2" s="302"/>
      <c r="E2" s="302"/>
      <c r="F2" s="302"/>
      <c r="G2" s="302"/>
      <c r="H2" s="302"/>
      <c r="I2" s="5"/>
      <c r="J2" s="6"/>
      <c r="K2" s="6"/>
      <c r="L2" s="6"/>
      <c r="M2" s="4"/>
      <c r="N2" s="4"/>
      <c r="O2" s="4"/>
    </row>
    <row r="3" spans="1:15" x14ac:dyDescent="0.25">
      <c r="A3" s="4"/>
      <c r="B3" s="303" t="s">
        <v>2</v>
      </c>
      <c r="C3" s="303"/>
      <c r="D3" s="303"/>
      <c r="E3" s="303"/>
      <c r="F3" s="303"/>
      <c r="G3" s="303"/>
      <c r="H3" s="303"/>
      <c r="I3" s="7"/>
      <c r="J3" s="4"/>
      <c r="K3" s="4"/>
      <c r="L3" s="4"/>
      <c r="M3" s="4"/>
      <c r="N3" s="4"/>
      <c r="O3" s="4"/>
    </row>
    <row r="4" spans="1:15" x14ac:dyDescent="0.25">
      <c r="A4" s="304" t="s">
        <v>3</v>
      </c>
      <c r="B4" s="304"/>
      <c r="C4" s="304"/>
      <c r="D4" s="304"/>
      <c r="E4" s="304"/>
      <c r="F4" s="304"/>
      <c r="G4" s="304"/>
      <c r="H4" s="304"/>
      <c r="I4" s="7"/>
      <c r="J4" s="4"/>
      <c r="K4" s="4"/>
      <c r="L4" s="4"/>
      <c r="M4" s="4"/>
      <c r="N4" s="4"/>
      <c r="O4" s="4"/>
    </row>
    <row r="5" spans="1:15" x14ac:dyDescent="0.25">
      <c r="A5" s="305" t="s">
        <v>4</v>
      </c>
      <c r="B5" s="305"/>
      <c r="C5" s="305"/>
      <c r="D5" s="305"/>
      <c r="E5" s="305"/>
      <c r="F5" s="305"/>
      <c r="G5" s="305"/>
      <c r="H5" s="305"/>
      <c r="I5" s="7"/>
      <c r="J5" s="4"/>
      <c r="K5" s="4"/>
      <c r="L5" s="4"/>
      <c r="M5" s="4"/>
      <c r="N5" s="4"/>
      <c r="O5" s="4"/>
    </row>
    <row r="6" spans="1:15" ht="18" x14ac:dyDescent="0.25">
      <c r="A6" s="8"/>
      <c r="B6" s="8"/>
      <c r="C6" s="8"/>
      <c r="D6" s="8"/>
      <c r="E6" s="8"/>
      <c r="F6" s="8"/>
      <c r="G6" s="8"/>
      <c r="H6" s="8"/>
      <c r="I6" s="7"/>
      <c r="J6" s="4"/>
      <c r="K6" s="4"/>
      <c r="L6" s="4"/>
      <c r="M6" s="7"/>
      <c r="N6" s="7"/>
      <c r="O6" s="7"/>
    </row>
    <row r="7" spans="1:15" x14ac:dyDescent="0.25">
      <c r="A7" s="295" t="s">
        <v>5</v>
      </c>
      <c r="B7" s="295"/>
      <c r="C7" s="299" t="s">
        <v>6</v>
      </c>
      <c r="D7" s="299"/>
      <c r="E7" s="299"/>
      <c r="F7" s="299"/>
      <c r="G7" s="299"/>
      <c r="H7" s="299"/>
      <c r="I7" s="7"/>
      <c r="J7" s="4"/>
      <c r="K7" s="4"/>
      <c r="L7" s="4"/>
      <c r="M7" s="4"/>
      <c r="N7" s="4"/>
      <c r="O7" s="4"/>
    </row>
    <row r="8" spans="1:15" x14ac:dyDescent="0.25">
      <c r="A8" s="295" t="s">
        <v>7</v>
      </c>
      <c r="B8" s="295"/>
      <c r="C8" s="296" t="s">
        <v>8</v>
      </c>
      <c r="D8" s="297"/>
      <c r="E8" s="297"/>
      <c r="F8" s="298"/>
      <c r="G8" s="10" t="s">
        <v>9</v>
      </c>
      <c r="H8" s="11">
        <v>7304656</v>
      </c>
      <c r="I8" s="7"/>
      <c r="J8" s="4"/>
      <c r="K8" s="4"/>
      <c r="L8" s="4"/>
      <c r="M8" s="4"/>
      <c r="N8" s="4"/>
      <c r="O8" s="4"/>
    </row>
    <row r="9" spans="1:15" x14ac:dyDescent="0.25">
      <c r="A9" s="295" t="s">
        <v>10</v>
      </c>
      <c r="B9" s="295"/>
      <c r="C9" s="299" t="s">
        <v>11</v>
      </c>
      <c r="D9" s="299"/>
      <c r="E9" s="10" t="s">
        <v>12</v>
      </c>
      <c r="F9" s="12" t="s">
        <v>13</v>
      </c>
      <c r="G9" s="10" t="s">
        <v>14</v>
      </c>
      <c r="H9" s="13">
        <v>6</v>
      </c>
      <c r="I9" s="7"/>
      <c r="J9" s="4"/>
      <c r="K9" s="4"/>
      <c r="L9" s="4"/>
      <c r="M9" s="4"/>
      <c r="N9" s="4"/>
      <c r="O9" s="4"/>
    </row>
    <row r="10" spans="1:15" x14ac:dyDescent="0.25">
      <c r="A10" s="295" t="s">
        <v>15</v>
      </c>
      <c r="B10" s="295"/>
      <c r="C10" s="300" t="s">
        <v>16</v>
      </c>
      <c r="D10" s="299"/>
      <c r="E10" s="299"/>
      <c r="F10" s="299"/>
      <c r="G10" s="299"/>
      <c r="H10" s="299"/>
      <c r="I10" s="7"/>
      <c r="J10" s="4"/>
      <c r="K10" s="4"/>
      <c r="L10" s="4"/>
      <c r="M10" s="4"/>
      <c r="N10" s="4"/>
      <c r="O10" s="4"/>
    </row>
    <row r="11" spans="1:15" x14ac:dyDescent="0.25">
      <c r="A11" s="288" t="s">
        <v>17</v>
      </c>
      <c r="B11" s="289"/>
      <c r="C11" s="9">
        <v>6</v>
      </c>
      <c r="D11" s="288" t="s">
        <v>18</v>
      </c>
      <c r="E11" s="290"/>
      <c r="F11" s="14">
        <v>45660</v>
      </c>
      <c r="G11" s="15" t="s">
        <v>19</v>
      </c>
      <c r="H11" s="15" t="s">
        <v>20</v>
      </c>
      <c r="I11" s="7"/>
      <c r="J11" s="4"/>
      <c r="K11" s="4"/>
      <c r="L11" s="4"/>
      <c r="M11" s="4"/>
      <c r="N11" s="4"/>
      <c r="O11" s="4"/>
    </row>
    <row r="12" spans="1:15" x14ac:dyDescent="0.25">
      <c r="A12" s="291" t="s">
        <v>21</v>
      </c>
      <c r="B12" s="292"/>
      <c r="C12" s="16" t="s">
        <v>20</v>
      </c>
      <c r="D12" s="291" t="s">
        <v>22</v>
      </c>
      <c r="E12" s="293"/>
      <c r="F12" s="9">
        <v>3</v>
      </c>
      <c r="G12" s="17"/>
      <c r="H12" s="17"/>
      <c r="I12" s="7"/>
      <c r="J12" s="4"/>
      <c r="K12" s="4"/>
      <c r="L12" s="4"/>
      <c r="M12" s="4"/>
      <c r="N12" s="4"/>
      <c r="O12" s="4"/>
    </row>
    <row r="13" spans="1:15" x14ac:dyDescent="0.25">
      <c r="A13" s="18"/>
      <c r="B13" s="7"/>
      <c r="C13" s="19"/>
      <c r="D13" s="19"/>
      <c r="E13" s="20"/>
      <c r="F13" s="20"/>
      <c r="G13" s="19"/>
      <c r="H13" s="19"/>
      <c r="I13" s="7"/>
      <c r="J13" s="4"/>
      <c r="K13" s="4"/>
      <c r="L13" s="4"/>
      <c r="M13" s="4"/>
      <c r="N13" s="4"/>
      <c r="O13" s="4"/>
    </row>
    <row r="14" spans="1:15" ht="30" x14ac:dyDescent="0.25">
      <c r="A14" s="202" t="s">
        <v>23</v>
      </c>
      <c r="B14" s="203"/>
      <c r="C14" s="203"/>
      <c r="D14" s="203"/>
      <c r="E14" s="203"/>
      <c r="F14" s="203"/>
      <c r="G14" s="203"/>
      <c r="H14" s="204"/>
      <c r="I14" s="7"/>
      <c r="J14" s="21" t="s">
        <v>24</v>
      </c>
      <c r="K14" s="21" t="s">
        <v>24</v>
      </c>
      <c r="L14" s="21" t="s">
        <v>24</v>
      </c>
      <c r="M14" s="4"/>
      <c r="N14" s="4"/>
      <c r="O14" s="4"/>
    </row>
    <row r="15" spans="1:15" x14ac:dyDescent="0.25">
      <c r="A15" s="22"/>
      <c r="B15" s="22"/>
      <c r="C15" s="22"/>
      <c r="D15" s="22"/>
      <c r="E15" s="22"/>
      <c r="F15" s="22"/>
      <c r="G15" s="22"/>
      <c r="H15" s="22"/>
      <c r="I15" s="7"/>
      <c r="J15" s="4"/>
      <c r="K15" s="4"/>
      <c r="L15" s="4"/>
      <c r="M15" s="4"/>
      <c r="N15" s="4"/>
      <c r="O15" s="4"/>
    </row>
    <row r="16" spans="1:15" x14ac:dyDescent="0.25">
      <c r="A16" s="276" t="s">
        <v>25</v>
      </c>
      <c r="B16" s="277"/>
      <c r="C16" s="258" t="s">
        <v>26</v>
      </c>
      <c r="D16" s="294"/>
      <c r="E16" s="294"/>
      <c r="F16" s="294"/>
      <c r="G16" s="294"/>
      <c r="H16" s="259"/>
      <c r="I16" s="7"/>
      <c r="J16" s="24" t="s">
        <v>27</v>
      </c>
      <c r="K16" s="24" t="s">
        <v>28</v>
      </c>
      <c r="L16" s="24" t="s">
        <v>29</v>
      </c>
      <c r="M16" s="4"/>
      <c r="N16" s="4"/>
      <c r="O16" s="4"/>
    </row>
    <row r="17" spans="1:15" x14ac:dyDescent="0.25">
      <c r="A17" s="281" t="s">
        <v>30</v>
      </c>
      <c r="B17" s="282"/>
      <c r="C17" s="283" t="s">
        <v>31</v>
      </c>
      <c r="D17" s="284"/>
      <c r="E17" s="284"/>
      <c r="F17" s="284"/>
      <c r="G17" s="284"/>
      <c r="H17" s="287"/>
      <c r="I17" s="7"/>
      <c r="J17" s="26" t="s">
        <v>32</v>
      </c>
      <c r="K17" s="26"/>
      <c r="L17" s="26" t="s">
        <v>32</v>
      </c>
      <c r="M17" s="4"/>
      <c r="N17" s="4"/>
      <c r="O17" s="4"/>
    </row>
    <row r="18" spans="1:15" x14ac:dyDescent="0.25">
      <c r="A18" s="281" t="s">
        <v>33</v>
      </c>
      <c r="B18" s="282"/>
      <c r="C18" s="283" t="s">
        <v>34</v>
      </c>
      <c r="D18" s="284"/>
      <c r="E18" s="284"/>
      <c r="F18" s="284"/>
      <c r="G18" s="284"/>
      <c r="H18" s="287"/>
      <c r="I18" s="7"/>
      <c r="J18" s="26"/>
      <c r="K18" s="26"/>
      <c r="L18" s="26"/>
      <c r="M18" s="4"/>
      <c r="N18" s="4"/>
      <c r="O18" s="4"/>
    </row>
    <row r="19" spans="1:15" x14ac:dyDescent="0.25">
      <c r="A19" s="281" t="s">
        <v>35</v>
      </c>
      <c r="B19" s="282"/>
      <c r="C19" s="283" t="s">
        <v>36</v>
      </c>
      <c r="D19" s="284"/>
      <c r="E19" s="284"/>
      <c r="F19" s="284"/>
      <c r="G19" s="284"/>
      <c r="H19" s="287"/>
      <c r="I19" s="7"/>
      <c r="J19" s="26"/>
      <c r="K19" s="26"/>
      <c r="L19" s="26"/>
      <c r="M19" s="4"/>
      <c r="N19" s="4"/>
      <c r="O19" s="4"/>
    </row>
    <row r="20" spans="1:15" x14ac:dyDescent="0.25">
      <c r="A20" s="281" t="s">
        <v>37</v>
      </c>
      <c r="B20" s="282"/>
      <c r="C20" s="283" t="s">
        <v>38</v>
      </c>
      <c r="D20" s="284"/>
      <c r="E20" s="284"/>
      <c r="F20" s="284"/>
      <c r="G20" s="284"/>
      <c r="H20" s="16" t="s">
        <v>32</v>
      </c>
      <c r="I20" s="7"/>
      <c r="J20" s="27"/>
      <c r="K20" s="27"/>
      <c r="L20" s="27"/>
      <c r="M20" s="4"/>
      <c r="N20" s="4"/>
      <c r="O20" s="4"/>
    </row>
    <row r="21" spans="1:15" ht="45" x14ac:dyDescent="0.25">
      <c r="A21" s="281" t="s">
        <v>39</v>
      </c>
      <c r="B21" s="282"/>
      <c r="C21" s="28" t="s">
        <v>40</v>
      </c>
      <c r="D21" s="285" t="s">
        <v>41</v>
      </c>
      <c r="E21" s="285"/>
      <c r="F21" s="285"/>
      <c r="G21" s="286"/>
      <c r="H21" s="25" t="s">
        <v>42</v>
      </c>
      <c r="I21" s="7"/>
      <c r="J21" s="16" t="s">
        <v>20</v>
      </c>
      <c r="K21" s="16" t="s">
        <v>20</v>
      </c>
      <c r="L21" s="16" t="s">
        <v>20</v>
      </c>
      <c r="M21" s="4"/>
      <c r="N21" s="4"/>
      <c r="O21" s="4"/>
    </row>
    <row r="22" spans="1:15" x14ac:dyDescent="0.25">
      <c r="A22" s="22"/>
      <c r="B22" s="22"/>
      <c r="C22" s="22"/>
      <c r="D22" s="29"/>
      <c r="E22" s="22"/>
      <c r="F22" s="22"/>
      <c r="G22" s="22"/>
      <c r="H22" s="22"/>
      <c r="I22" s="7"/>
      <c r="J22" s="4"/>
      <c r="K22" s="4"/>
      <c r="L22" s="4"/>
      <c r="M22" s="4"/>
      <c r="N22" s="4"/>
      <c r="O22" s="4"/>
    </row>
    <row r="23" spans="1:15" ht="22.5" x14ac:dyDescent="0.25">
      <c r="A23" s="276" t="s">
        <v>43</v>
      </c>
      <c r="B23" s="277"/>
      <c r="C23" s="30" t="s">
        <v>44</v>
      </c>
      <c r="D23" s="31" t="s">
        <v>45</v>
      </c>
      <c r="E23" s="23" t="s">
        <v>46</v>
      </c>
      <c r="F23" s="276" t="s">
        <v>47</v>
      </c>
      <c r="G23" s="277"/>
      <c r="H23" s="278"/>
      <c r="I23" s="32"/>
      <c r="J23" s="256" t="s">
        <v>27</v>
      </c>
      <c r="K23" s="256" t="s">
        <v>28</v>
      </c>
      <c r="L23" s="256" t="s">
        <v>29</v>
      </c>
      <c r="M23" s="33"/>
      <c r="N23" s="33"/>
      <c r="O23" s="33"/>
    </row>
    <row r="24" spans="1:15" ht="18" x14ac:dyDescent="0.25">
      <c r="A24" s="269" t="s">
        <v>48</v>
      </c>
      <c r="B24" s="270"/>
      <c r="C24" s="270"/>
      <c r="D24" s="270"/>
      <c r="E24" s="270"/>
      <c r="F24" s="270"/>
      <c r="G24" s="270"/>
      <c r="H24" s="271"/>
      <c r="I24" s="7"/>
      <c r="J24" s="257"/>
      <c r="K24" s="257"/>
      <c r="L24" s="257"/>
      <c r="M24" s="4"/>
      <c r="N24" s="4"/>
      <c r="O24" s="4"/>
    </row>
    <row r="25" spans="1:15" ht="48" x14ac:dyDescent="0.25">
      <c r="A25" s="261" t="s">
        <v>49</v>
      </c>
      <c r="B25" s="262"/>
      <c r="C25" s="34">
        <v>24</v>
      </c>
      <c r="D25" s="35" t="s">
        <v>50</v>
      </c>
      <c r="E25" s="36" t="s">
        <v>51</v>
      </c>
      <c r="F25" s="274" t="s">
        <v>52</v>
      </c>
      <c r="G25" s="275"/>
      <c r="H25" s="262"/>
      <c r="I25" s="37" t="s">
        <v>53</v>
      </c>
      <c r="J25" s="26">
        <v>12</v>
      </c>
      <c r="K25" s="26">
        <v>6</v>
      </c>
      <c r="L25" s="26">
        <v>6</v>
      </c>
      <c r="M25" s="4"/>
      <c r="N25" s="4"/>
      <c r="O25" s="4"/>
    </row>
    <row r="26" spans="1:15" ht="48" x14ac:dyDescent="0.25">
      <c r="A26" s="261" t="s">
        <v>54</v>
      </c>
      <c r="B26" s="262"/>
      <c r="C26" s="34">
        <v>18</v>
      </c>
      <c r="D26" s="35" t="s">
        <v>50</v>
      </c>
      <c r="E26" s="36" t="s">
        <v>51</v>
      </c>
      <c r="F26" s="274" t="s">
        <v>55</v>
      </c>
      <c r="G26" s="279"/>
      <c r="H26" s="280"/>
      <c r="I26" s="37" t="s">
        <v>53</v>
      </c>
      <c r="J26" s="26">
        <v>12</v>
      </c>
      <c r="K26" s="26">
        <v>3</v>
      </c>
      <c r="L26" s="26">
        <v>3</v>
      </c>
      <c r="M26" s="4"/>
      <c r="N26" s="4"/>
      <c r="O26" s="4"/>
    </row>
    <row r="27" spans="1:15" ht="48" x14ac:dyDescent="0.25">
      <c r="A27" s="261" t="s">
        <v>56</v>
      </c>
      <c r="B27" s="262"/>
      <c r="C27" s="34">
        <v>1</v>
      </c>
      <c r="D27" s="35" t="s">
        <v>50</v>
      </c>
      <c r="E27" s="36" t="s">
        <v>51</v>
      </c>
      <c r="F27" s="274" t="s">
        <v>57</v>
      </c>
      <c r="G27" s="279"/>
      <c r="H27" s="280"/>
      <c r="I27" s="37" t="s">
        <v>53</v>
      </c>
      <c r="J27" s="26">
        <v>1</v>
      </c>
      <c r="K27" s="26"/>
      <c r="L27" s="26"/>
      <c r="M27" s="4"/>
      <c r="N27" s="4"/>
      <c r="O27" s="4"/>
    </row>
    <row r="28" spans="1:15" x14ac:dyDescent="0.25">
      <c r="A28" s="243" t="s">
        <v>58</v>
      </c>
      <c r="B28" s="244"/>
      <c r="C28" s="34">
        <v>43</v>
      </c>
      <c r="D28" s="38"/>
      <c r="E28" s="38"/>
      <c r="F28" s="247"/>
      <c r="G28" s="265"/>
      <c r="H28" s="248"/>
      <c r="I28" s="7"/>
      <c r="J28" s="34">
        <v>25</v>
      </c>
      <c r="K28" s="34">
        <v>9</v>
      </c>
      <c r="L28" s="34">
        <v>9</v>
      </c>
      <c r="M28" s="4"/>
      <c r="N28" s="4"/>
      <c r="O28" s="4"/>
    </row>
    <row r="29" spans="1:15" x14ac:dyDescent="0.25">
      <c r="A29" s="4"/>
      <c r="B29" s="4"/>
      <c r="C29" s="37">
        <v>86</v>
      </c>
      <c r="D29" s="4"/>
      <c r="E29" s="4"/>
      <c r="F29" s="4"/>
      <c r="G29" s="4"/>
      <c r="H29" s="4"/>
      <c r="I29" s="7"/>
      <c r="J29" s="37"/>
      <c r="K29" s="37"/>
      <c r="L29" s="37"/>
      <c r="M29" s="4"/>
      <c r="N29" s="4"/>
      <c r="O29" s="4"/>
    </row>
    <row r="30" spans="1:15" ht="22.5" x14ac:dyDescent="0.25">
      <c r="A30" s="276" t="s">
        <v>43</v>
      </c>
      <c r="B30" s="277"/>
      <c r="C30" s="30" t="s">
        <v>44</v>
      </c>
      <c r="D30" s="31" t="s">
        <v>45</v>
      </c>
      <c r="E30" s="23" t="s">
        <v>46</v>
      </c>
      <c r="F30" s="276" t="s">
        <v>47</v>
      </c>
      <c r="G30" s="277"/>
      <c r="H30" s="278"/>
      <c r="I30" s="32"/>
      <c r="J30" s="256" t="s">
        <v>27</v>
      </c>
      <c r="K30" s="256" t="s">
        <v>28</v>
      </c>
      <c r="L30" s="256" t="s">
        <v>29</v>
      </c>
      <c r="M30" s="33"/>
      <c r="N30" s="33"/>
      <c r="O30" s="33"/>
    </row>
    <row r="31" spans="1:15" ht="18" x14ac:dyDescent="0.25">
      <c r="A31" s="269" t="s">
        <v>59</v>
      </c>
      <c r="B31" s="270"/>
      <c r="C31" s="270"/>
      <c r="D31" s="270"/>
      <c r="E31" s="270"/>
      <c r="F31" s="270"/>
      <c r="G31" s="270"/>
      <c r="H31" s="271"/>
      <c r="I31" s="7"/>
      <c r="J31" s="257"/>
      <c r="K31" s="257"/>
      <c r="L31" s="257"/>
      <c r="M31" s="4"/>
      <c r="N31" s="4"/>
      <c r="O31" s="4"/>
    </row>
    <row r="32" spans="1:15" x14ac:dyDescent="0.25">
      <c r="A32" s="261"/>
      <c r="B32" s="262"/>
      <c r="C32" s="34">
        <v>0</v>
      </c>
      <c r="D32" s="35"/>
      <c r="E32" s="36"/>
      <c r="F32" s="274"/>
      <c r="G32" s="275"/>
      <c r="H32" s="262"/>
      <c r="I32" s="37">
        <v>0</v>
      </c>
      <c r="J32" s="26"/>
      <c r="K32" s="26"/>
      <c r="L32" s="26"/>
      <c r="M32" s="4"/>
      <c r="N32" s="4"/>
      <c r="O32" s="4"/>
    </row>
    <row r="33" spans="1:15" x14ac:dyDescent="0.25">
      <c r="A33" s="243" t="s">
        <v>60</v>
      </c>
      <c r="B33" s="244"/>
      <c r="C33" s="34">
        <v>0</v>
      </c>
      <c r="D33" s="38"/>
      <c r="E33" s="38"/>
      <c r="F33" s="247"/>
      <c r="G33" s="265"/>
      <c r="H33" s="248"/>
      <c r="I33" s="7"/>
      <c r="J33" s="39">
        <f>SUM(J32:J32)</f>
        <v>0</v>
      </c>
      <c r="K33" s="39">
        <f>SUM(K32:K32)</f>
        <v>0</v>
      </c>
      <c r="L33" s="39">
        <f>SUM(L32:L32)</f>
        <v>0</v>
      </c>
      <c r="M33" s="4"/>
      <c r="N33" s="4"/>
      <c r="O33" s="4"/>
    </row>
    <row r="34" spans="1:15" x14ac:dyDescent="0.25">
      <c r="A34" s="4"/>
      <c r="B34" s="4"/>
      <c r="C34" s="37">
        <v>0</v>
      </c>
      <c r="D34" s="4"/>
      <c r="E34" s="4"/>
      <c r="F34" s="4"/>
      <c r="G34" s="4"/>
      <c r="H34" s="4"/>
      <c r="I34" s="7"/>
      <c r="J34" s="4"/>
      <c r="K34" s="4"/>
      <c r="L34" s="4"/>
      <c r="M34" s="4"/>
      <c r="N34" s="4"/>
      <c r="O34" s="4"/>
    </row>
    <row r="35" spans="1:15" ht="22.5" x14ac:dyDescent="0.25">
      <c r="A35" s="276" t="s">
        <v>43</v>
      </c>
      <c r="B35" s="277"/>
      <c r="C35" s="30" t="s">
        <v>44</v>
      </c>
      <c r="D35" s="31" t="s">
        <v>45</v>
      </c>
      <c r="E35" s="23" t="s">
        <v>46</v>
      </c>
      <c r="F35" s="276" t="s">
        <v>47</v>
      </c>
      <c r="G35" s="277"/>
      <c r="H35" s="278"/>
      <c r="I35" s="32"/>
      <c r="J35" s="256" t="s">
        <v>27</v>
      </c>
      <c r="K35" s="256" t="s">
        <v>28</v>
      </c>
      <c r="L35" s="256" t="s">
        <v>29</v>
      </c>
      <c r="M35" s="33"/>
      <c r="N35" s="33"/>
      <c r="O35" s="33"/>
    </row>
    <row r="36" spans="1:15" ht="18" x14ac:dyDescent="0.25">
      <c r="A36" s="269" t="s">
        <v>61</v>
      </c>
      <c r="B36" s="270"/>
      <c r="C36" s="270"/>
      <c r="D36" s="270"/>
      <c r="E36" s="270"/>
      <c r="F36" s="270"/>
      <c r="G36" s="270"/>
      <c r="H36" s="271"/>
      <c r="I36" s="7"/>
      <c r="J36" s="257"/>
      <c r="K36" s="257"/>
      <c r="L36" s="257"/>
      <c r="M36" s="4"/>
      <c r="N36" s="4"/>
      <c r="O36" s="4"/>
    </row>
    <row r="37" spans="1:15" x14ac:dyDescent="0.25">
      <c r="A37" s="261"/>
      <c r="B37" s="262"/>
      <c r="C37" s="34">
        <v>0</v>
      </c>
      <c r="D37" s="40"/>
      <c r="E37" s="41"/>
      <c r="F37" s="272"/>
      <c r="G37" s="273"/>
      <c r="H37" s="264"/>
      <c r="I37" s="37">
        <v>0</v>
      </c>
      <c r="J37" s="26"/>
      <c r="K37" s="26"/>
      <c r="L37" s="26"/>
      <c r="M37" s="4"/>
      <c r="N37" s="4"/>
      <c r="O37" s="4"/>
    </row>
    <row r="38" spans="1:15" x14ac:dyDescent="0.25">
      <c r="A38" s="243" t="s">
        <v>62</v>
      </c>
      <c r="B38" s="244"/>
      <c r="C38" s="42">
        <v>0</v>
      </c>
      <c r="D38" s="38"/>
      <c r="E38" s="38"/>
      <c r="F38" s="247"/>
      <c r="G38" s="265"/>
      <c r="H38" s="248"/>
      <c r="I38" s="7"/>
      <c r="J38" s="39">
        <f>SUM(J37:J37)</f>
        <v>0</v>
      </c>
      <c r="K38" s="39">
        <f>SUM(K37:K37)</f>
        <v>0</v>
      </c>
      <c r="L38" s="39">
        <f>SUM(L37:L37)</f>
        <v>0</v>
      </c>
      <c r="M38" s="4"/>
      <c r="N38" s="4"/>
      <c r="O38" s="4"/>
    </row>
    <row r="39" spans="1:15" x14ac:dyDescent="0.25">
      <c r="A39" s="266" t="s">
        <v>63</v>
      </c>
      <c r="B39" s="267"/>
      <c r="C39" s="43">
        <v>43</v>
      </c>
      <c r="D39" s="44"/>
      <c r="E39" s="268"/>
      <c r="F39" s="268"/>
      <c r="G39" s="268"/>
      <c r="H39" s="268"/>
      <c r="I39" s="7"/>
      <c r="J39" s="4"/>
      <c r="K39" s="4"/>
      <c r="L39" s="4"/>
      <c r="M39" s="4"/>
      <c r="N39" s="4"/>
      <c r="O39" s="4"/>
    </row>
    <row r="40" spans="1:15" x14ac:dyDescent="0.25">
      <c r="A40" s="4"/>
      <c r="B40" s="4"/>
      <c r="C40" s="37"/>
      <c r="D40" s="44"/>
      <c r="E40" s="45"/>
      <c r="F40" s="45"/>
      <c r="G40" s="45"/>
      <c r="H40" s="45"/>
      <c r="I40" s="7"/>
      <c r="J40" s="4"/>
      <c r="K40" s="4"/>
      <c r="L40" s="4"/>
      <c r="M40" s="4"/>
      <c r="N40" s="4"/>
      <c r="O40" s="4"/>
    </row>
    <row r="41" spans="1:15" ht="18" x14ac:dyDescent="0.25">
      <c r="A41" s="269" t="s">
        <v>64</v>
      </c>
      <c r="B41" s="270"/>
      <c r="C41" s="270"/>
      <c r="D41" s="270"/>
      <c r="E41" s="270"/>
      <c r="F41" s="270"/>
      <c r="G41" s="270"/>
      <c r="H41" s="271"/>
      <c r="I41" s="7"/>
      <c r="J41" s="256" t="s">
        <v>27</v>
      </c>
      <c r="K41" s="256" t="s">
        <v>28</v>
      </c>
      <c r="L41" s="256" t="s">
        <v>29</v>
      </c>
      <c r="M41" s="4"/>
      <c r="N41" s="4"/>
      <c r="O41" s="4"/>
    </row>
    <row r="42" spans="1:15" ht="22.5" x14ac:dyDescent="0.25">
      <c r="A42" s="258" t="s">
        <v>65</v>
      </c>
      <c r="B42" s="259"/>
      <c r="C42" s="30" t="s">
        <v>44</v>
      </c>
      <c r="D42" s="30" t="s">
        <v>66</v>
      </c>
      <c r="E42" s="260" t="s">
        <v>67</v>
      </c>
      <c r="F42" s="260"/>
      <c r="G42" s="258" t="s">
        <v>68</v>
      </c>
      <c r="H42" s="259"/>
      <c r="I42" s="32"/>
      <c r="J42" s="257"/>
      <c r="K42" s="257"/>
      <c r="L42" s="257"/>
      <c r="M42" s="33"/>
      <c r="N42" s="33"/>
      <c r="O42" s="33"/>
    </row>
    <row r="43" spans="1:15" x14ac:dyDescent="0.25">
      <c r="A43" s="261"/>
      <c r="B43" s="262"/>
      <c r="C43" s="34">
        <v>0</v>
      </c>
      <c r="D43" s="40"/>
      <c r="E43" s="263"/>
      <c r="F43" s="264"/>
      <c r="G43" s="263"/>
      <c r="H43" s="264"/>
      <c r="I43" s="7"/>
      <c r="J43" s="26"/>
      <c r="K43" s="26"/>
      <c r="L43" s="26"/>
      <c r="M43" s="4"/>
      <c r="N43" s="4"/>
      <c r="O43" s="4"/>
    </row>
    <row r="44" spans="1:15" x14ac:dyDescent="0.25">
      <c r="A44" s="243" t="s">
        <v>69</v>
      </c>
      <c r="B44" s="244"/>
      <c r="C44" s="34">
        <v>0</v>
      </c>
      <c r="D44" s="38"/>
      <c r="E44" s="245"/>
      <c r="F44" s="246"/>
      <c r="G44" s="247"/>
      <c r="H44" s="248"/>
      <c r="I44" s="7"/>
      <c r="J44" s="39">
        <f>SUM(J43:J43)</f>
        <v>0</v>
      </c>
      <c r="K44" s="39">
        <f>SUM(K43:K43)</f>
        <v>0</v>
      </c>
      <c r="L44" s="39">
        <f>SUM(L43:L43)</f>
        <v>0</v>
      </c>
      <c r="M44" s="4"/>
      <c r="N44" s="4"/>
      <c r="O44" s="4"/>
    </row>
    <row r="45" spans="1:15" x14ac:dyDescent="0.25">
      <c r="A45" s="4"/>
      <c r="B45" s="4"/>
      <c r="C45" s="37"/>
      <c r="D45" s="4"/>
      <c r="E45" s="249"/>
      <c r="F45" s="249"/>
      <c r="G45" s="249"/>
      <c r="H45" s="249"/>
      <c r="I45" s="7"/>
      <c r="J45" s="4"/>
      <c r="K45" s="4"/>
      <c r="L45" s="4"/>
      <c r="M45" s="4"/>
      <c r="N45" s="4"/>
      <c r="O45" s="4"/>
    </row>
    <row r="46" spans="1:15" x14ac:dyDescent="0.25">
      <c r="A46" s="250" t="s">
        <v>70</v>
      </c>
      <c r="B46" s="251"/>
      <c r="C46" s="252"/>
      <c r="D46" s="253"/>
      <c r="E46" s="254"/>
      <c r="F46" s="254"/>
      <c r="G46" s="254"/>
      <c r="H46" s="255"/>
      <c r="I46" s="7"/>
      <c r="J46" s="4"/>
      <c r="K46" s="4"/>
      <c r="L46" s="4"/>
      <c r="M46" s="4"/>
      <c r="N46" s="4"/>
      <c r="O46" s="4"/>
    </row>
    <row r="47" spans="1:15" x14ac:dyDescent="0.25">
      <c r="A47" s="46"/>
      <c r="B47" s="4"/>
      <c r="C47" s="4"/>
      <c r="D47" s="4"/>
      <c r="E47" s="4"/>
      <c r="F47" s="4"/>
      <c r="G47" s="4"/>
      <c r="H47" s="4"/>
      <c r="I47" s="7"/>
      <c r="J47" s="4"/>
      <c r="K47" s="4"/>
      <c r="L47" s="4"/>
      <c r="M47" s="4"/>
      <c r="N47" s="4"/>
      <c r="O47" s="4"/>
    </row>
    <row r="48" spans="1:15" x14ac:dyDescent="0.25">
      <c r="A48" s="202" t="s">
        <v>71</v>
      </c>
      <c r="B48" s="203"/>
      <c r="C48" s="203"/>
      <c r="D48" s="203"/>
      <c r="E48" s="203"/>
      <c r="F48" s="203"/>
      <c r="G48" s="203"/>
      <c r="H48" s="204"/>
      <c r="I48" s="7"/>
      <c r="J48" s="4"/>
      <c r="K48" s="4"/>
      <c r="L48" s="4"/>
      <c r="M48" s="4"/>
      <c r="N48" s="4"/>
      <c r="O48" s="4"/>
    </row>
    <row r="49" spans="1:15" x14ac:dyDescent="0.25">
      <c r="A49" s="46"/>
      <c r="B49" s="4"/>
      <c r="C49" s="4"/>
      <c r="D49" s="4"/>
      <c r="E49" s="4"/>
      <c r="F49" s="4"/>
      <c r="G49" s="4"/>
      <c r="H49" s="4"/>
      <c r="I49" s="7"/>
      <c r="J49" s="4"/>
      <c r="K49" s="4"/>
      <c r="L49" s="4"/>
      <c r="M49" s="4"/>
      <c r="N49" s="4"/>
      <c r="O49" s="4"/>
    </row>
    <row r="50" spans="1:15" x14ac:dyDescent="0.25">
      <c r="A50" s="228" t="s">
        <v>72</v>
      </c>
      <c r="B50" s="229"/>
      <c r="C50" s="230"/>
      <c r="D50" s="47" t="s">
        <v>20</v>
      </c>
      <c r="E50" s="48"/>
      <c r="F50" s="231" t="s">
        <v>73</v>
      </c>
      <c r="G50" s="232"/>
      <c r="H50" s="233"/>
      <c r="I50" s="7"/>
      <c r="J50" s="49"/>
      <c r="K50" s="49"/>
      <c r="L50" s="49"/>
      <c r="M50" s="4"/>
      <c r="N50" s="4"/>
      <c r="O50" s="4"/>
    </row>
    <row r="51" spans="1:15" x14ac:dyDescent="0.25">
      <c r="A51" s="19"/>
      <c r="B51" s="19"/>
      <c r="C51" s="19"/>
      <c r="D51" s="50"/>
      <c r="E51" s="48"/>
      <c r="F51" s="51"/>
      <c r="G51" s="51"/>
      <c r="H51" s="52"/>
      <c r="I51" s="7"/>
      <c r="J51" s="4"/>
      <c r="K51" s="4"/>
      <c r="L51" s="4"/>
      <c r="M51" s="4"/>
      <c r="N51" s="4"/>
      <c r="O51" s="4"/>
    </row>
    <row r="52" spans="1:15" x14ac:dyDescent="0.25">
      <c r="A52" s="234" t="s">
        <v>74</v>
      </c>
      <c r="B52" s="235"/>
      <c r="C52" s="236"/>
      <c r="D52" s="53" t="s">
        <v>75</v>
      </c>
      <c r="E52" s="240" t="s">
        <v>76</v>
      </c>
      <c r="F52" s="240"/>
      <c r="G52" s="200" t="s">
        <v>77</v>
      </c>
      <c r="H52" s="201"/>
      <c r="I52" s="7"/>
      <c r="J52" s="4"/>
      <c r="K52" s="4"/>
      <c r="L52" s="4"/>
      <c r="M52" s="4"/>
      <c r="N52" s="4"/>
      <c r="O52" s="4"/>
    </row>
    <row r="53" spans="1:15" x14ac:dyDescent="0.25">
      <c r="A53" s="237"/>
      <c r="B53" s="238"/>
      <c r="C53" s="239"/>
      <c r="D53" s="54">
        <v>1</v>
      </c>
      <c r="E53" s="241">
        <v>12</v>
      </c>
      <c r="F53" s="242"/>
      <c r="G53" s="200"/>
      <c r="H53" s="201"/>
      <c r="I53" s="7"/>
      <c r="J53" s="4"/>
      <c r="K53" s="4"/>
      <c r="L53" s="4"/>
      <c r="M53" s="4"/>
      <c r="N53" s="4"/>
      <c r="O53" s="4"/>
    </row>
    <row r="54" spans="1:15" x14ac:dyDescent="0.25">
      <c r="A54" s="55"/>
      <c r="B54" s="55"/>
      <c r="C54" s="55"/>
      <c r="D54" s="55"/>
      <c r="E54" s="55"/>
      <c r="F54" s="56"/>
      <c r="G54" s="56"/>
      <c r="H54" s="56"/>
      <c r="I54" s="7"/>
      <c r="J54" s="4"/>
      <c r="K54" s="4"/>
      <c r="L54" s="4"/>
      <c r="M54" s="4"/>
      <c r="N54" s="4"/>
      <c r="O54" s="4"/>
    </row>
    <row r="55" spans="1:15" ht="30" x14ac:dyDescent="0.25">
      <c r="A55" s="202" t="s">
        <v>78</v>
      </c>
      <c r="B55" s="203"/>
      <c r="C55" s="203"/>
      <c r="D55" s="203"/>
      <c r="E55" s="203"/>
      <c r="F55" s="203"/>
      <c r="G55" s="203"/>
      <c r="H55" s="204"/>
      <c r="I55" s="7"/>
      <c r="J55" s="21" t="s">
        <v>24</v>
      </c>
      <c r="K55" s="21" t="s">
        <v>24</v>
      </c>
      <c r="L55" s="21" t="s">
        <v>24</v>
      </c>
      <c r="M55" s="4"/>
      <c r="N55" s="4"/>
      <c r="O55" s="4"/>
    </row>
    <row r="56" spans="1:15" x14ac:dyDescent="0.25">
      <c r="A56" s="55"/>
      <c r="B56" s="55"/>
      <c r="C56" s="55"/>
      <c r="D56" s="55"/>
      <c r="E56" s="55"/>
      <c r="F56" s="56"/>
      <c r="G56" s="56"/>
      <c r="H56" s="56"/>
      <c r="I56" s="7"/>
      <c r="J56" s="4"/>
      <c r="K56" s="4"/>
      <c r="L56" s="4"/>
      <c r="M56" s="4"/>
      <c r="N56" s="4"/>
      <c r="O56" s="4"/>
    </row>
    <row r="57" spans="1:15" x14ac:dyDescent="0.25">
      <c r="A57" s="198" t="s">
        <v>79</v>
      </c>
      <c r="B57" s="199"/>
      <c r="C57" s="57" t="s">
        <v>32</v>
      </c>
      <c r="D57" s="223"/>
      <c r="E57" s="224"/>
      <c r="F57" s="224"/>
      <c r="G57" s="224"/>
      <c r="H57" s="224"/>
      <c r="I57" s="7"/>
      <c r="J57" s="58" t="s">
        <v>27</v>
      </c>
      <c r="K57" s="58" t="s">
        <v>28</v>
      </c>
      <c r="L57" s="58" t="s">
        <v>29</v>
      </c>
      <c r="M57" s="4"/>
      <c r="N57" s="4"/>
      <c r="O57" s="4"/>
    </row>
    <row r="58" spans="1:15" x14ac:dyDescent="0.25">
      <c r="A58" s="225" t="s">
        <v>80</v>
      </c>
      <c r="B58" s="226"/>
      <c r="C58" s="34"/>
      <c r="D58" s="48"/>
      <c r="E58" s="19"/>
      <c r="F58" s="19"/>
      <c r="G58" s="19"/>
      <c r="H58" s="19"/>
      <c r="I58" s="7"/>
      <c r="J58" s="26"/>
      <c r="K58" s="26"/>
      <c r="L58" s="26"/>
      <c r="M58" s="4"/>
      <c r="N58" s="4"/>
      <c r="O58" s="4"/>
    </row>
    <row r="59" spans="1:15" x14ac:dyDescent="0.25">
      <c r="A59" s="227"/>
      <c r="B59" s="227"/>
      <c r="C59" s="4"/>
      <c r="D59" s="19"/>
      <c r="E59" s="19"/>
      <c r="F59" s="19"/>
      <c r="G59" s="19"/>
      <c r="H59" s="19"/>
      <c r="I59" s="7"/>
      <c r="J59" s="4"/>
      <c r="K59" s="4"/>
      <c r="L59" s="4"/>
      <c r="M59" s="4"/>
      <c r="N59" s="4"/>
      <c r="O59" s="4"/>
    </row>
    <row r="60" spans="1:15" x14ac:dyDescent="0.25">
      <c r="A60" s="202" t="s">
        <v>81</v>
      </c>
      <c r="B60" s="203"/>
      <c r="C60" s="203"/>
      <c r="D60" s="203"/>
      <c r="E60" s="203"/>
      <c r="F60" s="203"/>
      <c r="G60" s="203"/>
      <c r="H60" s="204"/>
      <c r="I60" s="7"/>
      <c r="J60" s="4"/>
      <c r="K60" s="4"/>
      <c r="L60" s="4"/>
      <c r="M60" s="4"/>
      <c r="N60" s="4"/>
      <c r="O60" s="4"/>
    </row>
    <row r="61" spans="1:15" x14ac:dyDescent="0.25">
      <c r="A61" s="4"/>
      <c r="B61" s="4"/>
      <c r="C61" s="4"/>
      <c r="D61" s="4"/>
      <c r="E61" s="4"/>
      <c r="F61" s="4"/>
      <c r="G61" s="4"/>
      <c r="H61" s="4"/>
      <c r="I61" s="7"/>
      <c r="J61" s="4"/>
      <c r="K61" s="4"/>
      <c r="L61" s="4"/>
      <c r="M61" s="4"/>
      <c r="N61" s="4"/>
      <c r="O61" s="4"/>
    </row>
    <row r="62" spans="1:15" x14ac:dyDescent="0.25">
      <c r="A62" s="217" t="s">
        <v>82</v>
      </c>
      <c r="B62" s="218"/>
      <c r="C62" s="218"/>
      <c r="D62" s="218"/>
      <c r="E62" s="218"/>
      <c r="F62" s="219"/>
      <c r="G62" s="48"/>
      <c r="H62" s="4"/>
      <c r="I62" s="7"/>
      <c r="J62" s="4"/>
      <c r="K62" s="4"/>
      <c r="L62" s="4"/>
      <c r="M62" s="4"/>
      <c r="N62" s="4"/>
      <c r="O62" s="4"/>
    </row>
    <row r="63" spans="1:15" x14ac:dyDescent="0.25">
      <c r="A63" s="59"/>
      <c r="B63" s="59"/>
      <c r="C63" s="59"/>
      <c r="D63" s="59"/>
      <c r="E63" s="59"/>
      <c r="F63" s="59"/>
      <c r="G63" s="48"/>
      <c r="H63" s="4"/>
      <c r="I63" s="7"/>
      <c r="J63" s="4"/>
      <c r="K63" s="4"/>
      <c r="L63" s="4"/>
      <c r="M63" s="4"/>
      <c r="N63" s="4"/>
      <c r="O63" s="4"/>
    </row>
    <row r="64" spans="1:15" x14ac:dyDescent="0.25">
      <c r="A64" s="198" t="s">
        <v>83</v>
      </c>
      <c r="B64" s="199"/>
      <c r="C64" s="220"/>
      <c r="D64" s="221"/>
      <c r="E64" s="200" t="s">
        <v>84</v>
      </c>
      <c r="F64" s="201"/>
      <c r="G64" s="201"/>
      <c r="H64" s="201"/>
      <c r="I64" s="60"/>
      <c r="J64" s="4"/>
      <c r="K64" s="4"/>
      <c r="L64" s="4"/>
      <c r="M64" s="4"/>
      <c r="N64" s="4"/>
      <c r="O64" s="4"/>
    </row>
    <row r="65" spans="1:15" x14ac:dyDescent="0.25">
      <c r="A65" s="198" t="s">
        <v>85</v>
      </c>
      <c r="B65" s="199"/>
      <c r="C65" s="220"/>
      <c r="D65" s="222"/>
      <c r="E65" s="200"/>
      <c r="F65" s="201"/>
      <c r="G65" s="201"/>
      <c r="H65" s="201"/>
      <c r="I65" s="60"/>
      <c r="J65" s="4"/>
      <c r="K65" s="4"/>
      <c r="L65" s="4"/>
      <c r="M65" s="4"/>
      <c r="N65" s="4"/>
      <c r="O65" s="4"/>
    </row>
    <row r="66" spans="1:15" x14ac:dyDescent="0.25">
      <c r="A66" s="4"/>
      <c r="B66" s="4"/>
      <c r="C66" s="4"/>
      <c r="D66" s="4"/>
      <c r="E66" s="4"/>
      <c r="F66" s="4"/>
      <c r="G66" s="4"/>
      <c r="H66" s="4"/>
      <c r="I66" s="7"/>
      <c r="J66" s="4"/>
      <c r="K66" s="4"/>
      <c r="L66" s="4"/>
      <c r="M66" s="4"/>
      <c r="N66" s="4"/>
      <c r="O66" s="4"/>
    </row>
    <row r="67" spans="1:15" x14ac:dyDescent="0.25">
      <c r="A67" s="196" t="s">
        <v>86</v>
      </c>
      <c r="B67" s="198" t="s">
        <v>87</v>
      </c>
      <c r="C67" s="199"/>
      <c r="D67" s="61"/>
      <c r="E67" s="26"/>
      <c r="F67" s="200" t="s">
        <v>88</v>
      </c>
      <c r="G67" s="201"/>
      <c r="H67" s="201"/>
      <c r="I67" s="7"/>
      <c r="J67" s="4"/>
      <c r="K67" s="4"/>
      <c r="L67" s="4"/>
      <c r="M67" s="4"/>
      <c r="N67" s="4"/>
      <c r="O67" s="4"/>
    </row>
    <row r="68" spans="1:15" x14ac:dyDescent="0.25">
      <c r="A68" s="197"/>
      <c r="B68" s="198" t="s">
        <v>89</v>
      </c>
      <c r="C68" s="199"/>
      <c r="D68" s="61"/>
      <c r="E68" s="26"/>
      <c r="F68" s="200"/>
      <c r="G68" s="201"/>
      <c r="H68" s="201"/>
      <c r="I68" s="7"/>
      <c r="J68" s="4"/>
      <c r="K68" s="4"/>
      <c r="L68" s="4"/>
      <c r="M68" s="4"/>
      <c r="N68" s="4"/>
      <c r="O68" s="4"/>
    </row>
    <row r="69" spans="1:15" x14ac:dyDescent="0.25">
      <c r="A69" s="4"/>
      <c r="B69" s="4"/>
      <c r="C69" s="4"/>
      <c r="D69" s="4"/>
      <c r="E69" s="4"/>
      <c r="F69" s="4"/>
      <c r="G69" s="4"/>
      <c r="H69" s="4"/>
      <c r="I69" s="7"/>
      <c r="J69" s="4"/>
      <c r="K69" s="4"/>
      <c r="L69" s="4"/>
      <c r="M69" s="4"/>
      <c r="N69" s="4"/>
      <c r="O69" s="4"/>
    </row>
    <row r="70" spans="1:15" x14ac:dyDescent="0.25">
      <c r="A70" s="4" t="s">
        <v>90</v>
      </c>
      <c r="B70" s="4"/>
      <c r="C70" s="4"/>
      <c r="D70" s="4"/>
      <c r="E70" s="4"/>
      <c r="F70" s="4"/>
      <c r="G70" s="4"/>
      <c r="H70" s="4"/>
      <c r="I70" s="7"/>
      <c r="J70" s="4"/>
      <c r="K70" s="4"/>
      <c r="L70" s="4"/>
      <c r="M70" s="4"/>
      <c r="N70" s="4"/>
      <c r="O70" s="4"/>
    </row>
    <row r="71" spans="1:15" x14ac:dyDescent="0.25">
      <c r="A71" s="4"/>
      <c r="B71" s="4"/>
      <c r="C71" s="4"/>
      <c r="D71" s="4"/>
      <c r="E71" s="4"/>
      <c r="F71" s="4"/>
      <c r="G71" s="4"/>
      <c r="H71" s="4"/>
      <c r="I71" s="7"/>
      <c r="J71" s="4"/>
      <c r="K71" s="4"/>
      <c r="L71" s="4"/>
      <c r="M71" s="4"/>
      <c r="N71" s="4"/>
      <c r="O71" s="4"/>
    </row>
    <row r="72" spans="1:15" x14ac:dyDescent="0.25">
      <c r="A72" s="202" t="s">
        <v>91</v>
      </c>
      <c r="B72" s="203"/>
      <c r="C72" s="203"/>
      <c r="D72" s="203"/>
      <c r="E72" s="203"/>
      <c r="F72" s="203"/>
      <c r="G72" s="203"/>
      <c r="H72" s="204"/>
      <c r="I72" s="7"/>
      <c r="J72" s="4"/>
      <c r="K72" s="4"/>
      <c r="L72" s="4"/>
      <c r="M72" s="4"/>
      <c r="N72" s="4"/>
      <c r="O72" s="4"/>
    </row>
    <row r="73" spans="1:15" x14ac:dyDescent="0.25">
      <c r="A73" s="205"/>
      <c r="B73" s="206"/>
      <c r="C73" s="206"/>
      <c r="D73" s="206"/>
      <c r="E73" s="206"/>
      <c r="F73" s="206"/>
      <c r="G73" s="206"/>
      <c r="H73" s="207"/>
      <c r="I73" s="7"/>
      <c r="J73" s="4"/>
      <c r="K73" s="4"/>
      <c r="L73" s="4"/>
      <c r="M73" s="4"/>
      <c r="N73" s="4"/>
      <c r="O73" s="4"/>
    </row>
    <row r="74" spans="1:15" x14ac:dyDescent="0.25">
      <c r="A74" s="4"/>
      <c r="B74" s="4"/>
      <c r="C74" s="4"/>
      <c r="D74" s="4"/>
      <c r="E74" s="4"/>
      <c r="F74" s="4"/>
      <c r="G74" s="4"/>
      <c r="H74" s="4"/>
      <c r="I74" s="7"/>
      <c r="J74" s="4"/>
      <c r="K74" s="4"/>
      <c r="L74" s="4"/>
      <c r="M74" s="4"/>
      <c r="N74" s="4"/>
      <c r="O74" s="4"/>
    </row>
    <row r="75" spans="1:15" x14ac:dyDescent="0.25">
      <c r="A75" s="208" t="s">
        <v>92</v>
      </c>
      <c r="B75" s="209"/>
      <c r="C75" s="209"/>
      <c r="D75" s="209"/>
      <c r="E75" s="209"/>
      <c r="F75" s="209"/>
      <c r="G75" s="209"/>
      <c r="H75" s="210"/>
      <c r="I75" s="7"/>
      <c r="J75" s="4"/>
      <c r="K75" s="4"/>
      <c r="L75" s="4"/>
      <c r="M75" s="4"/>
      <c r="N75" s="4"/>
      <c r="O75" s="4"/>
    </row>
    <row r="76" spans="1:15" x14ac:dyDescent="0.25">
      <c r="A76" s="211"/>
      <c r="B76" s="212"/>
      <c r="C76" s="212"/>
      <c r="D76" s="212"/>
      <c r="E76" s="212"/>
      <c r="F76" s="212"/>
      <c r="G76" s="212"/>
      <c r="H76" s="213"/>
      <c r="I76" s="7"/>
      <c r="J76" s="4"/>
      <c r="K76" s="4"/>
      <c r="L76" s="4"/>
      <c r="M76" s="4"/>
      <c r="N76" s="4"/>
      <c r="O76" s="4"/>
    </row>
    <row r="77" spans="1:15" x14ac:dyDescent="0.25">
      <c r="A77" s="211"/>
      <c r="B77" s="212"/>
      <c r="C77" s="212"/>
      <c r="D77" s="212"/>
      <c r="E77" s="212"/>
      <c r="F77" s="212"/>
      <c r="G77" s="212"/>
      <c r="H77" s="213"/>
      <c r="I77" s="7"/>
      <c r="J77" s="4"/>
      <c r="K77" s="4"/>
      <c r="L77" s="4"/>
      <c r="M77" s="4"/>
      <c r="N77" s="4"/>
      <c r="O77" s="4"/>
    </row>
    <row r="78" spans="1:15" x14ac:dyDescent="0.25">
      <c r="A78" s="211"/>
      <c r="B78" s="212"/>
      <c r="C78" s="212"/>
      <c r="D78" s="212"/>
      <c r="E78" s="212"/>
      <c r="F78" s="212"/>
      <c r="G78" s="212"/>
      <c r="H78" s="213"/>
      <c r="I78" s="7"/>
      <c r="J78" s="4"/>
      <c r="K78" s="4"/>
      <c r="L78" s="4"/>
      <c r="M78" s="4"/>
      <c r="N78" s="4"/>
      <c r="O78" s="4"/>
    </row>
    <row r="79" spans="1:15" x14ac:dyDescent="0.25">
      <c r="A79" s="211"/>
      <c r="B79" s="212"/>
      <c r="C79" s="212"/>
      <c r="D79" s="212"/>
      <c r="E79" s="212"/>
      <c r="F79" s="212"/>
      <c r="G79" s="212"/>
      <c r="H79" s="213"/>
      <c r="I79" s="7"/>
      <c r="J79" s="4"/>
      <c r="K79" s="4"/>
      <c r="L79" s="4"/>
      <c r="M79" s="4"/>
      <c r="N79" s="4"/>
      <c r="O79" s="4"/>
    </row>
    <row r="80" spans="1:15" x14ac:dyDescent="0.25">
      <c r="A80" s="214"/>
      <c r="B80" s="215"/>
      <c r="C80" s="215"/>
      <c r="D80" s="215"/>
      <c r="E80" s="215"/>
      <c r="F80" s="215"/>
      <c r="G80" s="215"/>
      <c r="H80" s="216"/>
      <c r="I80" s="7"/>
      <c r="J80" s="4"/>
      <c r="K80" s="4"/>
      <c r="L80" s="4"/>
      <c r="M80" s="4"/>
      <c r="N80" s="4"/>
      <c r="O80" s="4"/>
    </row>
    <row r="81" spans="1:15" x14ac:dyDescent="0.25">
      <c r="A81" s="4"/>
      <c r="B81" s="4"/>
      <c r="C81" s="4"/>
      <c r="D81" s="4"/>
      <c r="E81" s="4"/>
      <c r="F81" s="4"/>
      <c r="G81" s="4"/>
      <c r="H81" s="4"/>
      <c r="I81" s="7"/>
      <c r="J81" s="4"/>
      <c r="K81" s="4"/>
      <c r="L81" s="4"/>
      <c r="M81" s="4"/>
      <c r="N81" s="4"/>
      <c r="O81" s="4"/>
    </row>
    <row r="82" spans="1:15" x14ac:dyDescent="0.25">
      <c r="A82" s="62" t="s">
        <v>93</v>
      </c>
      <c r="B82" s="63"/>
      <c r="C82" s="63"/>
      <c r="D82" s="63"/>
      <c r="E82" s="63"/>
      <c r="F82" s="63"/>
      <c r="G82" s="63"/>
      <c r="H82" s="63"/>
      <c r="I82" s="64"/>
      <c r="J82" s="65"/>
      <c r="K82" s="65"/>
      <c r="L82" s="65"/>
      <c r="M82" s="66"/>
      <c r="N82" s="66"/>
      <c r="O82" s="66"/>
    </row>
    <row r="83" spans="1:15" x14ac:dyDescent="0.25">
      <c r="A83" s="66"/>
      <c r="B83" s="66"/>
      <c r="C83" s="66"/>
      <c r="D83" s="66"/>
      <c r="E83" s="66"/>
      <c r="F83" s="66"/>
      <c r="G83" s="66"/>
      <c r="H83" s="66"/>
      <c r="I83" s="67"/>
      <c r="J83" s="66"/>
      <c r="K83" s="66"/>
      <c r="L83" s="66"/>
      <c r="M83" s="66"/>
      <c r="N83" s="66"/>
      <c r="O83" s="66"/>
    </row>
    <row r="84" spans="1:15" x14ac:dyDescent="0.25">
      <c r="A84" s="68" t="s">
        <v>94</v>
      </c>
      <c r="B84" s="69"/>
      <c r="C84" s="69"/>
      <c r="D84" s="69"/>
      <c r="E84" s="69"/>
      <c r="F84" s="69"/>
      <c r="G84" s="66"/>
      <c r="H84" s="66"/>
      <c r="I84" s="67"/>
      <c r="J84" s="66"/>
      <c r="K84" s="66"/>
      <c r="L84" s="66"/>
      <c r="M84" s="66"/>
      <c r="N84" s="66"/>
      <c r="O84" s="66"/>
    </row>
    <row r="85" spans="1:15" x14ac:dyDescent="0.25">
      <c r="A85" s="70" t="s">
        <v>32</v>
      </c>
      <c r="B85" s="188" t="s">
        <v>26</v>
      </c>
      <c r="C85" s="189"/>
      <c r="D85" s="189"/>
      <c r="E85" s="190"/>
      <c r="F85" s="70" t="s">
        <v>95</v>
      </c>
      <c r="G85" s="66"/>
      <c r="H85" s="66"/>
      <c r="I85" s="67"/>
      <c r="J85" s="66"/>
      <c r="K85" s="66"/>
      <c r="L85" s="66"/>
      <c r="M85" s="66"/>
      <c r="N85" s="66"/>
      <c r="O85" s="66"/>
    </row>
    <row r="86" spans="1:15" x14ac:dyDescent="0.25">
      <c r="A86" s="71">
        <v>1</v>
      </c>
      <c r="B86" s="191" t="s">
        <v>96</v>
      </c>
      <c r="C86" s="192"/>
      <c r="D86" s="192"/>
      <c r="E86" s="193"/>
      <c r="F86" s="72">
        <v>5.0000000000000001E-3</v>
      </c>
      <c r="G86" s="66"/>
      <c r="H86" s="66"/>
      <c r="I86" s="67"/>
      <c r="J86" s="66"/>
      <c r="K86" s="66"/>
      <c r="L86" s="66"/>
      <c r="M86" s="66"/>
      <c r="N86" s="66"/>
      <c r="O86" s="66"/>
    </row>
    <row r="87" spans="1:15" x14ac:dyDescent="0.25">
      <c r="A87" s="66"/>
      <c r="B87" s="66"/>
      <c r="C87" s="66"/>
      <c r="D87" s="194" t="s">
        <v>97</v>
      </c>
      <c r="E87" s="195"/>
      <c r="F87" s="73">
        <v>5.0000000000000001E-3</v>
      </c>
      <c r="G87" s="66"/>
      <c r="H87" s="66"/>
      <c r="I87" s="67"/>
      <c r="J87" s="66"/>
      <c r="K87" s="66"/>
      <c r="L87" s="66"/>
      <c r="M87" s="66"/>
      <c r="N87" s="66"/>
      <c r="O87" s="66"/>
    </row>
    <row r="88" spans="1:15" ht="15.75" thickBot="1" x14ac:dyDescent="0.3">
      <c r="A88" s="66"/>
      <c r="B88" s="66" t="s">
        <v>98</v>
      </c>
      <c r="C88" s="66"/>
      <c r="D88" s="66"/>
      <c r="E88" s="66"/>
      <c r="F88" s="74"/>
      <c r="G88" s="66"/>
      <c r="H88" s="66"/>
      <c r="I88" s="67"/>
      <c r="J88" s="66"/>
      <c r="K88" s="66"/>
      <c r="L88" s="66"/>
      <c r="M88" s="66"/>
      <c r="N88" s="66"/>
      <c r="O88" s="66"/>
    </row>
    <row r="89" spans="1:15" ht="15.75" thickBot="1" x14ac:dyDescent="0.3">
      <c r="A89" s="66"/>
      <c r="B89" s="75">
        <v>1</v>
      </c>
      <c r="C89" s="66"/>
      <c r="D89" s="66"/>
      <c r="E89" s="66"/>
      <c r="F89" s="66"/>
      <c r="G89" s="66"/>
      <c r="H89" s="66"/>
      <c r="I89" s="67"/>
      <c r="J89" s="66"/>
      <c r="K89" s="66"/>
      <c r="L89" s="66"/>
      <c r="M89" s="66"/>
      <c r="N89" s="66"/>
      <c r="O89" s="66"/>
    </row>
    <row r="90" spans="1:15" x14ac:dyDescent="0.25">
      <c r="A90" s="4"/>
      <c r="B90" s="4"/>
      <c r="C90" s="4"/>
      <c r="D90" s="4"/>
      <c r="E90" s="4"/>
      <c r="F90" s="4"/>
      <c r="G90" s="4"/>
      <c r="H90" s="4"/>
      <c r="I90" s="7"/>
      <c r="J90" s="4"/>
      <c r="K90" s="4"/>
      <c r="L90" s="4"/>
      <c r="M90" s="4"/>
      <c r="N90" s="4"/>
      <c r="O90" s="4"/>
    </row>
    <row r="91" spans="1:15" x14ac:dyDescent="0.25">
      <c r="A91" s="4"/>
      <c r="B91" s="4"/>
      <c r="C91" s="4"/>
      <c r="D91" s="4"/>
      <c r="E91" s="4"/>
      <c r="F91" s="4"/>
      <c r="G91" s="4"/>
      <c r="H91" s="4"/>
      <c r="I91" s="7"/>
      <c r="J91" s="4"/>
      <c r="K91" s="4"/>
      <c r="L91" s="4"/>
      <c r="M91" s="4"/>
      <c r="N91" s="4"/>
      <c r="O91" s="4"/>
    </row>
    <row r="92" spans="1:15" x14ac:dyDescent="0.25">
      <c r="A92" s="4"/>
      <c r="B92" s="4"/>
      <c r="C92" s="4"/>
      <c r="D92" s="4"/>
      <c r="E92" s="4"/>
      <c r="F92" s="4"/>
      <c r="G92" s="4"/>
      <c r="H92" s="4"/>
      <c r="I92" s="7"/>
      <c r="J92" s="4"/>
      <c r="K92" s="4"/>
      <c r="L92" s="4"/>
      <c r="M92" s="4"/>
      <c r="N92" s="4"/>
      <c r="O92" s="4"/>
    </row>
  </sheetData>
  <mergeCells count="110">
    <mergeCell ref="A8:B8"/>
    <mergeCell ref="C8:F8"/>
    <mergeCell ref="A9:B9"/>
    <mergeCell ref="C9:D9"/>
    <mergeCell ref="A10:B10"/>
    <mergeCell ref="C10:H10"/>
    <mergeCell ref="C1:H1"/>
    <mergeCell ref="B2:H2"/>
    <mergeCell ref="B3:H3"/>
    <mergeCell ref="A4:H4"/>
    <mergeCell ref="A5:H5"/>
    <mergeCell ref="A7:B7"/>
    <mergeCell ref="C7:H7"/>
    <mergeCell ref="A17:B17"/>
    <mergeCell ref="C17:H17"/>
    <mergeCell ref="A18:B18"/>
    <mergeCell ref="C18:H18"/>
    <mergeCell ref="A19:B19"/>
    <mergeCell ref="C19:H19"/>
    <mergeCell ref="A11:B11"/>
    <mergeCell ref="D11:E11"/>
    <mergeCell ref="A12:B12"/>
    <mergeCell ref="D12:E12"/>
    <mergeCell ref="A14:H14"/>
    <mergeCell ref="A16:B16"/>
    <mergeCell ref="C16:H16"/>
    <mergeCell ref="J23:J24"/>
    <mergeCell ref="K23:K24"/>
    <mergeCell ref="L23:L24"/>
    <mergeCell ref="A24:H24"/>
    <mergeCell ref="A25:B25"/>
    <mergeCell ref="F25:H25"/>
    <mergeCell ref="A20:B20"/>
    <mergeCell ref="C20:G20"/>
    <mergeCell ref="A21:B21"/>
    <mergeCell ref="D21:G21"/>
    <mergeCell ref="A23:B23"/>
    <mergeCell ref="F23:H23"/>
    <mergeCell ref="A30:B30"/>
    <mergeCell ref="F30:H30"/>
    <mergeCell ref="J30:J31"/>
    <mergeCell ref="K30:K31"/>
    <mergeCell ref="L30:L31"/>
    <mergeCell ref="A31:H31"/>
    <mergeCell ref="A26:B26"/>
    <mergeCell ref="F26:H26"/>
    <mergeCell ref="A27:B27"/>
    <mergeCell ref="F27:H27"/>
    <mergeCell ref="A28:B28"/>
    <mergeCell ref="F28:H28"/>
    <mergeCell ref="J35:J36"/>
    <mergeCell ref="K35:K36"/>
    <mergeCell ref="L35:L36"/>
    <mergeCell ref="A36:H36"/>
    <mergeCell ref="A37:B37"/>
    <mergeCell ref="F37:H37"/>
    <mergeCell ref="A32:B32"/>
    <mergeCell ref="F32:H32"/>
    <mergeCell ref="A33:B33"/>
    <mergeCell ref="F33:H33"/>
    <mergeCell ref="A35:B35"/>
    <mergeCell ref="F35:H35"/>
    <mergeCell ref="K41:K42"/>
    <mergeCell ref="L41:L42"/>
    <mergeCell ref="A42:B42"/>
    <mergeCell ref="E42:F42"/>
    <mergeCell ref="G42:H42"/>
    <mergeCell ref="A43:B43"/>
    <mergeCell ref="E43:F43"/>
    <mergeCell ref="G43:H43"/>
    <mergeCell ref="A38:B38"/>
    <mergeCell ref="F38:H38"/>
    <mergeCell ref="A39:B39"/>
    <mergeCell ref="E39:H39"/>
    <mergeCell ref="A41:H41"/>
    <mergeCell ref="J41:J42"/>
    <mergeCell ref="A48:H48"/>
    <mergeCell ref="A50:C50"/>
    <mergeCell ref="F50:H50"/>
    <mergeCell ref="A52:C53"/>
    <mergeCell ref="E52:F52"/>
    <mergeCell ref="G52:H53"/>
    <mergeCell ref="E53:F53"/>
    <mergeCell ref="A44:B44"/>
    <mergeCell ref="E44:F44"/>
    <mergeCell ref="G44:H44"/>
    <mergeCell ref="E45:H45"/>
    <mergeCell ref="A46:C46"/>
    <mergeCell ref="D46:H46"/>
    <mergeCell ref="A62:F62"/>
    <mergeCell ref="A64:B64"/>
    <mergeCell ref="C64:D64"/>
    <mergeCell ref="E64:H65"/>
    <mergeCell ref="A65:B65"/>
    <mergeCell ref="C65:D65"/>
    <mergeCell ref="A55:H55"/>
    <mergeCell ref="A57:B57"/>
    <mergeCell ref="D57:H57"/>
    <mergeCell ref="A58:B58"/>
    <mergeCell ref="A59:B59"/>
    <mergeCell ref="A60:H60"/>
    <mergeCell ref="B85:E85"/>
    <mergeCell ref="B86:E86"/>
    <mergeCell ref="D87:E87"/>
    <mergeCell ref="A67:A68"/>
    <mergeCell ref="B67:C67"/>
    <mergeCell ref="F67:H68"/>
    <mergeCell ref="B68:C68"/>
    <mergeCell ref="A72:H73"/>
    <mergeCell ref="A75:H80"/>
  </mergeCells>
  <conditionalFormatting sqref="C25:C27">
    <cfRule type="cellIs" dxfId="32" priority="4" operator="equal">
      <formula>0</formula>
    </cfRule>
  </conditionalFormatting>
  <conditionalFormatting sqref="C32 C39">
    <cfRule type="cellIs" dxfId="31" priority="5" operator="equal">
      <formula>0</formula>
    </cfRule>
  </conditionalFormatting>
  <conditionalFormatting sqref="C37">
    <cfRule type="cellIs" dxfId="30" priority="3" operator="equal">
      <formula>0</formula>
    </cfRule>
  </conditionalFormatting>
  <conditionalFormatting sqref="C43">
    <cfRule type="cellIs" dxfId="29" priority="2" operator="equal">
      <formula>0</formula>
    </cfRule>
  </conditionalFormatting>
  <conditionalFormatting sqref="C58">
    <cfRule type="cellIs" dxfId="28" priority="1" operator="equal">
      <formula>0</formula>
    </cfRule>
  </conditionalFormatting>
  <conditionalFormatting sqref="F50:H50">
    <cfRule type="expression" dxfId="27" priority="6">
      <formula>$F$50&lt;&gt;"Sin Bienes"</formula>
    </cfRule>
  </conditionalFormatting>
  <dataValidations count="22">
    <dataValidation allowBlank="1" showInputMessage="1" showErrorMessage="1" promptTitle="Servicio de Jardinería" prompt="Recuerde: esta opciòn servicio de jardinería se habilitará una vez se ingrese un valor superior a 100 m2 en el campo &quot;Detalle Sede&quot;." sqref="C57" xr:uid="{1997E9E9-9D43-4DFA-A6F3-52F028C09C9F}"/>
    <dataValidation type="whole" operator="greaterThan" allowBlank="1" showInputMessage="1" showErrorMessage="1" errorTitle="Validación de teléfono" error="Ingrese un número telefónico válido" promptTitle="Número de teléfono" prompt="Ingrese un número telefónico válido" sqref="H8" xr:uid="{33E974C5-1942-4CC6-BBB7-A3BA379317B3}">
      <formula1>0</formula1>
    </dataValidation>
    <dataValidation type="whole" operator="greaterThan" allowBlank="1" showInputMessage="1" showErrorMessage="1" errorTitle="Campo numérico" error="Por favor ingrese un campo numérico" sqref="B89" xr:uid="{0B0949BA-641F-4B75-A0C7-4655EE594854}">
      <formula1>0</formula1>
    </dataValidation>
    <dataValidation type="whole" operator="greaterThan" allowBlank="1" showInputMessage="1" showErrorMessage="1" errorTitle="Campo numérico" error="Por favor ingrese un valor numérico" promptTitle="Iniciando el día" prompt="Por favor ingrese un valor numérico" sqref="D53" xr:uid="{9D2E4316-2B5D-4819-A157-8053C50B5318}">
      <formula1>0</formula1>
    </dataValidation>
    <dataValidation type="whole" operator="greaterThan" allowBlank="1" showInputMessage="1" showErrorMessage="1" errorTitle="Campo numérico" error="Por favor ingrese un valor numérico" promptTitle="Número de días" prompt="Por favor ingrese un valor numérico" sqref="E53:F53" xr:uid="{CBCFC927-167C-48F3-9468-42EC98BA5691}">
      <formula1>0</formula1>
    </dataValidation>
    <dataValidation type="date" operator="greaterThanOrEqual" allowBlank="1" showInputMessage="1" showErrorMessage="1" errorTitle="Validación campo fecha" error="Ingrese un valor en formato fecha dd/mm/aaaa" promptTitle="Validación de fechas" prompt="Ingrese un valor en formato fecha dd/mm/aaaa" sqref="C64:D65" xr:uid="{45796815-D5CD-4869-898E-8AC86D5699C8}">
      <formula1>TODAY()</formula1>
    </dataValidation>
    <dataValidation type="whole" operator="greaterThanOrEqual" allowBlank="1" showInputMessage="1" showErrorMessage="1" errorTitle="Solo números enteros" error="Solo números enteros" promptTitle="Rango de Turnos" prompt="El número total de turnos debe estar entre 5 y 9" sqref="J37:L37" xr:uid="{DCE1CF40-1D1B-4A60-9061-3FCC676A7713}">
      <formula1>0</formula1>
    </dataValidation>
    <dataValidation type="whole" showInputMessage="1" showErrorMessage="1" errorTitle="Solo Números Enteros" error="Tenga en cuenta que la vigencia mínima de la orden de compra es de un (1) mes._x000a_" promptTitle="Vigencia del contrato" prompt="Tenga en cuenta que la vigencia mínima de la orden de compra es de un (1) mes." sqref="C11" xr:uid="{5CD782B4-205E-4414-8694-4D52CC211B60}">
      <formula1>1</formula1>
      <formula2>96</formula2>
    </dataValidation>
    <dataValidation type="whole" operator="greaterThanOrEqual" allowBlank="1" showInputMessage="1" showErrorMessage="1" promptTitle="Horas Extra" prompt="Ingrese la cantidad de horas extra requeridas por mes" sqref="J20:L20" xr:uid="{6FD98CA0-4C10-4119-A67D-24DBE113A05E}">
      <formula1>0</formula1>
    </dataValidation>
    <dataValidation type="decimal" allowBlank="1" showInputMessage="1" showErrorMessage="1" sqref="F86" xr:uid="{90961F1F-06AF-4789-848F-C0676F4B3AA9}">
      <formula1>0</formula1>
      <formula2>1</formula2>
    </dataValidation>
    <dataValidation type="custom" allowBlank="1" showInputMessage="1" showErrorMessage="1" errorTitle="Formato de Correo Incorrecto" error="Introduzca su correo electrónico acorde al formato esperado:_x000a__x000a_ejemplo@ejemplo.com" sqref="C10:H10" xr:uid="{F0E79175-8DB4-40D9-9EF5-9AE4A0B2FBF1}">
      <formula1>ISNUMBER(MATCH("*@*.?*",$C$10,0))</formula1>
    </dataValidation>
    <dataValidation type="decimal" operator="greaterThanOrEqual" allowBlank="1" showInputMessage="1" showErrorMessage="1" errorTitle="Validación de campo" error="Ingrese un valor mayor o igual a &quot;100&quot;._x000a_Recuerde qué el servicio de jardinería se habilitará una vez se ingrese un valor superior o igual de 100 m2. De lo contrario, no se tomará en cuenta para servicio de jardinería." promptTitle="Metros cuadrados jardinería" prompt="Ingrese un valor mayor o igual a &quot;100&quot;._x000a_Recuerde qué el servicio de jardinería se habilitará una vez se ingrese un valor superior o igual de 100 m2. De lo contrario, no se tomará en cuenta para servicio de jardinería." sqref="J58:L58" xr:uid="{019AAD09-F4BD-4103-A376-5934590E6BCB}">
      <formula1>100</formula1>
    </dataValidation>
    <dataValidation type="list" allowBlank="1" showInputMessage="1" showErrorMessage="1" sqref="A32" xr:uid="{7FAA5472-6AE2-439F-A1BC-DD45C732E9F3}">
      <formula1>PersonalMT</formula1>
    </dataValidation>
    <dataValidation type="list" allowBlank="1" showInputMessage="1" showErrorMessage="1" sqref="A37:B37" xr:uid="{7AFFC89F-6349-4C75-8B9D-EFB8041571C7}">
      <formula1>PersonalTurno</formula1>
    </dataValidation>
    <dataValidation type="whole" operator="greaterThanOrEqual" allowBlank="1" showInputMessage="1" showErrorMessage="1" errorTitle="Solo números enteros" error="Solo números enteros" promptTitle="Solo números enteros" prompt="Solo números enteros" sqref="J25:L27 J32:L32 J43:L43" xr:uid="{67D0046D-407D-417A-A7EE-3AFF398A9517}">
      <formula1>0</formula1>
    </dataValidation>
    <dataValidation type="list" allowBlank="1" showInputMessage="1" showErrorMessage="1" sqref="H9" xr:uid="{4DA1BB1D-8DFB-46F8-88D3-B143AC3F3A22}">
      <formula1>RegionCobertura</formula1>
    </dataValidation>
    <dataValidation type="list" allowBlank="1" showInputMessage="1" showErrorMessage="1" sqref="D50 C12 J21:L21 H20 J17:L19" xr:uid="{46F403B5-2A19-4038-8520-F57B33C5C792}">
      <formula1>Confirmacion</formula1>
    </dataValidation>
    <dataValidation operator="greaterThanOrEqual" allowBlank="1" showInputMessage="1" showErrorMessage="1" sqref="C25:C27" xr:uid="{5EAB14B7-2600-4823-84A3-A5AA7C2EEF8B}"/>
    <dataValidation type="list" allowBlank="1" showInputMessage="1" showErrorMessage="1" sqref="A43:B43 A25:A27 B25" xr:uid="{0DFD3972-152C-46C1-B8FA-B4B34CD61141}">
      <formula1>PersonalTC</formula1>
    </dataValidation>
    <dataValidation type="decimal" errorStyle="information" operator="greaterThanOrEqual" allowBlank="1" showInputMessage="1" showErrorMessage="1" errorTitle="Número de sedes" error="Ingrese solo números" promptTitle="Número de sedes" prompt="Ingrese solo números" sqref="F12" xr:uid="{84391761-EDB1-4E66-BEFC-07648C17B715}">
      <formula1>0</formula1>
    </dataValidation>
    <dataValidation type="list" allowBlank="1" showInputMessage="1" showErrorMessage="1" sqref="E67:E68" xr:uid="{1B43CE32-BAA1-4440-98A4-D626854BF258}">
      <formula1>meridiano</formula1>
    </dataValidation>
    <dataValidation type="list" allowBlank="1" showInputMessage="1" showErrorMessage="1" sqref="D67:D68" xr:uid="{63BFD7F3-0964-44FB-B59B-AB34A3FB100B}">
      <formula1>Hora</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Button 5">
              <controlPr defaultSize="0" print="0" autoFill="0" autoPict="0" macro="[1]!Agregar1P">
                <anchor moveWithCells="1" sizeWithCells="1">
                  <from>
                    <xdr:col>3</xdr:col>
                    <xdr:colOff>476250</xdr:colOff>
                    <xdr:row>27</xdr:row>
                    <xdr:rowOff>38100</xdr:rowOff>
                  </from>
                  <to>
                    <xdr:col>4</xdr:col>
                    <xdr:colOff>504825</xdr:colOff>
                    <xdr:row>27</xdr:row>
                    <xdr:rowOff>285750</xdr:rowOff>
                  </to>
                </anchor>
              </controlPr>
            </control>
          </mc:Choice>
        </mc:AlternateContent>
        <mc:AlternateContent xmlns:mc="http://schemas.openxmlformats.org/markup-compatibility/2006">
          <mc:Choice Requires="x14">
            <control shapeId="1026" r:id="rId4" name="Button 6">
              <controlPr defaultSize="0" print="0" autoFill="0" autoPict="0" macro="[1]!Eliminar1P">
                <anchor moveWithCells="1" sizeWithCells="1">
                  <from>
                    <xdr:col>5</xdr:col>
                    <xdr:colOff>590550</xdr:colOff>
                    <xdr:row>27</xdr:row>
                    <xdr:rowOff>28575</xdr:rowOff>
                  </from>
                  <to>
                    <xdr:col>7</xdr:col>
                    <xdr:colOff>438150</xdr:colOff>
                    <xdr:row>27</xdr:row>
                    <xdr:rowOff>304800</xdr:rowOff>
                  </to>
                </anchor>
              </controlPr>
            </control>
          </mc:Choice>
        </mc:AlternateContent>
        <mc:AlternateContent xmlns:mc="http://schemas.openxmlformats.org/markup-compatibility/2006">
          <mc:Choice Requires="x14">
            <control shapeId="1027" r:id="rId5" name="Button 26">
              <controlPr defaultSize="0" print="0" autoFill="0" autoPict="0" macro="[1]!Agregar1PMT">
                <anchor moveWithCells="1" sizeWithCells="1">
                  <from>
                    <xdr:col>3</xdr:col>
                    <xdr:colOff>495300</xdr:colOff>
                    <xdr:row>32</xdr:row>
                    <xdr:rowOff>38100</xdr:rowOff>
                  </from>
                  <to>
                    <xdr:col>4</xdr:col>
                    <xdr:colOff>523875</xdr:colOff>
                    <xdr:row>32</xdr:row>
                    <xdr:rowOff>285750</xdr:rowOff>
                  </to>
                </anchor>
              </controlPr>
            </control>
          </mc:Choice>
        </mc:AlternateContent>
        <mc:AlternateContent xmlns:mc="http://schemas.openxmlformats.org/markup-compatibility/2006">
          <mc:Choice Requires="x14">
            <control shapeId="1028" r:id="rId6" name="Button 27">
              <controlPr defaultSize="0" print="0" autoFill="0" autoPict="0" macro="[1]!Eliminar1PMT">
                <anchor moveWithCells="1" sizeWithCells="1">
                  <from>
                    <xdr:col>5</xdr:col>
                    <xdr:colOff>590550</xdr:colOff>
                    <xdr:row>32</xdr:row>
                    <xdr:rowOff>28575</xdr:rowOff>
                  </from>
                  <to>
                    <xdr:col>7</xdr:col>
                    <xdr:colOff>438150</xdr:colOff>
                    <xdr:row>32</xdr:row>
                    <xdr:rowOff>304800</xdr:rowOff>
                  </to>
                </anchor>
              </controlPr>
            </control>
          </mc:Choice>
        </mc:AlternateContent>
        <mc:AlternateContent xmlns:mc="http://schemas.openxmlformats.org/markup-compatibility/2006">
          <mc:Choice Requires="x14">
            <control shapeId="1029" r:id="rId7" name="Button 64">
              <controlPr defaultSize="0" print="0" autoFill="0" autoPict="0" macro="[1]!Agregar1Dimi">
                <anchor moveWithCells="1" sizeWithCells="1">
                  <from>
                    <xdr:col>3</xdr:col>
                    <xdr:colOff>476250</xdr:colOff>
                    <xdr:row>43</xdr:row>
                    <xdr:rowOff>38100</xdr:rowOff>
                  </from>
                  <to>
                    <xdr:col>4</xdr:col>
                    <xdr:colOff>504825</xdr:colOff>
                    <xdr:row>43</xdr:row>
                    <xdr:rowOff>285750</xdr:rowOff>
                  </to>
                </anchor>
              </controlPr>
            </control>
          </mc:Choice>
        </mc:AlternateContent>
        <mc:AlternateContent xmlns:mc="http://schemas.openxmlformats.org/markup-compatibility/2006">
          <mc:Choice Requires="x14">
            <control shapeId="1030" r:id="rId8" name="Button 65">
              <controlPr defaultSize="0" print="0" autoFill="0" autoPict="0" macro="[1]!Eliminar1Dimi">
                <anchor moveWithCells="1" sizeWithCells="1">
                  <from>
                    <xdr:col>5</xdr:col>
                    <xdr:colOff>590550</xdr:colOff>
                    <xdr:row>43</xdr:row>
                    <xdr:rowOff>28575</xdr:rowOff>
                  </from>
                  <to>
                    <xdr:col>7</xdr:col>
                    <xdr:colOff>438150</xdr:colOff>
                    <xdr:row>43</xdr:row>
                    <xdr:rowOff>304800</xdr:rowOff>
                  </to>
                </anchor>
              </controlPr>
            </control>
          </mc:Choice>
        </mc:AlternateContent>
        <mc:AlternateContent xmlns:mc="http://schemas.openxmlformats.org/markup-compatibility/2006">
          <mc:Choice Requires="x14">
            <control shapeId="1031" r:id="rId9" name="Button 76">
              <controlPr defaultSize="0" print="0" autoFill="0" autoPict="0" macro="[1]!Agregar1Turno">
                <anchor moveWithCells="1" sizeWithCells="1">
                  <from>
                    <xdr:col>3</xdr:col>
                    <xdr:colOff>495300</xdr:colOff>
                    <xdr:row>37</xdr:row>
                    <xdr:rowOff>38100</xdr:rowOff>
                  </from>
                  <to>
                    <xdr:col>4</xdr:col>
                    <xdr:colOff>523875</xdr:colOff>
                    <xdr:row>37</xdr:row>
                    <xdr:rowOff>285750</xdr:rowOff>
                  </to>
                </anchor>
              </controlPr>
            </control>
          </mc:Choice>
        </mc:AlternateContent>
        <mc:AlternateContent xmlns:mc="http://schemas.openxmlformats.org/markup-compatibility/2006">
          <mc:Choice Requires="x14">
            <control shapeId="1032" r:id="rId10" name="Button 77">
              <controlPr defaultSize="0" print="0" autoFill="0" autoPict="0" macro="[1]!Eliminar1Turno">
                <anchor moveWithCells="1" sizeWithCells="1">
                  <from>
                    <xdr:col>5</xdr:col>
                    <xdr:colOff>590550</xdr:colOff>
                    <xdr:row>37</xdr:row>
                    <xdr:rowOff>28575</xdr:rowOff>
                  </from>
                  <to>
                    <xdr:col>7</xdr:col>
                    <xdr:colOff>438150</xdr:colOff>
                    <xdr:row>37</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20C6A-E500-4BB9-ABA6-3465ECF90AD8}">
  <sheetPr codeName="Hoja3"/>
  <dimension ref="A1:K423"/>
  <sheetViews>
    <sheetView workbookViewId="0">
      <selection activeCell="C12" sqref="C12"/>
    </sheetView>
  </sheetViews>
  <sheetFormatPr baseColWidth="10" defaultColWidth="11.42578125" defaultRowHeight="19.5" customHeight="1" x14ac:dyDescent="0.25"/>
  <cols>
    <col min="1" max="1" width="7.5703125" style="51" customWidth="1"/>
    <col min="2" max="2" width="13.5703125" style="51" customWidth="1"/>
    <col min="3" max="3" width="73.5703125" style="51" customWidth="1"/>
    <col min="4" max="4" width="21.5703125" style="51" customWidth="1"/>
    <col min="5" max="5" width="19.42578125" style="83" customWidth="1"/>
    <col min="6" max="6" width="19.140625" style="79" hidden="1" customWidth="1"/>
    <col min="7" max="7" width="8.5703125" style="51" hidden="1" customWidth="1"/>
    <col min="8" max="8" width="7.5703125" style="51" customWidth="1"/>
    <col min="9" max="11" width="11.140625" style="51" customWidth="1"/>
    <col min="12" max="16384" width="11.42578125" style="51"/>
  </cols>
  <sheetData>
    <row r="1" spans="1:11" ht="3.75" customHeight="1" x14ac:dyDescent="0.25">
      <c r="A1" s="76"/>
      <c r="B1" s="76"/>
      <c r="C1" s="76"/>
      <c r="D1" s="76"/>
      <c r="E1" s="77"/>
      <c r="F1" s="78"/>
      <c r="G1" s="76"/>
    </row>
    <row r="2" spans="1:11" ht="40.15" customHeight="1" x14ac:dyDescent="0.25">
      <c r="A2" s="306" t="s">
        <v>99</v>
      </c>
      <c r="B2" s="306"/>
      <c r="C2" s="306"/>
      <c r="D2" s="306"/>
      <c r="E2" s="306"/>
      <c r="F2" s="306"/>
      <c r="G2" s="306"/>
    </row>
    <row r="3" spans="1:11" ht="8.25" customHeight="1" x14ac:dyDescent="0.25">
      <c r="A3" s="307"/>
      <c r="B3" s="307"/>
      <c r="C3" s="307"/>
      <c r="D3" s="307"/>
      <c r="E3" s="307"/>
      <c r="G3" s="80"/>
    </row>
    <row r="4" spans="1:11" ht="23.25" customHeight="1" x14ac:dyDescent="0.25">
      <c r="A4" s="202" t="s">
        <v>100</v>
      </c>
      <c r="B4" s="203"/>
      <c r="C4" s="203"/>
      <c r="D4" s="203"/>
      <c r="E4" s="203"/>
      <c r="F4" s="81"/>
      <c r="G4" s="82"/>
    </row>
    <row r="5" spans="1:11" ht="3" customHeight="1" x14ac:dyDescent="0.25"/>
    <row r="6" spans="1:11" ht="3" customHeight="1" x14ac:dyDescent="0.25"/>
    <row r="7" spans="1:11" ht="8.25" customHeight="1" x14ac:dyDescent="0.25">
      <c r="A7" s="308" t="s">
        <v>47</v>
      </c>
      <c r="B7" s="309"/>
      <c r="C7" s="314"/>
      <c r="D7" s="315"/>
      <c r="E7" s="316"/>
      <c r="F7" s="84"/>
      <c r="G7" s="85"/>
    </row>
    <row r="8" spans="1:11" ht="8.25" customHeight="1" x14ac:dyDescent="0.25">
      <c r="A8" s="310"/>
      <c r="B8" s="311"/>
      <c r="C8" s="317"/>
      <c r="D8" s="318"/>
      <c r="E8" s="319"/>
      <c r="F8" s="86"/>
      <c r="G8" s="87"/>
    </row>
    <row r="9" spans="1:11" ht="8.25" customHeight="1" x14ac:dyDescent="0.25">
      <c r="A9" s="312"/>
      <c r="B9" s="313"/>
      <c r="C9" s="320"/>
      <c r="D9" s="321"/>
      <c r="E9" s="322"/>
      <c r="F9" s="88"/>
      <c r="G9" s="89"/>
    </row>
    <row r="10" spans="1:11" ht="15" customHeight="1" x14ac:dyDescent="0.25">
      <c r="E10" s="90"/>
    </row>
    <row r="11" spans="1:11" ht="28.15" customHeight="1" x14ac:dyDescent="0.25">
      <c r="A11" s="91"/>
      <c r="B11" s="92"/>
      <c r="F11" s="93"/>
      <c r="I11" s="94" t="s">
        <v>24</v>
      </c>
      <c r="J11" s="94" t="s">
        <v>24</v>
      </c>
      <c r="K11" s="94" t="s">
        <v>24</v>
      </c>
    </row>
    <row r="12" spans="1:11" ht="15" customHeight="1" x14ac:dyDescent="0.25">
      <c r="G12" s="80"/>
    </row>
    <row r="13" spans="1:11" ht="19.5" customHeight="1" x14ac:dyDescent="0.25">
      <c r="A13" s="95" t="s">
        <v>101</v>
      </c>
      <c r="B13" s="95" t="s">
        <v>102</v>
      </c>
      <c r="C13" s="96" t="s">
        <v>103</v>
      </c>
      <c r="D13" s="95" t="s">
        <v>104</v>
      </c>
      <c r="E13" s="97" t="s">
        <v>105</v>
      </c>
      <c r="F13" s="98" t="s">
        <v>106</v>
      </c>
      <c r="G13" s="98" t="s">
        <v>107</v>
      </c>
      <c r="I13" s="99" t="s">
        <v>27</v>
      </c>
      <c r="J13" s="99" t="s">
        <v>28</v>
      </c>
      <c r="K13" s="99" t="s">
        <v>29</v>
      </c>
    </row>
    <row r="14" spans="1:11" ht="14.25" x14ac:dyDescent="0.25">
      <c r="A14" s="100">
        <v>0</v>
      </c>
      <c r="B14" s="101" t="s">
        <v>108</v>
      </c>
      <c r="C14" s="102" t="s">
        <v>109</v>
      </c>
      <c r="D14" s="101" t="s">
        <v>110</v>
      </c>
      <c r="E14" s="103">
        <v>0</v>
      </c>
      <c r="F14" s="104"/>
      <c r="G14" s="105"/>
      <c r="I14" s="106">
        <v>0</v>
      </c>
      <c r="J14" s="106">
        <v>0</v>
      </c>
      <c r="K14" s="106">
        <v>0</v>
      </c>
    </row>
    <row r="15" spans="1:11" ht="49.5" x14ac:dyDescent="0.25">
      <c r="A15" s="100">
        <v>1</v>
      </c>
      <c r="B15" s="101" t="s">
        <v>111</v>
      </c>
      <c r="C15" s="102" t="s">
        <v>112</v>
      </c>
      <c r="D15" s="101" t="s">
        <v>113</v>
      </c>
      <c r="E15" s="103">
        <v>0</v>
      </c>
      <c r="F15" s="104"/>
      <c r="G15" s="105"/>
      <c r="I15" s="107"/>
      <c r="J15" s="107"/>
      <c r="K15" s="107"/>
    </row>
    <row r="16" spans="1:11" ht="49.5" x14ac:dyDescent="0.25">
      <c r="A16" s="100">
        <v>2</v>
      </c>
      <c r="B16" s="101" t="s">
        <v>114</v>
      </c>
      <c r="C16" s="102" t="s">
        <v>112</v>
      </c>
      <c r="D16" s="101" t="s">
        <v>115</v>
      </c>
      <c r="E16" s="103">
        <v>0</v>
      </c>
      <c r="F16" s="104"/>
      <c r="G16" s="105"/>
      <c r="I16" s="107"/>
      <c r="J16" s="107"/>
      <c r="K16" s="107"/>
    </row>
    <row r="17" spans="1:11" ht="41.25" x14ac:dyDescent="0.25">
      <c r="A17" s="100">
        <v>3</v>
      </c>
      <c r="B17" s="101" t="s">
        <v>116</v>
      </c>
      <c r="C17" s="102" t="s">
        <v>117</v>
      </c>
      <c r="D17" s="101" t="s">
        <v>118</v>
      </c>
      <c r="E17" s="103">
        <v>29</v>
      </c>
      <c r="F17" s="104"/>
      <c r="G17" s="105"/>
      <c r="I17" s="107">
        <v>15</v>
      </c>
      <c r="J17" s="107">
        <v>7</v>
      </c>
      <c r="K17" s="107">
        <v>7</v>
      </c>
    </row>
    <row r="18" spans="1:11" ht="66" x14ac:dyDescent="0.25">
      <c r="A18" s="100">
        <v>4</v>
      </c>
      <c r="B18" s="101" t="s">
        <v>119</v>
      </c>
      <c r="C18" s="102" t="s">
        <v>120</v>
      </c>
      <c r="D18" s="101" t="s">
        <v>121</v>
      </c>
      <c r="E18" s="103">
        <v>0</v>
      </c>
      <c r="F18" s="104"/>
      <c r="G18" s="105"/>
      <c r="I18" s="107"/>
      <c r="J18" s="107"/>
      <c r="K18" s="107"/>
    </row>
    <row r="19" spans="1:11" ht="24.75" x14ac:dyDescent="0.25">
      <c r="A19" s="100">
        <v>5</v>
      </c>
      <c r="B19" s="101" t="s">
        <v>122</v>
      </c>
      <c r="C19" s="102" t="s">
        <v>123</v>
      </c>
      <c r="D19" s="101" t="s">
        <v>124</v>
      </c>
      <c r="E19" s="103">
        <v>0</v>
      </c>
      <c r="F19" s="104"/>
      <c r="G19" s="105"/>
      <c r="I19" s="107"/>
      <c r="J19" s="107"/>
      <c r="K19" s="107"/>
    </row>
    <row r="20" spans="1:11" ht="33" x14ac:dyDescent="0.25">
      <c r="A20" s="100">
        <v>6</v>
      </c>
      <c r="B20" s="101" t="s">
        <v>125</v>
      </c>
      <c r="C20" s="102" t="s">
        <v>126</v>
      </c>
      <c r="D20" s="101" t="s">
        <v>124</v>
      </c>
      <c r="E20" s="103">
        <v>0</v>
      </c>
      <c r="F20" s="104"/>
      <c r="G20" s="105"/>
      <c r="I20" s="107"/>
      <c r="J20" s="107"/>
      <c r="K20" s="107"/>
    </row>
    <row r="21" spans="1:11" ht="24.75" x14ac:dyDescent="0.25">
      <c r="A21" s="100">
        <v>7</v>
      </c>
      <c r="B21" s="101" t="s">
        <v>127</v>
      </c>
      <c r="C21" s="102" t="s">
        <v>128</v>
      </c>
      <c r="D21" s="101" t="s">
        <v>129</v>
      </c>
      <c r="E21" s="103">
        <v>0</v>
      </c>
      <c r="F21" s="104"/>
      <c r="G21" s="105"/>
      <c r="I21" s="107"/>
      <c r="J21" s="107"/>
      <c r="K21" s="107"/>
    </row>
    <row r="22" spans="1:11" ht="57.75" x14ac:dyDescent="0.25">
      <c r="A22" s="100">
        <v>8</v>
      </c>
      <c r="B22" s="101" t="s">
        <v>130</v>
      </c>
      <c r="C22" s="102" t="s">
        <v>131</v>
      </c>
      <c r="D22" s="101" t="s">
        <v>132</v>
      </c>
      <c r="E22" s="103">
        <v>0</v>
      </c>
      <c r="F22" s="104"/>
      <c r="G22" s="105"/>
      <c r="I22" s="107"/>
      <c r="J22" s="107"/>
      <c r="K22" s="107"/>
    </row>
    <row r="23" spans="1:11" ht="107.25" x14ac:dyDescent="0.25">
      <c r="A23" s="100">
        <v>9</v>
      </c>
      <c r="B23" s="101" t="s">
        <v>133</v>
      </c>
      <c r="C23" s="102" t="s">
        <v>134</v>
      </c>
      <c r="D23" s="101" t="s">
        <v>135</v>
      </c>
      <c r="E23" s="103">
        <v>0</v>
      </c>
      <c r="F23" s="104"/>
      <c r="G23" s="105"/>
      <c r="I23" s="107"/>
      <c r="J23" s="107"/>
      <c r="K23" s="107"/>
    </row>
    <row r="24" spans="1:11" ht="41.25" x14ac:dyDescent="0.25">
      <c r="A24" s="100">
        <v>10</v>
      </c>
      <c r="B24" s="101" t="s">
        <v>136</v>
      </c>
      <c r="C24" s="102" t="s">
        <v>137</v>
      </c>
      <c r="D24" s="101" t="s">
        <v>138</v>
      </c>
      <c r="E24" s="103">
        <v>0</v>
      </c>
      <c r="F24" s="104"/>
      <c r="G24" s="105"/>
      <c r="I24" s="107"/>
      <c r="J24" s="107"/>
      <c r="K24" s="107"/>
    </row>
    <row r="25" spans="1:11" ht="41.25" x14ac:dyDescent="0.25">
      <c r="A25" s="100">
        <v>11</v>
      </c>
      <c r="B25" s="101" t="s">
        <v>139</v>
      </c>
      <c r="C25" s="102" t="s">
        <v>137</v>
      </c>
      <c r="D25" s="101" t="s">
        <v>113</v>
      </c>
      <c r="E25" s="103">
        <v>0</v>
      </c>
      <c r="F25" s="104"/>
      <c r="G25" s="105"/>
      <c r="I25" s="107"/>
      <c r="J25" s="107"/>
      <c r="K25" s="107"/>
    </row>
    <row r="26" spans="1:11" ht="49.5" x14ac:dyDescent="0.25">
      <c r="A26" s="100">
        <v>12</v>
      </c>
      <c r="B26" s="101" t="s">
        <v>140</v>
      </c>
      <c r="C26" s="102" t="s">
        <v>141</v>
      </c>
      <c r="D26" s="101" t="s">
        <v>113</v>
      </c>
      <c r="E26" s="103">
        <v>21</v>
      </c>
      <c r="F26" s="104"/>
      <c r="G26" s="105"/>
      <c r="I26" s="107">
        <v>9</v>
      </c>
      <c r="J26" s="107">
        <v>6</v>
      </c>
      <c r="K26" s="107">
        <v>6</v>
      </c>
    </row>
    <row r="27" spans="1:11" ht="33" x14ac:dyDescent="0.25">
      <c r="A27" s="100">
        <v>13</v>
      </c>
      <c r="B27" s="101" t="s">
        <v>142</v>
      </c>
      <c r="C27" s="102" t="s">
        <v>143</v>
      </c>
      <c r="D27" s="101" t="s">
        <v>144</v>
      </c>
      <c r="E27" s="103">
        <v>0</v>
      </c>
      <c r="F27" s="104"/>
      <c r="G27" s="105"/>
      <c r="I27" s="107"/>
      <c r="J27" s="107"/>
      <c r="K27" s="107"/>
    </row>
    <row r="28" spans="1:11" ht="49.5" x14ac:dyDescent="0.25">
      <c r="A28" s="100">
        <v>14</v>
      </c>
      <c r="B28" s="101" t="s">
        <v>145</v>
      </c>
      <c r="C28" s="102" t="s">
        <v>146</v>
      </c>
      <c r="D28" s="101" t="s">
        <v>147</v>
      </c>
      <c r="E28" s="103">
        <v>0</v>
      </c>
      <c r="F28" s="104"/>
      <c r="G28" s="105"/>
      <c r="I28" s="107"/>
      <c r="J28" s="107"/>
      <c r="K28" s="107"/>
    </row>
    <row r="29" spans="1:11" ht="41.25" x14ac:dyDescent="0.25">
      <c r="A29" s="100">
        <v>15</v>
      </c>
      <c r="B29" s="101" t="s">
        <v>148</v>
      </c>
      <c r="C29" s="102" t="s">
        <v>149</v>
      </c>
      <c r="D29" s="101" t="s">
        <v>150</v>
      </c>
      <c r="E29" s="103">
        <v>32</v>
      </c>
      <c r="F29" s="104"/>
      <c r="G29" s="105"/>
      <c r="I29" s="107">
        <v>16</v>
      </c>
      <c r="J29" s="107">
        <v>8</v>
      </c>
      <c r="K29" s="107">
        <v>8</v>
      </c>
    </row>
    <row r="30" spans="1:11" ht="41.25" x14ac:dyDescent="0.25">
      <c r="A30" s="100">
        <v>16</v>
      </c>
      <c r="B30" s="101" t="s">
        <v>151</v>
      </c>
      <c r="C30" s="102" t="s">
        <v>152</v>
      </c>
      <c r="D30" s="101" t="s">
        <v>153</v>
      </c>
      <c r="E30" s="103">
        <v>0</v>
      </c>
      <c r="F30" s="104"/>
      <c r="G30" s="105"/>
      <c r="I30" s="107"/>
      <c r="J30" s="107"/>
      <c r="K30" s="107"/>
    </row>
    <row r="31" spans="1:11" ht="41.25" x14ac:dyDescent="0.25">
      <c r="A31" s="100">
        <v>17</v>
      </c>
      <c r="B31" s="101" t="s">
        <v>154</v>
      </c>
      <c r="C31" s="102" t="s">
        <v>152</v>
      </c>
      <c r="D31" s="101" t="s">
        <v>155</v>
      </c>
      <c r="E31" s="103">
        <v>0</v>
      </c>
      <c r="F31" s="104"/>
      <c r="G31" s="105"/>
      <c r="I31" s="107"/>
      <c r="J31" s="107"/>
      <c r="K31" s="107"/>
    </row>
    <row r="32" spans="1:11" ht="90.75" x14ac:dyDescent="0.25">
      <c r="A32" s="100">
        <v>18</v>
      </c>
      <c r="B32" s="101" t="s">
        <v>156</v>
      </c>
      <c r="C32" s="102" t="s">
        <v>157</v>
      </c>
      <c r="D32" s="101" t="s">
        <v>158</v>
      </c>
      <c r="E32" s="103">
        <v>0</v>
      </c>
      <c r="F32" s="104"/>
      <c r="G32" s="105"/>
      <c r="I32" s="107"/>
      <c r="J32" s="107"/>
      <c r="K32" s="107"/>
    </row>
    <row r="33" spans="1:11" ht="41.25" x14ac:dyDescent="0.25">
      <c r="A33" s="100">
        <v>19</v>
      </c>
      <c r="B33" s="101" t="s">
        <v>159</v>
      </c>
      <c r="C33" s="102" t="s">
        <v>160</v>
      </c>
      <c r="D33" s="101" t="s">
        <v>113</v>
      </c>
      <c r="E33" s="103">
        <v>22</v>
      </c>
      <c r="F33" s="104"/>
      <c r="G33" s="105"/>
      <c r="I33" s="107">
        <v>10</v>
      </c>
      <c r="J33" s="107">
        <v>6</v>
      </c>
      <c r="K33" s="107">
        <v>6</v>
      </c>
    </row>
    <row r="34" spans="1:11" ht="57.75" x14ac:dyDescent="0.25">
      <c r="A34" s="100">
        <v>20</v>
      </c>
      <c r="B34" s="101" t="s">
        <v>161</v>
      </c>
      <c r="C34" s="102" t="s">
        <v>162</v>
      </c>
      <c r="D34" s="101" t="s">
        <v>163</v>
      </c>
      <c r="E34" s="103">
        <v>0</v>
      </c>
      <c r="F34" s="104"/>
      <c r="G34" s="105"/>
      <c r="I34" s="107"/>
      <c r="J34" s="107"/>
      <c r="K34" s="107"/>
    </row>
    <row r="35" spans="1:11" ht="49.5" x14ac:dyDescent="0.25">
      <c r="A35" s="100">
        <v>21</v>
      </c>
      <c r="B35" s="101" t="s">
        <v>164</v>
      </c>
      <c r="C35" s="102" t="s">
        <v>165</v>
      </c>
      <c r="D35" s="101" t="s">
        <v>166</v>
      </c>
      <c r="E35" s="103">
        <v>35</v>
      </c>
      <c r="F35" s="104"/>
      <c r="G35" s="105"/>
      <c r="I35" s="107">
        <v>15</v>
      </c>
      <c r="J35" s="107">
        <v>10</v>
      </c>
      <c r="K35" s="107">
        <v>10</v>
      </c>
    </row>
    <row r="36" spans="1:11" ht="41.25" x14ac:dyDescent="0.25">
      <c r="A36" s="100">
        <v>22</v>
      </c>
      <c r="B36" s="101" t="s">
        <v>167</v>
      </c>
      <c r="C36" s="102" t="s">
        <v>168</v>
      </c>
      <c r="D36" s="101" t="s">
        <v>113</v>
      </c>
      <c r="E36" s="103">
        <v>0</v>
      </c>
      <c r="F36" s="104"/>
      <c r="G36" s="105"/>
      <c r="I36" s="107"/>
      <c r="J36" s="107"/>
      <c r="K36" s="107"/>
    </row>
    <row r="37" spans="1:11" ht="41.25" x14ac:dyDescent="0.25">
      <c r="A37" s="100">
        <v>23</v>
      </c>
      <c r="B37" s="101" t="s">
        <v>169</v>
      </c>
      <c r="C37" s="102" t="s">
        <v>168</v>
      </c>
      <c r="D37" s="101" t="s">
        <v>170</v>
      </c>
      <c r="E37" s="103">
        <v>0</v>
      </c>
      <c r="F37" s="104"/>
      <c r="G37" s="105"/>
      <c r="I37" s="107"/>
      <c r="J37" s="107"/>
      <c r="K37" s="107"/>
    </row>
    <row r="38" spans="1:11" ht="41.25" x14ac:dyDescent="0.25">
      <c r="A38" s="100">
        <v>24</v>
      </c>
      <c r="B38" s="101" t="s">
        <v>171</v>
      </c>
      <c r="C38" s="102" t="s">
        <v>168</v>
      </c>
      <c r="D38" s="101" t="s">
        <v>172</v>
      </c>
      <c r="E38" s="103">
        <v>0</v>
      </c>
      <c r="F38" s="104"/>
      <c r="G38" s="105"/>
      <c r="I38" s="107"/>
      <c r="J38" s="107"/>
      <c r="K38" s="107"/>
    </row>
    <row r="39" spans="1:11" ht="41.25" x14ac:dyDescent="0.25">
      <c r="A39" s="100">
        <v>25</v>
      </c>
      <c r="B39" s="101" t="s">
        <v>173</v>
      </c>
      <c r="C39" s="102" t="s">
        <v>174</v>
      </c>
      <c r="D39" s="101" t="s">
        <v>175</v>
      </c>
      <c r="E39" s="103">
        <v>0</v>
      </c>
      <c r="F39" s="104"/>
      <c r="G39" s="105"/>
      <c r="I39" s="107"/>
      <c r="J39" s="107"/>
      <c r="K39" s="107"/>
    </row>
    <row r="40" spans="1:11" ht="16.5" x14ac:dyDescent="0.25">
      <c r="A40" s="100">
        <v>26</v>
      </c>
      <c r="B40" s="101" t="s">
        <v>176</v>
      </c>
      <c r="C40" s="102" t="s">
        <v>177</v>
      </c>
      <c r="D40" s="101" t="s">
        <v>178</v>
      </c>
      <c r="E40" s="103">
        <v>0</v>
      </c>
      <c r="F40" s="104"/>
      <c r="G40" s="105"/>
      <c r="I40" s="107"/>
      <c r="J40" s="107"/>
      <c r="K40" s="107"/>
    </row>
    <row r="41" spans="1:11" ht="33" x14ac:dyDescent="0.25">
      <c r="A41" s="100">
        <v>27</v>
      </c>
      <c r="B41" s="101" t="s">
        <v>179</v>
      </c>
      <c r="C41" s="102" t="s">
        <v>180</v>
      </c>
      <c r="D41" s="101" t="s">
        <v>113</v>
      </c>
      <c r="E41" s="103">
        <v>15</v>
      </c>
      <c r="F41" s="104"/>
      <c r="G41" s="105"/>
      <c r="I41" s="107">
        <v>5</v>
      </c>
      <c r="J41" s="107">
        <v>5</v>
      </c>
      <c r="K41" s="107">
        <v>5</v>
      </c>
    </row>
    <row r="42" spans="1:11" ht="41.25" x14ac:dyDescent="0.25">
      <c r="A42" s="100">
        <v>28</v>
      </c>
      <c r="B42" s="101" t="s">
        <v>181</v>
      </c>
      <c r="C42" s="102" t="s">
        <v>182</v>
      </c>
      <c r="D42" s="101" t="s">
        <v>153</v>
      </c>
      <c r="E42" s="103">
        <v>0</v>
      </c>
      <c r="F42" s="104"/>
      <c r="G42" s="105"/>
      <c r="I42" s="107"/>
      <c r="J42" s="107"/>
      <c r="K42" s="107"/>
    </row>
    <row r="43" spans="1:11" ht="41.25" x14ac:dyDescent="0.25">
      <c r="A43" s="100">
        <v>29</v>
      </c>
      <c r="B43" s="101" t="s">
        <v>183</v>
      </c>
      <c r="C43" s="102" t="s">
        <v>182</v>
      </c>
      <c r="D43" s="101" t="s">
        <v>184</v>
      </c>
      <c r="E43" s="103">
        <v>0</v>
      </c>
      <c r="F43" s="104"/>
      <c r="G43" s="105"/>
      <c r="I43" s="107"/>
      <c r="J43" s="107"/>
      <c r="K43" s="107"/>
    </row>
    <row r="44" spans="1:11" ht="49.5" x14ac:dyDescent="0.25">
      <c r="A44" s="100">
        <v>30</v>
      </c>
      <c r="B44" s="101" t="s">
        <v>185</v>
      </c>
      <c r="C44" s="102" t="s">
        <v>186</v>
      </c>
      <c r="D44" s="101" t="s">
        <v>175</v>
      </c>
      <c r="E44" s="103">
        <v>68</v>
      </c>
      <c r="F44" s="104"/>
      <c r="G44" s="105"/>
      <c r="I44" s="107">
        <v>36</v>
      </c>
      <c r="J44" s="107">
        <v>16</v>
      </c>
      <c r="K44" s="107">
        <v>16</v>
      </c>
    </row>
    <row r="45" spans="1:11" ht="49.5" x14ac:dyDescent="0.25">
      <c r="A45" s="100">
        <v>31</v>
      </c>
      <c r="B45" s="101" t="s">
        <v>187</v>
      </c>
      <c r="C45" s="102" t="s">
        <v>186</v>
      </c>
      <c r="D45" s="101" t="s">
        <v>188</v>
      </c>
      <c r="E45" s="103">
        <v>0</v>
      </c>
      <c r="F45" s="104"/>
      <c r="G45" s="105"/>
      <c r="I45" s="107"/>
      <c r="J45" s="107"/>
      <c r="K45" s="107"/>
    </row>
    <row r="46" spans="1:11" ht="49.5" x14ac:dyDescent="0.25">
      <c r="A46" s="100">
        <v>32</v>
      </c>
      <c r="B46" s="101" t="s">
        <v>189</v>
      </c>
      <c r="C46" s="102" t="s">
        <v>190</v>
      </c>
      <c r="D46" s="101" t="s">
        <v>191</v>
      </c>
      <c r="E46" s="103">
        <v>0</v>
      </c>
      <c r="F46" s="104"/>
      <c r="G46" s="105"/>
      <c r="I46" s="107"/>
      <c r="J46" s="107"/>
      <c r="K46" s="107"/>
    </row>
    <row r="47" spans="1:11" ht="16.5" x14ac:dyDescent="0.25">
      <c r="A47" s="100">
        <v>33</v>
      </c>
      <c r="B47" s="101" t="s">
        <v>192</v>
      </c>
      <c r="C47" s="102" t="s">
        <v>193</v>
      </c>
      <c r="D47" s="101" t="s">
        <v>113</v>
      </c>
      <c r="E47" s="103">
        <v>13</v>
      </c>
      <c r="F47" s="104"/>
      <c r="G47" s="105"/>
      <c r="I47" s="107">
        <v>7</v>
      </c>
      <c r="J47" s="107">
        <v>3</v>
      </c>
      <c r="K47" s="107">
        <v>3</v>
      </c>
    </row>
    <row r="48" spans="1:11" ht="16.5" x14ac:dyDescent="0.25">
      <c r="A48" s="100">
        <v>34</v>
      </c>
      <c r="B48" s="101" t="s">
        <v>194</v>
      </c>
      <c r="C48" s="102" t="s">
        <v>195</v>
      </c>
      <c r="D48" s="101" t="s">
        <v>196</v>
      </c>
      <c r="E48" s="103">
        <v>0</v>
      </c>
      <c r="F48" s="104"/>
      <c r="G48" s="105"/>
      <c r="I48" s="107"/>
      <c r="J48" s="107"/>
      <c r="K48" s="107"/>
    </row>
    <row r="49" spans="1:11" ht="24.75" x14ac:dyDescent="0.25">
      <c r="A49" s="100">
        <v>35</v>
      </c>
      <c r="B49" s="101" t="s">
        <v>197</v>
      </c>
      <c r="C49" s="102" t="s">
        <v>198</v>
      </c>
      <c r="D49" s="101" t="s">
        <v>199</v>
      </c>
      <c r="E49" s="103">
        <v>0</v>
      </c>
      <c r="F49" s="104"/>
      <c r="G49" s="105"/>
      <c r="I49" s="107"/>
      <c r="J49" s="107"/>
      <c r="K49" s="107"/>
    </row>
    <row r="50" spans="1:11" ht="24.75" x14ac:dyDescent="0.25">
      <c r="A50" s="100">
        <v>36</v>
      </c>
      <c r="B50" s="101" t="s">
        <v>200</v>
      </c>
      <c r="C50" s="102" t="s">
        <v>198</v>
      </c>
      <c r="D50" s="101" t="s">
        <v>175</v>
      </c>
      <c r="E50" s="103">
        <v>0</v>
      </c>
      <c r="F50" s="104"/>
      <c r="G50" s="105"/>
      <c r="I50" s="107"/>
      <c r="J50" s="107"/>
      <c r="K50" s="107"/>
    </row>
    <row r="51" spans="1:11" ht="33" x14ac:dyDescent="0.25">
      <c r="A51" s="100">
        <v>37</v>
      </c>
      <c r="B51" s="101" t="s">
        <v>201</v>
      </c>
      <c r="C51" s="102" t="s">
        <v>202</v>
      </c>
      <c r="D51" s="101" t="s">
        <v>203</v>
      </c>
      <c r="E51" s="103">
        <v>0</v>
      </c>
      <c r="F51" s="104"/>
      <c r="G51" s="105"/>
      <c r="I51" s="107"/>
      <c r="J51" s="107"/>
      <c r="K51" s="107"/>
    </row>
    <row r="52" spans="1:11" ht="33" x14ac:dyDescent="0.25">
      <c r="A52" s="100">
        <v>38</v>
      </c>
      <c r="B52" s="101" t="s">
        <v>204</v>
      </c>
      <c r="C52" s="102" t="s">
        <v>202</v>
      </c>
      <c r="D52" s="101" t="s">
        <v>205</v>
      </c>
      <c r="E52" s="103">
        <v>0</v>
      </c>
      <c r="F52" s="104"/>
      <c r="G52" s="105"/>
      <c r="I52" s="107"/>
      <c r="J52" s="107"/>
      <c r="K52" s="107"/>
    </row>
    <row r="53" spans="1:11" ht="24.75" x14ac:dyDescent="0.25">
      <c r="A53" s="100">
        <v>39</v>
      </c>
      <c r="B53" s="101" t="s">
        <v>206</v>
      </c>
      <c r="C53" s="102" t="s">
        <v>207</v>
      </c>
      <c r="D53" s="101" t="s">
        <v>175</v>
      </c>
      <c r="E53" s="103">
        <v>0</v>
      </c>
      <c r="F53" s="104"/>
      <c r="G53" s="105"/>
      <c r="I53" s="107"/>
      <c r="J53" s="107"/>
      <c r="K53" s="107"/>
    </row>
    <row r="54" spans="1:11" ht="33" x14ac:dyDescent="0.25">
      <c r="A54" s="100">
        <v>40</v>
      </c>
      <c r="B54" s="101" t="s">
        <v>208</v>
      </c>
      <c r="C54" s="102" t="s">
        <v>209</v>
      </c>
      <c r="D54" s="101" t="s">
        <v>150</v>
      </c>
      <c r="E54" s="103">
        <v>0</v>
      </c>
      <c r="F54" s="104"/>
      <c r="G54" s="105"/>
      <c r="I54" s="107"/>
      <c r="J54" s="107"/>
      <c r="K54" s="107"/>
    </row>
    <row r="55" spans="1:11" ht="33" x14ac:dyDescent="0.25">
      <c r="A55" s="100">
        <v>41</v>
      </c>
      <c r="B55" s="101" t="s">
        <v>210</v>
      </c>
      <c r="C55" s="102" t="s">
        <v>211</v>
      </c>
      <c r="D55" s="101" t="s">
        <v>212</v>
      </c>
      <c r="E55" s="103">
        <v>0</v>
      </c>
      <c r="F55" s="104"/>
      <c r="G55" s="105"/>
      <c r="I55" s="107"/>
      <c r="J55" s="107"/>
      <c r="K55" s="107"/>
    </row>
    <row r="56" spans="1:11" ht="16.5" x14ac:dyDescent="0.25">
      <c r="A56" s="100">
        <v>42</v>
      </c>
      <c r="B56" s="101" t="s">
        <v>213</v>
      </c>
      <c r="C56" s="102" t="s">
        <v>214</v>
      </c>
      <c r="D56" s="101" t="s">
        <v>215</v>
      </c>
      <c r="E56" s="103">
        <v>0</v>
      </c>
      <c r="F56" s="104"/>
      <c r="G56" s="105"/>
      <c r="I56" s="107"/>
      <c r="J56" s="107"/>
      <c r="K56" s="107"/>
    </row>
    <row r="57" spans="1:11" ht="24.75" x14ac:dyDescent="0.25">
      <c r="A57" s="100">
        <v>43</v>
      </c>
      <c r="B57" s="101" t="s">
        <v>216</v>
      </c>
      <c r="C57" s="102" t="s">
        <v>217</v>
      </c>
      <c r="D57" s="101" t="s">
        <v>218</v>
      </c>
      <c r="E57" s="103">
        <v>0</v>
      </c>
      <c r="F57" s="104"/>
      <c r="G57" s="105"/>
      <c r="I57" s="107"/>
      <c r="J57" s="107"/>
      <c r="K57" s="107"/>
    </row>
    <row r="58" spans="1:11" ht="33" x14ac:dyDescent="0.25">
      <c r="A58" s="100">
        <v>44</v>
      </c>
      <c r="B58" s="101" t="s">
        <v>219</v>
      </c>
      <c r="C58" s="102" t="s">
        <v>220</v>
      </c>
      <c r="D58" s="101" t="s">
        <v>113</v>
      </c>
      <c r="E58" s="103">
        <v>0</v>
      </c>
      <c r="F58" s="104"/>
      <c r="G58" s="105"/>
      <c r="I58" s="107"/>
      <c r="J58" s="107"/>
      <c r="K58" s="107"/>
    </row>
    <row r="59" spans="1:11" ht="24.75" x14ac:dyDescent="0.25">
      <c r="A59" s="100">
        <v>45</v>
      </c>
      <c r="B59" s="101" t="s">
        <v>221</v>
      </c>
      <c r="C59" s="102" t="s">
        <v>222</v>
      </c>
      <c r="D59" s="101" t="s">
        <v>175</v>
      </c>
      <c r="E59" s="103">
        <v>0</v>
      </c>
      <c r="F59" s="104"/>
      <c r="G59" s="105"/>
      <c r="I59" s="107"/>
      <c r="J59" s="107"/>
      <c r="K59" s="107"/>
    </row>
    <row r="60" spans="1:11" ht="33" x14ac:dyDescent="0.25">
      <c r="A60" s="100">
        <v>46</v>
      </c>
      <c r="B60" s="101" t="s">
        <v>223</v>
      </c>
      <c r="C60" s="102" t="s">
        <v>224</v>
      </c>
      <c r="D60" s="101" t="s">
        <v>113</v>
      </c>
      <c r="E60" s="103">
        <v>0</v>
      </c>
      <c r="F60" s="104"/>
      <c r="G60" s="105"/>
      <c r="I60" s="107"/>
      <c r="J60" s="107"/>
      <c r="K60" s="107"/>
    </row>
    <row r="61" spans="1:11" ht="24.75" x14ac:dyDescent="0.25">
      <c r="A61" s="100">
        <v>47</v>
      </c>
      <c r="B61" s="101" t="s">
        <v>225</v>
      </c>
      <c r="C61" s="102" t="s">
        <v>226</v>
      </c>
      <c r="D61" s="101" t="s">
        <v>175</v>
      </c>
      <c r="E61" s="103">
        <v>0</v>
      </c>
      <c r="F61" s="104"/>
      <c r="G61" s="105"/>
      <c r="I61" s="107"/>
      <c r="J61" s="107"/>
      <c r="K61" s="107"/>
    </row>
    <row r="62" spans="1:11" ht="49.5" x14ac:dyDescent="0.25">
      <c r="A62" s="100">
        <v>48</v>
      </c>
      <c r="B62" s="101" t="s">
        <v>227</v>
      </c>
      <c r="C62" s="102" t="s">
        <v>228</v>
      </c>
      <c r="D62" s="101" t="s">
        <v>113</v>
      </c>
      <c r="E62" s="103">
        <v>0</v>
      </c>
      <c r="F62" s="104"/>
      <c r="G62" s="105"/>
      <c r="I62" s="107"/>
      <c r="J62" s="107"/>
      <c r="K62" s="107"/>
    </row>
    <row r="63" spans="1:11" ht="24.75" x14ac:dyDescent="0.25">
      <c r="A63" s="100">
        <v>49</v>
      </c>
      <c r="B63" s="101" t="s">
        <v>229</v>
      </c>
      <c r="C63" s="102" t="s">
        <v>230</v>
      </c>
      <c r="D63" s="101" t="s">
        <v>231</v>
      </c>
      <c r="E63" s="103">
        <v>9</v>
      </c>
      <c r="F63" s="104"/>
      <c r="G63" s="105"/>
      <c r="I63" s="107">
        <v>3</v>
      </c>
      <c r="J63" s="107">
        <v>3</v>
      </c>
      <c r="K63" s="107">
        <v>3</v>
      </c>
    </row>
    <row r="64" spans="1:11" ht="16.5" x14ac:dyDescent="0.25">
      <c r="A64" s="100">
        <v>50</v>
      </c>
      <c r="B64" s="101" t="s">
        <v>232</v>
      </c>
      <c r="C64" s="102" t="s">
        <v>233</v>
      </c>
      <c r="D64" s="101" t="s">
        <v>113</v>
      </c>
      <c r="E64" s="103">
        <v>0</v>
      </c>
      <c r="F64" s="104"/>
      <c r="G64" s="105"/>
      <c r="I64" s="107"/>
      <c r="J64" s="107"/>
      <c r="K64" s="107"/>
    </row>
    <row r="65" spans="1:11" ht="24.75" x14ac:dyDescent="0.25">
      <c r="A65" s="100">
        <v>51</v>
      </c>
      <c r="B65" s="101" t="s">
        <v>234</v>
      </c>
      <c r="C65" s="102" t="s">
        <v>235</v>
      </c>
      <c r="D65" s="101" t="s">
        <v>231</v>
      </c>
      <c r="E65" s="103">
        <v>0</v>
      </c>
      <c r="F65" s="104"/>
      <c r="G65" s="105"/>
      <c r="I65" s="107"/>
      <c r="J65" s="107"/>
      <c r="K65" s="107"/>
    </row>
    <row r="66" spans="1:11" ht="33" x14ac:dyDescent="0.25">
      <c r="A66" s="100">
        <v>52</v>
      </c>
      <c r="B66" s="101" t="s">
        <v>236</v>
      </c>
      <c r="C66" s="102" t="s">
        <v>237</v>
      </c>
      <c r="D66" s="101" t="s">
        <v>231</v>
      </c>
      <c r="E66" s="103">
        <v>0</v>
      </c>
      <c r="F66" s="104"/>
      <c r="G66" s="105"/>
      <c r="I66" s="107"/>
      <c r="J66" s="107"/>
      <c r="K66" s="107"/>
    </row>
    <row r="67" spans="1:11" ht="82.5" x14ac:dyDescent="0.25">
      <c r="A67" s="100">
        <v>53</v>
      </c>
      <c r="B67" s="101" t="s">
        <v>238</v>
      </c>
      <c r="C67" s="102" t="s">
        <v>239</v>
      </c>
      <c r="D67" s="101" t="s">
        <v>240</v>
      </c>
      <c r="E67" s="103">
        <v>0</v>
      </c>
      <c r="F67" s="104"/>
      <c r="G67" s="105"/>
      <c r="I67" s="107"/>
      <c r="J67" s="107"/>
      <c r="K67" s="107"/>
    </row>
    <row r="68" spans="1:11" ht="16.5" x14ac:dyDescent="0.25">
      <c r="A68" s="100">
        <v>54</v>
      </c>
      <c r="B68" s="101" t="s">
        <v>241</v>
      </c>
      <c r="C68" s="102" t="s">
        <v>242</v>
      </c>
      <c r="D68" s="101" t="s">
        <v>243</v>
      </c>
      <c r="E68" s="103">
        <v>0</v>
      </c>
      <c r="F68" s="104"/>
      <c r="G68" s="105"/>
      <c r="I68" s="107"/>
      <c r="J68" s="107"/>
      <c r="K68" s="107"/>
    </row>
    <row r="69" spans="1:11" ht="16.5" x14ac:dyDescent="0.25">
      <c r="A69" s="100">
        <v>55</v>
      </c>
      <c r="B69" s="101" t="s">
        <v>244</v>
      </c>
      <c r="C69" s="102" t="s">
        <v>242</v>
      </c>
      <c r="D69" s="101" t="s">
        <v>113</v>
      </c>
      <c r="E69" s="103">
        <v>0</v>
      </c>
      <c r="F69" s="104"/>
      <c r="G69" s="105"/>
      <c r="I69" s="107"/>
      <c r="J69" s="107"/>
      <c r="K69" s="107"/>
    </row>
    <row r="70" spans="1:11" ht="16.5" x14ac:dyDescent="0.25">
      <c r="A70" s="100">
        <v>56</v>
      </c>
      <c r="B70" s="101" t="s">
        <v>245</v>
      </c>
      <c r="C70" s="102" t="s">
        <v>246</v>
      </c>
      <c r="D70" s="101" t="s">
        <v>247</v>
      </c>
      <c r="E70" s="103">
        <v>0</v>
      </c>
      <c r="F70" s="104"/>
      <c r="G70" s="105"/>
      <c r="I70" s="107"/>
      <c r="J70" s="107"/>
      <c r="K70" s="107"/>
    </row>
    <row r="71" spans="1:11" ht="33" x14ac:dyDescent="0.25">
      <c r="A71" s="100">
        <v>57</v>
      </c>
      <c r="B71" s="101" t="s">
        <v>248</v>
      </c>
      <c r="C71" s="102" t="s">
        <v>249</v>
      </c>
      <c r="D71" s="101" t="s">
        <v>250</v>
      </c>
      <c r="E71" s="103">
        <v>0</v>
      </c>
      <c r="F71" s="104"/>
      <c r="G71" s="105"/>
      <c r="I71" s="107"/>
      <c r="J71" s="107"/>
      <c r="K71" s="107"/>
    </row>
    <row r="72" spans="1:11" ht="16.5" x14ac:dyDescent="0.25">
      <c r="A72" s="100">
        <v>58</v>
      </c>
      <c r="B72" s="101" t="s">
        <v>251</v>
      </c>
      <c r="C72" s="102" t="s">
        <v>252</v>
      </c>
      <c r="D72" s="101" t="s">
        <v>253</v>
      </c>
      <c r="E72" s="103">
        <v>0</v>
      </c>
      <c r="F72" s="104"/>
      <c r="G72" s="105"/>
      <c r="I72" s="107"/>
      <c r="J72" s="107"/>
      <c r="K72" s="107"/>
    </row>
    <row r="73" spans="1:11" ht="57.75" x14ac:dyDescent="0.25">
      <c r="A73" s="100">
        <v>59</v>
      </c>
      <c r="B73" s="101" t="s">
        <v>254</v>
      </c>
      <c r="C73" s="102" t="s">
        <v>255</v>
      </c>
      <c r="D73" s="101" t="s">
        <v>256</v>
      </c>
      <c r="E73" s="103">
        <v>0</v>
      </c>
      <c r="F73" s="104"/>
      <c r="G73" s="105"/>
      <c r="I73" s="107"/>
      <c r="J73" s="107"/>
      <c r="K73" s="107"/>
    </row>
    <row r="74" spans="1:11" ht="49.5" x14ac:dyDescent="0.25">
      <c r="A74" s="100">
        <v>60</v>
      </c>
      <c r="B74" s="101" t="s">
        <v>257</v>
      </c>
      <c r="C74" s="102" t="s">
        <v>258</v>
      </c>
      <c r="D74" s="101" t="s">
        <v>175</v>
      </c>
      <c r="E74" s="103">
        <v>0</v>
      </c>
      <c r="F74" s="104"/>
      <c r="G74" s="105"/>
      <c r="I74" s="107"/>
      <c r="J74" s="107"/>
      <c r="K74" s="107"/>
    </row>
    <row r="75" spans="1:11" ht="57.75" x14ac:dyDescent="0.25">
      <c r="A75" s="100">
        <v>61</v>
      </c>
      <c r="B75" s="101" t="s">
        <v>259</v>
      </c>
      <c r="C75" s="102" t="s">
        <v>260</v>
      </c>
      <c r="D75" s="101" t="s">
        <v>261</v>
      </c>
      <c r="E75" s="103">
        <v>0</v>
      </c>
      <c r="F75" s="104"/>
      <c r="G75" s="105"/>
      <c r="I75" s="107"/>
      <c r="J75" s="107"/>
      <c r="K75" s="107"/>
    </row>
    <row r="76" spans="1:11" ht="49.5" x14ac:dyDescent="0.25">
      <c r="A76" s="100">
        <v>62</v>
      </c>
      <c r="B76" s="101" t="s">
        <v>262</v>
      </c>
      <c r="C76" s="102" t="s">
        <v>263</v>
      </c>
      <c r="D76" s="101" t="s">
        <v>264</v>
      </c>
      <c r="E76" s="103">
        <v>0</v>
      </c>
      <c r="F76" s="104"/>
      <c r="G76" s="105"/>
      <c r="I76" s="107"/>
      <c r="J76" s="107"/>
      <c r="K76" s="107"/>
    </row>
    <row r="77" spans="1:11" ht="49.5" x14ac:dyDescent="0.25">
      <c r="A77" s="100">
        <v>63</v>
      </c>
      <c r="B77" s="101" t="s">
        <v>265</v>
      </c>
      <c r="C77" s="102" t="s">
        <v>266</v>
      </c>
      <c r="D77" s="101" t="s">
        <v>264</v>
      </c>
      <c r="E77" s="103">
        <v>0</v>
      </c>
      <c r="F77" s="104"/>
      <c r="G77" s="105"/>
      <c r="I77" s="107"/>
      <c r="J77" s="107"/>
      <c r="K77" s="107"/>
    </row>
    <row r="78" spans="1:11" ht="24.75" x14ac:dyDescent="0.25">
      <c r="A78" s="100">
        <v>64</v>
      </c>
      <c r="B78" s="101" t="s">
        <v>267</v>
      </c>
      <c r="C78" s="102" t="s">
        <v>268</v>
      </c>
      <c r="D78" s="101" t="s">
        <v>269</v>
      </c>
      <c r="E78" s="103">
        <v>0</v>
      </c>
      <c r="F78" s="104"/>
      <c r="G78" s="105"/>
      <c r="I78" s="107"/>
      <c r="J78" s="107"/>
      <c r="K78" s="107"/>
    </row>
    <row r="79" spans="1:11" ht="24.75" x14ac:dyDescent="0.25">
      <c r="A79" s="100">
        <v>65</v>
      </c>
      <c r="B79" s="101" t="s">
        <v>270</v>
      </c>
      <c r="C79" s="102" t="s">
        <v>271</v>
      </c>
      <c r="D79" s="101" t="s">
        <v>269</v>
      </c>
      <c r="E79" s="103">
        <v>0</v>
      </c>
      <c r="F79" s="104"/>
      <c r="G79" s="105"/>
      <c r="I79" s="107"/>
      <c r="J79" s="107"/>
      <c r="K79" s="107"/>
    </row>
    <row r="80" spans="1:11" ht="24.75" x14ac:dyDescent="0.25">
      <c r="A80" s="100">
        <v>66</v>
      </c>
      <c r="B80" s="101" t="s">
        <v>272</v>
      </c>
      <c r="C80" s="102" t="s">
        <v>273</v>
      </c>
      <c r="D80" s="101" t="s">
        <v>269</v>
      </c>
      <c r="E80" s="103">
        <v>18</v>
      </c>
      <c r="F80" s="104"/>
      <c r="G80" s="105"/>
      <c r="I80" s="107">
        <v>8</v>
      </c>
      <c r="J80" s="107">
        <v>5</v>
      </c>
      <c r="K80" s="107">
        <v>5</v>
      </c>
    </row>
    <row r="81" spans="1:11" ht="24.75" x14ac:dyDescent="0.25">
      <c r="A81" s="100">
        <v>67</v>
      </c>
      <c r="B81" s="101" t="s">
        <v>274</v>
      </c>
      <c r="C81" s="102" t="s">
        <v>275</v>
      </c>
      <c r="D81" s="101" t="s">
        <v>269</v>
      </c>
      <c r="E81" s="103">
        <v>0</v>
      </c>
      <c r="F81" s="104"/>
      <c r="G81" s="105"/>
      <c r="I81" s="107"/>
      <c r="J81" s="107"/>
      <c r="K81" s="107"/>
    </row>
    <row r="82" spans="1:11" ht="24.75" x14ac:dyDescent="0.25">
      <c r="A82" s="100">
        <v>68</v>
      </c>
      <c r="B82" s="101" t="s">
        <v>276</v>
      </c>
      <c r="C82" s="102" t="s">
        <v>277</v>
      </c>
      <c r="D82" s="101" t="s">
        <v>269</v>
      </c>
      <c r="E82" s="103">
        <v>0</v>
      </c>
      <c r="F82" s="104"/>
      <c r="G82" s="105"/>
      <c r="I82" s="107"/>
      <c r="J82" s="107"/>
      <c r="K82" s="107"/>
    </row>
    <row r="83" spans="1:11" ht="33" x14ac:dyDescent="0.25">
      <c r="A83" s="100">
        <v>69</v>
      </c>
      <c r="B83" s="101" t="s">
        <v>278</v>
      </c>
      <c r="C83" s="102" t="s">
        <v>279</v>
      </c>
      <c r="D83" s="101" t="s">
        <v>269</v>
      </c>
      <c r="E83" s="103">
        <v>0</v>
      </c>
      <c r="F83" s="104"/>
      <c r="G83" s="105"/>
      <c r="I83" s="107"/>
      <c r="J83" s="107"/>
      <c r="K83" s="107"/>
    </row>
    <row r="84" spans="1:11" ht="33" x14ac:dyDescent="0.25">
      <c r="A84" s="100">
        <v>70</v>
      </c>
      <c r="B84" s="101" t="s">
        <v>280</v>
      </c>
      <c r="C84" s="102" t="s">
        <v>281</v>
      </c>
      <c r="D84" s="101" t="s">
        <v>269</v>
      </c>
      <c r="E84" s="103">
        <v>18</v>
      </c>
      <c r="F84" s="104"/>
      <c r="G84" s="105"/>
      <c r="I84" s="107">
        <v>8</v>
      </c>
      <c r="J84" s="107">
        <v>5</v>
      </c>
      <c r="K84" s="107">
        <v>5</v>
      </c>
    </row>
    <row r="85" spans="1:11" ht="33" x14ac:dyDescent="0.25">
      <c r="A85" s="100">
        <v>71</v>
      </c>
      <c r="B85" s="101" t="s">
        <v>282</v>
      </c>
      <c r="C85" s="102" t="s">
        <v>283</v>
      </c>
      <c r="D85" s="101" t="s">
        <v>269</v>
      </c>
      <c r="E85" s="103">
        <v>0</v>
      </c>
      <c r="F85" s="104"/>
      <c r="G85" s="105"/>
      <c r="I85" s="107"/>
      <c r="J85" s="107"/>
      <c r="K85" s="107"/>
    </row>
    <row r="86" spans="1:11" ht="33" x14ac:dyDescent="0.25">
      <c r="A86" s="100">
        <v>72</v>
      </c>
      <c r="B86" s="101" t="s">
        <v>284</v>
      </c>
      <c r="C86" s="102" t="s">
        <v>285</v>
      </c>
      <c r="D86" s="101" t="s">
        <v>286</v>
      </c>
      <c r="E86" s="103">
        <v>0</v>
      </c>
      <c r="F86" s="104"/>
      <c r="G86" s="105"/>
      <c r="I86" s="107"/>
      <c r="J86" s="107"/>
      <c r="K86" s="107"/>
    </row>
    <row r="87" spans="1:11" ht="33" x14ac:dyDescent="0.25">
      <c r="A87" s="100">
        <v>73</v>
      </c>
      <c r="B87" s="101" t="s">
        <v>287</v>
      </c>
      <c r="C87" s="102" t="s">
        <v>288</v>
      </c>
      <c r="D87" s="101" t="s">
        <v>289</v>
      </c>
      <c r="E87" s="103">
        <v>0</v>
      </c>
      <c r="F87" s="104"/>
      <c r="G87" s="105"/>
      <c r="I87" s="107"/>
      <c r="J87" s="107"/>
      <c r="K87" s="107"/>
    </row>
    <row r="88" spans="1:11" ht="24.75" x14ac:dyDescent="0.25">
      <c r="A88" s="100">
        <v>74</v>
      </c>
      <c r="B88" s="101" t="s">
        <v>290</v>
      </c>
      <c r="C88" s="102" t="s">
        <v>291</v>
      </c>
      <c r="D88" s="101" t="s">
        <v>292</v>
      </c>
      <c r="E88" s="103">
        <v>0</v>
      </c>
      <c r="F88" s="104"/>
      <c r="G88" s="105"/>
      <c r="I88" s="107"/>
      <c r="J88" s="107"/>
      <c r="K88" s="107"/>
    </row>
    <row r="89" spans="1:11" ht="16.5" x14ac:dyDescent="0.25">
      <c r="A89" s="100">
        <v>75</v>
      </c>
      <c r="B89" s="101" t="s">
        <v>293</v>
      </c>
      <c r="C89" s="102" t="s">
        <v>294</v>
      </c>
      <c r="D89" s="101" t="s">
        <v>269</v>
      </c>
      <c r="E89" s="103">
        <v>29</v>
      </c>
      <c r="F89" s="104"/>
      <c r="G89" s="105"/>
      <c r="I89" s="107">
        <v>15</v>
      </c>
      <c r="J89" s="107">
        <v>7</v>
      </c>
      <c r="K89" s="107">
        <v>7</v>
      </c>
    </row>
    <row r="90" spans="1:11" ht="24.75" x14ac:dyDescent="0.25">
      <c r="A90" s="100">
        <v>76</v>
      </c>
      <c r="B90" s="101" t="s">
        <v>295</v>
      </c>
      <c r="C90" s="102" t="s">
        <v>296</v>
      </c>
      <c r="D90" s="101" t="s">
        <v>269</v>
      </c>
      <c r="E90" s="103">
        <v>0</v>
      </c>
      <c r="F90" s="104"/>
      <c r="G90" s="105"/>
      <c r="I90" s="107"/>
      <c r="J90" s="107"/>
      <c r="K90" s="107"/>
    </row>
    <row r="91" spans="1:11" ht="16.5" x14ac:dyDescent="0.25">
      <c r="A91" s="100">
        <v>77</v>
      </c>
      <c r="B91" s="101" t="s">
        <v>297</v>
      </c>
      <c r="C91" s="102" t="s">
        <v>298</v>
      </c>
      <c r="D91" s="101" t="s">
        <v>269</v>
      </c>
      <c r="E91" s="103">
        <v>31</v>
      </c>
      <c r="F91" s="104"/>
      <c r="G91" s="105"/>
      <c r="I91" s="107">
        <v>16</v>
      </c>
      <c r="J91" s="107">
        <v>7</v>
      </c>
      <c r="K91" s="107">
        <v>8</v>
      </c>
    </row>
    <row r="92" spans="1:11" ht="16.5" x14ac:dyDescent="0.25">
      <c r="A92" s="100">
        <v>78</v>
      </c>
      <c r="B92" s="101" t="s">
        <v>299</v>
      </c>
      <c r="C92" s="102" t="s">
        <v>300</v>
      </c>
      <c r="D92" s="101" t="s">
        <v>286</v>
      </c>
      <c r="E92" s="103">
        <v>0</v>
      </c>
      <c r="F92" s="104"/>
      <c r="G92" s="105"/>
      <c r="I92" s="107"/>
      <c r="J92" s="107"/>
      <c r="K92" s="107"/>
    </row>
    <row r="93" spans="1:11" ht="16.5" x14ac:dyDescent="0.25">
      <c r="A93" s="100">
        <v>79</v>
      </c>
      <c r="B93" s="101" t="s">
        <v>301</v>
      </c>
      <c r="C93" s="102" t="s">
        <v>302</v>
      </c>
      <c r="D93" s="101" t="s">
        <v>269</v>
      </c>
      <c r="E93" s="103">
        <v>0</v>
      </c>
      <c r="F93" s="104"/>
      <c r="G93" s="105"/>
      <c r="I93" s="107"/>
      <c r="J93" s="107"/>
      <c r="K93" s="107"/>
    </row>
    <row r="94" spans="1:11" ht="24.75" x14ac:dyDescent="0.25">
      <c r="A94" s="100">
        <v>80</v>
      </c>
      <c r="B94" s="101" t="s">
        <v>303</v>
      </c>
      <c r="C94" s="102" t="s">
        <v>304</v>
      </c>
      <c r="D94" s="101" t="s">
        <v>269</v>
      </c>
      <c r="E94" s="103">
        <v>0</v>
      </c>
      <c r="F94" s="104"/>
      <c r="G94" s="105"/>
      <c r="I94" s="107"/>
      <c r="J94" s="107"/>
      <c r="K94" s="107"/>
    </row>
    <row r="95" spans="1:11" ht="24.75" x14ac:dyDescent="0.25">
      <c r="A95" s="100">
        <v>81</v>
      </c>
      <c r="B95" s="101" t="s">
        <v>305</v>
      </c>
      <c r="C95" s="102" t="s">
        <v>306</v>
      </c>
      <c r="D95" s="101" t="s">
        <v>269</v>
      </c>
      <c r="E95" s="103">
        <v>0</v>
      </c>
      <c r="F95" s="104"/>
      <c r="G95" s="105"/>
      <c r="I95" s="107"/>
      <c r="J95" s="107"/>
      <c r="K95" s="107"/>
    </row>
    <row r="96" spans="1:11" ht="33" x14ac:dyDescent="0.25">
      <c r="A96" s="100">
        <v>82</v>
      </c>
      <c r="B96" s="101" t="s">
        <v>307</v>
      </c>
      <c r="C96" s="102" t="s">
        <v>308</v>
      </c>
      <c r="D96" s="101" t="s">
        <v>269</v>
      </c>
      <c r="E96" s="103">
        <v>36</v>
      </c>
      <c r="F96" s="104"/>
      <c r="G96" s="105"/>
      <c r="I96" s="107">
        <v>16</v>
      </c>
      <c r="J96" s="107">
        <v>10</v>
      </c>
      <c r="K96" s="107">
        <v>10</v>
      </c>
    </row>
    <row r="97" spans="1:11" ht="33" x14ac:dyDescent="0.25">
      <c r="A97" s="100">
        <v>83</v>
      </c>
      <c r="B97" s="101" t="s">
        <v>309</v>
      </c>
      <c r="C97" s="102" t="s">
        <v>310</v>
      </c>
      <c r="D97" s="101" t="s">
        <v>269</v>
      </c>
      <c r="E97" s="103">
        <v>0</v>
      </c>
      <c r="F97" s="104"/>
      <c r="G97" s="105"/>
      <c r="I97" s="107"/>
      <c r="J97" s="107"/>
      <c r="K97" s="107"/>
    </row>
    <row r="98" spans="1:11" ht="33" x14ac:dyDescent="0.25">
      <c r="A98" s="100">
        <v>84</v>
      </c>
      <c r="B98" s="101" t="s">
        <v>311</v>
      </c>
      <c r="C98" s="102" t="s">
        <v>312</v>
      </c>
      <c r="D98" s="101" t="s">
        <v>269</v>
      </c>
      <c r="E98" s="103">
        <v>0</v>
      </c>
      <c r="F98" s="104"/>
      <c r="G98" s="105"/>
      <c r="I98" s="107"/>
      <c r="J98" s="107"/>
      <c r="K98" s="107"/>
    </row>
    <row r="99" spans="1:11" ht="33" x14ac:dyDescent="0.25">
      <c r="A99" s="100">
        <v>85</v>
      </c>
      <c r="B99" s="101" t="s">
        <v>313</v>
      </c>
      <c r="C99" s="102" t="s">
        <v>314</v>
      </c>
      <c r="D99" s="101" t="s">
        <v>269</v>
      </c>
      <c r="E99" s="103">
        <v>0</v>
      </c>
      <c r="F99" s="104"/>
      <c r="G99" s="105"/>
      <c r="I99" s="107"/>
      <c r="J99" s="107"/>
      <c r="K99" s="107"/>
    </row>
    <row r="100" spans="1:11" ht="66" x14ac:dyDescent="0.25">
      <c r="A100" s="100">
        <v>86</v>
      </c>
      <c r="B100" s="101" t="s">
        <v>315</v>
      </c>
      <c r="C100" s="102" t="s">
        <v>316</v>
      </c>
      <c r="D100" s="101" t="s">
        <v>269</v>
      </c>
      <c r="E100" s="103">
        <v>0</v>
      </c>
      <c r="F100" s="104"/>
      <c r="G100" s="105"/>
      <c r="I100" s="107"/>
      <c r="J100" s="107"/>
      <c r="K100" s="107"/>
    </row>
    <row r="101" spans="1:11" ht="24.75" x14ac:dyDescent="0.25">
      <c r="A101" s="100">
        <v>87</v>
      </c>
      <c r="B101" s="101" t="s">
        <v>317</v>
      </c>
      <c r="C101" s="102" t="s">
        <v>318</v>
      </c>
      <c r="D101" s="101" t="s">
        <v>269</v>
      </c>
      <c r="E101" s="103">
        <v>22</v>
      </c>
      <c r="F101" s="104"/>
      <c r="G101" s="105"/>
      <c r="I101" s="107">
        <v>10</v>
      </c>
      <c r="J101" s="107">
        <v>6</v>
      </c>
      <c r="K101" s="107">
        <v>6</v>
      </c>
    </row>
    <row r="102" spans="1:11" ht="24.75" x14ac:dyDescent="0.25">
      <c r="A102" s="100">
        <v>88</v>
      </c>
      <c r="B102" s="101" t="s">
        <v>319</v>
      </c>
      <c r="C102" s="102" t="s">
        <v>318</v>
      </c>
      <c r="D102" s="101" t="s">
        <v>269</v>
      </c>
      <c r="E102" s="103">
        <v>0</v>
      </c>
      <c r="F102" s="104"/>
      <c r="G102" s="105"/>
      <c r="I102" s="107"/>
      <c r="J102" s="107"/>
      <c r="K102" s="107"/>
    </row>
    <row r="103" spans="1:11" ht="33" x14ac:dyDescent="0.25">
      <c r="A103" s="100">
        <v>89</v>
      </c>
      <c r="B103" s="101" t="s">
        <v>320</v>
      </c>
      <c r="C103" s="102" t="s">
        <v>321</v>
      </c>
      <c r="D103" s="101" t="s">
        <v>269</v>
      </c>
      <c r="E103" s="103">
        <v>0</v>
      </c>
      <c r="F103" s="104"/>
      <c r="G103" s="105"/>
      <c r="I103" s="107"/>
      <c r="J103" s="107"/>
      <c r="K103" s="107"/>
    </row>
    <row r="104" spans="1:11" ht="49.5" x14ac:dyDescent="0.25">
      <c r="A104" s="100">
        <v>90</v>
      </c>
      <c r="B104" s="101" t="s">
        <v>322</v>
      </c>
      <c r="C104" s="102" t="s">
        <v>323</v>
      </c>
      <c r="D104" s="101" t="s">
        <v>269</v>
      </c>
      <c r="E104" s="103">
        <v>0</v>
      </c>
      <c r="F104" s="104"/>
      <c r="G104" s="105"/>
      <c r="I104" s="107"/>
      <c r="J104" s="107"/>
      <c r="K104" s="107"/>
    </row>
    <row r="105" spans="1:11" ht="49.5" x14ac:dyDescent="0.25">
      <c r="A105" s="100">
        <v>91</v>
      </c>
      <c r="B105" s="101" t="s">
        <v>324</v>
      </c>
      <c r="C105" s="102" t="s">
        <v>325</v>
      </c>
      <c r="D105" s="101" t="s">
        <v>269</v>
      </c>
      <c r="E105" s="103">
        <v>0</v>
      </c>
      <c r="F105" s="104"/>
      <c r="G105" s="105"/>
      <c r="I105" s="107"/>
      <c r="J105" s="107"/>
      <c r="K105" s="107"/>
    </row>
    <row r="106" spans="1:11" ht="33" x14ac:dyDescent="0.25">
      <c r="A106" s="100">
        <v>92</v>
      </c>
      <c r="B106" s="101" t="s">
        <v>326</v>
      </c>
      <c r="C106" s="102" t="s">
        <v>327</v>
      </c>
      <c r="D106" s="101" t="s">
        <v>269</v>
      </c>
      <c r="E106" s="103">
        <v>0</v>
      </c>
      <c r="F106" s="104"/>
      <c r="G106" s="105"/>
      <c r="I106" s="107"/>
      <c r="J106" s="107"/>
      <c r="K106" s="107"/>
    </row>
    <row r="107" spans="1:11" ht="33" x14ac:dyDescent="0.25">
      <c r="A107" s="100">
        <v>93</v>
      </c>
      <c r="B107" s="101" t="s">
        <v>328</v>
      </c>
      <c r="C107" s="102" t="s">
        <v>329</v>
      </c>
      <c r="D107" s="101" t="s">
        <v>269</v>
      </c>
      <c r="E107" s="103">
        <v>0</v>
      </c>
      <c r="F107" s="104"/>
      <c r="G107" s="105"/>
      <c r="I107" s="107"/>
      <c r="J107" s="107"/>
      <c r="K107" s="107"/>
    </row>
    <row r="108" spans="1:11" ht="24.75" x14ac:dyDescent="0.25">
      <c r="A108" s="100">
        <v>94</v>
      </c>
      <c r="B108" s="101" t="s">
        <v>330</v>
      </c>
      <c r="C108" s="102" t="s">
        <v>331</v>
      </c>
      <c r="D108" s="101" t="s">
        <v>269</v>
      </c>
      <c r="E108" s="103">
        <v>31</v>
      </c>
      <c r="F108" s="104"/>
      <c r="G108" s="105"/>
      <c r="I108" s="107">
        <v>15</v>
      </c>
      <c r="J108" s="107">
        <v>8</v>
      </c>
      <c r="K108" s="107">
        <v>8</v>
      </c>
    </row>
    <row r="109" spans="1:11" ht="49.5" x14ac:dyDescent="0.25">
      <c r="A109" s="100">
        <v>95</v>
      </c>
      <c r="B109" s="101" t="s">
        <v>332</v>
      </c>
      <c r="C109" s="102" t="s">
        <v>333</v>
      </c>
      <c r="D109" s="101" t="s">
        <v>269</v>
      </c>
      <c r="E109" s="103">
        <v>0</v>
      </c>
      <c r="F109" s="104"/>
      <c r="G109" s="105"/>
      <c r="I109" s="107"/>
      <c r="J109" s="107"/>
      <c r="K109" s="107"/>
    </row>
    <row r="110" spans="1:11" ht="24.75" x14ac:dyDescent="0.25">
      <c r="A110" s="100">
        <v>96</v>
      </c>
      <c r="B110" s="101" t="s">
        <v>334</v>
      </c>
      <c r="C110" s="102" t="s">
        <v>335</v>
      </c>
      <c r="D110" s="101" t="s">
        <v>269</v>
      </c>
      <c r="E110" s="103">
        <v>20</v>
      </c>
      <c r="F110" s="104"/>
      <c r="G110" s="105"/>
      <c r="I110" s="107">
        <v>10</v>
      </c>
      <c r="J110" s="107">
        <v>5</v>
      </c>
      <c r="K110" s="107">
        <v>5</v>
      </c>
    </row>
    <row r="111" spans="1:11" ht="24.75" x14ac:dyDescent="0.25">
      <c r="A111" s="100">
        <v>97</v>
      </c>
      <c r="B111" s="101" t="s">
        <v>336</v>
      </c>
      <c r="C111" s="102" t="s">
        <v>335</v>
      </c>
      <c r="D111" s="101" t="s">
        <v>269</v>
      </c>
      <c r="E111" s="103">
        <v>0</v>
      </c>
      <c r="F111" s="104"/>
      <c r="G111" s="105"/>
      <c r="I111" s="107"/>
      <c r="J111" s="107"/>
      <c r="K111" s="107"/>
    </row>
    <row r="112" spans="1:11" ht="33" x14ac:dyDescent="0.25">
      <c r="A112" s="100">
        <v>98</v>
      </c>
      <c r="B112" s="101" t="s">
        <v>337</v>
      </c>
      <c r="C112" s="102" t="s">
        <v>338</v>
      </c>
      <c r="D112" s="101" t="s">
        <v>269</v>
      </c>
      <c r="E112" s="103">
        <v>15</v>
      </c>
      <c r="F112" s="104"/>
      <c r="G112" s="105"/>
      <c r="I112" s="107">
        <v>5</v>
      </c>
      <c r="J112" s="107">
        <v>5</v>
      </c>
      <c r="K112" s="107">
        <v>5</v>
      </c>
    </row>
    <row r="113" spans="1:11" ht="24.75" x14ac:dyDescent="0.25">
      <c r="A113" s="100">
        <v>99</v>
      </c>
      <c r="B113" s="101" t="s">
        <v>339</v>
      </c>
      <c r="C113" s="102" t="s">
        <v>340</v>
      </c>
      <c r="D113" s="101" t="s">
        <v>269</v>
      </c>
      <c r="E113" s="103">
        <v>0</v>
      </c>
      <c r="F113" s="104"/>
      <c r="G113" s="105"/>
      <c r="I113" s="107"/>
      <c r="J113" s="107"/>
      <c r="K113" s="107"/>
    </row>
    <row r="114" spans="1:11" ht="24.75" x14ac:dyDescent="0.25">
      <c r="A114" s="100">
        <v>100</v>
      </c>
      <c r="B114" s="101" t="s">
        <v>341</v>
      </c>
      <c r="C114" s="102" t="s">
        <v>342</v>
      </c>
      <c r="D114" s="101" t="s">
        <v>269</v>
      </c>
      <c r="E114" s="103">
        <v>0</v>
      </c>
      <c r="F114" s="104"/>
      <c r="G114" s="105"/>
      <c r="I114" s="107"/>
      <c r="J114" s="107"/>
      <c r="K114" s="107"/>
    </row>
    <row r="115" spans="1:11" ht="24.75" x14ac:dyDescent="0.25">
      <c r="A115" s="100">
        <v>101</v>
      </c>
      <c r="B115" s="101" t="s">
        <v>343</v>
      </c>
      <c r="C115" s="102" t="s">
        <v>344</v>
      </c>
      <c r="D115" s="101" t="s">
        <v>269</v>
      </c>
      <c r="E115" s="103">
        <v>0</v>
      </c>
      <c r="F115" s="104"/>
      <c r="G115" s="105"/>
      <c r="I115" s="107"/>
      <c r="J115" s="107"/>
      <c r="K115" s="107"/>
    </row>
    <row r="116" spans="1:11" ht="24.75" x14ac:dyDescent="0.25">
      <c r="A116" s="100">
        <v>102</v>
      </c>
      <c r="B116" s="101" t="s">
        <v>345</v>
      </c>
      <c r="C116" s="102" t="s">
        <v>346</v>
      </c>
      <c r="D116" s="101" t="s">
        <v>269</v>
      </c>
      <c r="E116" s="103">
        <v>0</v>
      </c>
      <c r="F116" s="104"/>
      <c r="G116" s="105"/>
      <c r="I116" s="107"/>
      <c r="J116" s="107"/>
      <c r="K116" s="107"/>
    </row>
    <row r="117" spans="1:11" ht="33" x14ac:dyDescent="0.25">
      <c r="A117" s="100">
        <v>103</v>
      </c>
      <c r="B117" s="101" t="s">
        <v>347</v>
      </c>
      <c r="C117" s="102" t="s">
        <v>348</v>
      </c>
      <c r="D117" s="101" t="s">
        <v>269</v>
      </c>
      <c r="E117" s="103">
        <v>0</v>
      </c>
      <c r="F117" s="104"/>
      <c r="G117" s="105"/>
      <c r="I117" s="107"/>
      <c r="J117" s="107"/>
      <c r="K117" s="107"/>
    </row>
    <row r="118" spans="1:11" ht="16.5" x14ac:dyDescent="0.25">
      <c r="A118" s="100">
        <v>104</v>
      </c>
      <c r="B118" s="101" t="s">
        <v>349</v>
      </c>
      <c r="C118" s="102" t="s">
        <v>350</v>
      </c>
      <c r="D118" s="101" t="s">
        <v>269</v>
      </c>
      <c r="E118" s="103">
        <v>0</v>
      </c>
      <c r="F118" s="104"/>
      <c r="G118" s="105"/>
      <c r="I118" s="107"/>
      <c r="J118" s="107"/>
      <c r="K118" s="107"/>
    </row>
    <row r="119" spans="1:11" ht="16.5" x14ac:dyDescent="0.25">
      <c r="A119" s="100">
        <v>105</v>
      </c>
      <c r="B119" s="101" t="s">
        <v>351</v>
      </c>
      <c r="C119" s="102" t="s">
        <v>352</v>
      </c>
      <c r="D119" s="101" t="s">
        <v>269</v>
      </c>
      <c r="E119" s="103">
        <v>0</v>
      </c>
      <c r="F119" s="104"/>
      <c r="G119" s="105"/>
      <c r="I119" s="107"/>
      <c r="J119" s="107"/>
      <c r="K119" s="107"/>
    </row>
    <row r="120" spans="1:11" ht="33" x14ac:dyDescent="0.25">
      <c r="A120" s="100">
        <v>106</v>
      </c>
      <c r="B120" s="101" t="s">
        <v>353</v>
      </c>
      <c r="C120" s="102" t="s">
        <v>354</v>
      </c>
      <c r="D120" s="101" t="s">
        <v>355</v>
      </c>
      <c r="E120" s="103">
        <v>21</v>
      </c>
      <c r="F120" s="104"/>
      <c r="G120" s="105"/>
      <c r="I120" s="107">
        <v>7</v>
      </c>
      <c r="J120" s="107">
        <v>7</v>
      </c>
      <c r="K120" s="107">
        <v>7</v>
      </c>
    </row>
    <row r="121" spans="1:11" ht="33" x14ac:dyDescent="0.25">
      <c r="A121" s="100">
        <v>107</v>
      </c>
      <c r="B121" s="101" t="s">
        <v>356</v>
      </c>
      <c r="C121" s="102" t="s">
        <v>357</v>
      </c>
      <c r="D121" s="101" t="s">
        <v>355</v>
      </c>
      <c r="E121" s="103">
        <v>0</v>
      </c>
      <c r="F121" s="104"/>
      <c r="G121" s="105"/>
      <c r="I121" s="107"/>
      <c r="J121" s="107"/>
      <c r="K121" s="107"/>
    </row>
    <row r="122" spans="1:11" ht="33" x14ac:dyDescent="0.25">
      <c r="A122" s="100">
        <v>108</v>
      </c>
      <c r="B122" s="101" t="s">
        <v>358</v>
      </c>
      <c r="C122" s="102" t="s">
        <v>359</v>
      </c>
      <c r="D122" s="101" t="s">
        <v>355</v>
      </c>
      <c r="E122" s="103">
        <v>21</v>
      </c>
      <c r="F122" s="104"/>
      <c r="G122" s="105"/>
      <c r="I122" s="107">
        <v>7</v>
      </c>
      <c r="J122" s="107">
        <v>7</v>
      </c>
      <c r="K122" s="107">
        <v>7</v>
      </c>
    </row>
    <row r="123" spans="1:11" ht="41.25" x14ac:dyDescent="0.25">
      <c r="A123" s="100">
        <v>109</v>
      </c>
      <c r="B123" s="101" t="s">
        <v>360</v>
      </c>
      <c r="C123" s="102" t="s">
        <v>361</v>
      </c>
      <c r="D123" s="101" t="s">
        <v>355</v>
      </c>
      <c r="E123" s="103">
        <v>0</v>
      </c>
      <c r="F123" s="104"/>
      <c r="G123" s="105"/>
      <c r="I123" s="107"/>
      <c r="J123" s="107"/>
      <c r="K123" s="107"/>
    </row>
    <row r="124" spans="1:11" ht="33" x14ac:dyDescent="0.25">
      <c r="A124" s="100">
        <v>110</v>
      </c>
      <c r="B124" s="101" t="s">
        <v>362</v>
      </c>
      <c r="C124" s="102" t="s">
        <v>363</v>
      </c>
      <c r="D124" s="101" t="s">
        <v>355</v>
      </c>
      <c r="E124" s="103">
        <v>0</v>
      </c>
      <c r="F124" s="104"/>
      <c r="G124" s="105"/>
      <c r="I124" s="107"/>
      <c r="J124" s="107"/>
      <c r="K124" s="107"/>
    </row>
    <row r="125" spans="1:11" ht="33" x14ac:dyDescent="0.25">
      <c r="A125" s="100">
        <v>111</v>
      </c>
      <c r="B125" s="101" t="s">
        <v>364</v>
      </c>
      <c r="C125" s="102" t="s">
        <v>365</v>
      </c>
      <c r="D125" s="101" t="s">
        <v>355</v>
      </c>
      <c r="E125" s="103">
        <v>0</v>
      </c>
      <c r="F125" s="104"/>
      <c r="G125" s="105"/>
      <c r="I125" s="107"/>
      <c r="J125" s="107"/>
      <c r="K125" s="107"/>
    </row>
    <row r="126" spans="1:11" ht="33" x14ac:dyDescent="0.25">
      <c r="A126" s="100">
        <v>112</v>
      </c>
      <c r="B126" s="101" t="s">
        <v>366</v>
      </c>
      <c r="C126" s="102" t="s">
        <v>367</v>
      </c>
      <c r="D126" s="101" t="s">
        <v>355</v>
      </c>
      <c r="E126" s="103">
        <v>21</v>
      </c>
      <c r="F126" s="104"/>
      <c r="G126" s="105"/>
      <c r="I126" s="107">
        <v>7</v>
      </c>
      <c r="J126" s="107">
        <v>7</v>
      </c>
      <c r="K126" s="107">
        <v>7</v>
      </c>
    </row>
    <row r="127" spans="1:11" ht="33" x14ac:dyDescent="0.25">
      <c r="A127" s="100">
        <v>113</v>
      </c>
      <c r="B127" s="101" t="s">
        <v>368</v>
      </c>
      <c r="C127" s="102" t="s">
        <v>369</v>
      </c>
      <c r="D127" s="101" t="s">
        <v>355</v>
      </c>
      <c r="E127" s="103">
        <v>0</v>
      </c>
      <c r="F127" s="104"/>
      <c r="G127" s="105"/>
      <c r="I127" s="107"/>
      <c r="J127" s="107"/>
      <c r="K127" s="107"/>
    </row>
    <row r="128" spans="1:11" ht="33" x14ac:dyDescent="0.25">
      <c r="A128" s="100">
        <v>114</v>
      </c>
      <c r="B128" s="101" t="s">
        <v>370</v>
      </c>
      <c r="C128" s="102" t="s">
        <v>371</v>
      </c>
      <c r="D128" s="101" t="s">
        <v>355</v>
      </c>
      <c r="E128" s="103">
        <v>21</v>
      </c>
      <c r="F128" s="104"/>
      <c r="G128" s="105"/>
      <c r="I128" s="107">
        <v>7</v>
      </c>
      <c r="J128" s="107">
        <v>7</v>
      </c>
      <c r="K128" s="107">
        <v>7</v>
      </c>
    </row>
    <row r="129" spans="1:11" ht="41.25" x14ac:dyDescent="0.25">
      <c r="A129" s="100">
        <v>115</v>
      </c>
      <c r="B129" s="101" t="s">
        <v>372</v>
      </c>
      <c r="C129" s="102" t="s">
        <v>373</v>
      </c>
      <c r="D129" s="101" t="s">
        <v>355</v>
      </c>
      <c r="E129" s="103">
        <v>0</v>
      </c>
      <c r="F129" s="104"/>
      <c r="G129" s="105"/>
      <c r="I129" s="107"/>
      <c r="J129" s="107"/>
      <c r="K129" s="107"/>
    </row>
    <row r="130" spans="1:11" ht="41.25" x14ac:dyDescent="0.25">
      <c r="A130" s="100">
        <v>116</v>
      </c>
      <c r="B130" s="101" t="s">
        <v>374</v>
      </c>
      <c r="C130" s="102" t="s">
        <v>375</v>
      </c>
      <c r="D130" s="101" t="s">
        <v>355</v>
      </c>
      <c r="E130" s="103">
        <v>0</v>
      </c>
      <c r="F130" s="104"/>
      <c r="G130" s="105"/>
      <c r="I130" s="107"/>
      <c r="J130" s="107"/>
      <c r="K130" s="107"/>
    </row>
    <row r="131" spans="1:11" ht="41.25" x14ac:dyDescent="0.25">
      <c r="A131" s="100">
        <v>117</v>
      </c>
      <c r="B131" s="101" t="s">
        <v>376</v>
      </c>
      <c r="C131" s="102" t="s">
        <v>377</v>
      </c>
      <c r="D131" s="101" t="s">
        <v>355</v>
      </c>
      <c r="E131" s="103">
        <v>0</v>
      </c>
      <c r="F131" s="104"/>
      <c r="G131" s="105"/>
      <c r="I131" s="107"/>
      <c r="J131" s="107"/>
      <c r="K131" s="107"/>
    </row>
    <row r="132" spans="1:11" ht="33" x14ac:dyDescent="0.25">
      <c r="A132" s="100">
        <v>118</v>
      </c>
      <c r="B132" s="101" t="s">
        <v>378</v>
      </c>
      <c r="C132" s="102" t="s">
        <v>379</v>
      </c>
      <c r="D132" s="101" t="s">
        <v>355</v>
      </c>
      <c r="E132" s="103">
        <v>21</v>
      </c>
      <c r="F132" s="104"/>
      <c r="G132" s="105"/>
      <c r="I132" s="107">
        <v>7</v>
      </c>
      <c r="J132" s="107">
        <v>7</v>
      </c>
      <c r="K132" s="107">
        <v>7</v>
      </c>
    </row>
    <row r="133" spans="1:11" ht="33" x14ac:dyDescent="0.25">
      <c r="A133" s="100">
        <v>119</v>
      </c>
      <c r="B133" s="101" t="s">
        <v>380</v>
      </c>
      <c r="C133" s="102" t="s">
        <v>381</v>
      </c>
      <c r="D133" s="101" t="s">
        <v>355</v>
      </c>
      <c r="E133" s="103">
        <v>21</v>
      </c>
      <c r="F133" s="104"/>
      <c r="G133" s="105"/>
      <c r="I133" s="107">
        <v>7</v>
      </c>
      <c r="J133" s="107">
        <v>7</v>
      </c>
      <c r="K133" s="107">
        <v>7</v>
      </c>
    </row>
    <row r="134" spans="1:11" ht="33" x14ac:dyDescent="0.25">
      <c r="A134" s="100">
        <v>120</v>
      </c>
      <c r="B134" s="101" t="s">
        <v>382</v>
      </c>
      <c r="C134" s="102" t="s">
        <v>383</v>
      </c>
      <c r="D134" s="101" t="s">
        <v>355</v>
      </c>
      <c r="E134" s="103">
        <v>22</v>
      </c>
      <c r="F134" s="104"/>
      <c r="G134" s="105"/>
      <c r="I134" s="107">
        <v>8</v>
      </c>
      <c r="J134" s="107">
        <v>7</v>
      </c>
      <c r="K134" s="107">
        <v>7</v>
      </c>
    </row>
    <row r="135" spans="1:11" ht="41.25" x14ac:dyDescent="0.25">
      <c r="A135" s="100">
        <v>121</v>
      </c>
      <c r="B135" s="101" t="s">
        <v>384</v>
      </c>
      <c r="C135" s="102" t="s">
        <v>385</v>
      </c>
      <c r="D135" s="101" t="s">
        <v>355</v>
      </c>
      <c r="E135" s="103">
        <v>12</v>
      </c>
      <c r="F135" s="104"/>
      <c r="G135" s="105"/>
      <c r="I135" s="107">
        <v>4</v>
      </c>
      <c r="J135" s="107">
        <v>4</v>
      </c>
      <c r="K135" s="107">
        <v>4</v>
      </c>
    </row>
    <row r="136" spans="1:11" ht="41.25" x14ac:dyDescent="0.25">
      <c r="A136" s="100">
        <v>122</v>
      </c>
      <c r="B136" s="101" t="s">
        <v>386</v>
      </c>
      <c r="C136" s="102" t="s">
        <v>387</v>
      </c>
      <c r="D136" s="101" t="s">
        <v>355</v>
      </c>
      <c r="E136" s="103">
        <v>0</v>
      </c>
      <c r="F136" s="104"/>
      <c r="G136" s="105"/>
      <c r="I136" s="107"/>
      <c r="J136" s="107"/>
      <c r="K136" s="107"/>
    </row>
    <row r="137" spans="1:11" ht="41.25" x14ac:dyDescent="0.25">
      <c r="A137" s="100">
        <v>123</v>
      </c>
      <c r="B137" s="101" t="s">
        <v>388</v>
      </c>
      <c r="C137" s="102" t="s">
        <v>389</v>
      </c>
      <c r="D137" s="101" t="s">
        <v>355</v>
      </c>
      <c r="E137" s="103">
        <v>0</v>
      </c>
      <c r="F137" s="104"/>
      <c r="G137" s="105"/>
      <c r="I137" s="107"/>
      <c r="J137" s="107"/>
      <c r="K137" s="107"/>
    </row>
    <row r="138" spans="1:11" ht="33" x14ac:dyDescent="0.25">
      <c r="A138" s="100">
        <v>124</v>
      </c>
      <c r="B138" s="101" t="s">
        <v>390</v>
      </c>
      <c r="C138" s="102" t="s">
        <v>391</v>
      </c>
      <c r="D138" s="101" t="s">
        <v>355</v>
      </c>
      <c r="E138" s="103">
        <v>21</v>
      </c>
      <c r="F138" s="104"/>
      <c r="G138" s="105"/>
      <c r="I138" s="107">
        <v>7</v>
      </c>
      <c r="J138" s="107">
        <v>7</v>
      </c>
      <c r="K138" s="107">
        <v>7</v>
      </c>
    </row>
    <row r="139" spans="1:11" ht="33" x14ac:dyDescent="0.25">
      <c r="A139" s="100">
        <v>125</v>
      </c>
      <c r="B139" s="101" t="s">
        <v>392</v>
      </c>
      <c r="C139" s="102" t="s">
        <v>393</v>
      </c>
      <c r="D139" s="101" t="s">
        <v>355</v>
      </c>
      <c r="E139" s="103">
        <v>14</v>
      </c>
      <c r="F139" s="104"/>
      <c r="G139" s="105"/>
      <c r="I139" s="107"/>
      <c r="J139" s="107">
        <v>7</v>
      </c>
      <c r="K139" s="107">
        <v>7</v>
      </c>
    </row>
    <row r="140" spans="1:11" ht="33" x14ac:dyDescent="0.25">
      <c r="A140" s="100">
        <v>126</v>
      </c>
      <c r="B140" s="101" t="s">
        <v>394</v>
      </c>
      <c r="C140" s="102" t="s">
        <v>395</v>
      </c>
      <c r="D140" s="101" t="s">
        <v>355</v>
      </c>
      <c r="E140" s="103">
        <v>22</v>
      </c>
      <c r="F140" s="104"/>
      <c r="G140" s="105"/>
      <c r="I140" s="107">
        <v>8</v>
      </c>
      <c r="J140" s="107">
        <v>7</v>
      </c>
      <c r="K140" s="107">
        <v>7</v>
      </c>
    </row>
    <row r="141" spans="1:11" ht="41.25" x14ac:dyDescent="0.25">
      <c r="A141" s="100">
        <v>127</v>
      </c>
      <c r="B141" s="101" t="s">
        <v>396</v>
      </c>
      <c r="C141" s="102" t="s">
        <v>397</v>
      </c>
      <c r="D141" s="101" t="s">
        <v>355</v>
      </c>
      <c r="E141" s="103">
        <v>0</v>
      </c>
      <c r="F141" s="104"/>
      <c r="G141" s="105"/>
      <c r="I141" s="107"/>
      <c r="J141" s="107"/>
      <c r="K141" s="107"/>
    </row>
    <row r="142" spans="1:11" ht="41.25" x14ac:dyDescent="0.25">
      <c r="A142" s="100">
        <v>128</v>
      </c>
      <c r="B142" s="101" t="s">
        <v>398</v>
      </c>
      <c r="C142" s="102" t="s">
        <v>399</v>
      </c>
      <c r="D142" s="101" t="s">
        <v>355</v>
      </c>
      <c r="E142" s="103">
        <v>0</v>
      </c>
      <c r="F142" s="104"/>
      <c r="G142" s="105"/>
      <c r="I142" s="107"/>
      <c r="J142" s="107"/>
      <c r="K142" s="107"/>
    </row>
    <row r="143" spans="1:11" ht="41.25" x14ac:dyDescent="0.25">
      <c r="A143" s="100">
        <v>129</v>
      </c>
      <c r="B143" s="101" t="s">
        <v>400</v>
      </c>
      <c r="C143" s="102" t="s">
        <v>401</v>
      </c>
      <c r="D143" s="101" t="s">
        <v>355</v>
      </c>
      <c r="E143" s="103">
        <v>0</v>
      </c>
      <c r="F143" s="104"/>
      <c r="G143" s="105"/>
      <c r="I143" s="107"/>
      <c r="J143" s="107"/>
      <c r="K143" s="107"/>
    </row>
    <row r="144" spans="1:11" ht="41.25" x14ac:dyDescent="0.25">
      <c r="A144" s="100">
        <v>130</v>
      </c>
      <c r="B144" s="101" t="s">
        <v>402</v>
      </c>
      <c r="C144" s="102" t="s">
        <v>403</v>
      </c>
      <c r="D144" s="101" t="s">
        <v>404</v>
      </c>
      <c r="E144" s="103">
        <v>0</v>
      </c>
      <c r="F144" s="104"/>
      <c r="G144" s="105"/>
      <c r="I144" s="107"/>
      <c r="J144" s="107"/>
      <c r="K144" s="107"/>
    </row>
    <row r="145" spans="1:11" ht="41.25" x14ac:dyDescent="0.25">
      <c r="A145" s="100">
        <v>131</v>
      </c>
      <c r="B145" s="101" t="s">
        <v>405</v>
      </c>
      <c r="C145" s="102" t="s">
        <v>406</v>
      </c>
      <c r="D145" s="101" t="s">
        <v>404</v>
      </c>
      <c r="E145" s="103">
        <v>0</v>
      </c>
      <c r="F145" s="104"/>
      <c r="G145" s="105"/>
      <c r="I145" s="107"/>
      <c r="J145" s="107"/>
      <c r="K145" s="107"/>
    </row>
    <row r="146" spans="1:11" ht="41.25" x14ac:dyDescent="0.25">
      <c r="A146" s="100">
        <v>132</v>
      </c>
      <c r="B146" s="101" t="s">
        <v>407</v>
      </c>
      <c r="C146" s="102" t="s">
        <v>408</v>
      </c>
      <c r="D146" s="101" t="s">
        <v>404</v>
      </c>
      <c r="E146" s="103">
        <v>41</v>
      </c>
      <c r="F146" s="104"/>
      <c r="G146" s="105"/>
      <c r="I146" s="107">
        <v>21</v>
      </c>
      <c r="J146" s="107">
        <v>10</v>
      </c>
      <c r="K146" s="107">
        <v>10</v>
      </c>
    </row>
    <row r="147" spans="1:11" ht="41.25" x14ac:dyDescent="0.25">
      <c r="A147" s="100">
        <v>133</v>
      </c>
      <c r="B147" s="101" t="s">
        <v>409</v>
      </c>
      <c r="C147" s="102" t="s">
        <v>410</v>
      </c>
      <c r="D147" s="101" t="s">
        <v>404</v>
      </c>
      <c r="E147" s="103">
        <v>0</v>
      </c>
      <c r="F147" s="104"/>
      <c r="G147" s="105"/>
      <c r="I147" s="107"/>
      <c r="J147" s="107"/>
      <c r="K147" s="107"/>
    </row>
    <row r="148" spans="1:11" ht="41.25" x14ac:dyDescent="0.25">
      <c r="A148" s="100">
        <v>134</v>
      </c>
      <c r="B148" s="101" t="s">
        <v>411</v>
      </c>
      <c r="C148" s="102" t="s">
        <v>412</v>
      </c>
      <c r="D148" s="101" t="s">
        <v>404</v>
      </c>
      <c r="E148" s="103">
        <v>0</v>
      </c>
      <c r="F148" s="104"/>
      <c r="G148" s="105"/>
      <c r="I148" s="107"/>
      <c r="J148" s="107"/>
      <c r="K148" s="107"/>
    </row>
    <row r="149" spans="1:11" ht="24.75" x14ac:dyDescent="0.25">
      <c r="A149" s="100">
        <v>135</v>
      </c>
      <c r="B149" s="101" t="s">
        <v>413</v>
      </c>
      <c r="C149" s="102" t="s">
        <v>414</v>
      </c>
      <c r="D149" s="101" t="s">
        <v>415</v>
      </c>
      <c r="E149" s="103">
        <v>23</v>
      </c>
      <c r="F149" s="104"/>
      <c r="G149" s="105"/>
      <c r="I149" s="107">
        <v>11</v>
      </c>
      <c r="J149" s="107">
        <v>6</v>
      </c>
      <c r="K149" s="107">
        <v>6</v>
      </c>
    </row>
    <row r="150" spans="1:11" ht="16.5" x14ac:dyDescent="0.25">
      <c r="A150" s="100">
        <v>136</v>
      </c>
      <c r="B150" s="101" t="s">
        <v>416</v>
      </c>
      <c r="C150" s="102" t="s">
        <v>417</v>
      </c>
      <c r="D150" s="101" t="s">
        <v>404</v>
      </c>
      <c r="E150" s="103">
        <v>0</v>
      </c>
      <c r="F150" s="104"/>
      <c r="G150" s="105"/>
      <c r="I150" s="107"/>
      <c r="J150" s="107"/>
      <c r="K150" s="107"/>
    </row>
    <row r="151" spans="1:11" ht="33" x14ac:dyDescent="0.25">
      <c r="A151" s="100">
        <v>137</v>
      </c>
      <c r="B151" s="101" t="s">
        <v>418</v>
      </c>
      <c r="C151" s="102" t="s">
        <v>419</v>
      </c>
      <c r="D151" s="101" t="s">
        <v>404</v>
      </c>
      <c r="E151" s="103">
        <v>2</v>
      </c>
      <c r="F151" s="104"/>
      <c r="G151" s="105"/>
      <c r="I151" s="107">
        <v>2</v>
      </c>
      <c r="J151" s="107"/>
      <c r="K151" s="107"/>
    </row>
    <row r="152" spans="1:11" ht="16.5" x14ac:dyDescent="0.25">
      <c r="A152" s="100">
        <v>138</v>
      </c>
      <c r="B152" s="101" t="s">
        <v>420</v>
      </c>
      <c r="C152" s="102" t="s">
        <v>421</v>
      </c>
      <c r="D152" s="101" t="s">
        <v>404</v>
      </c>
      <c r="E152" s="103">
        <v>1</v>
      </c>
      <c r="F152" s="104"/>
      <c r="G152" s="105"/>
      <c r="I152" s="107">
        <v>1</v>
      </c>
      <c r="J152" s="107"/>
      <c r="K152" s="107"/>
    </row>
    <row r="153" spans="1:11" ht="24.75" x14ac:dyDescent="0.25">
      <c r="A153" s="100">
        <v>139</v>
      </c>
      <c r="B153" s="101" t="s">
        <v>422</v>
      </c>
      <c r="C153" s="102" t="s">
        <v>423</v>
      </c>
      <c r="D153" s="101" t="s">
        <v>424</v>
      </c>
      <c r="E153" s="103">
        <v>29</v>
      </c>
      <c r="F153" s="104"/>
      <c r="G153" s="105"/>
      <c r="I153" s="107">
        <v>15</v>
      </c>
      <c r="J153" s="107">
        <v>7</v>
      </c>
      <c r="K153" s="107">
        <v>7</v>
      </c>
    </row>
    <row r="154" spans="1:11" ht="33" x14ac:dyDescent="0.25">
      <c r="A154" s="100">
        <v>140</v>
      </c>
      <c r="B154" s="101" t="s">
        <v>425</v>
      </c>
      <c r="C154" s="102" t="s">
        <v>426</v>
      </c>
      <c r="D154" s="101" t="s">
        <v>424</v>
      </c>
      <c r="E154" s="103">
        <v>0</v>
      </c>
      <c r="F154" s="104"/>
      <c r="G154" s="105"/>
      <c r="I154" s="107"/>
      <c r="J154" s="107"/>
      <c r="K154" s="107"/>
    </row>
    <row r="155" spans="1:11" ht="24.75" x14ac:dyDescent="0.25">
      <c r="A155" s="100">
        <v>141</v>
      </c>
      <c r="B155" s="101" t="s">
        <v>427</v>
      </c>
      <c r="C155" s="102" t="s">
        <v>428</v>
      </c>
      <c r="D155" s="101" t="s">
        <v>429</v>
      </c>
      <c r="E155" s="103">
        <v>0</v>
      </c>
      <c r="F155" s="104"/>
      <c r="G155" s="105"/>
      <c r="I155" s="107"/>
      <c r="J155" s="107"/>
      <c r="K155" s="107"/>
    </row>
    <row r="156" spans="1:11" ht="24.75" x14ac:dyDescent="0.25">
      <c r="A156" s="100">
        <v>142</v>
      </c>
      <c r="B156" s="101" t="s">
        <v>430</v>
      </c>
      <c r="C156" s="102" t="s">
        <v>431</v>
      </c>
      <c r="D156" s="101" t="s">
        <v>429</v>
      </c>
      <c r="E156" s="103">
        <v>0</v>
      </c>
      <c r="F156" s="104"/>
      <c r="G156" s="105"/>
      <c r="I156" s="107"/>
      <c r="J156" s="107"/>
      <c r="K156" s="107"/>
    </row>
    <row r="157" spans="1:11" ht="24.75" x14ac:dyDescent="0.25">
      <c r="A157" s="100">
        <v>143</v>
      </c>
      <c r="B157" s="101" t="s">
        <v>432</v>
      </c>
      <c r="C157" s="102" t="s">
        <v>433</v>
      </c>
      <c r="D157" s="101" t="s">
        <v>429</v>
      </c>
      <c r="E157" s="103">
        <v>0</v>
      </c>
      <c r="F157" s="104"/>
      <c r="G157" s="105"/>
      <c r="I157" s="107"/>
      <c r="J157" s="107"/>
      <c r="K157" s="107"/>
    </row>
    <row r="158" spans="1:11" ht="24.75" x14ac:dyDescent="0.25">
      <c r="A158" s="100">
        <v>144</v>
      </c>
      <c r="B158" s="101" t="s">
        <v>434</v>
      </c>
      <c r="C158" s="102" t="s">
        <v>435</v>
      </c>
      <c r="D158" s="101" t="s">
        <v>429</v>
      </c>
      <c r="E158" s="103">
        <v>200</v>
      </c>
      <c r="F158" s="104"/>
      <c r="G158" s="105"/>
      <c r="I158" s="107">
        <v>100</v>
      </c>
      <c r="J158" s="107">
        <v>50</v>
      </c>
      <c r="K158" s="107">
        <v>50</v>
      </c>
    </row>
    <row r="159" spans="1:11" ht="24.75" x14ac:dyDescent="0.25">
      <c r="A159" s="100">
        <v>145</v>
      </c>
      <c r="B159" s="101" t="s">
        <v>436</v>
      </c>
      <c r="C159" s="102" t="s">
        <v>437</v>
      </c>
      <c r="D159" s="101" t="s">
        <v>429</v>
      </c>
      <c r="E159" s="103">
        <v>0</v>
      </c>
      <c r="F159" s="104"/>
      <c r="G159" s="105"/>
      <c r="I159" s="107"/>
      <c r="J159" s="107"/>
      <c r="K159" s="107"/>
    </row>
    <row r="160" spans="1:11" ht="24.75" x14ac:dyDescent="0.25">
      <c r="A160" s="100">
        <v>146</v>
      </c>
      <c r="B160" s="101" t="s">
        <v>438</v>
      </c>
      <c r="C160" s="102" t="s">
        <v>439</v>
      </c>
      <c r="D160" s="101" t="s">
        <v>429</v>
      </c>
      <c r="E160" s="103">
        <v>0</v>
      </c>
      <c r="F160" s="104"/>
      <c r="G160" s="105"/>
      <c r="I160" s="107"/>
      <c r="J160" s="107"/>
      <c r="K160" s="107"/>
    </row>
    <row r="161" spans="1:11" ht="24.75" x14ac:dyDescent="0.25">
      <c r="A161" s="100">
        <v>147</v>
      </c>
      <c r="B161" s="101" t="s">
        <v>440</v>
      </c>
      <c r="C161" s="102" t="s">
        <v>441</v>
      </c>
      <c r="D161" s="101" t="s">
        <v>429</v>
      </c>
      <c r="E161" s="103">
        <v>0</v>
      </c>
      <c r="F161" s="104"/>
      <c r="G161" s="105"/>
      <c r="I161" s="107"/>
      <c r="J161" s="107"/>
      <c r="K161" s="107"/>
    </row>
    <row r="162" spans="1:11" ht="33" x14ac:dyDescent="0.25">
      <c r="A162" s="100">
        <v>148</v>
      </c>
      <c r="B162" s="101" t="s">
        <v>442</v>
      </c>
      <c r="C162" s="102" t="s">
        <v>443</v>
      </c>
      <c r="D162" s="101" t="s">
        <v>429</v>
      </c>
      <c r="E162" s="103">
        <v>0</v>
      </c>
      <c r="F162" s="104"/>
      <c r="G162" s="105"/>
      <c r="I162" s="107"/>
      <c r="J162" s="107"/>
      <c r="K162" s="107"/>
    </row>
    <row r="163" spans="1:11" ht="33" x14ac:dyDescent="0.25">
      <c r="A163" s="100">
        <v>149</v>
      </c>
      <c r="B163" s="101" t="s">
        <v>444</v>
      </c>
      <c r="C163" s="102" t="s">
        <v>445</v>
      </c>
      <c r="D163" s="101" t="s">
        <v>429</v>
      </c>
      <c r="E163" s="103">
        <v>0</v>
      </c>
      <c r="F163" s="104"/>
      <c r="G163" s="105"/>
      <c r="I163" s="107"/>
      <c r="J163" s="107"/>
      <c r="K163" s="107"/>
    </row>
    <row r="164" spans="1:11" ht="24.75" x14ac:dyDescent="0.25">
      <c r="A164" s="100">
        <v>150</v>
      </c>
      <c r="B164" s="101" t="s">
        <v>446</v>
      </c>
      <c r="C164" s="102" t="s">
        <v>447</v>
      </c>
      <c r="D164" s="101" t="s">
        <v>269</v>
      </c>
      <c r="E164" s="103">
        <v>0</v>
      </c>
      <c r="F164" s="104"/>
      <c r="G164" s="105"/>
      <c r="I164" s="107"/>
      <c r="J164" s="107"/>
      <c r="K164" s="107"/>
    </row>
    <row r="165" spans="1:11" ht="24.75" x14ac:dyDescent="0.25">
      <c r="A165" s="100">
        <v>151</v>
      </c>
      <c r="B165" s="101" t="s">
        <v>448</v>
      </c>
      <c r="C165" s="102" t="s">
        <v>449</v>
      </c>
      <c r="D165" s="101" t="s">
        <v>269</v>
      </c>
      <c r="E165" s="103">
        <v>0</v>
      </c>
      <c r="F165" s="104"/>
      <c r="G165" s="105"/>
      <c r="I165" s="107"/>
      <c r="J165" s="107"/>
      <c r="K165" s="107"/>
    </row>
    <row r="166" spans="1:11" ht="41.25" x14ac:dyDescent="0.25">
      <c r="A166" s="100">
        <v>152</v>
      </c>
      <c r="B166" s="101" t="s">
        <v>450</v>
      </c>
      <c r="C166" s="102" t="s">
        <v>451</v>
      </c>
      <c r="D166" s="101" t="s">
        <v>269</v>
      </c>
      <c r="E166" s="103">
        <v>0</v>
      </c>
      <c r="F166" s="104"/>
      <c r="G166" s="105"/>
      <c r="I166" s="107"/>
      <c r="J166" s="107"/>
      <c r="K166" s="107"/>
    </row>
    <row r="167" spans="1:11" ht="41.25" x14ac:dyDescent="0.25">
      <c r="A167" s="100">
        <v>153</v>
      </c>
      <c r="B167" s="101" t="s">
        <v>452</v>
      </c>
      <c r="C167" s="102" t="s">
        <v>453</v>
      </c>
      <c r="D167" s="101" t="s">
        <v>269</v>
      </c>
      <c r="E167" s="103">
        <v>170</v>
      </c>
      <c r="F167" s="104"/>
      <c r="G167" s="105"/>
      <c r="I167" s="107">
        <v>90</v>
      </c>
      <c r="J167" s="107">
        <v>40</v>
      </c>
      <c r="K167" s="107">
        <v>40</v>
      </c>
    </row>
    <row r="168" spans="1:11" ht="16.5" x14ac:dyDescent="0.25">
      <c r="A168" s="100">
        <v>154</v>
      </c>
      <c r="B168" s="101" t="s">
        <v>454</v>
      </c>
      <c r="C168" s="102" t="s">
        <v>455</v>
      </c>
      <c r="D168" s="101" t="s">
        <v>424</v>
      </c>
      <c r="E168" s="103">
        <v>0</v>
      </c>
      <c r="F168" s="104"/>
      <c r="G168" s="105"/>
      <c r="I168" s="107"/>
      <c r="J168" s="107"/>
      <c r="K168" s="107"/>
    </row>
    <row r="169" spans="1:11" ht="16.5" x14ac:dyDescent="0.25">
      <c r="A169" s="100">
        <v>155</v>
      </c>
      <c r="B169" s="101" t="s">
        <v>456</v>
      </c>
      <c r="C169" s="102" t="s">
        <v>457</v>
      </c>
      <c r="D169" s="101" t="s">
        <v>458</v>
      </c>
      <c r="E169" s="103">
        <v>0</v>
      </c>
      <c r="F169" s="104"/>
      <c r="G169" s="105"/>
      <c r="I169" s="107"/>
      <c r="J169" s="107"/>
      <c r="K169" s="107"/>
    </row>
    <row r="170" spans="1:11" ht="16.5" x14ac:dyDescent="0.25">
      <c r="A170" s="100">
        <v>156</v>
      </c>
      <c r="B170" s="101" t="s">
        <v>459</v>
      </c>
      <c r="C170" s="102" t="s">
        <v>460</v>
      </c>
      <c r="D170" s="101" t="s">
        <v>461</v>
      </c>
      <c r="E170" s="103">
        <v>40</v>
      </c>
      <c r="F170" s="104"/>
      <c r="G170" s="105"/>
      <c r="I170" s="107">
        <v>20</v>
      </c>
      <c r="J170" s="107">
        <v>10</v>
      </c>
      <c r="K170" s="107">
        <v>10</v>
      </c>
    </row>
    <row r="171" spans="1:11" ht="16.5" x14ac:dyDescent="0.25">
      <c r="A171" s="100">
        <v>157</v>
      </c>
      <c r="B171" s="101" t="s">
        <v>462</v>
      </c>
      <c r="C171" s="102" t="s">
        <v>463</v>
      </c>
      <c r="D171" s="101" t="s">
        <v>464</v>
      </c>
      <c r="E171" s="103">
        <v>0</v>
      </c>
      <c r="F171" s="104"/>
      <c r="G171" s="105"/>
      <c r="I171" s="107"/>
      <c r="J171" s="107"/>
      <c r="K171" s="107"/>
    </row>
    <row r="172" spans="1:11" ht="41.25" x14ac:dyDescent="0.25">
      <c r="A172" s="100">
        <v>158</v>
      </c>
      <c r="B172" s="101" t="s">
        <v>465</v>
      </c>
      <c r="C172" s="102" t="s">
        <v>466</v>
      </c>
      <c r="D172" s="101" t="s">
        <v>458</v>
      </c>
      <c r="E172" s="103">
        <v>0</v>
      </c>
      <c r="F172" s="104"/>
      <c r="G172" s="105"/>
      <c r="I172" s="107"/>
      <c r="J172" s="107"/>
      <c r="K172" s="107"/>
    </row>
    <row r="173" spans="1:11" ht="16.5" x14ac:dyDescent="0.25">
      <c r="A173" s="100">
        <v>159</v>
      </c>
      <c r="B173" s="101" t="s">
        <v>467</v>
      </c>
      <c r="C173" s="102" t="s">
        <v>468</v>
      </c>
      <c r="D173" s="101" t="s">
        <v>469</v>
      </c>
      <c r="E173" s="103">
        <v>31</v>
      </c>
      <c r="F173" s="104"/>
      <c r="G173" s="105"/>
      <c r="I173" s="107">
        <v>16</v>
      </c>
      <c r="J173" s="107">
        <v>6</v>
      </c>
      <c r="K173" s="107">
        <v>9</v>
      </c>
    </row>
    <row r="174" spans="1:11" ht="57.75" x14ac:dyDescent="0.25">
      <c r="A174" s="100">
        <v>160</v>
      </c>
      <c r="B174" s="101" t="s">
        <v>470</v>
      </c>
      <c r="C174" s="102" t="s">
        <v>471</v>
      </c>
      <c r="D174" s="101" t="s">
        <v>472</v>
      </c>
      <c r="E174" s="103">
        <v>29</v>
      </c>
      <c r="F174" s="104"/>
      <c r="G174" s="105"/>
      <c r="I174" s="107">
        <v>16</v>
      </c>
      <c r="J174" s="107">
        <v>6</v>
      </c>
      <c r="K174" s="107">
        <v>7</v>
      </c>
    </row>
    <row r="175" spans="1:11" ht="33" x14ac:dyDescent="0.25">
      <c r="A175" s="100">
        <v>161</v>
      </c>
      <c r="B175" s="101" t="s">
        <v>473</v>
      </c>
      <c r="C175" s="102" t="s">
        <v>474</v>
      </c>
      <c r="D175" s="101" t="s">
        <v>269</v>
      </c>
      <c r="E175" s="103">
        <v>0</v>
      </c>
      <c r="F175" s="104"/>
      <c r="G175" s="105"/>
      <c r="I175" s="107"/>
      <c r="J175" s="107"/>
      <c r="K175" s="107"/>
    </row>
    <row r="176" spans="1:11" ht="33" x14ac:dyDescent="0.25">
      <c r="A176" s="100">
        <v>162</v>
      </c>
      <c r="B176" s="101" t="s">
        <v>475</v>
      </c>
      <c r="C176" s="102" t="s">
        <v>476</v>
      </c>
      <c r="D176" s="101" t="s">
        <v>269</v>
      </c>
      <c r="E176" s="103">
        <v>0</v>
      </c>
      <c r="F176" s="104"/>
      <c r="G176" s="105"/>
      <c r="I176" s="107"/>
      <c r="J176" s="107"/>
      <c r="K176" s="107"/>
    </row>
    <row r="177" spans="1:11" ht="33" x14ac:dyDescent="0.25">
      <c r="A177" s="100">
        <v>163</v>
      </c>
      <c r="B177" s="101" t="s">
        <v>477</v>
      </c>
      <c r="C177" s="102" t="s">
        <v>478</v>
      </c>
      <c r="D177" s="101" t="s">
        <v>269</v>
      </c>
      <c r="E177" s="103">
        <v>0</v>
      </c>
      <c r="F177" s="104"/>
      <c r="G177" s="105"/>
      <c r="I177" s="107"/>
      <c r="J177" s="107"/>
      <c r="K177" s="107"/>
    </row>
    <row r="178" spans="1:11" ht="24.75" x14ac:dyDescent="0.25">
      <c r="A178" s="100">
        <v>164</v>
      </c>
      <c r="B178" s="101" t="s">
        <v>479</v>
      </c>
      <c r="C178" s="102" t="s">
        <v>480</v>
      </c>
      <c r="D178" s="101" t="s">
        <v>269</v>
      </c>
      <c r="E178" s="103">
        <v>0</v>
      </c>
      <c r="F178" s="104"/>
      <c r="G178" s="105"/>
      <c r="I178" s="107"/>
      <c r="J178" s="107"/>
      <c r="K178" s="107"/>
    </row>
    <row r="179" spans="1:11" ht="24.75" x14ac:dyDescent="0.25">
      <c r="A179" s="100">
        <v>165</v>
      </c>
      <c r="B179" s="101" t="s">
        <v>481</v>
      </c>
      <c r="C179" s="102" t="s">
        <v>482</v>
      </c>
      <c r="D179" s="101" t="s">
        <v>483</v>
      </c>
      <c r="E179" s="103">
        <v>0</v>
      </c>
      <c r="F179" s="104"/>
      <c r="G179" s="105"/>
      <c r="I179" s="107"/>
      <c r="J179" s="107"/>
      <c r="K179" s="107"/>
    </row>
    <row r="180" spans="1:11" ht="24.75" x14ac:dyDescent="0.25">
      <c r="A180" s="100">
        <v>166</v>
      </c>
      <c r="B180" s="101" t="s">
        <v>484</v>
      </c>
      <c r="C180" s="102" t="s">
        <v>485</v>
      </c>
      <c r="D180" s="101" t="s">
        <v>486</v>
      </c>
      <c r="E180" s="103">
        <v>0</v>
      </c>
      <c r="F180" s="104"/>
      <c r="G180" s="105"/>
      <c r="I180" s="107"/>
      <c r="J180" s="107"/>
      <c r="K180" s="107"/>
    </row>
    <row r="181" spans="1:11" ht="24.75" x14ac:dyDescent="0.25">
      <c r="A181" s="100">
        <v>167</v>
      </c>
      <c r="B181" s="101" t="s">
        <v>487</v>
      </c>
      <c r="C181" s="102" t="s">
        <v>488</v>
      </c>
      <c r="D181" s="101" t="s">
        <v>489</v>
      </c>
      <c r="E181" s="103">
        <v>0</v>
      </c>
      <c r="F181" s="104"/>
      <c r="G181" s="105"/>
      <c r="I181" s="107"/>
      <c r="J181" s="107"/>
      <c r="K181" s="107"/>
    </row>
    <row r="182" spans="1:11" ht="16.5" x14ac:dyDescent="0.25">
      <c r="A182" s="100">
        <v>168</v>
      </c>
      <c r="B182" s="101" t="s">
        <v>490</v>
      </c>
      <c r="C182" s="102" t="s">
        <v>491</v>
      </c>
      <c r="D182" s="101" t="s">
        <v>269</v>
      </c>
      <c r="E182" s="103">
        <v>0</v>
      </c>
      <c r="F182" s="104"/>
      <c r="G182" s="105"/>
      <c r="I182" s="107"/>
      <c r="J182" s="107"/>
      <c r="K182" s="107"/>
    </row>
    <row r="183" spans="1:11" ht="41.25" x14ac:dyDescent="0.25">
      <c r="A183" s="100">
        <v>169</v>
      </c>
      <c r="B183" s="101" t="s">
        <v>492</v>
      </c>
      <c r="C183" s="102" t="s">
        <v>493</v>
      </c>
      <c r="D183" s="101" t="s">
        <v>269</v>
      </c>
      <c r="E183" s="103">
        <v>1</v>
      </c>
      <c r="F183" s="104"/>
      <c r="G183" s="105"/>
      <c r="I183" s="107">
        <v>1</v>
      </c>
      <c r="J183" s="107"/>
      <c r="K183" s="107"/>
    </row>
    <row r="184" spans="1:11" ht="49.5" x14ac:dyDescent="0.25">
      <c r="A184" s="100">
        <v>170</v>
      </c>
      <c r="B184" s="101" t="s">
        <v>494</v>
      </c>
      <c r="C184" s="102" t="s">
        <v>495</v>
      </c>
      <c r="D184" s="101" t="s">
        <v>496</v>
      </c>
      <c r="E184" s="103">
        <v>170</v>
      </c>
      <c r="F184" s="104"/>
      <c r="G184" s="105"/>
      <c r="I184" s="107">
        <v>90</v>
      </c>
      <c r="J184" s="107">
        <v>40</v>
      </c>
      <c r="K184" s="107">
        <v>40</v>
      </c>
    </row>
    <row r="185" spans="1:11" ht="33" x14ac:dyDescent="0.25">
      <c r="A185" s="100">
        <v>171</v>
      </c>
      <c r="B185" s="101" t="s">
        <v>497</v>
      </c>
      <c r="C185" s="102" t="s">
        <v>498</v>
      </c>
      <c r="D185" s="101" t="s">
        <v>496</v>
      </c>
      <c r="E185" s="103">
        <v>0</v>
      </c>
      <c r="F185" s="104"/>
      <c r="G185" s="105"/>
      <c r="I185" s="107"/>
      <c r="J185" s="107"/>
      <c r="K185" s="107"/>
    </row>
    <row r="186" spans="1:11" ht="41.25" x14ac:dyDescent="0.25">
      <c r="A186" s="100">
        <v>172</v>
      </c>
      <c r="B186" s="101" t="s">
        <v>499</v>
      </c>
      <c r="C186" s="102" t="s">
        <v>500</v>
      </c>
      <c r="D186" s="101" t="s">
        <v>501</v>
      </c>
      <c r="E186" s="103">
        <v>0</v>
      </c>
      <c r="F186" s="104"/>
      <c r="G186" s="105"/>
      <c r="I186" s="107"/>
      <c r="J186" s="107"/>
      <c r="K186" s="107"/>
    </row>
    <row r="187" spans="1:11" ht="49.5" x14ac:dyDescent="0.25">
      <c r="A187" s="100">
        <v>173</v>
      </c>
      <c r="B187" s="101" t="s">
        <v>502</v>
      </c>
      <c r="C187" s="102" t="s">
        <v>503</v>
      </c>
      <c r="D187" s="101" t="s">
        <v>501</v>
      </c>
      <c r="E187" s="103">
        <v>0</v>
      </c>
      <c r="F187" s="104"/>
      <c r="G187" s="105"/>
      <c r="I187" s="107"/>
      <c r="J187" s="107"/>
      <c r="K187" s="107"/>
    </row>
    <row r="188" spans="1:11" ht="16.5" x14ac:dyDescent="0.25">
      <c r="A188" s="100">
        <v>174</v>
      </c>
      <c r="B188" s="101" t="s">
        <v>504</v>
      </c>
      <c r="C188" s="102" t="s">
        <v>505</v>
      </c>
      <c r="D188" s="101" t="s">
        <v>506</v>
      </c>
      <c r="E188" s="103">
        <v>0</v>
      </c>
      <c r="F188" s="104"/>
      <c r="G188" s="105"/>
      <c r="I188" s="107"/>
      <c r="J188" s="107"/>
      <c r="K188" s="107"/>
    </row>
    <row r="189" spans="1:11" ht="24.75" x14ac:dyDescent="0.25">
      <c r="A189" s="100">
        <v>175</v>
      </c>
      <c r="B189" s="101" t="s">
        <v>507</v>
      </c>
      <c r="C189" s="102" t="s">
        <v>508</v>
      </c>
      <c r="D189" s="101" t="s">
        <v>509</v>
      </c>
      <c r="E189" s="103">
        <v>134</v>
      </c>
      <c r="F189" s="104"/>
      <c r="G189" s="105"/>
      <c r="I189" s="107">
        <v>70</v>
      </c>
      <c r="J189" s="107">
        <v>32</v>
      </c>
      <c r="K189" s="107">
        <v>32</v>
      </c>
    </row>
    <row r="190" spans="1:11" ht="24.75" x14ac:dyDescent="0.25">
      <c r="A190" s="100">
        <v>176</v>
      </c>
      <c r="B190" s="101" t="s">
        <v>510</v>
      </c>
      <c r="C190" s="102" t="s">
        <v>508</v>
      </c>
      <c r="D190" s="101" t="s">
        <v>511</v>
      </c>
      <c r="E190" s="103">
        <v>0</v>
      </c>
      <c r="F190" s="104"/>
      <c r="G190" s="105"/>
      <c r="I190" s="107"/>
      <c r="J190" s="107"/>
      <c r="K190" s="107"/>
    </row>
    <row r="191" spans="1:11" ht="24.75" x14ac:dyDescent="0.25">
      <c r="A191" s="100">
        <v>177</v>
      </c>
      <c r="B191" s="101" t="s">
        <v>512</v>
      </c>
      <c r="C191" s="102" t="s">
        <v>508</v>
      </c>
      <c r="D191" s="101" t="s">
        <v>496</v>
      </c>
      <c r="E191" s="103">
        <v>0</v>
      </c>
      <c r="F191" s="104"/>
      <c r="G191" s="105"/>
      <c r="I191" s="107"/>
      <c r="J191" s="107"/>
      <c r="K191" s="107"/>
    </row>
    <row r="192" spans="1:11" ht="24.75" x14ac:dyDescent="0.25">
      <c r="A192" s="100">
        <v>178</v>
      </c>
      <c r="B192" s="101" t="s">
        <v>513</v>
      </c>
      <c r="C192" s="102" t="s">
        <v>514</v>
      </c>
      <c r="D192" s="101" t="s">
        <v>496</v>
      </c>
      <c r="E192" s="103">
        <v>0</v>
      </c>
      <c r="F192" s="104"/>
      <c r="G192" s="105"/>
      <c r="I192" s="107"/>
      <c r="J192" s="107"/>
      <c r="K192" s="107"/>
    </row>
    <row r="193" spans="1:11" ht="24.75" x14ac:dyDescent="0.25">
      <c r="A193" s="100">
        <v>179</v>
      </c>
      <c r="B193" s="101" t="s">
        <v>515</v>
      </c>
      <c r="C193" s="102" t="s">
        <v>516</v>
      </c>
      <c r="D193" s="101" t="s">
        <v>517</v>
      </c>
      <c r="E193" s="103">
        <v>0</v>
      </c>
      <c r="F193" s="104"/>
      <c r="G193" s="105"/>
      <c r="I193" s="107"/>
      <c r="J193" s="107"/>
      <c r="K193" s="107"/>
    </row>
    <row r="194" spans="1:11" ht="41.25" x14ac:dyDescent="0.25">
      <c r="A194" s="100">
        <v>180</v>
      </c>
      <c r="B194" s="101" t="s">
        <v>518</v>
      </c>
      <c r="C194" s="102" t="s">
        <v>519</v>
      </c>
      <c r="D194" s="101" t="s">
        <v>520</v>
      </c>
      <c r="E194" s="103">
        <v>0</v>
      </c>
      <c r="F194" s="104"/>
      <c r="G194" s="105"/>
      <c r="I194" s="107"/>
      <c r="J194" s="107"/>
      <c r="K194" s="107"/>
    </row>
    <row r="195" spans="1:11" ht="24.75" x14ac:dyDescent="0.25">
      <c r="A195" s="100">
        <v>181</v>
      </c>
      <c r="B195" s="101" t="s">
        <v>521</v>
      </c>
      <c r="C195" s="102" t="s">
        <v>522</v>
      </c>
      <c r="D195" s="101" t="s">
        <v>523</v>
      </c>
      <c r="E195" s="103">
        <v>0</v>
      </c>
      <c r="F195" s="104"/>
      <c r="G195" s="105"/>
      <c r="I195" s="107"/>
      <c r="J195" s="107"/>
      <c r="K195" s="107"/>
    </row>
    <row r="196" spans="1:11" ht="24.75" x14ac:dyDescent="0.25">
      <c r="A196" s="100">
        <v>182</v>
      </c>
      <c r="B196" s="101" t="s">
        <v>524</v>
      </c>
      <c r="C196" s="102" t="s">
        <v>522</v>
      </c>
      <c r="D196" s="101" t="s">
        <v>525</v>
      </c>
      <c r="E196" s="103">
        <v>0</v>
      </c>
      <c r="F196" s="104"/>
      <c r="G196" s="105"/>
      <c r="I196" s="107"/>
      <c r="J196" s="107"/>
      <c r="K196" s="107"/>
    </row>
    <row r="197" spans="1:11" ht="24.75" x14ac:dyDescent="0.25">
      <c r="A197" s="100">
        <v>183</v>
      </c>
      <c r="B197" s="101" t="s">
        <v>526</v>
      </c>
      <c r="C197" s="102" t="s">
        <v>522</v>
      </c>
      <c r="D197" s="101" t="s">
        <v>527</v>
      </c>
      <c r="E197" s="103">
        <v>0</v>
      </c>
      <c r="F197" s="104"/>
      <c r="G197" s="105"/>
      <c r="I197" s="107"/>
      <c r="J197" s="107"/>
      <c r="K197" s="107"/>
    </row>
    <row r="198" spans="1:11" ht="24.75" x14ac:dyDescent="0.25">
      <c r="A198" s="100">
        <v>184</v>
      </c>
      <c r="B198" s="101" t="s">
        <v>528</v>
      </c>
      <c r="C198" s="102" t="s">
        <v>529</v>
      </c>
      <c r="D198" s="101" t="s">
        <v>530</v>
      </c>
      <c r="E198" s="103">
        <v>100</v>
      </c>
      <c r="F198" s="104"/>
      <c r="G198" s="105"/>
      <c r="I198" s="107">
        <v>60</v>
      </c>
      <c r="J198" s="107">
        <v>20</v>
      </c>
      <c r="K198" s="107">
        <v>20</v>
      </c>
    </row>
    <row r="199" spans="1:11" ht="99" x14ac:dyDescent="0.25">
      <c r="A199" s="100">
        <v>185</v>
      </c>
      <c r="B199" s="101" t="s">
        <v>531</v>
      </c>
      <c r="C199" s="102" t="s">
        <v>532</v>
      </c>
      <c r="D199" s="101" t="s">
        <v>530</v>
      </c>
      <c r="E199" s="103">
        <v>0</v>
      </c>
      <c r="F199" s="104"/>
      <c r="G199" s="105"/>
      <c r="I199" s="107"/>
      <c r="J199" s="107"/>
      <c r="K199" s="107"/>
    </row>
    <row r="200" spans="1:11" ht="16.5" x14ac:dyDescent="0.25">
      <c r="A200" s="100">
        <v>186</v>
      </c>
      <c r="B200" s="101" t="s">
        <v>533</v>
      </c>
      <c r="C200" s="102" t="s">
        <v>534</v>
      </c>
      <c r="D200" s="101" t="s">
        <v>535</v>
      </c>
      <c r="E200" s="103">
        <v>0</v>
      </c>
      <c r="F200" s="104"/>
      <c r="G200" s="105"/>
      <c r="I200" s="107"/>
      <c r="J200" s="107"/>
      <c r="K200" s="107"/>
    </row>
    <row r="201" spans="1:11" ht="16.5" x14ac:dyDescent="0.25">
      <c r="A201" s="100">
        <v>187</v>
      </c>
      <c r="B201" s="101" t="s">
        <v>536</v>
      </c>
      <c r="C201" s="102" t="s">
        <v>537</v>
      </c>
      <c r="D201" s="101" t="s">
        <v>538</v>
      </c>
      <c r="E201" s="103">
        <v>0</v>
      </c>
      <c r="F201" s="104"/>
      <c r="G201" s="105"/>
      <c r="I201" s="107"/>
      <c r="J201" s="107"/>
      <c r="K201" s="107"/>
    </row>
    <row r="202" spans="1:11" ht="24.75" x14ac:dyDescent="0.25">
      <c r="A202" s="100">
        <v>188</v>
      </c>
      <c r="B202" s="101" t="s">
        <v>539</v>
      </c>
      <c r="C202" s="102" t="s">
        <v>529</v>
      </c>
      <c r="D202" s="101" t="s">
        <v>540</v>
      </c>
      <c r="E202" s="103">
        <v>0</v>
      </c>
      <c r="F202" s="104"/>
      <c r="G202" s="105"/>
      <c r="I202" s="107"/>
      <c r="J202" s="107"/>
      <c r="K202" s="107"/>
    </row>
    <row r="203" spans="1:11" ht="24.75" x14ac:dyDescent="0.25">
      <c r="A203" s="100">
        <v>189</v>
      </c>
      <c r="B203" s="101" t="s">
        <v>541</v>
      </c>
      <c r="C203" s="102" t="s">
        <v>542</v>
      </c>
      <c r="D203" s="101" t="s">
        <v>540</v>
      </c>
      <c r="E203" s="103">
        <v>0</v>
      </c>
      <c r="F203" s="104"/>
      <c r="G203" s="105"/>
      <c r="I203" s="107"/>
      <c r="J203" s="107"/>
      <c r="K203" s="107"/>
    </row>
    <row r="204" spans="1:11" ht="16.5" x14ac:dyDescent="0.25">
      <c r="A204" s="100">
        <v>190</v>
      </c>
      <c r="B204" s="101" t="s">
        <v>543</v>
      </c>
      <c r="C204" s="102" t="s">
        <v>544</v>
      </c>
      <c r="D204" s="101" t="s">
        <v>545</v>
      </c>
      <c r="E204" s="103">
        <v>0</v>
      </c>
      <c r="F204" s="104"/>
      <c r="G204" s="105"/>
      <c r="I204" s="107"/>
      <c r="J204" s="107"/>
      <c r="K204" s="107"/>
    </row>
    <row r="205" spans="1:11" ht="16.5" x14ac:dyDescent="0.25">
      <c r="A205" s="100">
        <v>191</v>
      </c>
      <c r="B205" s="101" t="s">
        <v>546</v>
      </c>
      <c r="C205" s="102" t="s">
        <v>547</v>
      </c>
      <c r="D205" s="101" t="s">
        <v>548</v>
      </c>
      <c r="E205" s="103">
        <v>0</v>
      </c>
      <c r="F205" s="104"/>
      <c r="G205" s="105"/>
      <c r="I205" s="107"/>
      <c r="J205" s="107"/>
      <c r="K205" s="107"/>
    </row>
    <row r="206" spans="1:11" ht="16.5" x14ac:dyDescent="0.25">
      <c r="A206" s="100">
        <v>192</v>
      </c>
      <c r="B206" s="101" t="s">
        <v>549</v>
      </c>
      <c r="C206" s="102" t="s">
        <v>550</v>
      </c>
      <c r="D206" s="101" t="s">
        <v>548</v>
      </c>
      <c r="E206" s="103">
        <v>0</v>
      </c>
      <c r="F206" s="104"/>
      <c r="G206" s="105"/>
      <c r="I206" s="107"/>
      <c r="J206" s="107"/>
      <c r="K206" s="107"/>
    </row>
    <row r="207" spans="1:11" ht="16.5" x14ac:dyDescent="0.25">
      <c r="A207" s="100">
        <v>193</v>
      </c>
      <c r="B207" s="101" t="s">
        <v>551</v>
      </c>
      <c r="C207" s="102" t="s">
        <v>552</v>
      </c>
      <c r="D207" s="101" t="s">
        <v>553</v>
      </c>
      <c r="E207" s="103">
        <v>177</v>
      </c>
      <c r="F207" s="104"/>
      <c r="G207" s="105"/>
      <c r="I207" s="107">
        <v>40</v>
      </c>
      <c r="J207" s="107">
        <v>130</v>
      </c>
      <c r="K207" s="107">
        <v>7</v>
      </c>
    </row>
    <row r="208" spans="1:11" ht="24.75" x14ac:dyDescent="0.25">
      <c r="A208" s="100">
        <v>194</v>
      </c>
      <c r="B208" s="101" t="s">
        <v>554</v>
      </c>
      <c r="C208" s="102" t="s">
        <v>555</v>
      </c>
      <c r="D208" s="101" t="s">
        <v>269</v>
      </c>
      <c r="E208" s="103">
        <v>0</v>
      </c>
      <c r="F208" s="104"/>
      <c r="G208" s="105"/>
      <c r="I208" s="107"/>
      <c r="J208" s="107"/>
      <c r="K208" s="107"/>
    </row>
    <row r="209" spans="1:11" ht="24.75" x14ac:dyDescent="0.25">
      <c r="A209" s="100">
        <v>195</v>
      </c>
      <c r="B209" s="101" t="s">
        <v>556</v>
      </c>
      <c r="C209" s="102" t="s">
        <v>557</v>
      </c>
      <c r="D209" s="101" t="s">
        <v>269</v>
      </c>
      <c r="E209" s="103">
        <v>0</v>
      </c>
      <c r="F209" s="104"/>
      <c r="G209" s="105"/>
      <c r="I209" s="107"/>
      <c r="J209" s="107"/>
      <c r="K209" s="107"/>
    </row>
    <row r="210" spans="1:11" ht="24.75" x14ac:dyDescent="0.25">
      <c r="A210" s="100">
        <v>196</v>
      </c>
      <c r="B210" s="101" t="s">
        <v>558</v>
      </c>
      <c r="C210" s="102" t="s">
        <v>559</v>
      </c>
      <c r="D210" s="101" t="s">
        <v>269</v>
      </c>
      <c r="E210" s="103">
        <v>0</v>
      </c>
      <c r="F210" s="104"/>
      <c r="G210" s="105"/>
      <c r="I210" s="107"/>
      <c r="J210" s="107"/>
      <c r="K210" s="107"/>
    </row>
    <row r="211" spans="1:11" ht="24.75" x14ac:dyDescent="0.25">
      <c r="A211" s="100">
        <v>197</v>
      </c>
      <c r="B211" s="101" t="s">
        <v>560</v>
      </c>
      <c r="C211" s="102" t="s">
        <v>561</v>
      </c>
      <c r="D211" s="101" t="s">
        <v>269</v>
      </c>
      <c r="E211" s="103">
        <v>0</v>
      </c>
      <c r="F211" s="104"/>
      <c r="G211" s="105"/>
      <c r="I211" s="107"/>
      <c r="J211" s="107"/>
      <c r="K211" s="107"/>
    </row>
    <row r="212" spans="1:11" ht="24.75" x14ac:dyDescent="0.25">
      <c r="A212" s="100">
        <v>198</v>
      </c>
      <c r="B212" s="101" t="s">
        <v>562</v>
      </c>
      <c r="C212" s="102" t="s">
        <v>563</v>
      </c>
      <c r="D212" s="101" t="s">
        <v>269</v>
      </c>
      <c r="E212" s="103">
        <v>0</v>
      </c>
      <c r="F212" s="104"/>
      <c r="G212" s="105"/>
      <c r="I212" s="107"/>
      <c r="J212" s="107"/>
      <c r="K212" s="107"/>
    </row>
    <row r="213" spans="1:11" ht="16.5" x14ac:dyDescent="0.25">
      <c r="A213" s="100">
        <v>199</v>
      </c>
      <c r="B213" s="101" t="s">
        <v>564</v>
      </c>
      <c r="C213" s="102" t="s">
        <v>565</v>
      </c>
      <c r="D213" s="101" t="s">
        <v>269</v>
      </c>
      <c r="E213" s="103">
        <v>0</v>
      </c>
      <c r="F213" s="104"/>
      <c r="G213" s="105"/>
      <c r="I213" s="107"/>
      <c r="J213" s="107"/>
      <c r="K213" s="107"/>
    </row>
    <row r="214" spans="1:11" ht="16.5" x14ac:dyDescent="0.25">
      <c r="A214" s="100">
        <v>200</v>
      </c>
      <c r="B214" s="101" t="s">
        <v>566</v>
      </c>
      <c r="C214" s="102" t="s">
        <v>567</v>
      </c>
      <c r="D214" s="101" t="s">
        <v>269</v>
      </c>
      <c r="E214" s="103">
        <v>0</v>
      </c>
      <c r="F214" s="104"/>
      <c r="G214" s="105"/>
      <c r="I214" s="107"/>
      <c r="J214" s="107"/>
      <c r="K214" s="107"/>
    </row>
    <row r="215" spans="1:11" ht="41.25" x14ac:dyDescent="0.25">
      <c r="A215" s="100">
        <v>201</v>
      </c>
      <c r="B215" s="101" t="s">
        <v>568</v>
      </c>
      <c r="C215" s="102" t="s">
        <v>569</v>
      </c>
      <c r="D215" s="101" t="s">
        <v>269</v>
      </c>
      <c r="E215" s="103">
        <v>0</v>
      </c>
      <c r="F215" s="104"/>
      <c r="G215" s="105"/>
      <c r="I215" s="107"/>
      <c r="J215" s="107"/>
      <c r="K215" s="107"/>
    </row>
    <row r="216" spans="1:11" ht="33" x14ac:dyDescent="0.25">
      <c r="A216" s="100">
        <v>202</v>
      </c>
      <c r="B216" s="101" t="s">
        <v>570</v>
      </c>
      <c r="C216" s="102" t="s">
        <v>571</v>
      </c>
      <c r="D216" s="101" t="s">
        <v>269</v>
      </c>
      <c r="E216" s="103">
        <v>0</v>
      </c>
      <c r="F216" s="104"/>
      <c r="G216" s="105"/>
      <c r="I216" s="107"/>
      <c r="J216" s="107"/>
      <c r="K216" s="107"/>
    </row>
    <row r="217" spans="1:11" ht="16.5" x14ac:dyDescent="0.25">
      <c r="A217" s="100">
        <v>203</v>
      </c>
      <c r="B217" s="101" t="s">
        <v>572</v>
      </c>
      <c r="C217" s="102" t="s">
        <v>573</v>
      </c>
      <c r="D217" s="101" t="s">
        <v>269</v>
      </c>
      <c r="E217" s="103">
        <v>0</v>
      </c>
      <c r="F217" s="104"/>
      <c r="G217" s="105"/>
      <c r="I217" s="107"/>
      <c r="J217" s="107"/>
      <c r="K217" s="107"/>
    </row>
    <row r="218" spans="1:11" ht="16.5" x14ac:dyDescent="0.25">
      <c r="A218" s="100">
        <v>204</v>
      </c>
      <c r="B218" s="101" t="s">
        <v>574</v>
      </c>
      <c r="C218" s="102" t="s">
        <v>575</v>
      </c>
      <c r="D218" s="101" t="s">
        <v>269</v>
      </c>
      <c r="E218" s="103">
        <v>0</v>
      </c>
      <c r="F218" s="104"/>
      <c r="G218" s="105"/>
      <c r="I218" s="107"/>
      <c r="J218" s="107"/>
      <c r="K218" s="107"/>
    </row>
    <row r="219" spans="1:11" ht="24.75" x14ac:dyDescent="0.25">
      <c r="A219" s="100">
        <v>205</v>
      </c>
      <c r="B219" s="101" t="s">
        <v>576</v>
      </c>
      <c r="C219" s="102" t="s">
        <v>577</v>
      </c>
      <c r="D219" s="101" t="s">
        <v>269</v>
      </c>
      <c r="E219" s="103">
        <v>15</v>
      </c>
      <c r="F219" s="104"/>
      <c r="G219" s="105"/>
      <c r="I219" s="107">
        <v>5</v>
      </c>
      <c r="J219" s="107">
        <v>5</v>
      </c>
      <c r="K219" s="107">
        <v>5</v>
      </c>
    </row>
    <row r="220" spans="1:11" ht="16.5" x14ac:dyDescent="0.25">
      <c r="A220" s="100">
        <v>206</v>
      </c>
      <c r="B220" s="101" t="s">
        <v>578</v>
      </c>
      <c r="C220" s="102" t="s">
        <v>579</v>
      </c>
      <c r="D220" s="101" t="s">
        <v>269</v>
      </c>
      <c r="E220" s="103">
        <v>0</v>
      </c>
      <c r="F220" s="104"/>
      <c r="G220" s="105"/>
      <c r="I220" s="107"/>
      <c r="J220" s="107"/>
      <c r="K220" s="107"/>
    </row>
    <row r="221" spans="1:11" ht="33" x14ac:dyDescent="0.25">
      <c r="A221" s="100">
        <v>207</v>
      </c>
      <c r="B221" s="101" t="s">
        <v>580</v>
      </c>
      <c r="C221" s="102" t="s">
        <v>581</v>
      </c>
      <c r="D221" s="101" t="s">
        <v>269</v>
      </c>
      <c r="E221" s="103">
        <v>0</v>
      </c>
      <c r="F221" s="104"/>
      <c r="G221" s="105"/>
      <c r="I221" s="107"/>
      <c r="J221" s="107"/>
      <c r="K221" s="107"/>
    </row>
    <row r="222" spans="1:11" ht="33" x14ac:dyDescent="0.25">
      <c r="A222" s="100">
        <v>208</v>
      </c>
      <c r="B222" s="101" t="s">
        <v>582</v>
      </c>
      <c r="C222" s="102" t="s">
        <v>583</v>
      </c>
      <c r="D222" s="101" t="s">
        <v>269</v>
      </c>
      <c r="E222" s="103">
        <v>0</v>
      </c>
      <c r="F222" s="104"/>
      <c r="G222" s="105"/>
      <c r="I222" s="107"/>
      <c r="J222" s="107"/>
      <c r="K222" s="107"/>
    </row>
    <row r="223" spans="1:11" ht="33" x14ac:dyDescent="0.25">
      <c r="A223" s="100">
        <v>209</v>
      </c>
      <c r="B223" s="101" t="s">
        <v>584</v>
      </c>
      <c r="C223" s="102" t="s">
        <v>583</v>
      </c>
      <c r="D223" s="101" t="s">
        <v>269</v>
      </c>
      <c r="E223" s="103">
        <v>0</v>
      </c>
      <c r="F223" s="104"/>
      <c r="G223" s="105"/>
      <c r="I223" s="107"/>
      <c r="J223" s="107"/>
      <c r="K223" s="107"/>
    </row>
    <row r="224" spans="1:11" ht="24.75" x14ac:dyDescent="0.25">
      <c r="A224" s="100">
        <v>210</v>
      </c>
      <c r="B224" s="101" t="s">
        <v>585</v>
      </c>
      <c r="C224" s="102" t="s">
        <v>586</v>
      </c>
      <c r="D224" s="101" t="s">
        <v>269</v>
      </c>
      <c r="E224" s="103">
        <v>0</v>
      </c>
      <c r="F224" s="104"/>
      <c r="G224" s="105"/>
      <c r="I224" s="107"/>
      <c r="J224" s="107"/>
      <c r="K224" s="107"/>
    </row>
    <row r="225" spans="1:11" ht="24.75" x14ac:dyDescent="0.25">
      <c r="A225" s="100">
        <v>211</v>
      </c>
      <c r="B225" s="101" t="s">
        <v>587</v>
      </c>
      <c r="C225" s="102" t="s">
        <v>586</v>
      </c>
      <c r="D225" s="101" t="s">
        <v>269</v>
      </c>
      <c r="E225" s="103">
        <v>0</v>
      </c>
      <c r="F225" s="104"/>
      <c r="G225" s="105"/>
      <c r="I225" s="107"/>
      <c r="J225" s="107"/>
      <c r="K225" s="107"/>
    </row>
    <row r="226" spans="1:11" ht="24.75" x14ac:dyDescent="0.25">
      <c r="A226" s="100">
        <v>212</v>
      </c>
      <c r="B226" s="101" t="s">
        <v>588</v>
      </c>
      <c r="C226" s="102" t="s">
        <v>589</v>
      </c>
      <c r="D226" s="101" t="s">
        <v>269</v>
      </c>
      <c r="E226" s="103">
        <v>0</v>
      </c>
      <c r="F226" s="104"/>
      <c r="G226" s="105"/>
      <c r="I226" s="107"/>
      <c r="J226" s="107"/>
      <c r="K226" s="107"/>
    </row>
    <row r="227" spans="1:11" ht="24.75" x14ac:dyDescent="0.25">
      <c r="A227" s="100">
        <v>213</v>
      </c>
      <c r="B227" s="101" t="s">
        <v>590</v>
      </c>
      <c r="C227" s="102" t="s">
        <v>589</v>
      </c>
      <c r="D227" s="101" t="s">
        <v>269</v>
      </c>
      <c r="E227" s="103">
        <v>0</v>
      </c>
      <c r="F227" s="104"/>
      <c r="G227" s="105"/>
      <c r="I227" s="107"/>
      <c r="J227" s="107"/>
      <c r="K227" s="107"/>
    </row>
    <row r="228" spans="1:11" ht="16.5" x14ac:dyDescent="0.25">
      <c r="A228" s="100">
        <v>214</v>
      </c>
      <c r="B228" s="101" t="s">
        <v>591</v>
      </c>
      <c r="C228" s="102" t="s">
        <v>592</v>
      </c>
      <c r="D228" s="101" t="s">
        <v>269</v>
      </c>
      <c r="E228" s="103">
        <v>0</v>
      </c>
      <c r="F228" s="104"/>
      <c r="G228" s="105"/>
      <c r="I228" s="107"/>
      <c r="J228" s="107"/>
      <c r="K228" s="107"/>
    </row>
    <row r="229" spans="1:11" ht="24.75" x14ac:dyDescent="0.25">
      <c r="A229" s="100">
        <v>215</v>
      </c>
      <c r="B229" s="101" t="s">
        <v>593</v>
      </c>
      <c r="C229" s="102" t="s">
        <v>594</v>
      </c>
      <c r="D229" s="101" t="s">
        <v>269</v>
      </c>
      <c r="E229" s="103">
        <v>0</v>
      </c>
      <c r="F229" s="104"/>
      <c r="G229" s="105"/>
      <c r="I229" s="107"/>
      <c r="J229" s="107"/>
      <c r="K229" s="107"/>
    </row>
    <row r="230" spans="1:11" ht="24.75" x14ac:dyDescent="0.25">
      <c r="A230" s="100">
        <v>216</v>
      </c>
      <c r="B230" s="101" t="s">
        <v>595</v>
      </c>
      <c r="C230" s="102" t="s">
        <v>596</v>
      </c>
      <c r="D230" s="101" t="s">
        <v>269</v>
      </c>
      <c r="E230" s="103">
        <v>0</v>
      </c>
      <c r="F230" s="104"/>
      <c r="G230" s="105"/>
      <c r="I230" s="107"/>
      <c r="J230" s="107"/>
      <c r="K230" s="107"/>
    </row>
    <row r="231" spans="1:11" ht="24.75" x14ac:dyDescent="0.25">
      <c r="A231" s="100">
        <v>217</v>
      </c>
      <c r="B231" s="101" t="s">
        <v>597</v>
      </c>
      <c r="C231" s="102" t="s">
        <v>598</v>
      </c>
      <c r="D231" s="101" t="s">
        <v>269</v>
      </c>
      <c r="E231" s="103">
        <v>0</v>
      </c>
      <c r="F231" s="104"/>
      <c r="G231" s="105"/>
      <c r="I231" s="107"/>
      <c r="J231" s="107"/>
      <c r="K231" s="107"/>
    </row>
    <row r="232" spans="1:11" ht="41.25" x14ac:dyDescent="0.25">
      <c r="A232" s="100">
        <v>218</v>
      </c>
      <c r="B232" s="101" t="s">
        <v>599</v>
      </c>
      <c r="C232" s="102" t="s">
        <v>600</v>
      </c>
      <c r="D232" s="101" t="s">
        <v>269</v>
      </c>
      <c r="E232" s="103">
        <v>0</v>
      </c>
      <c r="F232" s="104"/>
      <c r="G232" s="105"/>
      <c r="I232" s="107"/>
      <c r="J232" s="107"/>
      <c r="K232" s="107"/>
    </row>
    <row r="233" spans="1:11" ht="41.25" x14ac:dyDescent="0.25">
      <c r="A233" s="100">
        <v>219</v>
      </c>
      <c r="B233" s="101" t="s">
        <v>601</v>
      </c>
      <c r="C233" s="102" t="s">
        <v>600</v>
      </c>
      <c r="D233" s="101" t="s">
        <v>269</v>
      </c>
      <c r="E233" s="103">
        <v>0</v>
      </c>
      <c r="F233" s="104"/>
      <c r="G233" s="105"/>
      <c r="I233" s="107"/>
      <c r="J233" s="107"/>
      <c r="K233" s="107"/>
    </row>
    <row r="234" spans="1:11" ht="41.25" x14ac:dyDescent="0.25">
      <c r="A234" s="100">
        <v>220</v>
      </c>
      <c r="B234" s="101" t="s">
        <v>602</v>
      </c>
      <c r="C234" s="102" t="s">
        <v>603</v>
      </c>
      <c r="D234" s="101" t="s">
        <v>269</v>
      </c>
      <c r="E234" s="103">
        <v>0</v>
      </c>
      <c r="F234" s="104"/>
      <c r="G234" s="105"/>
      <c r="I234" s="107"/>
      <c r="J234" s="107"/>
      <c r="K234" s="107"/>
    </row>
    <row r="235" spans="1:11" ht="41.25" x14ac:dyDescent="0.25">
      <c r="A235" s="100">
        <v>221</v>
      </c>
      <c r="B235" s="101" t="s">
        <v>604</v>
      </c>
      <c r="C235" s="102" t="s">
        <v>603</v>
      </c>
      <c r="D235" s="101" t="s">
        <v>269</v>
      </c>
      <c r="E235" s="103">
        <v>0</v>
      </c>
      <c r="F235" s="104"/>
      <c r="G235" s="105"/>
      <c r="I235" s="107"/>
      <c r="J235" s="107"/>
      <c r="K235" s="107"/>
    </row>
    <row r="236" spans="1:11" ht="41.25" x14ac:dyDescent="0.25">
      <c r="A236" s="100">
        <v>222</v>
      </c>
      <c r="B236" s="101" t="s">
        <v>605</v>
      </c>
      <c r="C236" s="102" t="s">
        <v>606</v>
      </c>
      <c r="D236" s="101" t="s">
        <v>269</v>
      </c>
      <c r="E236" s="103">
        <v>0</v>
      </c>
      <c r="F236" s="104"/>
      <c r="G236" s="105"/>
      <c r="I236" s="107"/>
      <c r="J236" s="107"/>
      <c r="K236" s="107"/>
    </row>
    <row r="237" spans="1:11" ht="41.25" x14ac:dyDescent="0.25">
      <c r="A237" s="100">
        <v>223</v>
      </c>
      <c r="B237" s="101" t="s">
        <v>607</v>
      </c>
      <c r="C237" s="102" t="s">
        <v>606</v>
      </c>
      <c r="D237" s="101" t="s">
        <v>269</v>
      </c>
      <c r="E237" s="103">
        <v>0</v>
      </c>
      <c r="F237" s="104"/>
      <c r="G237" s="105"/>
      <c r="I237" s="107"/>
      <c r="J237" s="107"/>
      <c r="K237" s="107"/>
    </row>
    <row r="238" spans="1:11" ht="41.25" x14ac:dyDescent="0.25">
      <c r="A238" s="100">
        <v>224</v>
      </c>
      <c r="B238" s="101" t="s">
        <v>608</v>
      </c>
      <c r="C238" s="102" t="s">
        <v>609</v>
      </c>
      <c r="D238" s="101" t="s">
        <v>269</v>
      </c>
      <c r="E238" s="103">
        <v>0</v>
      </c>
      <c r="F238" s="104"/>
      <c r="G238" s="105"/>
      <c r="I238" s="107"/>
      <c r="J238" s="107"/>
      <c r="K238" s="107"/>
    </row>
    <row r="239" spans="1:11" ht="41.25" x14ac:dyDescent="0.25">
      <c r="A239" s="100">
        <v>225</v>
      </c>
      <c r="B239" s="101" t="s">
        <v>610</v>
      </c>
      <c r="C239" s="102" t="s">
        <v>609</v>
      </c>
      <c r="D239" s="101" t="s">
        <v>269</v>
      </c>
      <c r="E239" s="103">
        <v>0</v>
      </c>
      <c r="F239" s="104"/>
      <c r="G239" s="105"/>
      <c r="I239" s="107"/>
      <c r="J239" s="107"/>
      <c r="K239" s="107"/>
    </row>
    <row r="240" spans="1:11" ht="41.25" x14ac:dyDescent="0.25">
      <c r="A240" s="100">
        <v>226</v>
      </c>
      <c r="B240" s="101" t="s">
        <v>611</v>
      </c>
      <c r="C240" s="102" t="s">
        <v>612</v>
      </c>
      <c r="D240" s="101" t="s">
        <v>269</v>
      </c>
      <c r="E240" s="103">
        <v>0</v>
      </c>
      <c r="F240" s="104"/>
      <c r="G240" s="105"/>
      <c r="I240" s="107"/>
      <c r="J240" s="107"/>
      <c r="K240" s="107"/>
    </row>
    <row r="241" spans="1:11" ht="41.25" x14ac:dyDescent="0.25">
      <c r="A241" s="100">
        <v>227</v>
      </c>
      <c r="B241" s="101" t="s">
        <v>613</v>
      </c>
      <c r="C241" s="102" t="s">
        <v>612</v>
      </c>
      <c r="D241" s="101" t="s">
        <v>269</v>
      </c>
      <c r="E241" s="103">
        <v>0</v>
      </c>
      <c r="F241" s="104"/>
      <c r="G241" s="105"/>
      <c r="I241" s="107"/>
      <c r="J241" s="107"/>
      <c r="K241" s="107"/>
    </row>
    <row r="242" spans="1:11" ht="41.25" x14ac:dyDescent="0.25">
      <c r="A242" s="100">
        <v>228</v>
      </c>
      <c r="B242" s="101" t="s">
        <v>614</v>
      </c>
      <c r="C242" s="102" t="s">
        <v>615</v>
      </c>
      <c r="D242" s="101" t="s">
        <v>269</v>
      </c>
      <c r="E242" s="103">
        <v>0</v>
      </c>
      <c r="F242" s="104"/>
      <c r="G242" s="105"/>
      <c r="I242" s="107"/>
      <c r="J242" s="107"/>
      <c r="K242" s="107"/>
    </row>
    <row r="243" spans="1:11" ht="41.25" x14ac:dyDescent="0.25">
      <c r="A243" s="100">
        <v>229</v>
      </c>
      <c r="B243" s="101" t="s">
        <v>616</v>
      </c>
      <c r="C243" s="102" t="s">
        <v>615</v>
      </c>
      <c r="D243" s="101" t="s">
        <v>269</v>
      </c>
      <c r="E243" s="103">
        <v>0</v>
      </c>
      <c r="F243" s="104"/>
      <c r="G243" s="105"/>
      <c r="I243" s="107"/>
      <c r="J243" s="107"/>
      <c r="K243" s="107"/>
    </row>
    <row r="244" spans="1:11" ht="24.75" x14ac:dyDescent="0.25">
      <c r="A244" s="100">
        <v>230</v>
      </c>
      <c r="B244" s="101" t="s">
        <v>617</v>
      </c>
      <c r="C244" s="102" t="s">
        <v>618</v>
      </c>
      <c r="D244" s="101" t="s">
        <v>619</v>
      </c>
      <c r="E244" s="103">
        <v>0</v>
      </c>
      <c r="F244" s="104"/>
      <c r="G244" s="105"/>
      <c r="I244" s="107"/>
      <c r="J244" s="107"/>
      <c r="K244" s="107"/>
    </row>
    <row r="245" spans="1:11" ht="41.25" x14ac:dyDescent="0.25">
      <c r="A245" s="100">
        <v>231</v>
      </c>
      <c r="B245" s="101" t="s">
        <v>620</v>
      </c>
      <c r="C245" s="102" t="s">
        <v>621</v>
      </c>
      <c r="D245" s="101" t="s">
        <v>622</v>
      </c>
      <c r="E245" s="103">
        <v>0</v>
      </c>
      <c r="F245" s="104"/>
      <c r="G245" s="105"/>
      <c r="I245" s="107"/>
      <c r="J245" s="107"/>
      <c r="K245" s="107"/>
    </row>
    <row r="246" spans="1:11" ht="41.25" x14ac:dyDescent="0.25">
      <c r="A246" s="100">
        <v>232</v>
      </c>
      <c r="B246" s="101" t="s">
        <v>623</v>
      </c>
      <c r="C246" s="102" t="s">
        <v>621</v>
      </c>
      <c r="D246" s="101" t="s">
        <v>622</v>
      </c>
      <c r="E246" s="103">
        <v>0</v>
      </c>
      <c r="F246" s="104"/>
      <c r="G246" s="105"/>
      <c r="I246" s="107"/>
      <c r="J246" s="107"/>
      <c r="K246" s="107"/>
    </row>
    <row r="247" spans="1:11" ht="66" x14ac:dyDescent="0.25">
      <c r="A247" s="100">
        <v>233</v>
      </c>
      <c r="B247" s="101" t="s">
        <v>624</v>
      </c>
      <c r="C247" s="102" t="s">
        <v>625</v>
      </c>
      <c r="D247" s="101" t="s">
        <v>622</v>
      </c>
      <c r="E247" s="103">
        <v>0</v>
      </c>
      <c r="F247" s="104"/>
      <c r="G247" s="105"/>
      <c r="I247" s="107"/>
      <c r="J247" s="107"/>
      <c r="K247" s="107"/>
    </row>
    <row r="248" spans="1:11" ht="66" x14ac:dyDescent="0.25">
      <c r="A248" s="100">
        <v>234</v>
      </c>
      <c r="B248" s="101" t="s">
        <v>626</v>
      </c>
      <c r="C248" s="102" t="s">
        <v>625</v>
      </c>
      <c r="D248" s="101" t="s">
        <v>622</v>
      </c>
      <c r="E248" s="103">
        <v>0</v>
      </c>
      <c r="F248" s="104"/>
      <c r="G248" s="105"/>
      <c r="I248" s="107"/>
      <c r="J248" s="107"/>
      <c r="K248" s="107"/>
    </row>
    <row r="249" spans="1:11" ht="66" x14ac:dyDescent="0.25">
      <c r="A249" s="100">
        <v>235</v>
      </c>
      <c r="B249" s="101" t="s">
        <v>627</v>
      </c>
      <c r="C249" s="102" t="s">
        <v>628</v>
      </c>
      <c r="D249" s="101" t="s">
        <v>622</v>
      </c>
      <c r="E249" s="103">
        <v>0</v>
      </c>
      <c r="F249" s="104"/>
      <c r="G249" s="105"/>
      <c r="I249" s="107"/>
      <c r="J249" s="107"/>
      <c r="K249" s="107"/>
    </row>
    <row r="250" spans="1:11" ht="66" x14ac:dyDescent="0.25">
      <c r="A250" s="100">
        <v>236</v>
      </c>
      <c r="B250" s="101" t="s">
        <v>629</v>
      </c>
      <c r="C250" s="102" t="s">
        <v>628</v>
      </c>
      <c r="D250" s="101" t="s">
        <v>622</v>
      </c>
      <c r="E250" s="103">
        <v>0</v>
      </c>
      <c r="F250" s="104"/>
      <c r="G250" s="105"/>
      <c r="I250" s="107"/>
      <c r="J250" s="107"/>
      <c r="K250" s="107"/>
    </row>
    <row r="251" spans="1:11" ht="16.5" x14ac:dyDescent="0.25">
      <c r="A251" s="100">
        <v>237</v>
      </c>
      <c r="B251" s="101" t="s">
        <v>630</v>
      </c>
      <c r="C251" s="102" t="s">
        <v>631</v>
      </c>
      <c r="D251" s="101" t="s">
        <v>269</v>
      </c>
      <c r="E251" s="103">
        <v>0</v>
      </c>
      <c r="F251" s="104"/>
      <c r="G251" s="105"/>
      <c r="I251" s="107"/>
      <c r="J251" s="107"/>
      <c r="K251" s="107"/>
    </row>
    <row r="252" spans="1:11" ht="16.5" x14ac:dyDescent="0.25">
      <c r="A252" s="100">
        <v>238</v>
      </c>
      <c r="B252" s="101" t="s">
        <v>632</v>
      </c>
      <c r="C252" s="102" t="s">
        <v>633</v>
      </c>
      <c r="D252" s="101" t="s">
        <v>269</v>
      </c>
      <c r="E252" s="103">
        <v>0</v>
      </c>
      <c r="F252" s="104"/>
      <c r="G252" s="105"/>
      <c r="I252" s="107"/>
      <c r="J252" s="107"/>
      <c r="K252" s="107"/>
    </row>
    <row r="253" spans="1:11" ht="24.75" x14ac:dyDescent="0.25">
      <c r="A253" s="100">
        <v>239</v>
      </c>
      <c r="B253" s="101" t="s">
        <v>634</v>
      </c>
      <c r="C253" s="102" t="s">
        <v>635</v>
      </c>
      <c r="D253" s="101" t="s">
        <v>269</v>
      </c>
      <c r="E253" s="103">
        <v>0</v>
      </c>
      <c r="F253" s="104"/>
      <c r="G253" s="105"/>
      <c r="I253" s="107"/>
      <c r="J253" s="107"/>
      <c r="K253" s="107"/>
    </row>
    <row r="254" spans="1:11" ht="24.75" x14ac:dyDescent="0.25">
      <c r="A254" s="100">
        <v>240</v>
      </c>
      <c r="B254" s="101" t="s">
        <v>636</v>
      </c>
      <c r="C254" s="102" t="s">
        <v>635</v>
      </c>
      <c r="D254" s="101" t="s">
        <v>269</v>
      </c>
      <c r="E254" s="103">
        <v>0</v>
      </c>
      <c r="F254" s="104"/>
      <c r="G254" s="105"/>
      <c r="I254" s="107"/>
      <c r="J254" s="107"/>
      <c r="K254" s="107"/>
    </row>
    <row r="255" spans="1:11" ht="33" x14ac:dyDescent="0.25">
      <c r="A255" s="100">
        <v>241</v>
      </c>
      <c r="B255" s="101" t="s">
        <v>637</v>
      </c>
      <c r="C255" s="102" t="s">
        <v>638</v>
      </c>
      <c r="D255" s="101" t="s">
        <v>639</v>
      </c>
      <c r="E255" s="103">
        <v>0</v>
      </c>
      <c r="F255" s="104"/>
      <c r="G255" s="105"/>
      <c r="I255" s="107"/>
      <c r="J255" s="107"/>
      <c r="K255" s="107"/>
    </row>
    <row r="256" spans="1:11" ht="16.5" x14ac:dyDescent="0.25">
      <c r="A256" s="100">
        <v>242</v>
      </c>
      <c r="B256" s="101" t="s">
        <v>640</v>
      </c>
      <c r="C256" s="102" t="s">
        <v>641</v>
      </c>
      <c r="D256" s="101" t="s">
        <v>269</v>
      </c>
      <c r="E256" s="103">
        <v>0</v>
      </c>
      <c r="F256" s="104"/>
      <c r="G256" s="105"/>
      <c r="I256" s="107"/>
      <c r="J256" s="107"/>
      <c r="K256" s="107"/>
    </row>
    <row r="257" spans="1:11" ht="16.5" x14ac:dyDescent="0.25">
      <c r="A257" s="100">
        <v>243</v>
      </c>
      <c r="B257" s="101" t="s">
        <v>642</v>
      </c>
      <c r="C257" s="102" t="s">
        <v>643</v>
      </c>
      <c r="D257" s="101" t="s">
        <v>269</v>
      </c>
      <c r="E257" s="103">
        <v>0</v>
      </c>
      <c r="F257" s="104"/>
      <c r="G257" s="105"/>
      <c r="I257" s="107"/>
      <c r="J257" s="107"/>
      <c r="K257" s="107"/>
    </row>
    <row r="258" spans="1:11" ht="24.75" x14ac:dyDescent="0.25">
      <c r="A258" s="100">
        <v>244</v>
      </c>
      <c r="B258" s="101" t="s">
        <v>644</v>
      </c>
      <c r="C258" s="102" t="s">
        <v>645</v>
      </c>
      <c r="D258" s="101" t="s">
        <v>269</v>
      </c>
      <c r="E258" s="103">
        <v>0</v>
      </c>
      <c r="F258" s="104"/>
      <c r="G258" s="105"/>
      <c r="I258" s="107"/>
      <c r="J258" s="107"/>
      <c r="K258" s="107"/>
    </row>
    <row r="259" spans="1:11" ht="33" x14ac:dyDescent="0.25">
      <c r="A259" s="100">
        <v>245</v>
      </c>
      <c r="B259" s="101" t="s">
        <v>646</v>
      </c>
      <c r="C259" s="102" t="s">
        <v>647</v>
      </c>
      <c r="D259" s="101" t="s">
        <v>269</v>
      </c>
      <c r="E259" s="103">
        <v>0</v>
      </c>
      <c r="F259" s="104"/>
      <c r="G259" s="105"/>
      <c r="I259" s="107"/>
      <c r="J259" s="107"/>
      <c r="K259" s="107"/>
    </row>
    <row r="260" spans="1:11" ht="16.5" x14ac:dyDescent="0.25">
      <c r="A260" s="100">
        <v>246</v>
      </c>
      <c r="B260" s="101" t="s">
        <v>648</v>
      </c>
      <c r="C260" s="102" t="s">
        <v>649</v>
      </c>
      <c r="D260" s="101" t="s">
        <v>269</v>
      </c>
      <c r="E260" s="103">
        <v>0</v>
      </c>
      <c r="F260" s="104"/>
      <c r="G260" s="105"/>
      <c r="I260" s="107"/>
      <c r="J260" s="107"/>
      <c r="K260" s="107"/>
    </row>
    <row r="261" spans="1:11" ht="16.5" x14ac:dyDescent="0.25">
      <c r="A261" s="100">
        <v>247</v>
      </c>
      <c r="B261" s="101" t="s">
        <v>650</v>
      </c>
      <c r="C261" s="102" t="s">
        <v>651</v>
      </c>
      <c r="D261" s="101" t="s">
        <v>269</v>
      </c>
      <c r="E261" s="103">
        <v>0</v>
      </c>
      <c r="F261" s="104"/>
      <c r="G261" s="105"/>
      <c r="I261" s="107"/>
      <c r="J261" s="107"/>
      <c r="K261" s="107"/>
    </row>
    <row r="262" spans="1:11" ht="49.5" x14ac:dyDescent="0.25">
      <c r="A262" s="100">
        <v>248</v>
      </c>
      <c r="B262" s="101" t="s">
        <v>652</v>
      </c>
      <c r="C262" s="102" t="s">
        <v>653</v>
      </c>
      <c r="D262" s="101" t="s">
        <v>269</v>
      </c>
      <c r="E262" s="103">
        <v>0</v>
      </c>
      <c r="F262" s="104"/>
      <c r="G262" s="105"/>
      <c r="I262" s="107"/>
      <c r="J262" s="107"/>
      <c r="K262" s="107"/>
    </row>
    <row r="263" spans="1:11" ht="49.5" x14ac:dyDescent="0.25">
      <c r="A263" s="100">
        <v>249</v>
      </c>
      <c r="B263" s="101" t="s">
        <v>654</v>
      </c>
      <c r="C263" s="102" t="s">
        <v>653</v>
      </c>
      <c r="D263" s="101" t="s">
        <v>269</v>
      </c>
      <c r="E263" s="103">
        <v>15</v>
      </c>
      <c r="F263" s="104"/>
      <c r="G263" s="105"/>
      <c r="I263" s="107">
        <v>5</v>
      </c>
      <c r="J263" s="107">
        <v>5</v>
      </c>
      <c r="K263" s="107">
        <v>5</v>
      </c>
    </row>
    <row r="264" spans="1:11" ht="49.5" x14ac:dyDescent="0.25">
      <c r="A264" s="100">
        <v>250</v>
      </c>
      <c r="B264" s="101" t="s">
        <v>655</v>
      </c>
      <c r="C264" s="102" t="s">
        <v>656</v>
      </c>
      <c r="D264" s="101" t="s">
        <v>269</v>
      </c>
      <c r="E264" s="103">
        <v>0</v>
      </c>
      <c r="F264" s="104"/>
      <c r="G264" s="105"/>
      <c r="I264" s="107"/>
      <c r="J264" s="107"/>
      <c r="K264" s="107"/>
    </row>
    <row r="265" spans="1:11" ht="49.5" x14ac:dyDescent="0.25">
      <c r="A265" s="100">
        <v>251</v>
      </c>
      <c r="B265" s="101" t="s">
        <v>657</v>
      </c>
      <c r="C265" s="102" t="s">
        <v>658</v>
      </c>
      <c r="D265" s="101" t="s">
        <v>269</v>
      </c>
      <c r="E265" s="103">
        <v>0</v>
      </c>
      <c r="F265" s="104"/>
      <c r="G265" s="105"/>
      <c r="I265" s="107"/>
      <c r="J265" s="107"/>
      <c r="K265" s="107"/>
    </row>
    <row r="266" spans="1:11" ht="33" x14ac:dyDescent="0.25">
      <c r="A266" s="100">
        <v>252</v>
      </c>
      <c r="B266" s="101" t="s">
        <v>659</v>
      </c>
      <c r="C266" s="102" t="s">
        <v>660</v>
      </c>
      <c r="D266" s="101" t="s">
        <v>269</v>
      </c>
      <c r="E266" s="103">
        <v>0</v>
      </c>
      <c r="F266" s="104"/>
      <c r="G266" s="105"/>
      <c r="I266" s="107"/>
      <c r="J266" s="107"/>
      <c r="K266" s="107"/>
    </row>
    <row r="267" spans="1:11" ht="33" x14ac:dyDescent="0.25">
      <c r="A267" s="100">
        <v>253</v>
      </c>
      <c r="B267" s="101" t="s">
        <v>661</v>
      </c>
      <c r="C267" s="102" t="s">
        <v>660</v>
      </c>
      <c r="D267" s="101" t="s">
        <v>269</v>
      </c>
      <c r="E267" s="103">
        <v>0</v>
      </c>
      <c r="F267" s="104"/>
      <c r="G267" s="105"/>
      <c r="I267" s="107"/>
      <c r="J267" s="107"/>
      <c r="K267" s="107"/>
    </row>
    <row r="268" spans="1:11" ht="33" x14ac:dyDescent="0.25">
      <c r="A268" s="100">
        <v>254</v>
      </c>
      <c r="B268" s="101" t="s">
        <v>662</v>
      </c>
      <c r="C268" s="102" t="s">
        <v>663</v>
      </c>
      <c r="D268" s="101" t="s">
        <v>622</v>
      </c>
      <c r="E268" s="103">
        <v>0</v>
      </c>
      <c r="F268" s="104"/>
      <c r="G268" s="105"/>
      <c r="I268" s="107"/>
      <c r="J268" s="107"/>
      <c r="K268" s="107"/>
    </row>
    <row r="269" spans="1:11" ht="33" x14ac:dyDescent="0.25">
      <c r="A269" s="100">
        <v>255</v>
      </c>
      <c r="B269" s="101" t="s">
        <v>664</v>
      </c>
      <c r="C269" s="102" t="s">
        <v>663</v>
      </c>
      <c r="D269" s="101" t="s">
        <v>622</v>
      </c>
      <c r="E269" s="103">
        <v>0</v>
      </c>
      <c r="F269" s="104"/>
      <c r="G269" s="105"/>
      <c r="I269" s="107"/>
      <c r="J269" s="107"/>
      <c r="K269" s="107"/>
    </row>
    <row r="270" spans="1:11" ht="49.5" x14ac:dyDescent="0.25">
      <c r="A270" s="100">
        <v>256</v>
      </c>
      <c r="B270" s="101" t="s">
        <v>665</v>
      </c>
      <c r="C270" s="102" t="s">
        <v>666</v>
      </c>
      <c r="D270" s="101" t="s">
        <v>269</v>
      </c>
      <c r="E270" s="103">
        <v>0</v>
      </c>
      <c r="F270" s="104"/>
      <c r="G270" s="105"/>
      <c r="I270" s="107"/>
      <c r="J270" s="107"/>
      <c r="K270" s="107"/>
    </row>
    <row r="271" spans="1:11" ht="49.5" x14ac:dyDescent="0.25">
      <c r="A271" s="100">
        <v>257</v>
      </c>
      <c r="B271" s="101" t="s">
        <v>667</v>
      </c>
      <c r="C271" s="102" t="s">
        <v>666</v>
      </c>
      <c r="D271" s="101" t="s">
        <v>269</v>
      </c>
      <c r="E271" s="103">
        <v>0</v>
      </c>
      <c r="F271" s="104"/>
      <c r="G271" s="105"/>
      <c r="I271" s="107"/>
      <c r="J271" s="107"/>
      <c r="K271" s="107"/>
    </row>
    <row r="272" spans="1:11" ht="57.75" x14ac:dyDescent="0.25">
      <c r="A272" s="100">
        <v>258</v>
      </c>
      <c r="B272" s="101" t="s">
        <v>668</v>
      </c>
      <c r="C272" s="102" t="s">
        <v>669</v>
      </c>
      <c r="D272" s="101" t="s">
        <v>622</v>
      </c>
      <c r="E272" s="103">
        <v>0</v>
      </c>
      <c r="F272" s="104"/>
      <c r="G272" s="105"/>
      <c r="I272" s="107"/>
      <c r="J272" s="107"/>
      <c r="K272" s="107"/>
    </row>
    <row r="273" spans="1:11" ht="57.75" x14ac:dyDescent="0.25">
      <c r="A273" s="100">
        <v>259</v>
      </c>
      <c r="B273" s="101" t="s">
        <v>670</v>
      </c>
      <c r="C273" s="102" t="s">
        <v>669</v>
      </c>
      <c r="D273" s="101" t="s">
        <v>622</v>
      </c>
      <c r="E273" s="103">
        <v>0</v>
      </c>
      <c r="F273" s="104"/>
      <c r="G273" s="105"/>
      <c r="I273" s="107"/>
      <c r="J273" s="107"/>
      <c r="K273" s="107"/>
    </row>
    <row r="274" spans="1:11" ht="57.75" x14ac:dyDescent="0.25">
      <c r="A274" s="100">
        <v>260</v>
      </c>
      <c r="B274" s="101" t="s">
        <v>671</v>
      </c>
      <c r="C274" s="102" t="s">
        <v>672</v>
      </c>
      <c r="D274" s="101" t="s">
        <v>622</v>
      </c>
      <c r="E274" s="103">
        <v>0</v>
      </c>
      <c r="F274" s="104"/>
      <c r="G274" s="105"/>
      <c r="I274" s="107"/>
      <c r="J274" s="107"/>
      <c r="K274" s="107"/>
    </row>
    <row r="275" spans="1:11" ht="57.75" x14ac:dyDescent="0.25">
      <c r="A275" s="100">
        <v>261</v>
      </c>
      <c r="B275" s="101" t="s">
        <v>673</v>
      </c>
      <c r="C275" s="102" t="s">
        <v>672</v>
      </c>
      <c r="D275" s="101" t="s">
        <v>622</v>
      </c>
      <c r="E275" s="103">
        <v>0</v>
      </c>
      <c r="F275" s="104"/>
      <c r="G275" s="105"/>
      <c r="I275" s="107"/>
      <c r="J275" s="107"/>
      <c r="K275" s="107"/>
    </row>
    <row r="276" spans="1:11" ht="16.5" x14ac:dyDescent="0.25">
      <c r="A276" s="100">
        <v>262</v>
      </c>
      <c r="B276" s="101" t="s">
        <v>674</v>
      </c>
      <c r="C276" s="102" t="s">
        <v>675</v>
      </c>
      <c r="D276" s="101" t="s">
        <v>269</v>
      </c>
      <c r="E276" s="103">
        <v>0</v>
      </c>
      <c r="F276" s="104"/>
      <c r="G276" s="105"/>
      <c r="I276" s="107"/>
      <c r="J276" s="107"/>
      <c r="K276" s="107"/>
    </row>
    <row r="277" spans="1:11" ht="16.5" x14ac:dyDescent="0.25">
      <c r="A277" s="100">
        <v>263</v>
      </c>
      <c r="B277" s="101" t="s">
        <v>676</v>
      </c>
      <c r="C277" s="102" t="s">
        <v>675</v>
      </c>
      <c r="D277" s="101" t="s">
        <v>269</v>
      </c>
      <c r="E277" s="103">
        <v>0</v>
      </c>
      <c r="F277" s="104"/>
      <c r="G277" s="105"/>
      <c r="I277" s="107"/>
      <c r="J277" s="107"/>
      <c r="K277" s="107"/>
    </row>
    <row r="278" spans="1:11" ht="24.75" x14ac:dyDescent="0.25">
      <c r="A278" s="100">
        <v>264</v>
      </c>
      <c r="B278" s="101" t="s">
        <v>677</v>
      </c>
      <c r="C278" s="102" t="s">
        <v>678</v>
      </c>
      <c r="D278" s="101" t="s">
        <v>269</v>
      </c>
      <c r="E278" s="103">
        <v>0</v>
      </c>
      <c r="F278" s="104"/>
      <c r="G278" s="105"/>
      <c r="I278" s="107"/>
      <c r="J278" s="107"/>
      <c r="K278" s="107"/>
    </row>
    <row r="279" spans="1:11" ht="24.75" x14ac:dyDescent="0.25">
      <c r="A279" s="100">
        <v>265</v>
      </c>
      <c r="B279" s="101" t="s">
        <v>679</v>
      </c>
      <c r="C279" s="102" t="s">
        <v>678</v>
      </c>
      <c r="D279" s="101" t="s">
        <v>269</v>
      </c>
      <c r="E279" s="103">
        <v>0</v>
      </c>
      <c r="F279" s="104"/>
      <c r="G279" s="105"/>
      <c r="I279" s="107"/>
      <c r="J279" s="107"/>
      <c r="K279" s="107"/>
    </row>
    <row r="280" spans="1:11" ht="24.75" x14ac:dyDescent="0.25">
      <c r="A280" s="100">
        <v>266</v>
      </c>
      <c r="B280" s="101" t="s">
        <v>680</v>
      </c>
      <c r="C280" s="102" t="s">
        <v>681</v>
      </c>
      <c r="D280" s="101" t="s">
        <v>269</v>
      </c>
      <c r="E280" s="103">
        <v>0</v>
      </c>
      <c r="F280" s="104"/>
      <c r="G280" s="105"/>
      <c r="I280" s="107"/>
      <c r="J280" s="107"/>
      <c r="K280" s="107"/>
    </row>
    <row r="281" spans="1:11" ht="24.75" x14ac:dyDescent="0.25">
      <c r="A281" s="100">
        <v>267</v>
      </c>
      <c r="B281" s="101" t="s">
        <v>682</v>
      </c>
      <c r="C281" s="102" t="s">
        <v>681</v>
      </c>
      <c r="D281" s="101" t="s">
        <v>269</v>
      </c>
      <c r="E281" s="103">
        <v>0</v>
      </c>
      <c r="F281" s="104"/>
      <c r="G281" s="105"/>
      <c r="I281" s="107"/>
      <c r="J281" s="107"/>
      <c r="K281" s="107"/>
    </row>
    <row r="282" spans="1:11" ht="41.25" x14ac:dyDescent="0.25">
      <c r="A282" s="100">
        <v>268</v>
      </c>
      <c r="B282" s="101" t="s">
        <v>683</v>
      </c>
      <c r="C282" s="102" t="s">
        <v>684</v>
      </c>
      <c r="D282" s="101" t="s">
        <v>269</v>
      </c>
      <c r="E282" s="103">
        <v>0</v>
      </c>
      <c r="F282" s="104"/>
      <c r="G282" s="105"/>
      <c r="I282" s="107"/>
      <c r="J282" s="107"/>
      <c r="K282" s="107"/>
    </row>
    <row r="283" spans="1:11" ht="41.25" x14ac:dyDescent="0.25">
      <c r="A283" s="100">
        <v>269</v>
      </c>
      <c r="B283" s="101" t="s">
        <v>685</v>
      </c>
      <c r="C283" s="102" t="s">
        <v>684</v>
      </c>
      <c r="D283" s="101" t="s">
        <v>269</v>
      </c>
      <c r="E283" s="103">
        <v>0</v>
      </c>
      <c r="F283" s="104"/>
      <c r="G283" s="105"/>
      <c r="I283" s="107"/>
      <c r="J283" s="107"/>
      <c r="K283" s="107"/>
    </row>
    <row r="284" spans="1:11" ht="41.25" x14ac:dyDescent="0.25">
      <c r="A284" s="100">
        <v>270</v>
      </c>
      <c r="B284" s="101" t="s">
        <v>686</v>
      </c>
      <c r="C284" s="102" t="s">
        <v>687</v>
      </c>
      <c r="D284" s="101" t="s">
        <v>269</v>
      </c>
      <c r="E284" s="103">
        <v>0</v>
      </c>
      <c r="F284" s="104"/>
      <c r="G284" s="105"/>
      <c r="I284" s="107"/>
      <c r="J284" s="107"/>
      <c r="K284" s="107"/>
    </row>
    <row r="285" spans="1:11" ht="41.25" x14ac:dyDescent="0.25">
      <c r="A285" s="100">
        <v>271</v>
      </c>
      <c r="B285" s="101" t="s">
        <v>688</v>
      </c>
      <c r="C285" s="102" t="s">
        <v>687</v>
      </c>
      <c r="D285" s="101" t="s">
        <v>269</v>
      </c>
      <c r="E285" s="103">
        <v>0</v>
      </c>
      <c r="F285" s="104"/>
      <c r="G285" s="105"/>
      <c r="I285" s="107"/>
      <c r="J285" s="107"/>
      <c r="K285" s="107"/>
    </row>
    <row r="286" spans="1:11" ht="16.5" x14ac:dyDescent="0.25">
      <c r="A286" s="100">
        <v>272</v>
      </c>
      <c r="B286" s="101" t="s">
        <v>689</v>
      </c>
      <c r="C286" s="102" t="s">
        <v>690</v>
      </c>
      <c r="D286" s="101" t="s">
        <v>269</v>
      </c>
      <c r="E286" s="103">
        <v>0</v>
      </c>
      <c r="F286" s="104"/>
      <c r="G286" s="105"/>
      <c r="I286" s="107"/>
      <c r="J286" s="107"/>
      <c r="K286" s="107"/>
    </row>
    <row r="287" spans="1:11" ht="16.5" x14ac:dyDescent="0.25">
      <c r="A287" s="100">
        <v>273</v>
      </c>
      <c r="B287" s="101" t="s">
        <v>691</v>
      </c>
      <c r="C287" s="102" t="s">
        <v>690</v>
      </c>
      <c r="D287" s="101" t="s">
        <v>269</v>
      </c>
      <c r="E287" s="103">
        <v>0</v>
      </c>
      <c r="F287" s="104"/>
      <c r="G287" s="105"/>
      <c r="I287" s="107"/>
      <c r="J287" s="107"/>
      <c r="K287" s="107"/>
    </row>
    <row r="288" spans="1:11" ht="24.75" x14ac:dyDescent="0.25">
      <c r="A288" s="100">
        <v>274</v>
      </c>
      <c r="B288" s="101" t="s">
        <v>692</v>
      </c>
      <c r="C288" s="102" t="s">
        <v>693</v>
      </c>
      <c r="D288" s="101" t="s">
        <v>269</v>
      </c>
      <c r="E288" s="103">
        <v>0</v>
      </c>
      <c r="F288" s="104"/>
      <c r="G288" s="105"/>
      <c r="I288" s="107"/>
      <c r="J288" s="107"/>
      <c r="K288" s="107"/>
    </row>
    <row r="289" spans="1:11" ht="24.75" x14ac:dyDescent="0.25">
      <c r="A289" s="100">
        <v>275</v>
      </c>
      <c r="B289" s="101" t="s">
        <v>694</v>
      </c>
      <c r="C289" s="102" t="s">
        <v>693</v>
      </c>
      <c r="D289" s="101" t="s">
        <v>269</v>
      </c>
      <c r="E289" s="103">
        <v>0</v>
      </c>
      <c r="F289" s="104"/>
      <c r="G289" s="105"/>
      <c r="I289" s="107"/>
      <c r="J289" s="107"/>
      <c r="K289" s="107"/>
    </row>
    <row r="290" spans="1:11" ht="24.75" x14ac:dyDescent="0.25">
      <c r="A290" s="100">
        <v>276</v>
      </c>
      <c r="B290" s="101" t="s">
        <v>695</v>
      </c>
      <c r="C290" s="102" t="s">
        <v>696</v>
      </c>
      <c r="D290" s="101" t="s">
        <v>269</v>
      </c>
      <c r="E290" s="103">
        <v>0</v>
      </c>
      <c r="F290" s="104"/>
      <c r="G290" s="105"/>
      <c r="I290" s="107"/>
      <c r="J290" s="107"/>
      <c r="K290" s="107"/>
    </row>
    <row r="291" spans="1:11" ht="24.75" x14ac:dyDescent="0.25">
      <c r="A291" s="100">
        <v>277</v>
      </c>
      <c r="B291" s="101" t="s">
        <v>697</v>
      </c>
      <c r="C291" s="102" t="s">
        <v>696</v>
      </c>
      <c r="D291" s="101" t="s">
        <v>269</v>
      </c>
      <c r="E291" s="103">
        <v>0</v>
      </c>
      <c r="F291" s="104"/>
      <c r="G291" s="105"/>
      <c r="I291" s="107"/>
      <c r="J291" s="107"/>
      <c r="K291" s="107"/>
    </row>
    <row r="292" spans="1:11" ht="24.75" x14ac:dyDescent="0.25">
      <c r="A292" s="100">
        <v>278</v>
      </c>
      <c r="B292" s="101" t="s">
        <v>698</v>
      </c>
      <c r="C292" s="102" t="s">
        <v>699</v>
      </c>
      <c r="D292" s="101" t="s">
        <v>269</v>
      </c>
      <c r="E292" s="103">
        <v>0</v>
      </c>
      <c r="F292" s="104"/>
      <c r="G292" s="105"/>
      <c r="I292" s="107"/>
      <c r="J292" s="107"/>
      <c r="K292" s="107"/>
    </row>
    <row r="293" spans="1:11" ht="24.75" x14ac:dyDescent="0.25">
      <c r="A293" s="100">
        <v>279</v>
      </c>
      <c r="B293" s="101" t="s">
        <v>700</v>
      </c>
      <c r="C293" s="102" t="s">
        <v>699</v>
      </c>
      <c r="D293" s="101" t="s">
        <v>269</v>
      </c>
      <c r="E293" s="103">
        <v>0</v>
      </c>
      <c r="F293" s="104"/>
      <c r="G293" s="105"/>
      <c r="I293" s="107"/>
      <c r="J293" s="107"/>
      <c r="K293" s="107"/>
    </row>
    <row r="294" spans="1:11" ht="16.5" x14ac:dyDescent="0.25">
      <c r="A294" s="100">
        <v>280</v>
      </c>
      <c r="B294" s="101" t="s">
        <v>701</v>
      </c>
      <c r="C294" s="102" t="s">
        <v>702</v>
      </c>
      <c r="D294" s="101" t="s">
        <v>269</v>
      </c>
      <c r="E294" s="103">
        <v>0</v>
      </c>
      <c r="F294" s="104"/>
      <c r="G294" s="105"/>
      <c r="I294" s="107"/>
      <c r="J294" s="107"/>
      <c r="K294" s="107"/>
    </row>
    <row r="295" spans="1:11" ht="24.75" x14ac:dyDescent="0.25">
      <c r="A295" s="100">
        <v>281</v>
      </c>
      <c r="B295" s="101" t="s">
        <v>703</v>
      </c>
      <c r="C295" s="102" t="s">
        <v>704</v>
      </c>
      <c r="D295" s="101" t="s">
        <v>269</v>
      </c>
      <c r="E295" s="103">
        <v>0</v>
      </c>
      <c r="F295" s="104"/>
      <c r="G295" s="105"/>
      <c r="I295" s="107"/>
      <c r="J295" s="107"/>
      <c r="K295" s="107"/>
    </row>
    <row r="296" spans="1:11" ht="24.75" x14ac:dyDescent="0.25">
      <c r="A296" s="100">
        <v>282</v>
      </c>
      <c r="B296" s="101" t="s">
        <v>705</v>
      </c>
      <c r="C296" s="102" t="s">
        <v>704</v>
      </c>
      <c r="D296" s="101" t="s">
        <v>269</v>
      </c>
      <c r="E296" s="103">
        <v>0</v>
      </c>
      <c r="F296" s="104"/>
      <c r="G296" s="105"/>
      <c r="I296" s="107"/>
      <c r="J296" s="107"/>
      <c r="K296" s="107"/>
    </row>
    <row r="297" spans="1:11" ht="24.75" x14ac:dyDescent="0.25">
      <c r="A297" s="100">
        <v>283</v>
      </c>
      <c r="B297" s="101" t="s">
        <v>706</v>
      </c>
      <c r="C297" s="102" t="s">
        <v>707</v>
      </c>
      <c r="D297" s="101" t="s">
        <v>269</v>
      </c>
      <c r="E297" s="103">
        <v>0</v>
      </c>
      <c r="F297" s="104"/>
      <c r="G297" s="105"/>
      <c r="I297" s="107"/>
      <c r="J297" s="107"/>
      <c r="K297" s="107"/>
    </row>
    <row r="298" spans="1:11" ht="24.75" x14ac:dyDescent="0.25">
      <c r="A298" s="100">
        <v>284</v>
      </c>
      <c r="B298" s="101" t="s">
        <v>708</v>
      </c>
      <c r="C298" s="102" t="s">
        <v>707</v>
      </c>
      <c r="D298" s="101" t="s">
        <v>269</v>
      </c>
      <c r="E298" s="103">
        <v>0</v>
      </c>
      <c r="F298" s="104"/>
      <c r="G298" s="105"/>
      <c r="I298" s="107"/>
      <c r="J298" s="107"/>
      <c r="K298" s="107"/>
    </row>
    <row r="299" spans="1:11" ht="49.5" x14ac:dyDescent="0.25">
      <c r="A299" s="100">
        <v>285</v>
      </c>
      <c r="B299" s="101" t="s">
        <v>709</v>
      </c>
      <c r="C299" s="102" t="s">
        <v>710</v>
      </c>
      <c r="D299" s="101" t="s">
        <v>269</v>
      </c>
      <c r="E299" s="103">
        <v>0</v>
      </c>
      <c r="F299" s="104"/>
      <c r="G299" s="105"/>
      <c r="I299" s="107"/>
      <c r="J299" s="107"/>
      <c r="K299" s="107"/>
    </row>
    <row r="300" spans="1:11" ht="49.5" x14ac:dyDescent="0.25">
      <c r="A300" s="100">
        <v>286</v>
      </c>
      <c r="B300" s="101" t="s">
        <v>711</v>
      </c>
      <c r="C300" s="102" t="s">
        <v>710</v>
      </c>
      <c r="D300" s="101" t="s">
        <v>269</v>
      </c>
      <c r="E300" s="103">
        <v>1</v>
      </c>
      <c r="F300" s="104"/>
      <c r="G300" s="105"/>
      <c r="I300" s="107">
        <v>1</v>
      </c>
      <c r="J300" s="107"/>
      <c r="K300" s="107"/>
    </row>
    <row r="301" spans="1:11" ht="24.75" x14ac:dyDescent="0.25">
      <c r="A301" s="100">
        <v>287</v>
      </c>
      <c r="B301" s="101" t="s">
        <v>712</v>
      </c>
      <c r="C301" s="102" t="s">
        <v>713</v>
      </c>
      <c r="D301" s="101" t="s">
        <v>269</v>
      </c>
      <c r="E301" s="103">
        <v>0</v>
      </c>
      <c r="F301" s="104"/>
      <c r="G301" s="105"/>
      <c r="I301" s="107"/>
      <c r="J301" s="107"/>
      <c r="K301" s="107"/>
    </row>
    <row r="302" spans="1:11" ht="24.75" x14ac:dyDescent="0.25">
      <c r="A302" s="100">
        <v>288</v>
      </c>
      <c r="B302" s="101" t="s">
        <v>714</v>
      </c>
      <c r="C302" s="102" t="s">
        <v>713</v>
      </c>
      <c r="D302" s="101" t="s">
        <v>269</v>
      </c>
      <c r="E302" s="103">
        <v>0</v>
      </c>
      <c r="F302" s="104"/>
      <c r="G302" s="105"/>
      <c r="I302" s="107"/>
      <c r="J302" s="107"/>
      <c r="K302" s="107"/>
    </row>
    <row r="303" spans="1:11" ht="16.5" x14ac:dyDescent="0.25">
      <c r="A303" s="100">
        <v>289</v>
      </c>
      <c r="B303" s="101" t="s">
        <v>715</v>
      </c>
      <c r="C303" s="102" t="s">
        <v>716</v>
      </c>
      <c r="D303" s="101" t="s">
        <v>269</v>
      </c>
      <c r="E303" s="103">
        <v>0</v>
      </c>
      <c r="F303" s="104"/>
      <c r="G303" s="105"/>
      <c r="I303" s="107"/>
      <c r="J303" s="107"/>
      <c r="K303" s="107"/>
    </row>
    <row r="304" spans="1:11" ht="16.5" x14ac:dyDescent="0.25">
      <c r="A304" s="100">
        <v>290</v>
      </c>
      <c r="B304" s="101" t="s">
        <v>717</v>
      </c>
      <c r="C304" s="102" t="s">
        <v>716</v>
      </c>
      <c r="D304" s="101" t="s">
        <v>269</v>
      </c>
      <c r="E304" s="103">
        <v>0</v>
      </c>
      <c r="F304" s="104"/>
      <c r="G304" s="105"/>
      <c r="I304" s="107"/>
      <c r="J304" s="107"/>
      <c r="K304" s="107"/>
    </row>
    <row r="305" spans="1:11" ht="16.5" x14ac:dyDescent="0.25">
      <c r="A305" s="100">
        <v>291</v>
      </c>
      <c r="B305" s="101" t="s">
        <v>718</v>
      </c>
      <c r="C305" s="102" t="s">
        <v>719</v>
      </c>
      <c r="D305" s="101" t="s">
        <v>269</v>
      </c>
      <c r="E305" s="103">
        <v>0</v>
      </c>
      <c r="F305" s="104"/>
      <c r="G305" s="105"/>
      <c r="I305" s="107"/>
      <c r="J305" s="107"/>
      <c r="K305" s="107"/>
    </row>
    <row r="306" spans="1:11" ht="16.5" x14ac:dyDescent="0.25">
      <c r="A306" s="100">
        <v>292</v>
      </c>
      <c r="B306" s="101" t="s">
        <v>720</v>
      </c>
      <c r="C306" s="102" t="s">
        <v>719</v>
      </c>
      <c r="D306" s="101" t="s">
        <v>269</v>
      </c>
      <c r="E306" s="103">
        <v>0</v>
      </c>
      <c r="F306" s="104"/>
      <c r="G306" s="105"/>
      <c r="I306" s="107"/>
      <c r="J306" s="107"/>
      <c r="K306" s="107"/>
    </row>
    <row r="307" spans="1:11" ht="16.5" x14ac:dyDescent="0.25">
      <c r="A307" s="100">
        <v>293</v>
      </c>
      <c r="B307" s="101" t="s">
        <v>721</v>
      </c>
      <c r="C307" s="102" t="s">
        <v>722</v>
      </c>
      <c r="D307" s="101" t="s">
        <v>269</v>
      </c>
      <c r="E307" s="103">
        <v>0</v>
      </c>
      <c r="F307" s="104"/>
      <c r="G307" s="105"/>
      <c r="I307" s="107"/>
      <c r="J307" s="107"/>
      <c r="K307" s="107"/>
    </row>
    <row r="308" spans="1:11" ht="16.5" x14ac:dyDescent="0.25">
      <c r="A308" s="100">
        <v>294</v>
      </c>
      <c r="B308" s="101" t="s">
        <v>723</v>
      </c>
      <c r="C308" s="102" t="s">
        <v>722</v>
      </c>
      <c r="D308" s="101" t="s">
        <v>269</v>
      </c>
      <c r="E308" s="103">
        <v>0</v>
      </c>
      <c r="F308" s="104"/>
      <c r="G308" s="105"/>
      <c r="I308" s="107"/>
      <c r="J308" s="107"/>
      <c r="K308" s="107"/>
    </row>
    <row r="309" spans="1:11" ht="16.5" x14ac:dyDescent="0.25">
      <c r="A309" s="100">
        <v>295</v>
      </c>
      <c r="B309" s="101" t="s">
        <v>724</v>
      </c>
      <c r="C309" s="102" t="s">
        <v>725</v>
      </c>
      <c r="D309" s="101" t="s">
        <v>269</v>
      </c>
      <c r="E309" s="103">
        <v>0</v>
      </c>
      <c r="F309" s="104"/>
      <c r="G309" s="105"/>
      <c r="I309" s="107"/>
      <c r="J309" s="107"/>
      <c r="K309" s="107"/>
    </row>
    <row r="310" spans="1:11" ht="16.5" x14ac:dyDescent="0.25">
      <c r="A310" s="100">
        <v>296</v>
      </c>
      <c r="B310" s="101" t="s">
        <v>726</v>
      </c>
      <c r="C310" s="102" t="s">
        <v>725</v>
      </c>
      <c r="D310" s="101" t="s">
        <v>269</v>
      </c>
      <c r="E310" s="103">
        <v>0</v>
      </c>
      <c r="F310" s="104"/>
      <c r="G310" s="105"/>
      <c r="I310" s="107"/>
      <c r="J310" s="107"/>
      <c r="K310" s="107"/>
    </row>
    <row r="311" spans="1:11" ht="33" x14ac:dyDescent="0.25">
      <c r="A311" s="100">
        <v>297</v>
      </c>
      <c r="B311" s="101" t="s">
        <v>727</v>
      </c>
      <c r="C311" s="102" t="s">
        <v>728</v>
      </c>
      <c r="D311" s="101" t="s">
        <v>269</v>
      </c>
      <c r="E311" s="103">
        <v>0</v>
      </c>
      <c r="F311" s="104"/>
      <c r="G311" s="105"/>
      <c r="I311" s="107"/>
      <c r="J311" s="107"/>
      <c r="K311" s="107"/>
    </row>
    <row r="312" spans="1:11" ht="33" x14ac:dyDescent="0.25">
      <c r="A312" s="100">
        <v>298</v>
      </c>
      <c r="B312" s="101" t="s">
        <v>729</v>
      </c>
      <c r="C312" s="102" t="s">
        <v>728</v>
      </c>
      <c r="D312" s="101" t="s">
        <v>269</v>
      </c>
      <c r="E312" s="103">
        <v>0</v>
      </c>
      <c r="F312" s="104"/>
      <c r="G312" s="105"/>
      <c r="I312" s="107"/>
      <c r="J312" s="107"/>
      <c r="K312" s="107"/>
    </row>
    <row r="313" spans="1:11" ht="33" x14ac:dyDescent="0.25">
      <c r="A313" s="100">
        <v>299</v>
      </c>
      <c r="B313" s="101" t="s">
        <v>730</v>
      </c>
      <c r="C313" s="102" t="s">
        <v>731</v>
      </c>
      <c r="D313" s="101" t="s">
        <v>269</v>
      </c>
      <c r="E313" s="103">
        <v>0</v>
      </c>
      <c r="F313" s="104"/>
      <c r="G313" s="105"/>
      <c r="I313" s="107"/>
      <c r="J313" s="107"/>
      <c r="K313" s="107"/>
    </row>
    <row r="314" spans="1:11" ht="33" x14ac:dyDescent="0.25">
      <c r="A314" s="100">
        <v>300</v>
      </c>
      <c r="B314" s="101" t="s">
        <v>732</v>
      </c>
      <c r="C314" s="102" t="s">
        <v>731</v>
      </c>
      <c r="D314" s="101" t="s">
        <v>269</v>
      </c>
      <c r="E314" s="103">
        <v>0</v>
      </c>
      <c r="F314" s="104"/>
      <c r="G314" s="105"/>
      <c r="I314" s="107"/>
      <c r="J314" s="107"/>
      <c r="K314" s="107"/>
    </row>
    <row r="315" spans="1:11" ht="33" x14ac:dyDescent="0.25">
      <c r="A315" s="100">
        <v>301</v>
      </c>
      <c r="B315" s="101" t="s">
        <v>733</v>
      </c>
      <c r="C315" s="102" t="s">
        <v>734</v>
      </c>
      <c r="D315" s="101" t="s">
        <v>269</v>
      </c>
      <c r="E315" s="103">
        <v>0</v>
      </c>
      <c r="F315" s="104"/>
      <c r="G315" s="105"/>
      <c r="I315" s="107"/>
      <c r="J315" s="107"/>
      <c r="K315" s="107"/>
    </row>
    <row r="316" spans="1:11" ht="33" x14ac:dyDescent="0.25">
      <c r="A316" s="100">
        <v>302</v>
      </c>
      <c r="B316" s="101" t="s">
        <v>735</v>
      </c>
      <c r="C316" s="102" t="s">
        <v>734</v>
      </c>
      <c r="D316" s="101" t="s">
        <v>269</v>
      </c>
      <c r="E316" s="103">
        <v>0</v>
      </c>
      <c r="F316" s="104"/>
      <c r="G316" s="105"/>
      <c r="I316" s="107"/>
      <c r="J316" s="107"/>
      <c r="K316" s="107"/>
    </row>
    <row r="317" spans="1:11" ht="33" x14ac:dyDescent="0.25">
      <c r="A317" s="100">
        <v>303</v>
      </c>
      <c r="B317" s="101" t="s">
        <v>736</v>
      </c>
      <c r="C317" s="102" t="s">
        <v>737</v>
      </c>
      <c r="D317" s="101" t="s">
        <v>269</v>
      </c>
      <c r="E317" s="103">
        <v>0</v>
      </c>
      <c r="F317" s="104"/>
      <c r="G317" s="105"/>
      <c r="I317" s="107"/>
      <c r="J317" s="107"/>
      <c r="K317" s="107"/>
    </row>
    <row r="318" spans="1:11" ht="33" x14ac:dyDescent="0.25">
      <c r="A318" s="100">
        <v>304</v>
      </c>
      <c r="B318" s="101" t="s">
        <v>738</v>
      </c>
      <c r="C318" s="102" t="s">
        <v>737</v>
      </c>
      <c r="D318" s="101" t="s">
        <v>269</v>
      </c>
      <c r="E318" s="103">
        <v>0</v>
      </c>
      <c r="F318" s="104"/>
      <c r="G318" s="105"/>
      <c r="I318" s="107"/>
      <c r="J318" s="107"/>
      <c r="K318" s="107"/>
    </row>
    <row r="319" spans="1:11" ht="41.25" x14ac:dyDescent="0.25">
      <c r="A319" s="100">
        <v>305</v>
      </c>
      <c r="B319" s="101" t="s">
        <v>739</v>
      </c>
      <c r="C319" s="102" t="s">
        <v>740</v>
      </c>
      <c r="D319" s="101" t="s">
        <v>269</v>
      </c>
      <c r="E319" s="103">
        <v>0</v>
      </c>
      <c r="F319" s="104"/>
      <c r="G319" s="105"/>
      <c r="I319" s="107"/>
      <c r="J319" s="107"/>
      <c r="K319" s="107"/>
    </row>
    <row r="320" spans="1:11" ht="41.25" x14ac:dyDescent="0.25">
      <c r="A320" s="100">
        <v>306</v>
      </c>
      <c r="B320" s="101" t="s">
        <v>741</v>
      </c>
      <c r="C320" s="102" t="s">
        <v>742</v>
      </c>
      <c r="D320" s="101" t="s">
        <v>269</v>
      </c>
      <c r="E320" s="103">
        <v>0</v>
      </c>
      <c r="F320" s="104"/>
      <c r="G320" s="105"/>
      <c r="I320" s="107"/>
      <c r="J320" s="107"/>
      <c r="K320" s="107"/>
    </row>
    <row r="321" spans="1:11" ht="41.25" x14ac:dyDescent="0.25">
      <c r="A321" s="100">
        <v>307</v>
      </c>
      <c r="B321" s="101" t="s">
        <v>743</v>
      </c>
      <c r="C321" s="102" t="s">
        <v>744</v>
      </c>
      <c r="D321" s="101" t="s">
        <v>269</v>
      </c>
      <c r="E321" s="103">
        <v>0</v>
      </c>
      <c r="F321" s="104"/>
      <c r="G321" s="105"/>
      <c r="I321" s="107"/>
      <c r="J321" s="107"/>
      <c r="K321" s="107"/>
    </row>
    <row r="322" spans="1:11" ht="41.25" x14ac:dyDescent="0.25">
      <c r="A322" s="100">
        <v>308</v>
      </c>
      <c r="B322" s="101" t="s">
        <v>745</v>
      </c>
      <c r="C322" s="102" t="s">
        <v>746</v>
      </c>
      <c r="D322" s="101" t="s">
        <v>269</v>
      </c>
      <c r="E322" s="103">
        <v>0</v>
      </c>
      <c r="F322" s="104"/>
      <c r="G322" s="105"/>
      <c r="I322" s="107"/>
      <c r="J322" s="107"/>
      <c r="K322" s="107"/>
    </row>
    <row r="323" spans="1:11" ht="41.25" x14ac:dyDescent="0.25">
      <c r="A323" s="100">
        <v>309</v>
      </c>
      <c r="B323" s="101" t="s">
        <v>747</v>
      </c>
      <c r="C323" s="102" t="s">
        <v>748</v>
      </c>
      <c r="D323" s="101" t="s">
        <v>269</v>
      </c>
      <c r="E323" s="103">
        <v>0</v>
      </c>
      <c r="F323" s="104"/>
      <c r="G323" s="105"/>
      <c r="I323" s="107"/>
      <c r="J323" s="107"/>
      <c r="K323" s="107"/>
    </row>
    <row r="324" spans="1:11" ht="41.25" x14ac:dyDescent="0.25">
      <c r="A324" s="100">
        <v>310</v>
      </c>
      <c r="B324" s="101" t="s">
        <v>749</v>
      </c>
      <c r="C324" s="102" t="s">
        <v>750</v>
      </c>
      <c r="D324" s="101" t="s">
        <v>269</v>
      </c>
      <c r="E324" s="103">
        <v>0</v>
      </c>
      <c r="F324" s="104"/>
      <c r="G324" s="105"/>
      <c r="I324" s="107"/>
      <c r="J324" s="107"/>
      <c r="K324" s="107"/>
    </row>
    <row r="325" spans="1:11" ht="41.25" x14ac:dyDescent="0.25">
      <c r="A325" s="100">
        <v>311</v>
      </c>
      <c r="B325" s="101" t="s">
        <v>751</v>
      </c>
      <c r="C325" s="102" t="s">
        <v>752</v>
      </c>
      <c r="D325" s="101" t="s">
        <v>269</v>
      </c>
      <c r="E325" s="103">
        <v>0</v>
      </c>
      <c r="F325" s="104"/>
      <c r="G325" s="105"/>
      <c r="I325" s="107"/>
      <c r="J325" s="107"/>
      <c r="K325" s="107"/>
    </row>
    <row r="326" spans="1:11" ht="49.5" x14ac:dyDescent="0.25">
      <c r="A326" s="100">
        <v>312</v>
      </c>
      <c r="B326" s="101" t="s">
        <v>753</v>
      </c>
      <c r="C326" s="102" t="s">
        <v>754</v>
      </c>
      <c r="D326" s="101" t="s">
        <v>269</v>
      </c>
      <c r="E326" s="103">
        <v>0</v>
      </c>
      <c r="F326" s="104"/>
      <c r="G326" s="105"/>
      <c r="I326" s="107"/>
      <c r="J326" s="107"/>
      <c r="K326" s="107"/>
    </row>
    <row r="327" spans="1:11" ht="41.25" x14ac:dyDescent="0.25">
      <c r="A327" s="100">
        <v>313</v>
      </c>
      <c r="B327" s="101" t="s">
        <v>755</v>
      </c>
      <c r="C327" s="102" t="s">
        <v>756</v>
      </c>
      <c r="D327" s="101" t="s">
        <v>269</v>
      </c>
      <c r="E327" s="103">
        <v>0</v>
      </c>
      <c r="F327" s="104"/>
      <c r="G327" s="105"/>
      <c r="I327" s="107"/>
      <c r="J327" s="107"/>
      <c r="K327" s="107"/>
    </row>
    <row r="328" spans="1:11" ht="41.25" x14ac:dyDescent="0.25">
      <c r="A328" s="100">
        <v>314</v>
      </c>
      <c r="B328" s="101" t="s">
        <v>757</v>
      </c>
      <c r="C328" s="102" t="s">
        <v>758</v>
      </c>
      <c r="D328" s="101" t="s">
        <v>269</v>
      </c>
      <c r="E328" s="103">
        <v>0</v>
      </c>
      <c r="F328" s="104"/>
      <c r="G328" s="105"/>
      <c r="I328" s="107"/>
      <c r="J328" s="107"/>
      <c r="K328" s="107"/>
    </row>
    <row r="329" spans="1:11" ht="41.25" x14ac:dyDescent="0.25">
      <c r="A329" s="100">
        <v>315</v>
      </c>
      <c r="B329" s="101" t="s">
        <v>759</v>
      </c>
      <c r="C329" s="102" t="s">
        <v>760</v>
      </c>
      <c r="D329" s="101" t="s">
        <v>269</v>
      </c>
      <c r="E329" s="103">
        <v>0</v>
      </c>
      <c r="F329" s="104"/>
      <c r="G329" s="105"/>
      <c r="I329" s="107"/>
      <c r="J329" s="107"/>
      <c r="K329" s="107"/>
    </row>
    <row r="330" spans="1:11" ht="41.25" x14ac:dyDescent="0.25">
      <c r="A330" s="100">
        <v>316</v>
      </c>
      <c r="B330" s="101" t="s">
        <v>761</v>
      </c>
      <c r="C330" s="102" t="s">
        <v>762</v>
      </c>
      <c r="D330" s="101" t="s">
        <v>269</v>
      </c>
      <c r="E330" s="103">
        <v>0</v>
      </c>
      <c r="F330" s="104"/>
      <c r="G330" s="105"/>
      <c r="I330" s="107"/>
      <c r="J330" s="107"/>
      <c r="K330" s="107"/>
    </row>
    <row r="331" spans="1:11" ht="41.25" x14ac:dyDescent="0.25">
      <c r="A331" s="100">
        <v>317</v>
      </c>
      <c r="B331" s="101" t="s">
        <v>763</v>
      </c>
      <c r="C331" s="102" t="s">
        <v>764</v>
      </c>
      <c r="D331" s="101" t="s">
        <v>269</v>
      </c>
      <c r="E331" s="103">
        <v>0</v>
      </c>
      <c r="F331" s="104"/>
      <c r="G331" s="105"/>
      <c r="I331" s="107"/>
      <c r="J331" s="107"/>
      <c r="K331" s="107"/>
    </row>
    <row r="332" spans="1:11" ht="41.25" x14ac:dyDescent="0.25">
      <c r="A332" s="100">
        <v>318</v>
      </c>
      <c r="B332" s="101" t="s">
        <v>765</v>
      </c>
      <c r="C332" s="102" t="s">
        <v>766</v>
      </c>
      <c r="D332" s="101" t="s">
        <v>269</v>
      </c>
      <c r="E332" s="103">
        <v>0</v>
      </c>
      <c r="F332" s="104"/>
      <c r="G332" s="105"/>
      <c r="I332" s="107"/>
      <c r="J332" s="107"/>
      <c r="K332" s="107"/>
    </row>
    <row r="333" spans="1:11" ht="41.25" x14ac:dyDescent="0.25">
      <c r="A333" s="100">
        <v>319</v>
      </c>
      <c r="B333" s="101" t="s">
        <v>767</v>
      </c>
      <c r="C333" s="102" t="s">
        <v>768</v>
      </c>
      <c r="D333" s="101" t="s">
        <v>269</v>
      </c>
      <c r="E333" s="103">
        <v>0</v>
      </c>
      <c r="F333" s="104"/>
      <c r="G333" s="105"/>
      <c r="I333" s="107"/>
      <c r="J333" s="107"/>
      <c r="K333" s="107"/>
    </row>
    <row r="334" spans="1:11" ht="49.5" x14ac:dyDescent="0.25">
      <c r="A334" s="100">
        <v>320</v>
      </c>
      <c r="B334" s="101" t="s">
        <v>769</v>
      </c>
      <c r="C334" s="102" t="s">
        <v>770</v>
      </c>
      <c r="D334" s="101" t="s">
        <v>269</v>
      </c>
      <c r="E334" s="103">
        <v>0</v>
      </c>
      <c r="F334" s="104"/>
      <c r="G334" s="105"/>
      <c r="I334" s="107"/>
      <c r="J334" s="107"/>
      <c r="K334" s="107"/>
    </row>
    <row r="335" spans="1:11" ht="41.25" x14ac:dyDescent="0.25">
      <c r="A335" s="100">
        <v>321</v>
      </c>
      <c r="B335" s="101" t="s">
        <v>771</v>
      </c>
      <c r="C335" s="102" t="s">
        <v>772</v>
      </c>
      <c r="D335" s="101" t="s">
        <v>269</v>
      </c>
      <c r="E335" s="103">
        <v>0</v>
      </c>
      <c r="F335" s="104"/>
      <c r="G335" s="105"/>
      <c r="I335" s="107"/>
      <c r="J335" s="107"/>
      <c r="K335" s="107"/>
    </row>
    <row r="336" spans="1:11" ht="41.25" x14ac:dyDescent="0.25">
      <c r="A336" s="100">
        <v>322</v>
      </c>
      <c r="B336" s="101" t="s">
        <v>773</v>
      </c>
      <c r="C336" s="102" t="s">
        <v>774</v>
      </c>
      <c r="D336" s="101" t="s">
        <v>269</v>
      </c>
      <c r="E336" s="103">
        <v>0</v>
      </c>
      <c r="F336" s="104"/>
      <c r="G336" s="105"/>
      <c r="I336" s="107"/>
      <c r="J336" s="107"/>
      <c r="K336" s="107"/>
    </row>
    <row r="337" spans="1:11" ht="41.25" x14ac:dyDescent="0.25">
      <c r="A337" s="100">
        <v>323</v>
      </c>
      <c r="B337" s="101" t="s">
        <v>775</v>
      </c>
      <c r="C337" s="102" t="s">
        <v>776</v>
      </c>
      <c r="D337" s="101" t="s">
        <v>269</v>
      </c>
      <c r="E337" s="103">
        <v>0</v>
      </c>
      <c r="F337" s="104"/>
      <c r="G337" s="105"/>
      <c r="I337" s="107"/>
      <c r="J337" s="107"/>
      <c r="K337" s="107"/>
    </row>
    <row r="338" spans="1:11" ht="41.25" x14ac:dyDescent="0.25">
      <c r="A338" s="100">
        <v>324</v>
      </c>
      <c r="B338" s="101" t="s">
        <v>777</v>
      </c>
      <c r="C338" s="102" t="s">
        <v>778</v>
      </c>
      <c r="D338" s="101" t="s">
        <v>269</v>
      </c>
      <c r="E338" s="103">
        <v>0</v>
      </c>
      <c r="F338" s="104"/>
      <c r="G338" s="105"/>
      <c r="I338" s="107"/>
      <c r="J338" s="107"/>
      <c r="K338" s="107"/>
    </row>
    <row r="339" spans="1:11" ht="41.25" x14ac:dyDescent="0.25">
      <c r="A339" s="100">
        <v>325</v>
      </c>
      <c r="B339" s="101" t="s">
        <v>779</v>
      </c>
      <c r="C339" s="102" t="s">
        <v>780</v>
      </c>
      <c r="D339" s="101" t="s">
        <v>269</v>
      </c>
      <c r="E339" s="103">
        <v>0</v>
      </c>
      <c r="F339" s="104"/>
      <c r="G339" s="105"/>
      <c r="I339" s="107"/>
      <c r="J339" s="107"/>
      <c r="K339" s="107"/>
    </row>
    <row r="340" spans="1:11" ht="41.25" x14ac:dyDescent="0.25">
      <c r="A340" s="100">
        <v>326</v>
      </c>
      <c r="B340" s="101" t="s">
        <v>781</v>
      </c>
      <c r="C340" s="102" t="s">
        <v>782</v>
      </c>
      <c r="D340" s="101" t="s">
        <v>269</v>
      </c>
      <c r="E340" s="103">
        <v>0</v>
      </c>
      <c r="F340" s="104"/>
      <c r="G340" s="105"/>
      <c r="I340" s="107"/>
      <c r="J340" s="107"/>
      <c r="K340" s="107"/>
    </row>
    <row r="341" spans="1:11" ht="41.25" x14ac:dyDescent="0.25">
      <c r="A341" s="100">
        <v>327</v>
      </c>
      <c r="B341" s="101" t="s">
        <v>783</v>
      </c>
      <c r="C341" s="102" t="s">
        <v>784</v>
      </c>
      <c r="D341" s="101" t="s">
        <v>269</v>
      </c>
      <c r="E341" s="103">
        <v>0</v>
      </c>
      <c r="F341" s="104"/>
      <c r="G341" s="105"/>
      <c r="I341" s="107"/>
      <c r="J341" s="107"/>
      <c r="K341" s="107"/>
    </row>
    <row r="342" spans="1:11" ht="41.25" x14ac:dyDescent="0.25">
      <c r="A342" s="100">
        <v>328</v>
      </c>
      <c r="B342" s="101" t="s">
        <v>785</v>
      </c>
      <c r="C342" s="102" t="s">
        <v>786</v>
      </c>
      <c r="D342" s="101" t="s">
        <v>269</v>
      </c>
      <c r="E342" s="103">
        <v>0</v>
      </c>
      <c r="F342" s="104"/>
      <c r="G342" s="105"/>
      <c r="I342" s="107"/>
      <c r="J342" s="107"/>
      <c r="K342" s="107"/>
    </row>
    <row r="343" spans="1:11" ht="41.25" x14ac:dyDescent="0.25">
      <c r="A343" s="100">
        <v>329</v>
      </c>
      <c r="B343" s="101" t="s">
        <v>787</v>
      </c>
      <c r="C343" s="102" t="s">
        <v>788</v>
      </c>
      <c r="D343" s="101" t="s">
        <v>269</v>
      </c>
      <c r="E343" s="103">
        <v>0</v>
      </c>
      <c r="F343" s="104"/>
      <c r="G343" s="105"/>
      <c r="I343" s="107"/>
      <c r="J343" s="107"/>
      <c r="K343" s="107"/>
    </row>
    <row r="344" spans="1:11" ht="41.25" x14ac:dyDescent="0.25">
      <c r="A344" s="100">
        <v>330</v>
      </c>
      <c r="B344" s="101" t="s">
        <v>789</v>
      </c>
      <c r="C344" s="102" t="s">
        <v>790</v>
      </c>
      <c r="D344" s="101" t="s">
        <v>269</v>
      </c>
      <c r="E344" s="103">
        <v>0</v>
      </c>
      <c r="F344" s="104"/>
      <c r="G344" s="105"/>
      <c r="I344" s="107"/>
      <c r="J344" s="107"/>
      <c r="K344" s="107"/>
    </row>
    <row r="345" spans="1:11" ht="41.25" x14ac:dyDescent="0.25">
      <c r="A345" s="100">
        <v>331</v>
      </c>
      <c r="B345" s="101" t="s">
        <v>791</v>
      </c>
      <c r="C345" s="102" t="s">
        <v>792</v>
      </c>
      <c r="D345" s="101" t="s">
        <v>269</v>
      </c>
      <c r="E345" s="103">
        <v>0</v>
      </c>
      <c r="F345" s="104"/>
      <c r="G345" s="105"/>
      <c r="I345" s="107"/>
      <c r="J345" s="107"/>
      <c r="K345" s="107"/>
    </row>
    <row r="346" spans="1:11" ht="41.25" x14ac:dyDescent="0.25">
      <c r="A346" s="100">
        <v>332</v>
      </c>
      <c r="B346" s="101" t="s">
        <v>793</v>
      </c>
      <c r="C346" s="102" t="s">
        <v>794</v>
      </c>
      <c r="D346" s="101" t="s">
        <v>269</v>
      </c>
      <c r="E346" s="103">
        <v>0</v>
      </c>
      <c r="F346" s="104"/>
      <c r="G346" s="105"/>
      <c r="I346" s="107"/>
      <c r="J346" s="107"/>
      <c r="K346" s="107"/>
    </row>
    <row r="347" spans="1:11" ht="41.25" x14ac:dyDescent="0.25">
      <c r="A347" s="100">
        <v>333</v>
      </c>
      <c r="B347" s="101" t="s">
        <v>795</v>
      </c>
      <c r="C347" s="102" t="s">
        <v>796</v>
      </c>
      <c r="D347" s="101" t="s">
        <v>269</v>
      </c>
      <c r="E347" s="103">
        <v>0</v>
      </c>
      <c r="F347" s="104"/>
      <c r="G347" s="105"/>
      <c r="I347" s="107"/>
      <c r="J347" s="107"/>
      <c r="K347" s="107"/>
    </row>
    <row r="348" spans="1:11" ht="41.25" x14ac:dyDescent="0.25">
      <c r="A348" s="100">
        <v>334</v>
      </c>
      <c r="B348" s="101" t="s">
        <v>797</v>
      </c>
      <c r="C348" s="102" t="s">
        <v>798</v>
      </c>
      <c r="D348" s="101" t="s">
        <v>269</v>
      </c>
      <c r="E348" s="103">
        <v>0</v>
      </c>
      <c r="F348" s="104"/>
      <c r="G348" s="105"/>
      <c r="I348" s="107"/>
      <c r="J348" s="107"/>
      <c r="K348" s="107"/>
    </row>
    <row r="349" spans="1:11" ht="82.5" x14ac:dyDescent="0.25">
      <c r="A349" s="100">
        <v>335</v>
      </c>
      <c r="B349" s="101" t="s">
        <v>799</v>
      </c>
      <c r="C349" s="102" t="s">
        <v>800</v>
      </c>
      <c r="D349" s="101" t="s">
        <v>269</v>
      </c>
      <c r="E349" s="103">
        <v>0</v>
      </c>
      <c r="F349" s="104"/>
      <c r="G349" s="105"/>
      <c r="I349" s="107"/>
      <c r="J349" s="107"/>
      <c r="K349" s="107"/>
    </row>
    <row r="350" spans="1:11" ht="82.5" x14ac:dyDescent="0.25">
      <c r="A350" s="100">
        <v>336</v>
      </c>
      <c r="B350" s="101" t="s">
        <v>801</v>
      </c>
      <c r="C350" s="102" t="s">
        <v>802</v>
      </c>
      <c r="D350" s="101" t="s">
        <v>269</v>
      </c>
      <c r="E350" s="103">
        <v>0</v>
      </c>
      <c r="F350" s="104"/>
      <c r="G350" s="105"/>
      <c r="I350" s="107"/>
      <c r="J350" s="107"/>
      <c r="K350" s="107"/>
    </row>
    <row r="351" spans="1:11" ht="82.5" x14ac:dyDescent="0.25">
      <c r="A351" s="100">
        <v>337</v>
      </c>
      <c r="B351" s="101" t="s">
        <v>803</v>
      </c>
      <c r="C351" s="102" t="s">
        <v>804</v>
      </c>
      <c r="D351" s="101" t="s">
        <v>269</v>
      </c>
      <c r="E351" s="103">
        <v>0</v>
      </c>
      <c r="F351" s="104"/>
      <c r="G351" s="105"/>
      <c r="I351" s="107"/>
      <c r="J351" s="107"/>
      <c r="K351" s="107"/>
    </row>
    <row r="352" spans="1:11" ht="82.5" x14ac:dyDescent="0.25">
      <c r="A352" s="100">
        <v>338</v>
      </c>
      <c r="B352" s="101" t="s">
        <v>805</v>
      </c>
      <c r="C352" s="102" t="s">
        <v>806</v>
      </c>
      <c r="D352" s="101" t="s">
        <v>269</v>
      </c>
      <c r="E352" s="103">
        <v>0</v>
      </c>
      <c r="F352" s="104"/>
      <c r="G352" s="105"/>
      <c r="I352" s="107"/>
      <c r="J352" s="107"/>
      <c r="K352" s="107"/>
    </row>
    <row r="353" spans="1:11" ht="82.5" x14ac:dyDescent="0.25">
      <c r="A353" s="100">
        <v>339</v>
      </c>
      <c r="B353" s="101" t="s">
        <v>807</v>
      </c>
      <c r="C353" s="102" t="s">
        <v>808</v>
      </c>
      <c r="D353" s="101" t="s">
        <v>269</v>
      </c>
      <c r="E353" s="103">
        <v>0</v>
      </c>
      <c r="F353" s="104"/>
      <c r="G353" s="105"/>
      <c r="I353" s="107"/>
      <c r="J353" s="107"/>
      <c r="K353" s="107"/>
    </row>
    <row r="354" spans="1:11" ht="82.5" x14ac:dyDescent="0.25">
      <c r="A354" s="100">
        <v>340</v>
      </c>
      <c r="B354" s="101" t="s">
        <v>809</v>
      </c>
      <c r="C354" s="102" t="s">
        <v>810</v>
      </c>
      <c r="D354" s="101" t="s">
        <v>269</v>
      </c>
      <c r="E354" s="103">
        <v>0</v>
      </c>
      <c r="F354" s="104"/>
      <c r="G354" s="105"/>
      <c r="I354" s="107"/>
      <c r="J354" s="107"/>
      <c r="K354" s="107"/>
    </row>
    <row r="355" spans="1:11" ht="24.75" x14ac:dyDescent="0.25">
      <c r="A355" s="100">
        <v>341</v>
      </c>
      <c r="B355" s="101" t="s">
        <v>811</v>
      </c>
      <c r="C355" s="102" t="s">
        <v>812</v>
      </c>
      <c r="D355" s="101" t="s">
        <v>269</v>
      </c>
      <c r="E355" s="103">
        <v>0</v>
      </c>
      <c r="F355" s="104"/>
      <c r="G355" s="105"/>
      <c r="I355" s="107"/>
      <c r="J355" s="107"/>
      <c r="K355" s="107"/>
    </row>
    <row r="356" spans="1:11" ht="33" x14ac:dyDescent="0.25">
      <c r="A356" s="100">
        <v>342</v>
      </c>
      <c r="B356" s="101" t="s">
        <v>813</v>
      </c>
      <c r="C356" s="102" t="s">
        <v>814</v>
      </c>
      <c r="D356" s="101" t="s">
        <v>269</v>
      </c>
      <c r="E356" s="103">
        <v>0</v>
      </c>
      <c r="F356" s="104"/>
      <c r="G356" s="105"/>
      <c r="I356" s="107"/>
      <c r="J356" s="107"/>
      <c r="K356" s="107"/>
    </row>
    <row r="357" spans="1:11" ht="24.75" x14ac:dyDescent="0.25">
      <c r="A357" s="100">
        <v>343</v>
      </c>
      <c r="B357" s="101" t="s">
        <v>815</v>
      </c>
      <c r="C357" s="102" t="s">
        <v>816</v>
      </c>
      <c r="D357" s="101" t="s">
        <v>269</v>
      </c>
      <c r="E357" s="103">
        <v>0</v>
      </c>
      <c r="F357" s="104"/>
      <c r="G357" s="105"/>
      <c r="I357" s="107"/>
      <c r="J357" s="107"/>
      <c r="K357" s="107"/>
    </row>
    <row r="358" spans="1:11" ht="41.25" x14ac:dyDescent="0.25">
      <c r="A358" s="100">
        <v>344</v>
      </c>
      <c r="B358" s="101" t="s">
        <v>817</v>
      </c>
      <c r="C358" s="102" t="s">
        <v>818</v>
      </c>
      <c r="D358" s="101" t="s">
        <v>269</v>
      </c>
      <c r="E358" s="103">
        <v>0</v>
      </c>
      <c r="F358" s="104"/>
      <c r="G358" s="105"/>
      <c r="I358" s="107"/>
      <c r="J358" s="107"/>
      <c r="K358" s="107"/>
    </row>
    <row r="359" spans="1:11" ht="49.5" x14ac:dyDescent="0.25">
      <c r="A359" s="100">
        <v>345</v>
      </c>
      <c r="B359" s="101" t="s">
        <v>819</v>
      </c>
      <c r="C359" s="102" t="s">
        <v>820</v>
      </c>
      <c r="D359" s="101" t="s">
        <v>269</v>
      </c>
      <c r="E359" s="103">
        <v>0</v>
      </c>
      <c r="F359" s="104"/>
      <c r="G359" s="105"/>
      <c r="I359" s="107"/>
      <c r="J359" s="107"/>
      <c r="K359" s="107"/>
    </row>
    <row r="360" spans="1:11" ht="49.5" x14ac:dyDescent="0.25">
      <c r="A360" s="100">
        <v>346</v>
      </c>
      <c r="B360" s="101" t="s">
        <v>821</v>
      </c>
      <c r="C360" s="102" t="s">
        <v>822</v>
      </c>
      <c r="D360" s="101" t="s">
        <v>269</v>
      </c>
      <c r="E360" s="103">
        <v>0</v>
      </c>
      <c r="F360" s="104"/>
      <c r="G360" s="105"/>
      <c r="I360" s="107"/>
      <c r="J360" s="107"/>
      <c r="K360" s="107"/>
    </row>
    <row r="361" spans="1:11" ht="41.25" x14ac:dyDescent="0.25">
      <c r="A361" s="100">
        <v>347</v>
      </c>
      <c r="B361" s="101" t="s">
        <v>823</v>
      </c>
      <c r="C361" s="102" t="s">
        <v>824</v>
      </c>
      <c r="D361" s="101" t="s">
        <v>269</v>
      </c>
      <c r="E361" s="103">
        <v>0</v>
      </c>
      <c r="F361" s="104"/>
      <c r="G361" s="105"/>
      <c r="I361" s="107"/>
      <c r="J361" s="107"/>
      <c r="K361" s="107"/>
    </row>
    <row r="362" spans="1:11" ht="49.5" x14ac:dyDescent="0.25">
      <c r="A362" s="100">
        <v>348</v>
      </c>
      <c r="B362" s="101" t="s">
        <v>825</v>
      </c>
      <c r="C362" s="102" t="s">
        <v>826</v>
      </c>
      <c r="D362" s="101" t="s">
        <v>269</v>
      </c>
      <c r="E362" s="103">
        <v>0</v>
      </c>
      <c r="F362" s="104"/>
      <c r="G362" s="105"/>
      <c r="I362" s="107"/>
      <c r="J362" s="107"/>
      <c r="K362" s="107"/>
    </row>
    <row r="363" spans="1:11" ht="49.5" x14ac:dyDescent="0.25">
      <c r="A363" s="100">
        <v>349</v>
      </c>
      <c r="B363" s="101" t="s">
        <v>827</v>
      </c>
      <c r="C363" s="102" t="s">
        <v>828</v>
      </c>
      <c r="D363" s="101" t="s">
        <v>269</v>
      </c>
      <c r="E363" s="103">
        <v>0</v>
      </c>
      <c r="F363" s="104"/>
      <c r="G363" s="105"/>
      <c r="I363" s="107"/>
      <c r="J363" s="107"/>
      <c r="K363" s="107"/>
    </row>
    <row r="364" spans="1:11" ht="49.5" x14ac:dyDescent="0.25">
      <c r="A364" s="100">
        <v>350</v>
      </c>
      <c r="B364" s="101" t="s">
        <v>829</v>
      </c>
      <c r="C364" s="102" t="s">
        <v>830</v>
      </c>
      <c r="D364" s="101" t="s">
        <v>269</v>
      </c>
      <c r="E364" s="103">
        <v>0</v>
      </c>
      <c r="F364" s="104"/>
      <c r="G364" s="105"/>
      <c r="I364" s="107"/>
      <c r="J364" s="107"/>
      <c r="K364" s="107"/>
    </row>
    <row r="365" spans="1:11" ht="49.5" x14ac:dyDescent="0.25">
      <c r="A365" s="100">
        <v>351</v>
      </c>
      <c r="B365" s="101" t="s">
        <v>831</v>
      </c>
      <c r="C365" s="102" t="s">
        <v>832</v>
      </c>
      <c r="D365" s="101" t="s">
        <v>269</v>
      </c>
      <c r="E365" s="103">
        <v>0</v>
      </c>
      <c r="F365" s="104"/>
      <c r="G365" s="105"/>
      <c r="I365" s="107"/>
      <c r="J365" s="107"/>
      <c r="K365" s="107"/>
    </row>
    <row r="366" spans="1:11" ht="57.75" x14ac:dyDescent="0.25">
      <c r="A366" s="100">
        <v>352</v>
      </c>
      <c r="B366" s="101" t="s">
        <v>833</v>
      </c>
      <c r="C366" s="102" t="s">
        <v>834</v>
      </c>
      <c r="D366" s="101" t="s">
        <v>269</v>
      </c>
      <c r="E366" s="103">
        <v>0</v>
      </c>
      <c r="F366" s="104"/>
      <c r="G366" s="105"/>
      <c r="I366" s="107"/>
      <c r="J366" s="107"/>
      <c r="K366" s="107"/>
    </row>
    <row r="367" spans="1:11" ht="49.5" x14ac:dyDescent="0.25">
      <c r="A367" s="100">
        <v>353</v>
      </c>
      <c r="B367" s="101" t="s">
        <v>835</v>
      </c>
      <c r="C367" s="102" t="s">
        <v>836</v>
      </c>
      <c r="D367" s="101" t="s">
        <v>269</v>
      </c>
      <c r="E367" s="103">
        <v>0</v>
      </c>
      <c r="F367" s="104"/>
      <c r="G367" s="105"/>
      <c r="I367" s="107"/>
      <c r="J367" s="107"/>
      <c r="K367" s="107"/>
    </row>
    <row r="368" spans="1:11" ht="49.5" x14ac:dyDescent="0.25">
      <c r="A368" s="100">
        <v>354</v>
      </c>
      <c r="B368" s="101" t="s">
        <v>837</v>
      </c>
      <c r="C368" s="102" t="s">
        <v>838</v>
      </c>
      <c r="D368" s="101" t="s">
        <v>269</v>
      </c>
      <c r="E368" s="103">
        <v>0</v>
      </c>
      <c r="F368" s="104"/>
      <c r="G368" s="105"/>
      <c r="I368" s="107"/>
      <c r="J368" s="107"/>
      <c r="K368" s="107"/>
    </row>
    <row r="369" spans="1:11" ht="41.25" x14ac:dyDescent="0.25">
      <c r="A369" s="100">
        <v>355</v>
      </c>
      <c r="B369" s="101" t="s">
        <v>839</v>
      </c>
      <c r="C369" s="102" t="s">
        <v>840</v>
      </c>
      <c r="D369" s="101" t="s">
        <v>269</v>
      </c>
      <c r="E369" s="103">
        <v>0</v>
      </c>
      <c r="F369" s="104"/>
      <c r="G369" s="105"/>
      <c r="I369" s="107"/>
      <c r="J369" s="107"/>
      <c r="K369" s="107"/>
    </row>
    <row r="370" spans="1:11" ht="41.25" x14ac:dyDescent="0.25">
      <c r="A370" s="100">
        <v>356</v>
      </c>
      <c r="B370" s="101" t="s">
        <v>841</v>
      </c>
      <c r="C370" s="102" t="s">
        <v>842</v>
      </c>
      <c r="D370" s="101" t="s">
        <v>269</v>
      </c>
      <c r="E370" s="103">
        <v>0</v>
      </c>
      <c r="F370" s="104"/>
      <c r="G370" s="105"/>
      <c r="I370" s="107"/>
      <c r="J370" s="107"/>
      <c r="K370" s="107"/>
    </row>
    <row r="371" spans="1:11" ht="49.5" x14ac:dyDescent="0.25">
      <c r="A371" s="100">
        <v>357</v>
      </c>
      <c r="B371" s="101" t="s">
        <v>843</v>
      </c>
      <c r="C371" s="102" t="s">
        <v>844</v>
      </c>
      <c r="D371" s="101" t="s">
        <v>269</v>
      </c>
      <c r="E371" s="103">
        <v>0</v>
      </c>
      <c r="F371" s="104"/>
      <c r="G371" s="105"/>
      <c r="I371" s="107"/>
      <c r="J371" s="107"/>
      <c r="K371" s="107"/>
    </row>
    <row r="372" spans="1:11" ht="49.5" x14ac:dyDescent="0.25">
      <c r="A372" s="100">
        <v>358</v>
      </c>
      <c r="B372" s="101" t="s">
        <v>845</v>
      </c>
      <c r="C372" s="102" t="s">
        <v>846</v>
      </c>
      <c r="D372" s="101" t="s">
        <v>269</v>
      </c>
      <c r="E372" s="103">
        <v>0</v>
      </c>
      <c r="F372" s="104"/>
      <c r="G372" s="105"/>
      <c r="I372" s="107"/>
      <c r="J372" s="107"/>
      <c r="K372" s="107"/>
    </row>
    <row r="373" spans="1:11" ht="49.5" x14ac:dyDescent="0.25">
      <c r="A373" s="100">
        <v>359</v>
      </c>
      <c r="B373" s="101" t="s">
        <v>847</v>
      </c>
      <c r="C373" s="102" t="s">
        <v>848</v>
      </c>
      <c r="D373" s="101" t="s">
        <v>269</v>
      </c>
      <c r="E373" s="103">
        <v>0</v>
      </c>
      <c r="F373" s="104"/>
      <c r="G373" s="105"/>
      <c r="I373" s="107"/>
      <c r="J373" s="107"/>
      <c r="K373" s="107"/>
    </row>
    <row r="374" spans="1:11" ht="41.25" x14ac:dyDescent="0.25">
      <c r="A374" s="100">
        <v>360</v>
      </c>
      <c r="B374" s="101" t="s">
        <v>849</v>
      </c>
      <c r="C374" s="102" t="s">
        <v>850</v>
      </c>
      <c r="D374" s="101" t="s">
        <v>269</v>
      </c>
      <c r="E374" s="103">
        <v>0</v>
      </c>
      <c r="F374" s="104"/>
      <c r="G374" s="105"/>
      <c r="I374" s="107"/>
      <c r="J374" s="107"/>
      <c r="K374" s="107"/>
    </row>
    <row r="375" spans="1:11" ht="41.25" x14ac:dyDescent="0.25">
      <c r="A375" s="100">
        <v>361</v>
      </c>
      <c r="B375" s="101" t="s">
        <v>851</v>
      </c>
      <c r="C375" s="102" t="s">
        <v>852</v>
      </c>
      <c r="D375" s="101" t="s">
        <v>269</v>
      </c>
      <c r="E375" s="103">
        <v>1</v>
      </c>
      <c r="F375" s="104"/>
      <c r="G375" s="105"/>
      <c r="I375" s="107">
        <v>1</v>
      </c>
      <c r="J375" s="107"/>
      <c r="K375" s="107"/>
    </row>
    <row r="376" spans="1:11" ht="24.75" x14ac:dyDescent="0.25">
      <c r="A376" s="100">
        <v>362</v>
      </c>
      <c r="B376" s="101" t="s">
        <v>853</v>
      </c>
      <c r="C376" s="102" t="s">
        <v>854</v>
      </c>
      <c r="D376" s="101" t="s">
        <v>269</v>
      </c>
      <c r="E376" s="103">
        <v>0</v>
      </c>
      <c r="F376" s="104"/>
      <c r="G376" s="105"/>
      <c r="I376" s="107"/>
      <c r="J376" s="107"/>
      <c r="K376" s="107"/>
    </row>
    <row r="377" spans="1:11" ht="57.75" x14ac:dyDescent="0.25">
      <c r="A377" s="100">
        <v>363</v>
      </c>
      <c r="B377" s="101" t="s">
        <v>855</v>
      </c>
      <c r="C377" s="102" t="s">
        <v>856</v>
      </c>
      <c r="D377" s="101" t="s">
        <v>269</v>
      </c>
      <c r="E377" s="103">
        <v>0</v>
      </c>
      <c r="F377" s="104"/>
      <c r="G377" s="105"/>
      <c r="I377" s="107"/>
      <c r="J377" s="107"/>
      <c r="K377" s="107"/>
    </row>
    <row r="378" spans="1:11" ht="57.75" x14ac:dyDescent="0.25">
      <c r="A378" s="100">
        <v>364</v>
      </c>
      <c r="B378" s="101" t="s">
        <v>857</v>
      </c>
      <c r="C378" s="102" t="s">
        <v>856</v>
      </c>
      <c r="D378" s="101" t="s">
        <v>269</v>
      </c>
      <c r="E378" s="103">
        <v>0</v>
      </c>
      <c r="F378" s="104"/>
      <c r="G378" s="105"/>
      <c r="I378" s="107"/>
      <c r="J378" s="107"/>
      <c r="K378" s="107"/>
    </row>
    <row r="379" spans="1:11" ht="57.75" x14ac:dyDescent="0.25">
      <c r="A379" s="100">
        <v>365</v>
      </c>
      <c r="B379" s="101" t="s">
        <v>858</v>
      </c>
      <c r="C379" s="102" t="s">
        <v>859</v>
      </c>
      <c r="D379" s="101" t="s">
        <v>269</v>
      </c>
      <c r="E379" s="103">
        <v>0</v>
      </c>
      <c r="F379" s="104"/>
      <c r="G379" s="105"/>
      <c r="I379" s="107"/>
      <c r="J379" s="107"/>
      <c r="K379" s="107"/>
    </row>
    <row r="380" spans="1:11" ht="57.75" x14ac:dyDescent="0.25">
      <c r="A380" s="100">
        <v>366</v>
      </c>
      <c r="B380" s="101" t="s">
        <v>860</v>
      </c>
      <c r="C380" s="102" t="s">
        <v>859</v>
      </c>
      <c r="D380" s="101" t="s">
        <v>269</v>
      </c>
      <c r="E380" s="103">
        <v>0</v>
      </c>
      <c r="F380" s="104"/>
      <c r="G380" s="105"/>
      <c r="I380" s="107"/>
      <c r="J380" s="107"/>
      <c r="K380" s="107"/>
    </row>
    <row r="381" spans="1:11" ht="57.75" x14ac:dyDescent="0.25">
      <c r="A381" s="100">
        <v>367</v>
      </c>
      <c r="B381" s="101" t="s">
        <v>861</v>
      </c>
      <c r="C381" s="102" t="s">
        <v>862</v>
      </c>
      <c r="D381" s="101" t="s">
        <v>269</v>
      </c>
      <c r="E381" s="103">
        <v>0</v>
      </c>
      <c r="F381" s="104"/>
      <c r="G381" s="105"/>
      <c r="I381" s="107"/>
      <c r="J381" s="107"/>
      <c r="K381" s="107"/>
    </row>
    <row r="382" spans="1:11" ht="57.75" x14ac:dyDescent="0.25">
      <c r="A382" s="100">
        <v>368</v>
      </c>
      <c r="B382" s="101" t="s">
        <v>863</v>
      </c>
      <c r="C382" s="102" t="s">
        <v>862</v>
      </c>
      <c r="D382" s="101" t="s">
        <v>269</v>
      </c>
      <c r="E382" s="103">
        <v>0</v>
      </c>
      <c r="F382" s="104"/>
      <c r="G382" s="105"/>
      <c r="I382" s="107"/>
      <c r="J382" s="107"/>
      <c r="K382" s="107"/>
    </row>
    <row r="383" spans="1:11" ht="57.75" x14ac:dyDescent="0.25">
      <c r="A383" s="100">
        <v>369</v>
      </c>
      <c r="B383" s="101" t="s">
        <v>864</v>
      </c>
      <c r="C383" s="102" t="s">
        <v>865</v>
      </c>
      <c r="D383" s="101" t="s">
        <v>269</v>
      </c>
      <c r="E383" s="103">
        <v>0</v>
      </c>
      <c r="F383" s="104"/>
      <c r="G383" s="105"/>
      <c r="I383" s="107"/>
      <c r="J383" s="107"/>
      <c r="K383" s="107"/>
    </row>
    <row r="384" spans="1:11" ht="33" x14ac:dyDescent="0.25">
      <c r="A384" s="100">
        <v>370</v>
      </c>
      <c r="B384" s="101" t="s">
        <v>866</v>
      </c>
      <c r="C384" s="102" t="s">
        <v>867</v>
      </c>
      <c r="D384" s="101" t="s">
        <v>269</v>
      </c>
      <c r="E384" s="103">
        <v>0</v>
      </c>
      <c r="F384" s="104"/>
      <c r="G384" s="105"/>
      <c r="I384" s="107"/>
      <c r="J384" s="107"/>
      <c r="K384" s="107"/>
    </row>
    <row r="385" spans="1:11" ht="33" x14ac:dyDescent="0.25">
      <c r="A385" s="100">
        <v>371</v>
      </c>
      <c r="B385" s="101" t="s">
        <v>868</v>
      </c>
      <c r="C385" s="102" t="s">
        <v>867</v>
      </c>
      <c r="D385" s="101" t="s">
        <v>269</v>
      </c>
      <c r="E385" s="103">
        <v>0</v>
      </c>
      <c r="F385" s="104"/>
      <c r="G385" s="105"/>
      <c r="I385" s="107"/>
      <c r="J385" s="107"/>
      <c r="K385" s="107"/>
    </row>
    <row r="386" spans="1:11" ht="33" x14ac:dyDescent="0.25">
      <c r="A386" s="100">
        <v>372</v>
      </c>
      <c r="B386" s="101" t="s">
        <v>869</v>
      </c>
      <c r="C386" s="102" t="s">
        <v>870</v>
      </c>
      <c r="D386" s="101" t="s">
        <v>269</v>
      </c>
      <c r="E386" s="103">
        <v>0</v>
      </c>
      <c r="F386" s="104"/>
      <c r="G386" s="105"/>
      <c r="I386" s="107"/>
      <c r="J386" s="107"/>
      <c r="K386" s="107"/>
    </row>
    <row r="387" spans="1:11" ht="33" x14ac:dyDescent="0.25">
      <c r="A387" s="100">
        <v>373</v>
      </c>
      <c r="B387" s="101" t="s">
        <v>871</v>
      </c>
      <c r="C387" s="102" t="s">
        <v>870</v>
      </c>
      <c r="D387" s="101" t="s">
        <v>269</v>
      </c>
      <c r="E387" s="103">
        <v>0</v>
      </c>
      <c r="F387" s="104"/>
      <c r="G387" s="105"/>
      <c r="I387" s="107"/>
      <c r="J387" s="107"/>
      <c r="K387" s="107"/>
    </row>
    <row r="388" spans="1:11" ht="33" x14ac:dyDescent="0.25">
      <c r="A388" s="100">
        <v>374</v>
      </c>
      <c r="B388" s="101" t="s">
        <v>872</v>
      </c>
      <c r="C388" s="102" t="s">
        <v>873</v>
      </c>
      <c r="D388" s="101" t="s">
        <v>269</v>
      </c>
      <c r="E388" s="103">
        <v>0</v>
      </c>
      <c r="F388" s="104"/>
      <c r="G388" s="105"/>
      <c r="I388" s="107"/>
      <c r="J388" s="107"/>
      <c r="K388" s="107"/>
    </row>
    <row r="389" spans="1:11" ht="33" x14ac:dyDescent="0.25">
      <c r="A389" s="100">
        <v>375</v>
      </c>
      <c r="B389" s="101" t="s">
        <v>874</v>
      </c>
      <c r="C389" s="102" t="s">
        <v>873</v>
      </c>
      <c r="D389" s="101" t="s">
        <v>269</v>
      </c>
      <c r="E389" s="103">
        <v>0</v>
      </c>
      <c r="F389" s="104"/>
      <c r="G389" s="105"/>
      <c r="I389" s="107"/>
      <c r="J389" s="107"/>
      <c r="K389" s="107"/>
    </row>
    <row r="390" spans="1:11" ht="33" x14ac:dyDescent="0.25">
      <c r="A390" s="100">
        <v>376</v>
      </c>
      <c r="B390" s="101" t="s">
        <v>875</v>
      </c>
      <c r="C390" s="102" t="s">
        <v>876</v>
      </c>
      <c r="D390" s="101" t="s">
        <v>269</v>
      </c>
      <c r="E390" s="103">
        <v>0</v>
      </c>
      <c r="F390" s="104"/>
      <c r="G390" s="105"/>
      <c r="I390" s="107"/>
      <c r="J390" s="107"/>
      <c r="K390" s="107"/>
    </row>
    <row r="391" spans="1:11" ht="41.25" x14ac:dyDescent="0.25">
      <c r="A391" s="100">
        <v>377</v>
      </c>
      <c r="B391" s="101" t="s">
        <v>877</v>
      </c>
      <c r="C391" s="102" t="s">
        <v>878</v>
      </c>
      <c r="D391" s="101" t="s">
        <v>269</v>
      </c>
      <c r="E391" s="103">
        <v>0</v>
      </c>
      <c r="F391" s="104"/>
      <c r="G391" s="105"/>
      <c r="I391" s="107"/>
      <c r="J391" s="107"/>
      <c r="K391" s="107"/>
    </row>
    <row r="392" spans="1:11" ht="41.25" x14ac:dyDescent="0.25">
      <c r="A392" s="100">
        <v>378</v>
      </c>
      <c r="B392" s="101" t="s">
        <v>879</v>
      </c>
      <c r="C392" s="102" t="s">
        <v>880</v>
      </c>
      <c r="D392" s="101" t="s">
        <v>269</v>
      </c>
      <c r="E392" s="103">
        <v>0</v>
      </c>
      <c r="F392" s="104"/>
      <c r="G392" s="105"/>
      <c r="I392" s="107"/>
      <c r="J392" s="107"/>
      <c r="K392" s="107"/>
    </row>
    <row r="393" spans="1:11" ht="41.25" x14ac:dyDescent="0.25">
      <c r="A393" s="100">
        <v>379</v>
      </c>
      <c r="B393" s="101" t="s">
        <v>881</v>
      </c>
      <c r="C393" s="102" t="s">
        <v>882</v>
      </c>
      <c r="D393" s="101" t="s">
        <v>269</v>
      </c>
      <c r="E393" s="103">
        <v>0</v>
      </c>
      <c r="F393" s="104"/>
      <c r="G393" s="105"/>
      <c r="I393" s="107"/>
      <c r="J393" s="107"/>
      <c r="K393" s="107"/>
    </row>
    <row r="394" spans="1:11" ht="41.25" x14ac:dyDescent="0.25">
      <c r="A394" s="100">
        <v>380</v>
      </c>
      <c r="B394" s="101" t="s">
        <v>883</v>
      </c>
      <c r="C394" s="102" t="s">
        <v>884</v>
      </c>
      <c r="D394" s="101" t="s">
        <v>269</v>
      </c>
      <c r="E394" s="103">
        <v>0</v>
      </c>
      <c r="F394" s="104"/>
      <c r="G394" s="105"/>
      <c r="I394" s="107"/>
      <c r="J394" s="107"/>
      <c r="K394" s="107"/>
    </row>
    <row r="395" spans="1:11" ht="41.25" x14ac:dyDescent="0.25">
      <c r="A395" s="100">
        <v>381</v>
      </c>
      <c r="B395" s="101" t="s">
        <v>885</v>
      </c>
      <c r="C395" s="102" t="s">
        <v>884</v>
      </c>
      <c r="D395" s="101" t="s">
        <v>269</v>
      </c>
      <c r="E395" s="103">
        <v>0</v>
      </c>
      <c r="F395" s="104"/>
      <c r="G395" s="105"/>
      <c r="I395" s="107"/>
      <c r="J395" s="107"/>
      <c r="K395" s="107"/>
    </row>
    <row r="396" spans="1:11" ht="41.25" x14ac:dyDescent="0.25">
      <c r="A396" s="100">
        <v>382</v>
      </c>
      <c r="B396" s="101" t="s">
        <v>886</v>
      </c>
      <c r="C396" s="102" t="s">
        <v>887</v>
      </c>
      <c r="D396" s="101" t="s">
        <v>269</v>
      </c>
      <c r="E396" s="103">
        <v>0</v>
      </c>
      <c r="F396" s="104"/>
      <c r="G396" s="105"/>
      <c r="I396" s="107"/>
      <c r="J396" s="107"/>
      <c r="K396" s="107"/>
    </row>
    <row r="397" spans="1:11" ht="41.25" x14ac:dyDescent="0.25">
      <c r="A397" s="100">
        <v>383</v>
      </c>
      <c r="B397" s="101" t="s">
        <v>888</v>
      </c>
      <c r="C397" s="102" t="s">
        <v>887</v>
      </c>
      <c r="D397" s="101" t="s">
        <v>269</v>
      </c>
      <c r="E397" s="103">
        <v>0</v>
      </c>
      <c r="F397" s="104"/>
      <c r="G397" s="105"/>
      <c r="I397" s="107"/>
      <c r="J397" s="107"/>
      <c r="K397" s="107"/>
    </row>
    <row r="398" spans="1:11" ht="57.75" x14ac:dyDescent="0.25">
      <c r="A398" s="100">
        <v>384</v>
      </c>
      <c r="B398" s="101" t="s">
        <v>889</v>
      </c>
      <c r="C398" s="102" t="s">
        <v>890</v>
      </c>
      <c r="D398" s="101" t="s">
        <v>891</v>
      </c>
      <c r="E398" s="103">
        <v>0</v>
      </c>
      <c r="F398" s="104"/>
      <c r="G398" s="105"/>
      <c r="I398" s="107"/>
      <c r="J398" s="107"/>
      <c r="K398" s="107"/>
    </row>
    <row r="399" spans="1:11" ht="57.75" x14ac:dyDescent="0.25">
      <c r="A399" s="100">
        <v>385</v>
      </c>
      <c r="B399" s="101" t="s">
        <v>892</v>
      </c>
      <c r="C399" s="102" t="s">
        <v>890</v>
      </c>
      <c r="D399" s="101" t="s">
        <v>891</v>
      </c>
      <c r="E399" s="103">
        <v>0</v>
      </c>
      <c r="F399" s="104"/>
      <c r="G399" s="105"/>
      <c r="I399" s="107"/>
      <c r="J399" s="107"/>
      <c r="K399" s="107"/>
    </row>
    <row r="400" spans="1:11" ht="57.75" x14ac:dyDescent="0.25">
      <c r="A400" s="100">
        <v>386</v>
      </c>
      <c r="B400" s="101" t="s">
        <v>893</v>
      </c>
      <c r="C400" s="102" t="s">
        <v>894</v>
      </c>
      <c r="D400" s="101" t="s">
        <v>269</v>
      </c>
      <c r="E400" s="103">
        <v>0</v>
      </c>
      <c r="F400" s="104"/>
      <c r="G400" s="105"/>
      <c r="I400" s="107"/>
      <c r="J400" s="107"/>
      <c r="K400" s="107"/>
    </row>
    <row r="401" spans="1:11" ht="57.75" x14ac:dyDescent="0.25">
      <c r="A401" s="100">
        <v>387</v>
      </c>
      <c r="B401" s="101" t="s">
        <v>895</v>
      </c>
      <c r="C401" s="102" t="s">
        <v>894</v>
      </c>
      <c r="D401" s="101" t="s">
        <v>269</v>
      </c>
      <c r="E401" s="103">
        <v>0</v>
      </c>
      <c r="F401" s="104"/>
      <c r="G401" s="105"/>
      <c r="I401" s="107"/>
      <c r="J401" s="107"/>
      <c r="K401" s="107"/>
    </row>
    <row r="402" spans="1:11" ht="57.75" x14ac:dyDescent="0.25">
      <c r="A402" s="100">
        <v>388</v>
      </c>
      <c r="B402" s="101" t="s">
        <v>896</v>
      </c>
      <c r="C402" s="102" t="s">
        <v>897</v>
      </c>
      <c r="D402" s="101" t="s">
        <v>269</v>
      </c>
      <c r="E402" s="103">
        <v>0</v>
      </c>
      <c r="F402" s="104"/>
      <c r="G402" s="105"/>
      <c r="I402" s="107"/>
      <c r="J402" s="107"/>
      <c r="K402" s="107"/>
    </row>
    <row r="403" spans="1:11" ht="57.75" x14ac:dyDescent="0.25">
      <c r="A403" s="100">
        <v>389</v>
      </c>
      <c r="B403" s="101" t="s">
        <v>898</v>
      </c>
      <c r="C403" s="102" t="s">
        <v>897</v>
      </c>
      <c r="D403" s="101" t="s">
        <v>269</v>
      </c>
      <c r="E403" s="103">
        <v>0</v>
      </c>
      <c r="F403" s="104"/>
      <c r="G403" s="105"/>
      <c r="I403" s="107"/>
      <c r="J403" s="107"/>
      <c r="K403" s="107"/>
    </row>
    <row r="404" spans="1:11" ht="41.25" x14ac:dyDescent="0.25">
      <c r="A404" s="100">
        <v>390</v>
      </c>
      <c r="B404" s="101" t="s">
        <v>899</v>
      </c>
      <c r="C404" s="102" t="s">
        <v>900</v>
      </c>
      <c r="D404" s="101" t="s">
        <v>269</v>
      </c>
      <c r="E404" s="103">
        <v>0</v>
      </c>
      <c r="F404" s="104"/>
      <c r="G404" s="105"/>
      <c r="I404" s="107"/>
      <c r="J404" s="107"/>
      <c r="K404" s="107"/>
    </row>
    <row r="405" spans="1:11" ht="41.25" x14ac:dyDescent="0.25">
      <c r="A405" s="100">
        <v>391</v>
      </c>
      <c r="B405" s="101" t="s">
        <v>901</v>
      </c>
      <c r="C405" s="102" t="s">
        <v>900</v>
      </c>
      <c r="D405" s="101" t="s">
        <v>269</v>
      </c>
      <c r="E405" s="103">
        <v>0</v>
      </c>
      <c r="F405" s="104"/>
      <c r="G405" s="105"/>
      <c r="I405" s="107"/>
      <c r="J405" s="107"/>
      <c r="K405" s="107"/>
    </row>
    <row r="406" spans="1:11" ht="33" x14ac:dyDescent="0.25">
      <c r="A406" s="100">
        <v>392</v>
      </c>
      <c r="B406" s="101" t="s">
        <v>902</v>
      </c>
      <c r="C406" s="102" t="s">
        <v>903</v>
      </c>
      <c r="D406" s="101" t="s">
        <v>269</v>
      </c>
      <c r="E406" s="103">
        <v>0</v>
      </c>
      <c r="F406" s="104"/>
      <c r="G406" s="105"/>
      <c r="I406" s="107"/>
      <c r="J406" s="107"/>
      <c r="K406" s="107"/>
    </row>
    <row r="407" spans="1:11" ht="33" x14ac:dyDescent="0.25">
      <c r="A407" s="100">
        <v>393</v>
      </c>
      <c r="B407" s="101" t="s">
        <v>904</v>
      </c>
      <c r="C407" s="102" t="s">
        <v>903</v>
      </c>
      <c r="D407" s="101" t="s">
        <v>269</v>
      </c>
      <c r="E407" s="103">
        <v>0</v>
      </c>
      <c r="F407" s="104"/>
      <c r="G407" s="105"/>
      <c r="I407" s="107"/>
      <c r="J407" s="107"/>
      <c r="K407" s="107"/>
    </row>
    <row r="408" spans="1:11" ht="24.75" x14ac:dyDescent="0.25">
      <c r="A408" s="100">
        <v>394</v>
      </c>
      <c r="B408" s="101" t="s">
        <v>905</v>
      </c>
      <c r="C408" s="102" t="s">
        <v>906</v>
      </c>
      <c r="D408" s="101" t="s">
        <v>269</v>
      </c>
      <c r="E408" s="103">
        <v>0</v>
      </c>
      <c r="F408" s="104"/>
      <c r="G408" s="105"/>
      <c r="I408" s="107"/>
      <c r="J408" s="107"/>
      <c r="K408" s="107"/>
    </row>
    <row r="409" spans="1:11" ht="24.75" x14ac:dyDescent="0.25">
      <c r="A409" s="100">
        <v>395</v>
      </c>
      <c r="B409" s="101" t="s">
        <v>907</v>
      </c>
      <c r="C409" s="102" t="s">
        <v>906</v>
      </c>
      <c r="D409" s="101" t="s">
        <v>269</v>
      </c>
      <c r="E409" s="103">
        <v>0</v>
      </c>
      <c r="F409" s="104"/>
      <c r="G409" s="105"/>
      <c r="I409" s="107"/>
      <c r="J409" s="107"/>
      <c r="K409" s="107"/>
    </row>
    <row r="410" spans="1:11" ht="41.25" x14ac:dyDescent="0.25">
      <c r="A410" s="100">
        <v>396</v>
      </c>
      <c r="B410" s="101" t="s">
        <v>908</v>
      </c>
      <c r="C410" s="102" t="s">
        <v>909</v>
      </c>
      <c r="D410" s="101" t="s">
        <v>269</v>
      </c>
      <c r="E410" s="103">
        <v>0</v>
      </c>
      <c r="F410" s="104"/>
      <c r="G410" s="105"/>
      <c r="I410" s="107"/>
      <c r="J410" s="107"/>
      <c r="K410" s="107"/>
    </row>
    <row r="411" spans="1:11" ht="41.25" x14ac:dyDescent="0.25">
      <c r="A411" s="100">
        <v>397</v>
      </c>
      <c r="B411" s="101" t="s">
        <v>910</v>
      </c>
      <c r="C411" s="102" t="s">
        <v>909</v>
      </c>
      <c r="D411" s="101" t="s">
        <v>269</v>
      </c>
      <c r="E411" s="103">
        <v>0</v>
      </c>
      <c r="F411" s="104"/>
      <c r="G411" s="105"/>
      <c r="I411" s="107"/>
      <c r="J411" s="107"/>
      <c r="K411" s="107"/>
    </row>
    <row r="412" spans="1:11" ht="49.5" x14ac:dyDescent="0.25">
      <c r="A412" s="100">
        <v>398</v>
      </c>
      <c r="B412" s="101" t="s">
        <v>911</v>
      </c>
      <c r="C412" s="102" t="s">
        <v>912</v>
      </c>
      <c r="D412" s="101" t="s">
        <v>269</v>
      </c>
      <c r="E412" s="103">
        <v>0</v>
      </c>
      <c r="F412" s="104"/>
      <c r="G412" s="105"/>
      <c r="I412" s="107"/>
      <c r="J412" s="107"/>
      <c r="K412" s="107"/>
    </row>
    <row r="413" spans="1:11" ht="49.5" x14ac:dyDescent="0.25">
      <c r="A413" s="100">
        <v>399</v>
      </c>
      <c r="B413" s="101" t="s">
        <v>913</v>
      </c>
      <c r="C413" s="102" t="s">
        <v>912</v>
      </c>
      <c r="D413" s="101" t="s">
        <v>269</v>
      </c>
      <c r="E413" s="103">
        <v>0</v>
      </c>
      <c r="F413" s="104"/>
      <c r="G413" s="105"/>
      <c r="I413" s="107"/>
      <c r="J413" s="107"/>
      <c r="K413" s="107"/>
    </row>
    <row r="414" spans="1:11" ht="41.25" x14ac:dyDescent="0.25">
      <c r="A414" s="100">
        <v>400</v>
      </c>
      <c r="B414" s="101" t="s">
        <v>914</v>
      </c>
      <c r="C414" s="102" t="s">
        <v>915</v>
      </c>
      <c r="D414" s="101" t="s">
        <v>269</v>
      </c>
      <c r="E414" s="103">
        <v>0</v>
      </c>
      <c r="F414" s="104"/>
      <c r="G414" s="105"/>
      <c r="I414" s="107"/>
      <c r="J414" s="107"/>
      <c r="K414" s="107"/>
    </row>
    <row r="415" spans="1:11" ht="33" x14ac:dyDescent="0.25">
      <c r="A415" s="100">
        <v>401</v>
      </c>
      <c r="B415" s="101" t="s">
        <v>916</v>
      </c>
      <c r="C415" s="102" t="s">
        <v>917</v>
      </c>
      <c r="D415" s="101" t="s">
        <v>269</v>
      </c>
      <c r="E415" s="103">
        <v>0</v>
      </c>
      <c r="F415" s="104"/>
      <c r="G415" s="105"/>
      <c r="I415" s="107"/>
      <c r="J415" s="107"/>
      <c r="K415" s="107"/>
    </row>
    <row r="416" spans="1:11" ht="66" x14ac:dyDescent="0.25">
      <c r="A416" s="100">
        <v>402</v>
      </c>
      <c r="B416" s="101" t="s">
        <v>918</v>
      </c>
      <c r="C416" s="102" t="s">
        <v>919</v>
      </c>
      <c r="D416" s="101" t="s">
        <v>269</v>
      </c>
      <c r="E416" s="103">
        <v>0</v>
      </c>
      <c r="F416" s="104"/>
      <c r="G416" s="105"/>
      <c r="I416" s="107"/>
      <c r="J416" s="107"/>
      <c r="K416" s="107"/>
    </row>
    <row r="417" spans="1:11" ht="66" x14ac:dyDescent="0.25">
      <c r="A417" s="100">
        <v>403</v>
      </c>
      <c r="B417" s="101" t="s">
        <v>920</v>
      </c>
      <c r="C417" s="102" t="s">
        <v>919</v>
      </c>
      <c r="D417" s="101" t="s">
        <v>269</v>
      </c>
      <c r="E417" s="103">
        <v>0</v>
      </c>
      <c r="F417" s="104"/>
      <c r="G417" s="105"/>
      <c r="I417" s="107"/>
      <c r="J417" s="107"/>
      <c r="K417" s="107"/>
    </row>
    <row r="418" spans="1:11" ht="66" x14ac:dyDescent="0.25">
      <c r="A418" s="100">
        <v>404</v>
      </c>
      <c r="B418" s="101" t="s">
        <v>921</v>
      </c>
      <c r="C418" s="102" t="s">
        <v>922</v>
      </c>
      <c r="D418" s="101" t="s">
        <v>269</v>
      </c>
      <c r="E418" s="103">
        <v>0</v>
      </c>
      <c r="F418" s="104"/>
      <c r="G418" s="105"/>
      <c r="I418" s="107"/>
      <c r="J418" s="107"/>
      <c r="K418" s="107"/>
    </row>
    <row r="419" spans="1:11" ht="66" x14ac:dyDescent="0.25">
      <c r="A419" s="100">
        <v>405</v>
      </c>
      <c r="B419" s="101" t="s">
        <v>923</v>
      </c>
      <c r="C419" s="102" t="s">
        <v>922</v>
      </c>
      <c r="D419" s="101" t="s">
        <v>269</v>
      </c>
      <c r="E419" s="103">
        <v>0</v>
      </c>
      <c r="F419" s="104"/>
      <c r="G419" s="105"/>
      <c r="I419" s="107"/>
      <c r="J419" s="107"/>
      <c r="K419" s="107"/>
    </row>
    <row r="420" spans="1:11" ht="49.5" x14ac:dyDescent="0.25">
      <c r="A420" s="100">
        <v>406</v>
      </c>
      <c r="B420" s="101" t="s">
        <v>924</v>
      </c>
      <c r="C420" s="102" t="s">
        <v>925</v>
      </c>
      <c r="D420" s="101" t="s">
        <v>269</v>
      </c>
      <c r="E420" s="103">
        <v>0</v>
      </c>
      <c r="F420" s="104"/>
      <c r="G420" s="105"/>
      <c r="I420" s="107"/>
      <c r="J420" s="107"/>
      <c r="K420" s="107"/>
    </row>
    <row r="421" spans="1:11" ht="49.5" x14ac:dyDescent="0.25">
      <c r="A421" s="100">
        <v>407</v>
      </c>
      <c r="B421" s="101" t="s">
        <v>926</v>
      </c>
      <c r="C421" s="102" t="s">
        <v>925</v>
      </c>
      <c r="D421" s="101" t="s">
        <v>269</v>
      </c>
      <c r="E421" s="103">
        <v>0</v>
      </c>
      <c r="F421" s="104"/>
      <c r="G421" s="105"/>
      <c r="I421" s="107"/>
      <c r="J421" s="107"/>
      <c r="K421" s="107"/>
    </row>
    <row r="422" spans="1:11" ht="19.5" customHeight="1" x14ac:dyDescent="0.25">
      <c r="A422" s="323" t="s">
        <v>927</v>
      </c>
      <c r="B422" s="324"/>
      <c r="C422" s="324"/>
      <c r="D422" s="324"/>
      <c r="E422" s="324"/>
      <c r="F422" s="325"/>
    </row>
    <row r="423" spans="1:11" ht="19.5" customHeight="1" x14ac:dyDescent="0.25">
      <c r="G423" s="108" t="e">
        <v>#REF!</v>
      </c>
    </row>
  </sheetData>
  <mergeCells count="6">
    <mergeCell ref="A422:F422"/>
    <mergeCell ref="A2:G2"/>
    <mergeCell ref="A3:E3"/>
    <mergeCell ref="A4:E4"/>
    <mergeCell ref="A7:B9"/>
    <mergeCell ref="C7:E9"/>
  </mergeCells>
  <conditionalFormatting sqref="E14:E421">
    <cfRule type="cellIs" dxfId="26" priority="4" operator="equal">
      <formula>0</formula>
    </cfRule>
  </conditionalFormatting>
  <conditionalFormatting sqref="F14:F421">
    <cfRule type="expression" dxfId="25" priority="5">
      <formula>ISERROR($G14)</formula>
    </cfRule>
  </conditionalFormatting>
  <conditionalFormatting sqref="I14:K421">
    <cfRule type="expression" dxfId="24" priority="1">
      <formula>ISERROR($G14)</formula>
    </cfRule>
  </conditionalFormatting>
  <dataValidations count="1">
    <dataValidation type="decimal" operator="greaterThan" allowBlank="1" showInputMessage="1" showErrorMessage="1" errorTitle="Campo Numérico" error="Campo Numérico" promptTitle="Campo Numérico" prompt="Campo Numérico" sqref="I15:K421" xr:uid="{A8CE3F67-0FD7-40CC-9D21-ED249EBD8A77}">
      <formula1>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C737C-5DD8-436B-BE6E-203B8DFE9102}">
  <sheetPr codeName="Hoja4"/>
  <dimension ref="A1:P68"/>
  <sheetViews>
    <sheetView topLeftCell="E55" zoomScale="60" zoomScaleNormal="60" workbookViewId="0">
      <selection activeCell="I25" sqref="I25"/>
    </sheetView>
  </sheetViews>
  <sheetFormatPr baseColWidth="10" defaultColWidth="11.42578125" defaultRowHeight="34.5" customHeight="1" x14ac:dyDescent="0.2"/>
  <cols>
    <col min="1" max="1" width="4.42578125" style="110" customWidth="1"/>
    <col min="2" max="2" width="9.42578125" style="110" customWidth="1"/>
    <col min="3" max="3" width="28.5703125" style="110" customWidth="1"/>
    <col min="4" max="4" width="44.42578125" style="110" customWidth="1"/>
    <col min="5" max="5" width="46.85546875" style="110" customWidth="1"/>
    <col min="6" max="6" width="20.140625" style="110" customWidth="1"/>
    <col min="7" max="7" width="13.140625" style="110" customWidth="1"/>
    <col min="8" max="8" width="12" style="110" customWidth="1"/>
    <col min="9" max="9" width="17.42578125" style="110" customWidth="1"/>
    <col min="10" max="10" width="25.42578125" style="110" customWidth="1"/>
    <col min="11" max="11" width="29.42578125" style="110" customWidth="1"/>
    <col min="12" max="12" width="27.5703125" style="110" customWidth="1"/>
    <col min="13" max="13" width="33" style="110" customWidth="1"/>
    <col min="14" max="14" width="27" style="110" customWidth="1"/>
    <col min="15" max="15" width="37" style="110" customWidth="1"/>
    <col min="16" max="16" width="23.42578125" style="110" hidden="1" customWidth="1"/>
    <col min="17" max="16384" width="11.42578125" style="110"/>
  </cols>
  <sheetData>
    <row r="1" spans="1:16" ht="69" customHeight="1" x14ac:dyDescent="0.2">
      <c r="A1" s="109"/>
      <c r="B1" s="338" t="s">
        <v>928</v>
      </c>
      <c r="C1" s="338"/>
      <c r="D1" s="338"/>
      <c r="E1" s="338"/>
      <c r="F1" s="338"/>
      <c r="G1" s="338"/>
      <c r="H1" s="338"/>
      <c r="I1" s="338"/>
      <c r="J1" s="338"/>
      <c r="K1" s="338"/>
      <c r="L1" s="338"/>
      <c r="M1" s="338"/>
      <c r="N1" s="338"/>
      <c r="O1" s="338"/>
    </row>
    <row r="2" spans="1:16" ht="24" customHeight="1" x14ac:dyDescent="0.25">
      <c r="B2" s="111" t="s">
        <v>3</v>
      </c>
      <c r="C2" s="112"/>
      <c r="D2" s="113"/>
      <c r="E2" s="113"/>
      <c r="F2" s="113"/>
      <c r="G2" s="113"/>
      <c r="H2" s="113"/>
      <c r="I2" s="113"/>
    </row>
    <row r="3" spans="1:16" ht="34.5" customHeight="1" x14ac:dyDescent="0.25">
      <c r="B3" s="339" t="s">
        <v>929</v>
      </c>
      <c r="C3" s="340"/>
      <c r="D3" s="341">
        <v>6</v>
      </c>
      <c r="E3" s="342"/>
      <c r="F3"/>
      <c r="G3"/>
      <c r="H3"/>
      <c r="I3"/>
      <c r="J3"/>
      <c r="K3"/>
      <c r="L3"/>
      <c r="M3"/>
      <c r="N3"/>
      <c r="O3"/>
      <c r="P3" s="114"/>
    </row>
    <row r="4" spans="1:16" ht="34.5" customHeight="1" x14ac:dyDescent="0.2">
      <c r="F4" s="115"/>
    </row>
    <row r="5" spans="1:16" ht="27.75" customHeight="1" x14ac:dyDescent="0.2"/>
    <row r="6" spans="1:16" ht="34.5" customHeight="1" x14ac:dyDescent="0.2">
      <c r="B6" s="343" t="s">
        <v>930</v>
      </c>
      <c r="C6" s="343"/>
      <c r="D6" s="343"/>
      <c r="E6" s="343"/>
      <c r="F6" s="343"/>
      <c r="G6" s="343"/>
      <c r="H6" s="343"/>
      <c r="I6" s="344"/>
      <c r="J6" s="345" t="s">
        <v>931</v>
      </c>
      <c r="K6" s="343"/>
      <c r="L6" s="343"/>
      <c r="M6" s="343"/>
      <c r="N6" s="343"/>
      <c r="O6" s="343"/>
      <c r="P6" s="114"/>
    </row>
    <row r="7" spans="1:16" ht="56.25" customHeight="1" x14ac:dyDescent="0.2">
      <c r="B7" s="116" t="s">
        <v>932</v>
      </c>
      <c r="C7" s="116" t="s">
        <v>933</v>
      </c>
      <c r="D7" s="116" t="s">
        <v>934</v>
      </c>
      <c r="E7" s="116" t="s">
        <v>935</v>
      </c>
      <c r="F7" s="116" t="s">
        <v>936</v>
      </c>
      <c r="G7" s="116" t="s">
        <v>937</v>
      </c>
      <c r="H7" s="116" t="s">
        <v>269</v>
      </c>
      <c r="I7" s="116" t="s">
        <v>938</v>
      </c>
      <c r="J7" s="116" t="s">
        <v>939</v>
      </c>
      <c r="K7" s="116" t="s">
        <v>940</v>
      </c>
      <c r="L7" s="116" t="s">
        <v>941</v>
      </c>
      <c r="M7" s="116" t="s">
        <v>942</v>
      </c>
      <c r="N7" s="116" t="s">
        <v>943</v>
      </c>
      <c r="O7" s="116" t="s">
        <v>944</v>
      </c>
      <c r="P7" s="114" t="s">
        <v>945</v>
      </c>
    </row>
    <row r="8" spans="1:16" ht="34.5" customHeight="1" x14ac:dyDescent="0.2">
      <c r="B8" s="117">
        <v>1</v>
      </c>
      <c r="C8" s="117" t="s">
        <v>946</v>
      </c>
      <c r="D8" s="117" t="s">
        <v>49</v>
      </c>
      <c r="E8" s="117" t="s">
        <v>49</v>
      </c>
      <c r="F8" s="117" t="s">
        <v>947</v>
      </c>
      <c r="G8" s="118">
        <v>24</v>
      </c>
      <c r="H8" s="119" t="s">
        <v>948</v>
      </c>
      <c r="I8" s="120">
        <v>6</v>
      </c>
      <c r="J8" s="121">
        <v>2700125</v>
      </c>
      <c r="K8" s="121">
        <v>2713693.47</v>
      </c>
      <c r="L8" s="121">
        <v>65128643.280000001</v>
      </c>
      <c r="M8" s="121"/>
      <c r="N8" s="121"/>
      <c r="O8" s="122">
        <v>390771859.68000001</v>
      </c>
      <c r="P8" s="123" t="s">
        <v>949</v>
      </c>
    </row>
    <row r="9" spans="1:16" ht="34.5" customHeight="1" x14ac:dyDescent="0.2">
      <c r="B9" s="117">
        <v>2</v>
      </c>
      <c r="C9" s="117" t="s">
        <v>946</v>
      </c>
      <c r="D9" s="117" t="s">
        <v>54</v>
      </c>
      <c r="E9" s="117" t="s">
        <v>54</v>
      </c>
      <c r="F9" s="117" t="s">
        <v>947</v>
      </c>
      <c r="G9" s="118">
        <v>18</v>
      </c>
      <c r="H9" s="119" t="s">
        <v>948</v>
      </c>
      <c r="I9" s="120">
        <v>6</v>
      </c>
      <c r="J9" s="121">
        <v>2700125</v>
      </c>
      <c r="K9" s="121">
        <v>2713693.47</v>
      </c>
      <c r="L9" s="121">
        <v>48846482.460000001</v>
      </c>
      <c r="M9" s="121"/>
      <c r="N9" s="121"/>
      <c r="O9" s="122">
        <v>293078894.75999999</v>
      </c>
      <c r="P9" s="123" t="s">
        <v>950</v>
      </c>
    </row>
    <row r="10" spans="1:16" ht="34.5" customHeight="1" x14ac:dyDescent="0.2">
      <c r="B10" s="117">
        <v>3</v>
      </c>
      <c r="C10" s="117" t="s">
        <v>946</v>
      </c>
      <c r="D10" s="117" t="s">
        <v>56</v>
      </c>
      <c r="E10" s="117" t="s">
        <v>56</v>
      </c>
      <c r="F10" s="117" t="s">
        <v>947</v>
      </c>
      <c r="G10" s="118">
        <v>1</v>
      </c>
      <c r="H10" s="119" t="s">
        <v>948</v>
      </c>
      <c r="I10" s="120">
        <v>6</v>
      </c>
      <c r="J10" s="121">
        <v>2700125</v>
      </c>
      <c r="K10" s="121">
        <v>2713693.47</v>
      </c>
      <c r="L10" s="121">
        <v>2713693.47</v>
      </c>
      <c r="M10" s="121"/>
      <c r="N10" s="121"/>
      <c r="O10" s="122">
        <v>16282160.82</v>
      </c>
      <c r="P10" s="123" t="s">
        <v>951</v>
      </c>
    </row>
    <row r="11" spans="1:16" ht="34.5" customHeight="1" x14ac:dyDescent="0.2">
      <c r="B11" s="117">
        <v>4</v>
      </c>
      <c r="C11" s="117" t="s">
        <v>952</v>
      </c>
      <c r="D11" s="117" t="s">
        <v>116</v>
      </c>
      <c r="E11" s="117" t="s">
        <v>116</v>
      </c>
      <c r="F11" s="117"/>
      <c r="G11" s="118">
        <v>29</v>
      </c>
      <c r="H11" s="119" t="s">
        <v>953</v>
      </c>
      <c r="I11" s="120">
        <v>6</v>
      </c>
      <c r="J11" s="121">
        <v>6760</v>
      </c>
      <c r="K11" s="121">
        <v>6793.97</v>
      </c>
      <c r="L11" s="121">
        <v>197025.13</v>
      </c>
      <c r="M11" s="121"/>
      <c r="N11" s="121"/>
      <c r="O11" s="122">
        <v>1182150.78</v>
      </c>
      <c r="P11" s="117" t="s">
        <v>954</v>
      </c>
    </row>
    <row r="12" spans="1:16" ht="34.5" customHeight="1" x14ac:dyDescent="0.2">
      <c r="B12" s="117">
        <v>5</v>
      </c>
      <c r="C12" s="117" t="s">
        <v>952</v>
      </c>
      <c r="D12" s="117" t="s">
        <v>140</v>
      </c>
      <c r="E12" s="117" t="s">
        <v>140</v>
      </c>
      <c r="F12" s="117"/>
      <c r="G12" s="118">
        <v>21</v>
      </c>
      <c r="H12" s="119" t="s">
        <v>953</v>
      </c>
      <c r="I12" s="120">
        <v>6</v>
      </c>
      <c r="J12" s="121">
        <v>7474</v>
      </c>
      <c r="K12" s="121">
        <v>7511.56</v>
      </c>
      <c r="L12" s="121">
        <v>157742.76</v>
      </c>
      <c r="M12" s="121"/>
      <c r="N12" s="121"/>
      <c r="O12" s="122">
        <v>946456.56</v>
      </c>
      <c r="P12" s="117" t="s">
        <v>955</v>
      </c>
    </row>
    <row r="13" spans="1:16" ht="34.5" customHeight="1" x14ac:dyDescent="0.2">
      <c r="B13" s="117">
        <v>6</v>
      </c>
      <c r="C13" s="117" t="s">
        <v>952</v>
      </c>
      <c r="D13" s="117" t="s">
        <v>148</v>
      </c>
      <c r="E13" s="117" t="s">
        <v>148</v>
      </c>
      <c r="F13" s="117"/>
      <c r="G13" s="118">
        <v>32</v>
      </c>
      <c r="H13" s="119" t="s">
        <v>953</v>
      </c>
      <c r="I13" s="120">
        <v>6</v>
      </c>
      <c r="J13" s="121">
        <v>6483</v>
      </c>
      <c r="K13" s="121">
        <v>6515.58</v>
      </c>
      <c r="L13" s="121">
        <v>208498.56</v>
      </c>
      <c r="M13" s="121"/>
      <c r="N13" s="121"/>
      <c r="O13" s="122">
        <v>1250991.3600000001</v>
      </c>
      <c r="P13" s="117" t="s">
        <v>956</v>
      </c>
    </row>
    <row r="14" spans="1:16" ht="34.5" customHeight="1" x14ac:dyDescent="0.2">
      <c r="B14" s="117">
        <v>7</v>
      </c>
      <c r="C14" s="117" t="s">
        <v>952</v>
      </c>
      <c r="D14" s="117" t="s">
        <v>159</v>
      </c>
      <c r="E14" s="117" t="s">
        <v>159</v>
      </c>
      <c r="F14" s="117"/>
      <c r="G14" s="118">
        <v>22</v>
      </c>
      <c r="H14" s="119" t="s">
        <v>953</v>
      </c>
      <c r="I14" s="120">
        <v>6</v>
      </c>
      <c r="J14" s="121">
        <v>8275</v>
      </c>
      <c r="K14" s="121">
        <v>8316.58</v>
      </c>
      <c r="L14" s="121">
        <v>182964.76</v>
      </c>
      <c r="M14" s="121"/>
      <c r="N14" s="121"/>
      <c r="O14" s="122">
        <v>1097788.56</v>
      </c>
      <c r="P14" s="117" t="s">
        <v>957</v>
      </c>
    </row>
    <row r="15" spans="1:16" ht="34.5" customHeight="1" x14ac:dyDescent="0.2">
      <c r="B15" s="117">
        <v>8</v>
      </c>
      <c r="C15" s="117" t="s">
        <v>952</v>
      </c>
      <c r="D15" s="117" t="s">
        <v>164</v>
      </c>
      <c r="E15" s="117" t="s">
        <v>164</v>
      </c>
      <c r="F15" s="117"/>
      <c r="G15" s="118">
        <v>35</v>
      </c>
      <c r="H15" s="119" t="s">
        <v>953</v>
      </c>
      <c r="I15" s="120">
        <v>6</v>
      </c>
      <c r="J15" s="121">
        <v>5264</v>
      </c>
      <c r="K15" s="121">
        <v>5290.45</v>
      </c>
      <c r="L15" s="121">
        <v>185165.75</v>
      </c>
      <c r="M15" s="121"/>
      <c r="N15" s="121"/>
      <c r="O15" s="122">
        <v>1110994.5</v>
      </c>
      <c r="P15" s="117" t="s">
        <v>958</v>
      </c>
    </row>
    <row r="16" spans="1:16" ht="34.5" customHeight="1" x14ac:dyDescent="0.2">
      <c r="B16" s="117">
        <v>9</v>
      </c>
      <c r="C16" s="117" t="s">
        <v>952</v>
      </c>
      <c r="D16" s="117" t="s">
        <v>179</v>
      </c>
      <c r="E16" s="117" t="s">
        <v>179</v>
      </c>
      <c r="F16" s="117"/>
      <c r="G16" s="118">
        <v>15</v>
      </c>
      <c r="H16" s="119" t="s">
        <v>953</v>
      </c>
      <c r="I16" s="120">
        <v>6</v>
      </c>
      <c r="J16" s="121">
        <v>5037</v>
      </c>
      <c r="K16" s="121">
        <v>5062.3100000000004</v>
      </c>
      <c r="L16" s="121">
        <v>75934.649999999994</v>
      </c>
      <c r="M16" s="121"/>
      <c r="N16" s="121"/>
      <c r="O16" s="122">
        <v>455607.9</v>
      </c>
      <c r="P16" s="117" t="s">
        <v>959</v>
      </c>
    </row>
    <row r="17" spans="2:16" ht="34.5" customHeight="1" x14ac:dyDescent="0.2">
      <c r="B17" s="117">
        <v>10</v>
      </c>
      <c r="C17" s="117" t="s">
        <v>952</v>
      </c>
      <c r="D17" s="117" t="s">
        <v>185</v>
      </c>
      <c r="E17" s="117" t="s">
        <v>185</v>
      </c>
      <c r="F17" s="117"/>
      <c r="G17" s="118">
        <v>68</v>
      </c>
      <c r="H17" s="119" t="s">
        <v>953</v>
      </c>
      <c r="I17" s="120">
        <v>6</v>
      </c>
      <c r="J17" s="121">
        <v>6114</v>
      </c>
      <c r="K17" s="121">
        <v>6144.72</v>
      </c>
      <c r="L17" s="121">
        <v>417840.96</v>
      </c>
      <c r="M17" s="121"/>
      <c r="N17" s="121"/>
      <c r="O17" s="122">
        <v>2507045.7599999998</v>
      </c>
      <c r="P17" s="117" t="s">
        <v>960</v>
      </c>
    </row>
    <row r="18" spans="2:16" ht="34.5" customHeight="1" x14ac:dyDescent="0.2">
      <c r="B18" s="117">
        <v>11</v>
      </c>
      <c r="C18" s="117" t="s">
        <v>952</v>
      </c>
      <c r="D18" s="117" t="s">
        <v>192</v>
      </c>
      <c r="E18" s="117" t="s">
        <v>192</v>
      </c>
      <c r="F18" s="117"/>
      <c r="G18" s="118">
        <v>13</v>
      </c>
      <c r="H18" s="119" t="s">
        <v>953</v>
      </c>
      <c r="I18" s="120">
        <v>6</v>
      </c>
      <c r="J18" s="121">
        <v>14150</v>
      </c>
      <c r="K18" s="121">
        <v>14221.11</v>
      </c>
      <c r="L18" s="121">
        <v>184874.43</v>
      </c>
      <c r="M18" s="121"/>
      <c r="N18" s="121"/>
      <c r="O18" s="122">
        <v>1109246.58</v>
      </c>
      <c r="P18" s="117" t="s">
        <v>961</v>
      </c>
    </row>
    <row r="19" spans="2:16" ht="34.5" customHeight="1" x14ac:dyDescent="0.2">
      <c r="B19" s="117">
        <v>12</v>
      </c>
      <c r="C19" s="117" t="s">
        <v>952</v>
      </c>
      <c r="D19" s="117" t="s">
        <v>229</v>
      </c>
      <c r="E19" s="117" t="s">
        <v>229</v>
      </c>
      <c r="F19" s="117"/>
      <c r="G19" s="118">
        <v>9</v>
      </c>
      <c r="H19" s="119" t="s">
        <v>953</v>
      </c>
      <c r="I19" s="120">
        <v>6</v>
      </c>
      <c r="J19" s="121">
        <v>20279</v>
      </c>
      <c r="K19" s="121">
        <v>20380.900000000001</v>
      </c>
      <c r="L19" s="121">
        <v>183428.1</v>
      </c>
      <c r="M19" s="121"/>
      <c r="N19" s="121"/>
      <c r="O19" s="122">
        <v>1100568.6000000001</v>
      </c>
      <c r="P19" s="117" t="s">
        <v>962</v>
      </c>
    </row>
    <row r="20" spans="2:16" ht="34.5" customHeight="1" x14ac:dyDescent="0.2">
      <c r="B20" s="117">
        <v>13</v>
      </c>
      <c r="C20" s="117" t="s">
        <v>952</v>
      </c>
      <c r="D20" s="117" t="s">
        <v>272</v>
      </c>
      <c r="E20" s="117" t="s">
        <v>272</v>
      </c>
      <c r="F20" s="117"/>
      <c r="G20" s="118">
        <v>18</v>
      </c>
      <c r="H20" s="119" t="s">
        <v>953</v>
      </c>
      <c r="I20" s="120">
        <v>6</v>
      </c>
      <c r="J20" s="121">
        <v>1706</v>
      </c>
      <c r="K20" s="121">
        <v>1714.57</v>
      </c>
      <c r="L20" s="121">
        <v>30862.26</v>
      </c>
      <c r="M20" s="121"/>
      <c r="N20" s="121"/>
      <c r="O20" s="122">
        <v>185173.56</v>
      </c>
      <c r="P20" s="117" t="s">
        <v>963</v>
      </c>
    </row>
    <row r="21" spans="2:16" ht="34.5" customHeight="1" x14ac:dyDescent="0.2">
      <c r="B21" s="117">
        <v>14</v>
      </c>
      <c r="C21" s="117" t="s">
        <v>952</v>
      </c>
      <c r="D21" s="117" t="s">
        <v>280</v>
      </c>
      <c r="E21" s="117" t="s">
        <v>280</v>
      </c>
      <c r="F21" s="117"/>
      <c r="G21" s="118">
        <v>18</v>
      </c>
      <c r="H21" s="119" t="s">
        <v>953</v>
      </c>
      <c r="I21" s="120">
        <v>6</v>
      </c>
      <c r="J21" s="121">
        <v>1706</v>
      </c>
      <c r="K21" s="121">
        <v>1714.57</v>
      </c>
      <c r="L21" s="121">
        <v>30862.26</v>
      </c>
      <c r="M21" s="121"/>
      <c r="N21" s="121"/>
      <c r="O21" s="122">
        <v>185173.56</v>
      </c>
      <c r="P21" s="117" t="s">
        <v>964</v>
      </c>
    </row>
    <row r="22" spans="2:16" ht="34.5" customHeight="1" x14ac:dyDescent="0.2">
      <c r="B22" s="117">
        <v>15</v>
      </c>
      <c r="C22" s="117" t="s">
        <v>952</v>
      </c>
      <c r="D22" s="117" t="s">
        <v>293</v>
      </c>
      <c r="E22" s="117" t="s">
        <v>293</v>
      </c>
      <c r="F22" s="117"/>
      <c r="G22" s="118">
        <v>29</v>
      </c>
      <c r="H22" s="119" t="s">
        <v>953</v>
      </c>
      <c r="I22" s="120">
        <v>6</v>
      </c>
      <c r="J22" s="121">
        <v>716</v>
      </c>
      <c r="K22" s="121">
        <v>719.6</v>
      </c>
      <c r="L22" s="121">
        <v>20868.400000000001</v>
      </c>
      <c r="M22" s="121"/>
      <c r="N22" s="121"/>
      <c r="O22" s="122">
        <v>125210.4</v>
      </c>
      <c r="P22" s="117" t="s">
        <v>965</v>
      </c>
    </row>
    <row r="23" spans="2:16" ht="34.5" customHeight="1" x14ac:dyDescent="0.2">
      <c r="B23" s="117">
        <v>16</v>
      </c>
      <c r="C23" s="117" t="s">
        <v>952</v>
      </c>
      <c r="D23" s="117" t="s">
        <v>297</v>
      </c>
      <c r="E23" s="117" t="s">
        <v>297</v>
      </c>
      <c r="F23" s="117"/>
      <c r="G23" s="118">
        <v>31</v>
      </c>
      <c r="H23" s="119" t="s">
        <v>953</v>
      </c>
      <c r="I23" s="120">
        <v>6</v>
      </c>
      <c r="J23" s="121">
        <v>301</v>
      </c>
      <c r="K23" s="121">
        <v>302.51</v>
      </c>
      <c r="L23" s="121">
        <v>9377.81</v>
      </c>
      <c r="M23" s="121"/>
      <c r="N23" s="121"/>
      <c r="O23" s="122">
        <v>56266.86</v>
      </c>
      <c r="P23" s="117" t="s">
        <v>966</v>
      </c>
    </row>
    <row r="24" spans="2:16" ht="34.5" customHeight="1" x14ac:dyDescent="0.2">
      <c r="B24" s="117">
        <v>17</v>
      </c>
      <c r="C24" s="117" t="s">
        <v>952</v>
      </c>
      <c r="D24" s="117" t="s">
        <v>307</v>
      </c>
      <c r="E24" s="117" t="s">
        <v>307</v>
      </c>
      <c r="F24" s="117"/>
      <c r="G24" s="118">
        <v>36</v>
      </c>
      <c r="H24" s="119" t="s">
        <v>953</v>
      </c>
      <c r="I24" s="120">
        <v>6</v>
      </c>
      <c r="J24" s="121">
        <v>3155</v>
      </c>
      <c r="K24" s="121">
        <v>3170.85</v>
      </c>
      <c r="L24" s="121">
        <v>114150.6</v>
      </c>
      <c r="M24" s="121"/>
      <c r="N24" s="121"/>
      <c r="O24" s="122">
        <v>684903.6</v>
      </c>
      <c r="P24" s="117" t="s">
        <v>967</v>
      </c>
    </row>
    <row r="25" spans="2:16" ht="34.5" customHeight="1" x14ac:dyDescent="0.2">
      <c r="B25" s="117">
        <v>18</v>
      </c>
      <c r="C25" s="117" t="s">
        <v>952</v>
      </c>
      <c r="D25" s="117" t="s">
        <v>317</v>
      </c>
      <c r="E25" s="117" t="s">
        <v>317</v>
      </c>
      <c r="F25" s="117"/>
      <c r="G25" s="118">
        <v>22</v>
      </c>
      <c r="H25" s="119" t="s">
        <v>953</v>
      </c>
      <c r="I25" s="120">
        <v>6</v>
      </c>
      <c r="J25" s="121">
        <v>5146</v>
      </c>
      <c r="K25" s="121">
        <v>5171.8599999999997</v>
      </c>
      <c r="L25" s="121">
        <v>113780.92</v>
      </c>
      <c r="M25" s="121"/>
      <c r="N25" s="121"/>
      <c r="O25" s="122">
        <v>682685.52</v>
      </c>
      <c r="P25" s="117" t="s">
        <v>968</v>
      </c>
    </row>
    <row r="26" spans="2:16" ht="34.5" customHeight="1" x14ac:dyDescent="0.2">
      <c r="B26" s="117">
        <v>19</v>
      </c>
      <c r="C26" s="117" t="s">
        <v>952</v>
      </c>
      <c r="D26" s="117" t="s">
        <v>330</v>
      </c>
      <c r="E26" s="117" t="s">
        <v>330</v>
      </c>
      <c r="F26" s="117"/>
      <c r="G26" s="118">
        <v>31</v>
      </c>
      <c r="H26" s="119" t="s">
        <v>953</v>
      </c>
      <c r="I26" s="120">
        <v>6</v>
      </c>
      <c r="J26" s="121">
        <v>6553</v>
      </c>
      <c r="K26" s="121">
        <v>6585.93</v>
      </c>
      <c r="L26" s="121">
        <v>204163.83</v>
      </c>
      <c r="M26" s="121"/>
      <c r="N26" s="121"/>
      <c r="O26" s="122">
        <v>1224982.98</v>
      </c>
      <c r="P26" s="117" t="s">
        <v>969</v>
      </c>
    </row>
    <row r="27" spans="2:16" ht="34.5" customHeight="1" x14ac:dyDescent="0.2">
      <c r="B27" s="117">
        <v>20</v>
      </c>
      <c r="C27" s="117" t="s">
        <v>952</v>
      </c>
      <c r="D27" s="117" t="s">
        <v>334</v>
      </c>
      <c r="E27" s="117" t="s">
        <v>334</v>
      </c>
      <c r="F27" s="117"/>
      <c r="G27" s="118">
        <v>20</v>
      </c>
      <c r="H27" s="119" t="s">
        <v>953</v>
      </c>
      <c r="I27" s="120">
        <v>6</v>
      </c>
      <c r="J27" s="121">
        <v>3997</v>
      </c>
      <c r="K27" s="121">
        <v>4017.09</v>
      </c>
      <c r="L27" s="121">
        <v>80341.8</v>
      </c>
      <c r="M27" s="121"/>
      <c r="N27" s="121"/>
      <c r="O27" s="122">
        <v>482050.8</v>
      </c>
      <c r="P27" s="117" t="s">
        <v>970</v>
      </c>
    </row>
    <row r="28" spans="2:16" ht="34.5" customHeight="1" x14ac:dyDescent="0.2">
      <c r="B28" s="117">
        <v>21</v>
      </c>
      <c r="C28" s="117" t="s">
        <v>952</v>
      </c>
      <c r="D28" s="117" t="s">
        <v>337</v>
      </c>
      <c r="E28" s="117" t="s">
        <v>337</v>
      </c>
      <c r="F28" s="117"/>
      <c r="G28" s="118">
        <v>15</v>
      </c>
      <c r="H28" s="119" t="s">
        <v>953</v>
      </c>
      <c r="I28" s="120">
        <v>6</v>
      </c>
      <c r="J28" s="121">
        <v>4370</v>
      </c>
      <c r="K28" s="121">
        <v>4391.96</v>
      </c>
      <c r="L28" s="121">
        <v>65879.399999999994</v>
      </c>
      <c r="M28" s="121"/>
      <c r="N28" s="121"/>
      <c r="O28" s="122">
        <v>395276.4</v>
      </c>
      <c r="P28" s="117" t="s">
        <v>971</v>
      </c>
    </row>
    <row r="29" spans="2:16" ht="34.5" customHeight="1" x14ac:dyDescent="0.2">
      <c r="B29" s="117">
        <v>22</v>
      </c>
      <c r="C29" s="117" t="s">
        <v>952</v>
      </c>
      <c r="D29" s="117" t="s">
        <v>353</v>
      </c>
      <c r="E29" s="117" t="s">
        <v>353</v>
      </c>
      <c r="F29" s="117"/>
      <c r="G29" s="118">
        <v>21</v>
      </c>
      <c r="H29" s="119" t="s">
        <v>953</v>
      </c>
      <c r="I29" s="120">
        <v>6</v>
      </c>
      <c r="J29" s="121">
        <v>660</v>
      </c>
      <c r="K29" s="121">
        <v>663.32</v>
      </c>
      <c r="L29" s="121">
        <v>13929.72</v>
      </c>
      <c r="M29" s="121"/>
      <c r="N29" s="121"/>
      <c r="O29" s="122">
        <v>83578.320000000007</v>
      </c>
      <c r="P29" s="117" t="s">
        <v>972</v>
      </c>
    </row>
    <row r="30" spans="2:16" ht="34.5" customHeight="1" x14ac:dyDescent="0.2">
      <c r="B30" s="117">
        <v>23</v>
      </c>
      <c r="C30" s="117" t="s">
        <v>952</v>
      </c>
      <c r="D30" s="117" t="s">
        <v>358</v>
      </c>
      <c r="E30" s="117" t="s">
        <v>358</v>
      </c>
      <c r="F30" s="117"/>
      <c r="G30" s="118">
        <v>21</v>
      </c>
      <c r="H30" s="119" t="s">
        <v>953</v>
      </c>
      <c r="I30" s="120">
        <v>6</v>
      </c>
      <c r="J30" s="121">
        <v>800</v>
      </c>
      <c r="K30" s="121">
        <v>804.02</v>
      </c>
      <c r="L30" s="121">
        <v>16884.419999999998</v>
      </c>
      <c r="M30" s="121"/>
      <c r="N30" s="121"/>
      <c r="O30" s="122">
        <v>101306.52</v>
      </c>
      <c r="P30" s="117" t="s">
        <v>973</v>
      </c>
    </row>
    <row r="31" spans="2:16" ht="34.5" customHeight="1" x14ac:dyDescent="0.2">
      <c r="B31" s="117">
        <v>24</v>
      </c>
      <c r="C31" s="117" t="s">
        <v>952</v>
      </c>
      <c r="D31" s="117" t="s">
        <v>366</v>
      </c>
      <c r="E31" s="117" t="s">
        <v>366</v>
      </c>
      <c r="F31" s="117"/>
      <c r="G31" s="118">
        <v>21</v>
      </c>
      <c r="H31" s="119" t="s">
        <v>953</v>
      </c>
      <c r="I31" s="120">
        <v>6</v>
      </c>
      <c r="J31" s="121">
        <v>1856</v>
      </c>
      <c r="K31" s="121">
        <v>1865.33</v>
      </c>
      <c r="L31" s="121">
        <v>39171.93</v>
      </c>
      <c r="M31" s="121"/>
      <c r="N31" s="121"/>
      <c r="O31" s="122">
        <v>235031.58</v>
      </c>
      <c r="P31" s="117" t="s">
        <v>974</v>
      </c>
    </row>
    <row r="32" spans="2:16" ht="34.5" customHeight="1" x14ac:dyDescent="0.2">
      <c r="B32" s="117">
        <v>25</v>
      </c>
      <c r="C32" s="117" t="s">
        <v>952</v>
      </c>
      <c r="D32" s="117" t="s">
        <v>370</v>
      </c>
      <c r="E32" s="117" t="s">
        <v>370</v>
      </c>
      <c r="F32" s="117"/>
      <c r="G32" s="118">
        <v>21</v>
      </c>
      <c r="H32" s="119" t="s">
        <v>953</v>
      </c>
      <c r="I32" s="120">
        <v>6</v>
      </c>
      <c r="J32" s="121">
        <v>2359</v>
      </c>
      <c r="K32" s="121">
        <v>2370.85</v>
      </c>
      <c r="L32" s="121">
        <v>49787.85</v>
      </c>
      <c r="M32" s="121"/>
      <c r="N32" s="121"/>
      <c r="O32" s="122">
        <v>298727.09999999998</v>
      </c>
      <c r="P32" s="117" t="s">
        <v>975</v>
      </c>
    </row>
    <row r="33" spans="2:16" ht="34.5" customHeight="1" x14ac:dyDescent="0.2">
      <c r="B33" s="117">
        <v>26</v>
      </c>
      <c r="C33" s="117" t="s">
        <v>952</v>
      </c>
      <c r="D33" s="117" t="s">
        <v>378</v>
      </c>
      <c r="E33" s="117" t="s">
        <v>378</v>
      </c>
      <c r="F33" s="117"/>
      <c r="G33" s="118">
        <v>21</v>
      </c>
      <c r="H33" s="119" t="s">
        <v>953</v>
      </c>
      <c r="I33" s="120">
        <v>6</v>
      </c>
      <c r="J33" s="121">
        <v>2099</v>
      </c>
      <c r="K33" s="121">
        <v>2109.5500000000002</v>
      </c>
      <c r="L33" s="121">
        <v>44300.55</v>
      </c>
      <c r="M33" s="121"/>
      <c r="N33" s="121"/>
      <c r="O33" s="122">
        <v>265803.3</v>
      </c>
      <c r="P33" s="117" t="s">
        <v>976</v>
      </c>
    </row>
    <row r="34" spans="2:16" ht="34.5" customHeight="1" x14ac:dyDescent="0.2">
      <c r="B34" s="117">
        <v>27</v>
      </c>
      <c r="C34" s="117" t="s">
        <v>952</v>
      </c>
      <c r="D34" s="117" t="s">
        <v>380</v>
      </c>
      <c r="E34" s="117" t="s">
        <v>380</v>
      </c>
      <c r="F34" s="117"/>
      <c r="G34" s="118">
        <v>21</v>
      </c>
      <c r="H34" s="119" t="s">
        <v>953</v>
      </c>
      <c r="I34" s="120">
        <v>6</v>
      </c>
      <c r="J34" s="121">
        <v>3175</v>
      </c>
      <c r="K34" s="121">
        <v>3190.95</v>
      </c>
      <c r="L34" s="121">
        <v>67009.95</v>
      </c>
      <c r="M34" s="121"/>
      <c r="N34" s="121"/>
      <c r="O34" s="122">
        <v>402059.7</v>
      </c>
      <c r="P34" s="117" t="s">
        <v>977</v>
      </c>
    </row>
    <row r="35" spans="2:16" ht="34.5" customHeight="1" x14ac:dyDescent="0.2">
      <c r="B35" s="117">
        <v>28</v>
      </c>
      <c r="C35" s="117" t="s">
        <v>952</v>
      </c>
      <c r="D35" s="117" t="s">
        <v>382</v>
      </c>
      <c r="E35" s="117" t="s">
        <v>382</v>
      </c>
      <c r="F35" s="117"/>
      <c r="G35" s="118">
        <v>22</v>
      </c>
      <c r="H35" s="119" t="s">
        <v>953</v>
      </c>
      <c r="I35" s="120">
        <v>6</v>
      </c>
      <c r="J35" s="121">
        <v>3178</v>
      </c>
      <c r="K35" s="121">
        <v>3193.97</v>
      </c>
      <c r="L35" s="121">
        <v>70267.34</v>
      </c>
      <c r="M35" s="121"/>
      <c r="N35" s="121"/>
      <c r="O35" s="122">
        <v>421604.04</v>
      </c>
      <c r="P35" s="117" t="s">
        <v>978</v>
      </c>
    </row>
    <row r="36" spans="2:16" ht="34.5" customHeight="1" x14ac:dyDescent="0.2">
      <c r="B36" s="117">
        <v>29</v>
      </c>
      <c r="C36" s="117" t="s">
        <v>952</v>
      </c>
      <c r="D36" s="117" t="s">
        <v>384</v>
      </c>
      <c r="E36" s="117" t="s">
        <v>384</v>
      </c>
      <c r="F36" s="117"/>
      <c r="G36" s="118">
        <v>12</v>
      </c>
      <c r="H36" s="119" t="s">
        <v>953</v>
      </c>
      <c r="I36" s="120">
        <v>6</v>
      </c>
      <c r="J36" s="121">
        <v>1755</v>
      </c>
      <c r="K36" s="121">
        <v>1763.82</v>
      </c>
      <c r="L36" s="121">
        <v>21165.84</v>
      </c>
      <c r="M36" s="121"/>
      <c r="N36" s="121"/>
      <c r="O36" s="122">
        <v>126995.04</v>
      </c>
      <c r="P36" s="117" t="s">
        <v>979</v>
      </c>
    </row>
    <row r="37" spans="2:16" ht="34.5" customHeight="1" x14ac:dyDescent="0.2">
      <c r="B37" s="117">
        <v>30</v>
      </c>
      <c r="C37" s="117" t="s">
        <v>952</v>
      </c>
      <c r="D37" s="117" t="s">
        <v>390</v>
      </c>
      <c r="E37" s="117" t="s">
        <v>390</v>
      </c>
      <c r="F37" s="117"/>
      <c r="G37" s="118">
        <v>21</v>
      </c>
      <c r="H37" s="119" t="s">
        <v>953</v>
      </c>
      <c r="I37" s="120">
        <v>6</v>
      </c>
      <c r="J37" s="121">
        <v>5095</v>
      </c>
      <c r="K37" s="121">
        <v>5120.6000000000004</v>
      </c>
      <c r="L37" s="121">
        <v>107532.6</v>
      </c>
      <c r="M37" s="121"/>
      <c r="N37" s="121"/>
      <c r="O37" s="122">
        <v>645195.6</v>
      </c>
      <c r="P37" s="117" t="s">
        <v>980</v>
      </c>
    </row>
    <row r="38" spans="2:16" ht="34.5" customHeight="1" x14ac:dyDescent="0.2">
      <c r="B38" s="117">
        <v>31</v>
      </c>
      <c r="C38" s="117" t="s">
        <v>952</v>
      </c>
      <c r="D38" s="117" t="s">
        <v>392</v>
      </c>
      <c r="E38" s="117" t="s">
        <v>392</v>
      </c>
      <c r="F38" s="117"/>
      <c r="G38" s="118">
        <v>14</v>
      </c>
      <c r="H38" s="119" t="s">
        <v>953</v>
      </c>
      <c r="I38" s="120">
        <v>6</v>
      </c>
      <c r="J38" s="121">
        <v>3889</v>
      </c>
      <c r="K38" s="121">
        <v>3908.54</v>
      </c>
      <c r="L38" s="121">
        <v>54719.56</v>
      </c>
      <c r="M38" s="121"/>
      <c r="N38" s="121"/>
      <c r="O38" s="122">
        <v>328317.36</v>
      </c>
      <c r="P38" s="117" t="s">
        <v>981</v>
      </c>
    </row>
    <row r="39" spans="2:16" ht="34.5" customHeight="1" x14ac:dyDescent="0.2">
      <c r="B39" s="117">
        <v>32</v>
      </c>
      <c r="C39" s="117" t="s">
        <v>952</v>
      </c>
      <c r="D39" s="117" t="s">
        <v>394</v>
      </c>
      <c r="E39" s="117" t="s">
        <v>394</v>
      </c>
      <c r="F39" s="117"/>
      <c r="G39" s="118">
        <v>22</v>
      </c>
      <c r="H39" s="119" t="s">
        <v>953</v>
      </c>
      <c r="I39" s="120">
        <v>6</v>
      </c>
      <c r="J39" s="121">
        <v>3889</v>
      </c>
      <c r="K39" s="121">
        <v>3908.54</v>
      </c>
      <c r="L39" s="121">
        <v>85987.88</v>
      </c>
      <c r="M39" s="121"/>
      <c r="N39" s="121"/>
      <c r="O39" s="122">
        <v>515927.28</v>
      </c>
      <c r="P39" s="117" t="s">
        <v>982</v>
      </c>
    </row>
    <row r="40" spans="2:16" ht="34.5" customHeight="1" x14ac:dyDescent="0.2">
      <c r="B40" s="117">
        <v>33</v>
      </c>
      <c r="C40" s="117" t="s">
        <v>952</v>
      </c>
      <c r="D40" s="117" t="s">
        <v>407</v>
      </c>
      <c r="E40" s="117" t="s">
        <v>407</v>
      </c>
      <c r="F40" s="117"/>
      <c r="G40" s="118">
        <v>41</v>
      </c>
      <c r="H40" s="119" t="s">
        <v>953</v>
      </c>
      <c r="I40" s="120">
        <v>6</v>
      </c>
      <c r="J40" s="121">
        <v>4210</v>
      </c>
      <c r="K40" s="121">
        <v>4231.16</v>
      </c>
      <c r="L40" s="121">
        <v>173477.56</v>
      </c>
      <c r="M40" s="121"/>
      <c r="N40" s="121"/>
      <c r="O40" s="122">
        <v>1040865.36</v>
      </c>
      <c r="P40" s="117" t="s">
        <v>983</v>
      </c>
    </row>
    <row r="41" spans="2:16" ht="34.5" customHeight="1" x14ac:dyDescent="0.2">
      <c r="B41" s="117">
        <v>34</v>
      </c>
      <c r="C41" s="117" t="s">
        <v>952</v>
      </c>
      <c r="D41" s="117" t="s">
        <v>413</v>
      </c>
      <c r="E41" s="117" t="s">
        <v>413</v>
      </c>
      <c r="F41" s="117"/>
      <c r="G41" s="118">
        <v>23</v>
      </c>
      <c r="H41" s="119" t="s">
        <v>953</v>
      </c>
      <c r="I41" s="120">
        <v>6</v>
      </c>
      <c r="J41" s="121">
        <v>23341</v>
      </c>
      <c r="K41" s="121">
        <v>23458.29</v>
      </c>
      <c r="L41" s="121">
        <v>539540.67000000004</v>
      </c>
      <c r="M41" s="121"/>
      <c r="N41" s="121"/>
      <c r="O41" s="122">
        <v>3237244.02</v>
      </c>
      <c r="P41" s="117" t="s">
        <v>984</v>
      </c>
    </row>
    <row r="42" spans="2:16" ht="34.5" customHeight="1" x14ac:dyDescent="0.2">
      <c r="B42" s="117">
        <v>35</v>
      </c>
      <c r="C42" s="117" t="s">
        <v>952</v>
      </c>
      <c r="D42" s="117" t="s">
        <v>418</v>
      </c>
      <c r="E42" s="117" t="s">
        <v>418</v>
      </c>
      <c r="F42" s="117"/>
      <c r="G42" s="118">
        <v>2</v>
      </c>
      <c r="H42" s="119" t="s">
        <v>953</v>
      </c>
      <c r="I42" s="120">
        <v>6</v>
      </c>
      <c r="J42" s="121">
        <v>21124</v>
      </c>
      <c r="K42" s="121">
        <v>21230.15</v>
      </c>
      <c r="L42" s="121">
        <v>42460.3</v>
      </c>
      <c r="M42" s="121"/>
      <c r="N42" s="121"/>
      <c r="O42" s="122">
        <v>254761.8</v>
      </c>
      <c r="P42" s="117" t="s">
        <v>985</v>
      </c>
    </row>
    <row r="43" spans="2:16" ht="34.5" customHeight="1" x14ac:dyDescent="0.2">
      <c r="B43" s="117">
        <v>36</v>
      </c>
      <c r="C43" s="117" t="s">
        <v>952</v>
      </c>
      <c r="D43" s="117" t="s">
        <v>420</v>
      </c>
      <c r="E43" s="117" t="s">
        <v>420</v>
      </c>
      <c r="F43" s="117"/>
      <c r="G43" s="118">
        <v>1</v>
      </c>
      <c r="H43" s="119" t="s">
        <v>953</v>
      </c>
      <c r="I43" s="120">
        <v>6</v>
      </c>
      <c r="J43" s="121">
        <v>3414</v>
      </c>
      <c r="K43" s="121">
        <v>3431.16</v>
      </c>
      <c r="L43" s="121">
        <v>3431.16</v>
      </c>
      <c r="M43" s="121"/>
      <c r="N43" s="121"/>
      <c r="O43" s="122">
        <v>20586.96</v>
      </c>
      <c r="P43" s="117" t="s">
        <v>986</v>
      </c>
    </row>
    <row r="44" spans="2:16" ht="34.5" customHeight="1" x14ac:dyDescent="0.2">
      <c r="B44" s="117">
        <v>37</v>
      </c>
      <c r="C44" s="117" t="s">
        <v>952</v>
      </c>
      <c r="D44" s="117" t="s">
        <v>422</v>
      </c>
      <c r="E44" s="117" t="s">
        <v>422</v>
      </c>
      <c r="F44" s="117"/>
      <c r="G44" s="118">
        <v>29</v>
      </c>
      <c r="H44" s="119" t="s">
        <v>953</v>
      </c>
      <c r="I44" s="120">
        <v>6</v>
      </c>
      <c r="J44" s="121">
        <v>9425</v>
      </c>
      <c r="K44" s="121">
        <v>9472.36</v>
      </c>
      <c r="L44" s="121">
        <v>274698.44</v>
      </c>
      <c r="M44" s="121"/>
      <c r="N44" s="121"/>
      <c r="O44" s="122">
        <v>1648190.64</v>
      </c>
      <c r="P44" s="117" t="s">
        <v>987</v>
      </c>
    </row>
    <row r="45" spans="2:16" ht="34.5" customHeight="1" x14ac:dyDescent="0.2">
      <c r="B45" s="117">
        <v>38</v>
      </c>
      <c r="C45" s="117" t="s">
        <v>952</v>
      </c>
      <c r="D45" s="117" t="s">
        <v>434</v>
      </c>
      <c r="E45" s="117" t="s">
        <v>434</v>
      </c>
      <c r="F45" s="117"/>
      <c r="G45" s="118">
        <v>200</v>
      </c>
      <c r="H45" s="119" t="s">
        <v>953</v>
      </c>
      <c r="I45" s="120">
        <v>6</v>
      </c>
      <c r="J45" s="121">
        <v>12152</v>
      </c>
      <c r="K45" s="121">
        <v>12213.07</v>
      </c>
      <c r="L45" s="121">
        <v>2442614</v>
      </c>
      <c r="M45" s="121"/>
      <c r="N45" s="121"/>
      <c r="O45" s="122">
        <v>14655684</v>
      </c>
      <c r="P45" s="117" t="s">
        <v>988</v>
      </c>
    </row>
    <row r="46" spans="2:16" ht="34.5" customHeight="1" x14ac:dyDescent="0.2">
      <c r="B46" s="117">
        <v>39</v>
      </c>
      <c r="C46" s="117" t="s">
        <v>952</v>
      </c>
      <c r="D46" s="117" t="s">
        <v>452</v>
      </c>
      <c r="E46" s="117" t="s">
        <v>452</v>
      </c>
      <c r="F46" s="117"/>
      <c r="G46" s="118">
        <v>170</v>
      </c>
      <c r="H46" s="119" t="s">
        <v>953</v>
      </c>
      <c r="I46" s="120">
        <v>6</v>
      </c>
      <c r="J46" s="121">
        <v>15326</v>
      </c>
      <c r="K46" s="121">
        <v>15403.02</v>
      </c>
      <c r="L46" s="121">
        <v>2618513.4</v>
      </c>
      <c r="M46" s="121"/>
      <c r="N46" s="121"/>
      <c r="O46" s="122">
        <v>15711080.4</v>
      </c>
      <c r="P46" s="117" t="s">
        <v>989</v>
      </c>
    </row>
    <row r="47" spans="2:16" ht="34.5" customHeight="1" x14ac:dyDescent="0.2">
      <c r="B47" s="117">
        <v>40</v>
      </c>
      <c r="C47" s="117" t="s">
        <v>952</v>
      </c>
      <c r="D47" s="117" t="s">
        <v>459</v>
      </c>
      <c r="E47" s="117" t="s">
        <v>459</v>
      </c>
      <c r="F47" s="117"/>
      <c r="G47" s="118">
        <v>40</v>
      </c>
      <c r="H47" s="119" t="s">
        <v>953</v>
      </c>
      <c r="I47" s="120">
        <v>6</v>
      </c>
      <c r="J47" s="121">
        <v>9299</v>
      </c>
      <c r="K47" s="121">
        <v>9345.73</v>
      </c>
      <c r="L47" s="121">
        <v>373829.2</v>
      </c>
      <c r="M47" s="121"/>
      <c r="N47" s="121"/>
      <c r="O47" s="122">
        <v>2242975.2000000002</v>
      </c>
      <c r="P47" s="117" t="s">
        <v>990</v>
      </c>
    </row>
    <row r="48" spans="2:16" ht="34.5" customHeight="1" x14ac:dyDescent="0.2">
      <c r="B48" s="117">
        <v>41</v>
      </c>
      <c r="C48" s="117" t="s">
        <v>952</v>
      </c>
      <c r="D48" s="117" t="s">
        <v>467</v>
      </c>
      <c r="E48" s="117" t="s">
        <v>467</v>
      </c>
      <c r="F48" s="117"/>
      <c r="G48" s="118">
        <v>31</v>
      </c>
      <c r="H48" s="119" t="s">
        <v>953</v>
      </c>
      <c r="I48" s="120">
        <v>6</v>
      </c>
      <c r="J48" s="121">
        <v>5053</v>
      </c>
      <c r="K48" s="121">
        <v>5078.3900000000003</v>
      </c>
      <c r="L48" s="121">
        <v>157430.09</v>
      </c>
      <c r="M48" s="121"/>
      <c r="N48" s="121"/>
      <c r="O48" s="122">
        <v>944580.54</v>
      </c>
      <c r="P48" s="117" t="s">
        <v>991</v>
      </c>
    </row>
    <row r="49" spans="2:16" ht="34.5" customHeight="1" x14ac:dyDescent="0.2">
      <c r="B49" s="117">
        <v>42</v>
      </c>
      <c r="C49" s="117" t="s">
        <v>952</v>
      </c>
      <c r="D49" s="117" t="s">
        <v>470</v>
      </c>
      <c r="E49" s="117" t="s">
        <v>470</v>
      </c>
      <c r="F49" s="117"/>
      <c r="G49" s="118">
        <v>29</v>
      </c>
      <c r="H49" s="119" t="s">
        <v>953</v>
      </c>
      <c r="I49" s="120">
        <v>6</v>
      </c>
      <c r="J49" s="121">
        <v>2109</v>
      </c>
      <c r="K49" s="121">
        <v>2119.6</v>
      </c>
      <c r="L49" s="121">
        <v>61468.4</v>
      </c>
      <c r="M49" s="121"/>
      <c r="N49" s="121"/>
      <c r="O49" s="122">
        <v>368810.4</v>
      </c>
      <c r="P49" s="117" t="s">
        <v>992</v>
      </c>
    </row>
    <row r="50" spans="2:16" ht="34.5" customHeight="1" x14ac:dyDescent="0.2">
      <c r="B50" s="117">
        <v>43</v>
      </c>
      <c r="C50" s="117" t="s">
        <v>952</v>
      </c>
      <c r="D50" s="117" t="s">
        <v>492</v>
      </c>
      <c r="E50" s="117" t="s">
        <v>492</v>
      </c>
      <c r="F50" s="117"/>
      <c r="G50" s="118">
        <v>1</v>
      </c>
      <c r="H50" s="119" t="s">
        <v>953</v>
      </c>
      <c r="I50" s="120">
        <v>6</v>
      </c>
      <c r="J50" s="121">
        <v>144894</v>
      </c>
      <c r="K50" s="121">
        <v>145622.10999999999</v>
      </c>
      <c r="L50" s="121">
        <v>145622.10999999999</v>
      </c>
      <c r="M50" s="121"/>
      <c r="N50" s="121"/>
      <c r="O50" s="122">
        <v>873732.66</v>
      </c>
      <c r="P50" s="117" t="s">
        <v>993</v>
      </c>
    </row>
    <row r="51" spans="2:16" ht="34.5" customHeight="1" x14ac:dyDescent="0.2">
      <c r="B51" s="117">
        <v>44</v>
      </c>
      <c r="C51" s="117" t="s">
        <v>952</v>
      </c>
      <c r="D51" s="117" t="s">
        <v>494</v>
      </c>
      <c r="E51" s="117" t="s">
        <v>494</v>
      </c>
      <c r="F51" s="117"/>
      <c r="G51" s="118">
        <v>170</v>
      </c>
      <c r="H51" s="119" t="s">
        <v>953</v>
      </c>
      <c r="I51" s="120">
        <v>6</v>
      </c>
      <c r="J51" s="121">
        <v>17595</v>
      </c>
      <c r="K51" s="121">
        <v>17683.419999999998</v>
      </c>
      <c r="L51" s="121">
        <v>3006181.4</v>
      </c>
      <c r="M51" s="121"/>
      <c r="N51" s="121"/>
      <c r="O51" s="122">
        <v>18037088.399999999</v>
      </c>
      <c r="P51" s="117" t="s">
        <v>994</v>
      </c>
    </row>
    <row r="52" spans="2:16" ht="34.5" customHeight="1" x14ac:dyDescent="0.2">
      <c r="B52" s="117">
        <v>45</v>
      </c>
      <c r="C52" s="117" t="s">
        <v>952</v>
      </c>
      <c r="D52" s="117" t="s">
        <v>507</v>
      </c>
      <c r="E52" s="117" t="s">
        <v>507</v>
      </c>
      <c r="F52" s="117"/>
      <c r="G52" s="118">
        <v>134</v>
      </c>
      <c r="H52" s="119" t="s">
        <v>953</v>
      </c>
      <c r="I52" s="120">
        <v>6</v>
      </c>
      <c r="J52" s="121">
        <v>8984</v>
      </c>
      <c r="K52" s="121">
        <v>9029.15</v>
      </c>
      <c r="L52" s="121">
        <v>1209906.1000000001</v>
      </c>
      <c r="M52" s="121"/>
      <c r="N52" s="121"/>
      <c r="O52" s="122">
        <v>7259436.5999999996</v>
      </c>
      <c r="P52" s="117" t="s">
        <v>995</v>
      </c>
    </row>
    <row r="53" spans="2:16" ht="34.5" customHeight="1" x14ac:dyDescent="0.2">
      <c r="B53" s="117">
        <v>46</v>
      </c>
      <c r="C53" s="117" t="s">
        <v>952</v>
      </c>
      <c r="D53" s="117" t="s">
        <v>528</v>
      </c>
      <c r="E53" s="117" t="s">
        <v>528</v>
      </c>
      <c r="F53" s="117"/>
      <c r="G53" s="118">
        <v>100</v>
      </c>
      <c r="H53" s="119" t="s">
        <v>953</v>
      </c>
      <c r="I53" s="120">
        <v>6</v>
      </c>
      <c r="J53" s="121">
        <v>1574</v>
      </c>
      <c r="K53" s="121">
        <v>1581.91</v>
      </c>
      <c r="L53" s="121">
        <v>158191</v>
      </c>
      <c r="M53" s="121"/>
      <c r="N53" s="121"/>
      <c r="O53" s="122">
        <v>949146</v>
      </c>
      <c r="P53" s="117" t="s">
        <v>996</v>
      </c>
    </row>
    <row r="54" spans="2:16" ht="34.5" customHeight="1" x14ac:dyDescent="0.2">
      <c r="B54" s="117">
        <v>47</v>
      </c>
      <c r="C54" s="117" t="s">
        <v>952</v>
      </c>
      <c r="D54" s="117" t="s">
        <v>551</v>
      </c>
      <c r="E54" s="117" t="s">
        <v>551</v>
      </c>
      <c r="F54" s="117"/>
      <c r="G54" s="118">
        <v>177</v>
      </c>
      <c r="H54" s="119" t="s">
        <v>953</v>
      </c>
      <c r="I54" s="120">
        <v>6</v>
      </c>
      <c r="J54" s="121">
        <v>11470</v>
      </c>
      <c r="K54" s="121">
        <v>11527.64</v>
      </c>
      <c r="L54" s="121">
        <v>2040392.28</v>
      </c>
      <c r="M54" s="121"/>
      <c r="N54" s="121"/>
      <c r="O54" s="122">
        <v>12242353.68</v>
      </c>
      <c r="P54" s="117" t="s">
        <v>997</v>
      </c>
    </row>
    <row r="55" spans="2:16" ht="34.5" customHeight="1" x14ac:dyDescent="0.2">
      <c r="B55" s="117">
        <v>48</v>
      </c>
      <c r="C55" s="117" t="s">
        <v>952</v>
      </c>
      <c r="D55" s="117" t="s">
        <v>576</v>
      </c>
      <c r="E55" s="117" t="s">
        <v>576</v>
      </c>
      <c r="F55" s="117"/>
      <c r="G55" s="118">
        <v>15</v>
      </c>
      <c r="H55" s="119" t="s">
        <v>953</v>
      </c>
      <c r="I55" s="120">
        <v>6</v>
      </c>
      <c r="J55" s="121">
        <v>2916</v>
      </c>
      <c r="K55" s="121">
        <v>2930.65</v>
      </c>
      <c r="L55" s="121">
        <v>43959.75</v>
      </c>
      <c r="M55" s="121"/>
      <c r="N55" s="121"/>
      <c r="O55" s="122">
        <v>263758.5</v>
      </c>
      <c r="P55" s="117" t="s">
        <v>998</v>
      </c>
    </row>
    <row r="56" spans="2:16" ht="34.5" customHeight="1" x14ac:dyDescent="0.2">
      <c r="B56" s="117">
        <v>49</v>
      </c>
      <c r="C56" s="117" t="s">
        <v>952</v>
      </c>
      <c r="D56" s="117" t="s">
        <v>654</v>
      </c>
      <c r="E56" s="117" t="s">
        <v>654</v>
      </c>
      <c r="F56" s="117"/>
      <c r="G56" s="118">
        <v>15</v>
      </c>
      <c r="H56" s="119" t="s">
        <v>953</v>
      </c>
      <c r="I56" s="120">
        <v>6</v>
      </c>
      <c r="J56" s="121">
        <v>5115</v>
      </c>
      <c r="K56" s="121">
        <v>5140.7</v>
      </c>
      <c r="L56" s="121">
        <v>77110.5</v>
      </c>
      <c r="M56" s="121"/>
      <c r="N56" s="121"/>
      <c r="O56" s="122">
        <v>462663</v>
      </c>
      <c r="P56" s="117" t="s">
        <v>999</v>
      </c>
    </row>
    <row r="57" spans="2:16" ht="34.5" customHeight="1" x14ac:dyDescent="0.2">
      <c r="B57" s="117">
        <v>50</v>
      </c>
      <c r="C57" s="117" t="s">
        <v>952</v>
      </c>
      <c r="D57" s="117" t="s">
        <v>711</v>
      </c>
      <c r="E57" s="117" t="s">
        <v>711</v>
      </c>
      <c r="F57" s="117"/>
      <c r="G57" s="118">
        <v>1</v>
      </c>
      <c r="H57" s="119" t="s">
        <v>953</v>
      </c>
      <c r="I57" s="120">
        <v>6</v>
      </c>
      <c r="J57" s="121">
        <v>390366</v>
      </c>
      <c r="K57" s="121">
        <v>392327.64</v>
      </c>
      <c r="L57" s="121">
        <v>392327.64</v>
      </c>
      <c r="M57" s="121"/>
      <c r="N57" s="121"/>
      <c r="O57" s="122">
        <v>2353965.84</v>
      </c>
      <c r="P57" s="117" t="s">
        <v>1000</v>
      </c>
    </row>
    <row r="58" spans="2:16" ht="34.5" customHeight="1" x14ac:dyDescent="0.2">
      <c r="B58" s="117">
        <v>51</v>
      </c>
      <c r="C58" s="117" t="s">
        <v>952</v>
      </c>
      <c r="D58" s="117" t="s">
        <v>851</v>
      </c>
      <c r="E58" s="117" t="s">
        <v>851</v>
      </c>
      <c r="F58" s="117"/>
      <c r="G58" s="118">
        <v>1</v>
      </c>
      <c r="H58" s="119" t="s">
        <v>953</v>
      </c>
      <c r="I58" s="120">
        <v>6</v>
      </c>
      <c r="J58" s="121">
        <v>762050</v>
      </c>
      <c r="K58" s="121">
        <v>765879.4</v>
      </c>
      <c r="L58" s="121">
        <v>765879.4</v>
      </c>
      <c r="M58" s="121"/>
      <c r="N58" s="121"/>
      <c r="O58" s="122">
        <v>4595276.4000000004</v>
      </c>
      <c r="P58" s="117" t="s">
        <v>1001</v>
      </c>
    </row>
    <row r="59" spans="2:16" ht="34.5" customHeight="1" x14ac:dyDescent="0.2">
      <c r="B59" s="124" t="s">
        <v>1002</v>
      </c>
      <c r="M59" s="326" t="s">
        <v>942</v>
      </c>
      <c r="N59" s="327">
        <v>65128643.280000001</v>
      </c>
      <c r="O59" s="122">
        <v>0</v>
      </c>
      <c r="P59" s="123" t="s">
        <v>1003</v>
      </c>
    </row>
    <row r="60" spans="2:16" ht="34.5" customHeight="1" x14ac:dyDescent="0.2">
      <c r="M60" s="326" t="s">
        <v>943</v>
      </c>
      <c r="N60" s="327"/>
      <c r="O60" s="122">
        <v>0</v>
      </c>
      <c r="P60" s="123" t="s">
        <v>1003</v>
      </c>
    </row>
    <row r="61" spans="2:16" ht="34.5" customHeight="1" x14ac:dyDescent="0.2">
      <c r="M61" s="328" t="s">
        <v>1004</v>
      </c>
      <c r="N61" s="328"/>
      <c r="O61" s="122">
        <v>805502235.77999973</v>
      </c>
      <c r="P61" s="123" t="s">
        <v>1003</v>
      </c>
    </row>
    <row r="62" spans="2:16" ht="34.5" customHeight="1" x14ac:dyDescent="0.2">
      <c r="C62" s="329" t="s">
        <v>1005</v>
      </c>
      <c r="D62" s="330"/>
      <c r="E62" s="330"/>
      <c r="F62" s="330"/>
      <c r="G62" s="330"/>
      <c r="H62" s="330"/>
      <c r="I62" s="330"/>
      <c r="J62" s="331"/>
      <c r="M62" s="125" t="s">
        <v>1006</v>
      </c>
      <c r="N62" s="126">
        <v>0.1</v>
      </c>
      <c r="O62" s="122">
        <v>80550223.579999998</v>
      </c>
      <c r="P62" s="123" t="s">
        <v>1003</v>
      </c>
    </row>
    <row r="63" spans="2:16" ht="34.5" customHeight="1" x14ac:dyDescent="0.2">
      <c r="C63" s="332"/>
      <c r="D63" s="333"/>
      <c r="E63" s="333"/>
      <c r="F63" s="333"/>
      <c r="G63" s="333"/>
      <c r="H63" s="333"/>
      <c r="I63" s="333"/>
      <c r="J63" s="334"/>
      <c r="M63" s="328" t="s">
        <v>1007</v>
      </c>
      <c r="N63" s="328"/>
      <c r="O63" s="122">
        <v>15304542</v>
      </c>
      <c r="P63" s="123" t="s">
        <v>1003</v>
      </c>
    </row>
    <row r="64" spans="2:16" ht="34.5" customHeight="1" x14ac:dyDescent="0.2">
      <c r="C64" s="332"/>
      <c r="D64" s="333"/>
      <c r="E64" s="333"/>
      <c r="F64" s="333"/>
      <c r="G64" s="333"/>
      <c r="H64" s="333"/>
      <c r="I64" s="333"/>
      <c r="J64" s="334"/>
      <c r="M64" s="328" t="s">
        <v>107</v>
      </c>
      <c r="N64" s="328"/>
      <c r="O64" s="122">
        <v>901357001.35999978</v>
      </c>
      <c r="P64" s="123" t="s">
        <v>1003</v>
      </c>
    </row>
    <row r="65" spans="3:16" ht="34.5" customHeight="1" x14ac:dyDescent="0.2">
      <c r="C65" s="332"/>
      <c r="D65" s="333"/>
      <c r="E65" s="333"/>
      <c r="F65" s="333"/>
      <c r="G65" s="333"/>
      <c r="H65" s="333"/>
      <c r="I65" s="333"/>
      <c r="J65" s="334"/>
      <c r="P65" s="123" t="s">
        <v>1003</v>
      </c>
    </row>
    <row r="66" spans="3:16" ht="34.5" customHeight="1" x14ac:dyDescent="0.2">
      <c r="C66" s="332"/>
      <c r="D66" s="333"/>
      <c r="E66" s="333"/>
      <c r="F66" s="333"/>
      <c r="G66" s="333"/>
      <c r="H66" s="333"/>
      <c r="I66" s="333"/>
      <c r="J66" s="334"/>
      <c r="P66" s="123" t="s">
        <v>1003</v>
      </c>
    </row>
    <row r="67" spans="3:16" ht="34.5" customHeight="1" x14ac:dyDescent="0.2">
      <c r="C67" s="332"/>
      <c r="D67" s="333"/>
      <c r="E67" s="333"/>
      <c r="F67" s="333"/>
      <c r="G67" s="333"/>
      <c r="H67" s="333"/>
      <c r="I67" s="333"/>
      <c r="J67" s="334"/>
      <c r="M67" s="127"/>
      <c r="P67" s="123" t="s">
        <v>1003</v>
      </c>
    </row>
    <row r="68" spans="3:16" ht="34.5" customHeight="1" x14ac:dyDescent="0.2">
      <c r="C68" s="335"/>
      <c r="D68" s="336"/>
      <c r="E68" s="336"/>
      <c r="F68" s="336"/>
      <c r="G68" s="336"/>
      <c r="H68" s="336"/>
      <c r="I68" s="336"/>
      <c r="J68" s="337"/>
      <c r="P68" s="123" t="s">
        <v>1003</v>
      </c>
    </row>
  </sheetData>
  <mergeCells count="11">
    <mergeCell ref="M59:N59"/>
    <mergeCell ref="B1:O1"/>
    <mergeCell ref="B3:C3"/>
    <mergeCell ref="D3:E3"/>
    <mergeCell ref="B6:I6"/>
    <mergeCell ref="J6:O6"/>
    <mergeCell ref="M60:N60"/>
    <mergeCell ref="M61:N61"/>
    <mergeCell ref="C62:J68"/>
    <mergeCell ref="M63:N63"/>
    <mergeCell ref="M64:N64"/>
  </mergeCells>
  <conditionalFormatting sqref="D3:E3">
    <cfRule type="cellIs" dxfId="23" priority="6" operator="equal">
      <formula>0</formula>
    </cfRule>
  </conditionalFormatting>
  <conditionalFormatting sqref="J8:J58">
    <cfRule type="expression" dxfId="22" priority="5">
      <formula>ISERROR($J8)</formula>
    </cfRule>
  </conditionalFormatting>
  <conditionalFormatting sqref="K8:K58">
    <cfRule type="expression" dxfId="21" priority="4">
      <formula>ISERROR($K8)</formula>
    </cfRule>
  </conditionalFormatting>
  <conditionalFormatting sqref="L8:L58">
    <cfRule type="expression" dxfId="20" priority="3">
      <formula>ISERROR($L8)</formula>
    </cfRule>
  </conditionalFormatting>
  <conditionalFormatting sqref="O8:O58">
    <cfRule type="expression" dxfId="19" priority="16">
      <formula>ISERROR($O8)</formula>
    </cfRule>
  </conditionalFormatting>
  <conditionalFormatting sqref="O59:O60">
    <cfRule type="expression" dxfId="18" priority="15">
      <formula>ISERROR($G60)</formula>
    </cfRule>
  </conditionalFormatting>
  <conditionalFormatting sqref="O61">
    <cfRule type="expression" dxfId="17" priority="12">
      <formula>ISERROR($J59)</formula>
    </cfRule>
  </conditionalFormatting>
  <conditionalFormatting sqref="O61:O64">
    <cfRule type="expression" dxfId="16" priority="1">
      <formula>ISERROR($O61)</formula>
    </cfRule>
  </conditionalFormatting>
  <conditionalFormatting sqref="O62:O63">
    <cfRule type="expression" dxfId="15" priority="7">
      <formula>ISERROR($G62)</formula>
    </cfRule>
  </conditionalFormatting>
  <conditionalFormatting sqref="O64">
    <cfRule type="expression" dxfId="14" priority="14">
      <formula>ISERROR($J65)</formula>
    </cfRule>
  </conditionalFormatting>
  <conditionalFormatting sqref="P8:P10 H8:N58 P59:P68">
    <cfRule type="expression" dxfId="13" priority="17">
      <formula>ISERROR($G8)</formula>
    </cfRule>
  </conditionalFormatting>
  <dataValidations count="1">
    <dataValidation type="decimal" operator="greaterThan" allowBlank="1" showInputMessage="1" showErrorMessage="1" sqref="N62" xr:uid="{26B57A9B-31F1-4B6E-8370-735786DC9D40}">
      <formula1>0.01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8DE45-2DDD-481E-ABBB-BA0CE23D8506}">
  <sheetPr codeName="Hoja5"/>
  <dimension ref="A1:O553"/>
  <sheetViews>
    <sheetView topLeftCell="A108" zoomScale="60" zoomScaleNormal="60" workbookViewId="0">
      <selection activeCell="N13" sqref="N13"/>
    </sheetView>
  </sheetViews>
  <sheetFormatPr baseColWidth="10" defaultColWidth="11.42578125" defaultRowHeight="16.5" customHeight="1" x14ac:dyDescent="0.25"/>
  <cols>
    <col min="1" max="1" width="5.5703125" style="132" customWidth="1"/>
    <col min="2" max="2" width="11.85546875" style="132" customWidth="1"/>
    <col min="3" max="3" width="55.28515625" style="132" customWidth="1"/>
    <col min="4" max="4" width="14" style="132" customWidth="1"/>
    <col min="5" max="5" width="20.140625" style="135" customWidth="1"/>
    <col min="6" max="8" width="19.140625" style="133" customWidth="1"/>
    <col min="9" max="10" width="15.140625" style="133" customWidth="1"/>
    <col min="11" max="11" width="21.5703125" style="132" customWidth="1"/>
    <col min="12" max="12" width="11.42578125" style="131"/>
    <col min="13" max="15" width="15.42578125" style="132" customWidth="1"/>
    <col min="16" max="16384" width="11.42578125" style="132"/>
  </cols>
  <sheetData>
    <row r="1" spans="1:15" ht="6" customHeight="1" x14ac:dyDescent="0.25">
      <c r="A1" s="128"/>
      <c r="B1" s="128"/>
      <c r="C1" s="128"/>
      <c r="D1" s="128"/>
      <c r="E1" s="129"/>
      <c r="F1" s="130"/>
      <c r="G1" s="130"/>
      <c r="H1" s="130"/>
      <c r="I1" s="130"/>
      <c r="J1" s="130"/>
      <c r="K1" s="128"/>
    </row>
    <row r="2" spans="1:15" ht="53.45" customHeight="1" x14ac:dyDescent="0.25">
      <c r="A2" s="359" t="s">
        <v>1008</v>
      </c>
      <c r="B2" s="359"/>
      <c r="C2" s="359"/>
      <c r="D2" s="359"/>
      <c r="E2" s="359"/>
      <c r="F2" s="359"/>
      <c r="G2" s="359"/>
      <c r="H2" s="359"/>
      <c r="I2" s="359"/>
      <c r="J2" s="359"/>
      <c r="K2" s="359"/>
    </row>
    <row r="3" spans="1:15" ht="9.75" customHeight="1" x14ac:dyDescent="0.25">
      <c r="A3" s="360"/>
      <c r="B3" s="360"/>
      <c r="C3" s="360"/>
      <c r="D3" s="360"/>
      <c r="E3" s="360"/>
      <c r="K3" s="131"/>
    </row>
    <row r="4" spans="1:15" ht="16.5" customHeight="1" x14ac:dyDescent="0.25">
      <c r="A4" s="361" t="s">
        <v>100</v>
      </c>
      <c r="B4" s="362"/>
      <c r="C4" s="362"/>
      <c r="D4" s="362"/>
      <c r="E4" s="362"/>
      <c r="F4" s="362"/>
      <c r="G4" s="363"/>
      <c r="H4" s="363"/>
      <c r="I4" s="363"/>
      <c r="J4" s="363"/>
      <c r="K4" s="364"/>
    </row>
    <row r="5" spans="1:15" ht="16.5" customHeight="1" x14ac:dyDescent="0.25">
      <c r="A5" s="346" t="s">
        <v>1009</v>
      </c>
      <c r="B5" s="347"/>
      <c r="C5" s="134">
        <v>6</v>
      </c>
      <c r="D5"/>
      <c r="J5" s="136" t="s">
        <v>1010</v>
      </c>
      <c r="K5" s="136" t="s">
        <v>95</v>
      </c>
    </row>
    <row r="6" spans="1:15" ht="16.5" customHeight="1" x14ac:dyDescent="0.25">
      <c r="A6" s="346" t="s">
        <v>1011</v>
      </c>
      <c r="B6" s="347"/>
      <c r="C6" s="134" t="s">
        <v>1012</v>
      </c>
      <c r="D6"/>
      <c r="F6" s="346" t="s">
        <v>1013</v>
      </c>
      <c r="G6" s="355"/>
      <c r="H6" s="355"/>
      <c r="I6" s="347"/>
      <c r="J6" s="134">
        <v>48</v>
      </c>
      <c r="K6" s="137">
        <v>1</v>
      </c>
    </row>
    <row r="7" spans="1:15" ht="16.5" customHeight="1" x14ac:dyDescent="0.25">
      <c r="A7" s="346" t="s">
        <v>47</v>
      </c>
      <c r="B7" s="347"/>
      <c r="C7" s="352"/>
      <c r="D7"/>
      <c r="F7" s="346" t="s">
        <v>1014</v>
      </c>
      <c r="G7" s="355"/>
      <c r="H7" s="355"/>
      <c r="I7" s="347"/>
      <c r="J7" s="134">
        <v>24</v>
      </c>
      <c r="K7" s="137">
        <v>0.5</v>
      </c>
    </row>
    <row r="8" spans="1:15" ht="16.5" customHeight="1" x14ac:dyDescent="0.25">
      <c r="A8" s="348"/>
      <c r="B8" s="349"/>
      <c r="C8" s="353"/>
      <c r="D8"/>
      <c r="E8"/>
      <c r="F8" s="356" t="s">
        <v>1015</v>
      </c>
      <c r="G8" s="357"/>
      <c r="H8" s="357"/>
      <c r="I8" s="358"/>
      <c r="J8" s="134">
        <v>24</v>
      </c>
      <c r="K8" s="137">
        <v>0.5</v>
      </c>
    </row>
    <row r="9" spans="1:15" ht="16.5" customHeight="1" x14ac:dyDescent="0.25">
      <c r="A9" s="350"/>
      <c r="B9" s="351"/>
      <c r="C9" s="354"/>
      <c r="D9"/>
      <c r="F9" s="356" t="s">
        <v>1016</v>
      </c>
      <c r="G9" s="357"/>
      <c r="H9" s="357"/>
      <c r="I9" s="358"/>
      <c r="J9" s="134">
        <v>0</v>
      </c>
      <c r="K9" s="137">
        <v>0</v>
      </c>
    </row>
    <row r="10" spans="1:15" ht="4.5" customHeight="1" x14ac:dyDescent="0.25"/>
    <row r="11" spans="1:15" ht="29.25" customHeight="1" x14ac:dyDescent="0.25">
      <c r="A11" s="138" t="s">
        <v>1017</v>
      </c>
      <c r="B11" s="139"/>
      <c r="J11" s="140">
        <v>0.25000000001</v>
      </c>
      <c r="K11" s="141"/>
      <c r="M11" s="21" t="s">
        <v>24</v>
      </c>
      <c r="N11" s="21" t="s">
        <v>24</v>
      </c>
      <c r="O11" s="21" t="s">
        <v>24</v>
      </c>
    </row>
    <row r="12" spans="1:15" ht="6" customHeight="1" x14ac:dyDescent="0.25">
      <c r="K12" s="131"/>
    </row>
    <row r="13" spans="1:15" ht="24.6" customHeight="1" x14ac:dyDescent="0.25">
      <c r="A13" s="142" t="s">
        <v>101</v>
      </c>
      <c r="B13" s="142" t="s">
        <v>102</v>
      </c>
      <c r="C13" s="143" t="s">
        <v>103</v>
      </c>
      <c r="D13" s="142" t="s">
        <v>104</v>
      </c>
      <c r="E13" s="144" t="s">
        <v>105</v>
      </c>
      <c r="F13" s="145" t="s">
        <v>106</v>
      </c>
      <c r="G13" s="145" t="s">
        <v>1018</v>
      </c>
      <c r="H13" s="145" t="s">
        <v>1019</v>
      </c>
      <c r="I13" s="145" t="s">
        <v>1020</v>
      </c>
      <c r="J13" s="145" t="s">
        <v>1021</v>
      </c>
      <c r="K13" s="145" t="s">
        <v>107</v>
      </c>
      <c r="L13" s="131" t="s">
        <v>1022</v>
      </c>
      <c r="M13" s="145" t="s">
        <v>27</v>
      </c>
      <c r="N13" s="145" t="s">
        <v>28</v>
      </c>
      <c r="O13" s="145" t="s">
        <v>29</v>
      </c>
    </row>
    <row r="14" spans="1:15" ht="25.5" hidden="1" x14ac:dyDescent="0.25">
      <c r="A14" s="146">
        <v>0</v>
      </c>
      <c r="B14" s="147" t="s">
        <v>108</v>
      </c>
      <c r="C14" s="148" t="s">
        <v>109</v>
      </c>
      <c r="D14" s="147" t="s">
        <v>110</v>
      </c>
      <c r="E14" s="134">
        <v>0</v>
      </c>
      <c r="F14" s="149">
        <v>0</v>
      </c>
      <c r="G14" s="149">
        <v>0</v>
      </c>
      <c r="H14" s="150">
        <v>0</v>
      </c>
      <c r="I14" s="151"/>
      <c r="J14" s="149">
        <v>0</v>
      </c>
      <c r="K14" s="152">
        <v>0</v>
      </c>
      <c r="L14" s="131">
        <v>0</v>
      </c>
      <c r="M14" s="153">
        <v>0</v>
      </c>
      <c r="N14" s="153">
        <v>0</v>
      </c>
      <c r="O14" s="153">
        <v>0</v>
      </c>
    </row>
    <row r="15" spans="1:15" ht="153" hidden="1" x14ac:dyDescent="0.25">
      <c r="A15" s="146">
        <v>1</v>
      </c>
      <c r="B15" s="147" t="s">
        <v>111</v>
      </c>
      <c r="C15" s="148" t="s">
        <v>112</v>
      </c>
      <c r="D15" s="147" t="s">
        <v>113</v>
      </c>
      <c r="E15" s="134">
        <v>0</v>
      </c>
      <c r="F15" s="149">
        <v>0</v>
      </c>
      <c r="G15" s="149">
        <v>0</v>
      </c>
      <c r="H15" s="150">
        <v>0</v>
      </c>
      <c r="I15" s="151"/>
      <c r="J15" s="149">
        <v>0</v>
      </c>
      <c r="K15" s="152">
        <v>0</v>
      </c>
      <c r="L15" s="131">
        <v>0</v>
      </c>
      <c r="M15" s="153">
        <v>0</v>
      </c>
      <c r="N15" s="153">
        <v>0</v>
      </c>
      <c r="O15" s="153">
        <v>0</v>
      </c>
    </row>
    <row r="16" spans="1:15" ht="153" hidden="1" x14ac:dyDescent="0.25">
      <c r="A16" s="146">
        <v>2</v>
      </c>
      <c r="B16" s="147" t="s">
        <v>114</v>
      </c>
      <c r="C16" s="148" t="s">
        <v>112</v>
      </c>
      <c r="D16" s="147" t="s">
        <v>115</v>
      </c>
      <c r="E16" s="134">
        <v>0</v>
      </c>
      <c r="F16" s="149">
        <v>0</v>
      </c>
      <c r="G16" s="149">
        <v>0</v>
      </c>
      <c r="H16" s="150">
        <v>0</v>
      </c>
      <c r="I16" s="151"/>
      <c r="J16" s="149">
        <v>0</v>
      </c>
      <c r="K16" s="152">
        <v>0</v>
      </c>
      <c r="L16" s="131">
        <v>0</v>
      </c>
      <c r="M16" s="153">
        <v>0</v>
      </c>
      <c r="N16" s="153">
        <v>0</v>
      </c>
      <c r="O16" s="153">
        <v>0</v>
      </c>
    </row>
    <row r="17" spans="1:15" ht="140.25" x14ac:dyDescent="0.25">
      <c r="A17" s="146">
        <v>3</v>
      </c>
      <c r="B17" s="147" t="s">
        <v>116</v>
      </c>
      <c r="C17" s="148" t="s">
        <v>117</v>
      </c>
      <c r="D17" s="147" t="s">
        <v>118</v>
      </c>
      <c r="E17" s="134">
        <v>29</v>
      </c>
      <c r="F17" s="149">
        <v>13940</v>
      </c>
      <c r="G17" s="149">
        <v>6760</v>
      </c>
      <c r="H17" s="150">
        <v>0.25</v>
      </c>
      <c r="I17" s="151">
        <v>0.63629842180774798</v>
      </c>
      <c r="J17" s="149">
        <v>5070</v>
      </c>
      <c r="K17" s="152">
        <v>147030</v>
      </c>
      <c r="L17" s="131">
        <v>0</v>
      </c>
      <c r="M17" s="153">
        <v>15</v>
      </c>
      <c r="N17" s="153">
        <v>7</v>
      </c>
      <c r="O17" s="153">
        <v>7</v>
      </c>
    </row>
    <row r="18" spans="1:15" ht="178.5" hidden="1" x14ac:dyDescent="0.25">
      <c r="A18" s="146">
        <v>4</v>
      </c>
      <c r="B18" s="147" t="s">
        <v>119</v>
      </c>
      <c r="C18" s="148" t="s">
        <v>120</v>
      </c>
      <c r="D18" s="147" t="s">
        <v>121</v>
      </c>
      <c r="E18" s="134">
        <v>0</v>
      </c>
      <c r="F18" s="149">
        <v>0</v>
      </c>
      <c r="G18" s="149">
        <v>0</v>
      </c>
      <c r="H18" s="150">
        <v>0</v>
      </c>
      <c r="I18" s="151"/>
      <c r="J18" s="149">
        <v>0</v>
      </c>
      <c r="K18" s="152">
        <v>0</v>
      </c>
      <c r="L18" s="131">
        <v>0</v>
      </c>
      <c r="M18" s="153">
        <v>0</v>
      </c>
      <c r="N18" s="153">
        <v>0</v>
      </c>
      <c r="O18" s="153">
        <v>0</v>
      </c>
    </row>
    <row r="19" spans="1:15" ht="76.5" hidden="1" x14ac:dyDescent="0.25">
      <c r="A19" s="146">
        <v>5</v>
      </c>
      <c r="B19" s="147" t="s">
        <v>122</v>
      </c>
      <c r="C19" s="148" t="s">
        <v>123</v>
      </c>
      <c r="D19" s="147" t="s">
        <v>124</v>
      </c>
      <c r="E19" s="134">
        <v>0</v>
      </c>
      <c r="F19" s="149">
        <v>0</v>
      </c>
      <c r="G19" s="149">
        <v>0</v>
      </c>
      <c r="H19" s="150">
        <v>0</v>
      </c>
      <c r="I19" s="151"/>
      <c r="J19" s="149">
        <v>0</v>
      </c>
      <c r="K19" s="152">
        <v>0</v>
      </c>
      <c r="L19" s="131">
        <v>0</v>
      </c>
      <c r="M19" s="153">
        <v>0</v>
      </c>
      <c r="N19" s="153">
        <v>0</v>
      </c>
      <c r="O19" s="153">
        <v>0</v>
      </c>
    </row>
    <row r="20" spans="1:15" ht="89.25" hidden="1" x14ac:dyDescent="0.25">
      <c r="A20" s="146">
        <v>6</v>
      </c>
      <c r="B20" s="147" t="s">
        <v>125</v>
      </c>
      <c r="C20" s="148" t="s">
        <v>126</v>
      </c>
      <c r="D20" s="147" t="s">
        <v>124</v>
      </c>
      <c r="E20" s="134">
        <v>0</v>
      </c>
      <c r="F20" s="149">
        <v>0</v>
      </c>
      <c r="G20" s="149">
        <v>0</v>
      </c>
      <c r="H20" s="150">
        <v>0</v>
      </c>
      <c r="I20" s="151"/>
      <c r="J20" s="149">
        <v>0</v>
      </c>
      <c r="K20" s="152">
        <v>0</v>
      </c>
      <c r="L20" s="131">
        <v>0</v>
      </c>
      <c r="M20" s="153">
        <v>0</v>
      </c>
      <c r="N20" s="153">
        <v>0</v>
      </c>
      <c r="O20" s="153">
        <v>0</v>
      </c>
    </row>
    <row r="21" spans="1:15" ht="63.75" hidden="1" x14ac:dyDescent="0.25">
      <c r="A21" s="146">
        <v>7</v>
      </c>
      <c r="B21" s="147" t="s">
        <v>127</v>
      </c>
      <c r="C21" s="148" t="s">
        <v>128</v>
      </c>
      <c r="D21" s="147" t="s">
        <v>129</v>
      </c>
      <c r="E21" s="134">
        <v>0</v>
      </c>
      <c r="F21" s="149">
        <v>0</v>
      </c>
      <c r="G21" s="149">
        <v>0</v>
      </c>
      <c r="H21" s="150">
        <v>0</v>
      </c>
      <c r="I21" s="151"/>
      <c r="J21" s="149">
        <v>0</v>
      </c>
      <c r="K21" s="152">
        <v>0</v>
      </c>
      <c r="L21" s="131">
        <v>0</v>
      </c>
      <c r="M21" s="153">
        <v>0</v>
      </c>
      <c r="N21" s="153">
        <v>0</v>
      </c>
      <c r="O21" s="153">
        <v>0</v>
      </c>
    </row>
    <row r="22" spans="1:15" ht="114.75" hidden="1" x14ac:dyDescent="0.25">
      <c r="A22" s="146">
        <v>8</v>
      </c>
      <c r="B22" s="147" t="s">
        <v>130</v>
      </c>
      <c r="C22" s="148" t="s">
        <v>131</v>
      </c>
      <c r="D22" s="147" t="s">
        <v>132</v>
      </c>
      <c r="E22" s="134">
        <v>0</v>
      </c>
      <c r="F22" s="149">
        <v>0</v>
      </c>
      <c r="G22" s="149">
        <v>0</v>
      </c>
      <c r="H22" s="150">
        <v>0</v>
      </c>
      <c r="I22" s="151"/>
      <c r="J22" s="149">
        <v>0</v>
      </c>
      <c r="K22" s="152">
        <v>0</v>
      </c>
      <c r="L22" s="131">
        <v>0</v>
      </c>
      <c r="M22" s="153">
        <v>0</v>
      </c>
      <c r="N22" s="153">
        <v>0</v>
      </c>
      <c r="O22" s="153">
        <v>0</v>
      </c>
    </row>
    <row r="23" spans="1:15" ht="267.75" hidden="1" x14ac:dyDescent="0.25">
      <c r="A23" s="146">
        <v>9</v>
      </c>
      <c r="B23" s="147" t="s">
        <v>133</v>
      </c>
      <c r="C23" s="148" t="s">
        <v>134</v>
      </c>
      <c r="D23" s="147" t="s">
        <v>135</v>
      </c>
      <c r="E23" s="134">
        <v>0</v>
      </c>
      <c r="F23" s="149">
        <v>0</v>
      </c>
      <c r="G23" s="149">
        <v>0</v>
      </c>
      <c r="H23" s="150">
        <v>0</v>
      </c>
      <c r="I23" s="151"/>
      <c r="J23" s="149">
        <v>0</v>
      </c>
      <c r="K23" s="152">
        <v>0</v>
      </c>
      <c r="L23" s="131">
        <v>0</v>
      </c>
      <c r="M23" s="153">
        <v>0</v>
      </c>
      <c r="N23" s="153">
        <v>0</v>
      </c>
      <c r="O23" s="153">
        <v>0</v>
      </c>
    </row>
    <row r="24" spans="1:15" ht="89.25" hidden="1" x14ac:dyDescent="0.25">
      <c r="A24" s="146">
        <v>10</v>
      </c>
      <c r="B24" s="147" t="s">
        <v>136</v>
      </c>
      <c r="C24" s="148" t="s">
        <v>137</v>
      </c>
      <c r="D24" s="147" t="s">
        <v>138</v>
      </c>
      <c r="E24" s="134">
        <v>0</v>
      </c>
      <c r="F24" s="149">
        <v>0</v>
      </c>
      <c r="G24" s="149">
        <v>0</v>
      </c>
      <c r="H24" s="150">
        <v>0</v>
      </c>
      <c r="I24" s="151"/>
      <c r="J24" s="149">
        <v>0</v>
      </c>
      <c r="K24" s="152">
        <v>0</v>
      </c>
      <c r="L24" s="131">
        <v>0</v>
      </c>
      <c r="M24" s="153">
        <v>0</v>
      </c>
      <c r="N24" s="153">
        <v>0</v>
      </c>
      <c r="O24" s="153">
        <v>0</v>
      </c>
    </row>
    <row r="25" spans="1:15" ht="76.5" hidden="1" x14ac:dyDescent="0.25">
      <c r="A25" s="146">
        <v>11</v>
      </c>
      <c r="B25" s="147" t="s">
        <v>139</v>
      </c>
      <c r="C25" s="148" t="s">
        <v>137</v>
      </c>
      <c r="D25" s="147" t="s">
        <v>113</v>
      </c>
      <c r="E25" s="134">
        <v>0</v>
      </c>
      <c r="F25" s="149">
        <v>0</v>
      </c>
      <c r="G25" s="149">
        <v>0</v>
      </c>
      <c r="H25" s="150">
        <v>0</v>
      </c>
      <c r="I25" s="151"/>
      <c r="J25" s="149">
        <v>0</v>
      </c>
      <c r="K25" s="152">
        <v>0</v>
      </c>
      <c r="L25" s="131">
        <v>0</v>
      </c>
      <c r="M25" s="153">
        <v>0</v>
      </c>
      <c r="N25" s="153">
        <v>0</v>
      </c>
      <c r="O25" s="153">
        <v>0</v>
      </c>
    </row>
    <row r="26" spans="1:15" ht="102" x14ac:dyDescent="0.25">
      <c r="A26" s="146">
        <v>12</v>
      </c>
      <c r="B26" s="147" t="s">
        <v>140</v>
      </c>
      <c r="C26" s="154" t="s">
        <v>141</v>
      </c>
      <c r="D26" s="147" t="s">
        <v>113</v>
      </c>
      <c r="E26" s="134">
        <v>21</v>
      </c>
      <c r="F26" s="149">
        <v>15605</v>
      </c>
      <c r="G26" s="149">
        <v>7474</v>
      </c>
      <c r="H26" s="150">
        <v>0.25</v>
      </c>
      <c r="I26" s="151">
        <v>0.64078820890740096</v>
      </c>
      <c r="J26" s="149">
        <v>5605.5</v>
      </c>
      <c r="K26" s="152">
        <v>117715.5</v>
      </c>
      <c r="L26" s="131">
        <v>0</v>
      </c>
      <c r="M26" s="153">
        <v>9</v>
      </c>
      <c r="N26" s="153">
        <v>6</v>
      </c>
      <c r="O26" s="153">
        <v>6</v>
      </c>
    </row>
    <row r="27" spans="1:15" ht="76.5" hidden="1" x14ac:dyDescent="0.25">
      <c r="A27" s="146">
        <v>13</v>
      </c>
      <c r="B27" s="147" t="s">
        <v>142</v>
      </c>
      <c r="C27" s="148" t="s">
        <v>143</v>
      </c>
      <c r="D27" s="147" t="s">
        <v>144</v>
      </c>
      <c r="E27" s="134">
        <v>0</v>
      </c>
      <c r="F27" s="149">
        <v>0</v>
      </c>
      <c r="G27" s="149">
        <v>0</v>
      </c>
      <c r="H27" s="150">
        <v>0</v>
      </c>
      <c r="I27" s="151"/>
      <c r="J27" s="149">
        <v>0</v>
      </c>
      <c r="K27" s="152">
        <v>0</v>
      </c>
      <c r="L27" s="131">
        <v>0</v>
      </c>
      <c r="M27" s="153">
        <v>0</v>
      </c>
      <c r="N27" s="153">
        <v>0</v>
      </c>
      <c r="O27" s="153">
        <v>0</v>
      </c>
    </row>
    <row r="28" spans="1:15" ht="76.5" hidden="1" x14ac:dyDescent="0.25">
      <c r="A28" s="146">
        <v>14</v>
      </c>
      <c r="B28" s="147" t="s">
        <v>145</v>
      </c>
      <c r="C28" s="148" t="s">
        <v>146</v>
      </c>
      <c r="D28" s="147" t="s">
        <v>147</v>
      </c>
      <c r="E28" s="134">
        <v>0</v>
      </c>
      <c r="F28" s="149">
        <v>0</v>
      </c>
      <c r="G28" s="149">
        <v>0</v>
      </c>
      <c r="H28" s="150">
        <v>0</v>
      </c>
      <c r="I28" s="151"/>
      <c r="J28" s="149">
        <v>0</v>
      </c>
      <c r="K28" s="152">
        <v>0</v>
      </c>
      <c r="L28" s="131">
        <v>0</v>
      </c>
      <c r="M28" s="153">
        <v>0</v>
      </c>
      <c r="N28" s="153">
        <v>0</v>
      </c>
      <c r="O28" s="153">
        <v>0</v>
      </c>
    </row>
    <row r="29" spans="1:15" ht="127.5" x14ac:dyDescent="0.25">
      <c r="A29" s="146">
        <v>15</v>
      </c>
      <c r="B29" s="147" t="s">
        <v>148</v>
      </c>
      <c r="C29" s="148" t="s">
        <v>149</v>
      </c>
      <c r="D29" s="147" t="s">
        <v>150</v>
      </c>
      <c r="E29" s="134">
        <v>32</v>
      </c>
      <c r="F29" s="149">
        <v>15605</v>
      </c>
      <c r="G29" s="149">
        <v>6483</v>
      </c>
      <c r="H29" s="150">
        <v>0.25</v>
      </c>
      <c r="I29" s="151">
        <v>0.68841717398269797</v>
      </c>
      <c r="J29" s="149">
        <v>4862.25</v>
      </c>
      <c r="K29" s="152">
        <v>155592</v>
      </c>
      <c r="L29" s="131">
        <v>0</v>
      </c>
      <c r="M29" s="153">
        <v>16</v>
      </c>
      <c r="N29" s="153">
        <v>8</v>
      </c>
      <c r="O29" s="153">
        <v>8</v>
      </c>
    </row>
    <row r="30" spans="1:15" ht="127.5" hidden="1" x14ac:dyDescent="0.25">
      <c r="A30" s="146">
        <v>16</v>
      </c>
      <c r="B30" s="147" t="s">
        <v>151</v>
      </c>
      <c r="C30" s="148" t="s">
        <v>152</v>
      </c>
      <c r="D30" s="147" t="s">
        <v>153</v>
      </c>
      <c r="E30" s="134">
        <v>0</v>
      </c>
      <c r="F30" s="149">
        <v>0</v>
      </c>
      <c r="G30" s="149">
        <v>0</v>
      </c>
      <c r="H30" s="150">
        <v>0</v>
      </c>
      <c r="I30" s="151"/>
      <c r="J30" s="149">
        <v>0</v>
      </c>
      <c r="K30" s="152">
        <v>0</v>
      </c>
      <c r="L30" s="131">
        <v>0</v>
      </c>
      <c r="M30" s="153">
        <v>0</v>
      </c>
      <c r="N30" s="153">
        <v>0</v>
      </c>
      <c r="O30" s="153">
        <v>0</v>
      </c>
    </row>
    <row r="31" spans="1:15" ht="127.5" hidden="1" x14ac:dyDescent="0.25">
      <c r="A31" s="146">
        <v>17</v>
      </c>
      <c r="B31" s="147" t="s">
        <v>154</v>
      </c>
      <c r="C31" s="148" t="s">
        <v>152</v>
      </c>
      <c r="D31" s="147" t="s">
        <v>155</v>
      </c>
      <c r="E31" s="134">
        <v>0</v>
      </c>
      <c r="F31" s="149">
        <v>0</v>
      </c>
      <c r="G31" s="149">
        <v>0</v>
      </c>
      <c r="H31" s="150">
        <v>0</v>
      </c>
      <c r="I31" s="151"/>
      <c r="J31" s="149">
        <v>0</v>
      </c>
      <c r="K31" s="152">
        <v>0</v>
      </c>
      <c r="L31" s="131">
        <v>0</v>
      </c>
      <c r="M31" s="153">
        <v>0</v>
      </c>
      <c r="N31" s="153">
        <v>0</v>
      </c>
      <c r="O31" s="153">
        <v>0</v>
      </c>
    </row>
    <row r="32" spans="1:15" ht="229.5" hidden="1" x14ac:dyDescent="0.25">
      <c r="A32" s="146">
        <v>18</v>
      </c>
      <c r="B32" s="147" t="s">
        <v>156</v>
      </c>
      <c r="C32" s="154" t="s">
        <v>157</v>
      </c>
      <c r="D32" s="147" t="s">
        <v>158</v>
      </c>
      <c r="E32" s="134">
        <v>0</v>
      </c>
      <c r="F32" s="149">
        <v>0</v>
      </c>
      <c r="G32" s="149">
        <v>0</v>
      </c>
      <c r="H32" s="150">
        <v>0</v>
      </c>
      <c r="I32" s="151"/>
      <c r="J32" s="149">
        <v>0</v>
      </c>
      <c r="K32" s="152">
        <v>0</v>
      </c>
      <c r="L32" s="131">
        <v>0</v>
      </c>
      <c r="M32" s="153">
        <v>0</v>
      </c>
      <c r="N32" s="153">
        <v>0</v>
      </c>
      <c r="O32" s="153">
        <v>0</v>
      </c>
    </row>
    <row r="33" spans="1:15" ht="153" x14ac:dyDescent="0.25">
      <c r="A33" s="146">
        <v>19</v>
      </c>
      <c r="B33" s="147" t="s">
        <v>159</v>
      </c>
      <c r="C33" s="154" t="s">
        <v>160</v>
      </c>
      <c r="D33" s="147" t="s">
        <v>113</v>
      </c>
      <c r="E33" s="134">
        <v>22</v>
      </c>
      <c r="F33" s="149">
        <v>19507</v>
      </c>
      <c r="G33" s="149">
        <v>8275</v>
      </c>
      <c r="H33" s="150">
        <v>0.25</v>
      </c>
      <c r="I33" s="151">
        <v>0.68184497872558603</v>
      </c>
      <c r="J33" s="149">
        <v>6206.25</v>
      </c>
      <c r="K33" s="152">
        <v>136537.5</v>
      </c>
      <c r="L33" s="131">
        <v>0</v>
      </c>
      <c r="M33" s="153">
        <v>10</v>
      </c>
      <c r="N33" s="153">
        <v>6</v>
      </c>
      <c r="O33" s="153">
        <v>6</v>
      </c>
    </row>
    <row r="34" spans="1:15" ht="178.5" hidden="1" x14ac:dyDescent="0.25">
      <c r="A34" s="146">
        <v>20</v>
      </c>
      <c r="B34" s="147" t="s">
        <v>161</v>
      </c>
      <c r="C34" s="148" t="s">
        <v>162</v>
      </c>
      <c r="D34" s="147" t="s">
        <v>163</v>
      </c>
      <c r="E34" s="134">
        <v>0</v>
      </c>
      <c r="F34" s="149">
        <v>0</v>
      </c>
      <c r="G34" s="149">
        <v>0</v>
      </c>
      <c r="H34" s="150">
        <v>0</v>
      </c>
      <c r="I34" s="151"/>
      <c r="J34" s="149">
        <v>0</v>
      </c>
      <c r="K34" s="152">
        <v>0</v>
      </c>
      <c r="L34" s="131">
        <v>0</v>
      </c>
      <c r="M34" s="153">
        <v>0</v>
      </c>
      <c r="N34" s="153">
        <v>0</v>
      </c>
      <c r="O34" s="153">
        <v>0</v>
      </c>
    </row>
    <row r="35" spans="1:15" ht="114.75" x14ac:dyDescent="0.25">
      <c r="A35" s="146">
        <v>21</v>
      </c>
      <c r="B35" s="147" t="s">
        <v>164</v>
      </c>
      <c r="C35" s="148" t="s">
        <v>165</v>
      </c>
      <c r="D35" s="147" t="s">
        <v>166</v>
      </c>
      <c r="E35" s="134">
        <v>35</v>
      </c>
      <c r="F35" s="149">
        <v>9753</v>
      </c>
      <c r="G35" s="149">
        <v>4390</v>
      </c>
      <c r="H35" s="150">
        <v>0.25</v>
      </c>
      <c r="I35" s="151">
        <v>0.66241156567210102</v>
      </c>
      <c r="J35" s="149">
        <v>3292.5</v>
      </c>
      <c r="K35" s="152">
        <v>115237.5</v>
      </c>
      <c r="L35" s="131">
        <v>0</v>
      </c>
      <c r="M35" s="153">
        <v>15</v>
      </c>
      <c r="N35" s="153">
        <v>10</v>
      </c>
      <c r="O35" s="153">
        <v>10</v>
      </c>
    </row>
    <row r="36" spans="1:15" ht="140.25" hidden="1" x14ac:dyDescent="0.25">
      <c r="A36" s="146">
        <v>22</v>
      </c>
      <c r="B36" s="147" t="s">
        <v>167</v>
      </c>
      <c r="C36" s="148" t="s">
        <v>168</v>
      </c>
      <c r="D36" s="147" t="s">
        <v>113</v>
      </c>
      <c r="E36" s="134">
        <v>0</v>
      </c>
      <c r="F36" s="149">
        <v>0</v>
      </c>
      <c r="G36" s="149">
        <v>0</v>
      </c>
      <c r="H36" s="150">
        <v>0</v>
      </c>
      <c r="I36" s="151"/>
      <c r="J36" s="149">
        <v>0</v>
      </c>
      <c r="K36" s="152">
        <v>0</v>
      </c>
      <c r="L36" s="131">
        <v>0</v>
      </c>
      <c r="M36" s="153">
        <v>0</v>
      </c>
      <c r="N36" s="153">
        <v>0</v>
      </c>
      <c r="O36" s="153">
        <v>0</v>
      </c>
    </row>
    <row r="37" spans="1:15" ht="140.25" hidden="1" x14ac:dyDescent="0.25">
      <c r="A37" s="146">
        <v>23</v>
      </c>
      <c r="B37" s="147" t="s">
        <v>169</v>
      </c>
      <c r="C37" s="148" t="s">
        <v>168</v>
      </c>
      <c r="D37" s="147" t="s">
        <v>170</v>
      </c>
      <c r="E37" s="134">
        <v>0</v>
      </c>
      <c r="F37" s="149">
        <v>0</v>
      </c>
      <c r="G37" s="149">
        <v>0</v>
      </c>
      <c r="H37" s="150">
        <v>0</v>
      </c>
      <c r="I37" s="151"/>
      <c r="J37" s="149">
        <v>0</v>
      </c>
      <c r="K37" s="152">
        <v>0</v>
      </c>
      <c r="L37" s="131">
        <v>0</v>
      </c>
      <c r="M37" s="153">
        <v>0</v>
      </c>
      <c r="N37" s="153">
        <v>0</v>
      </c>
      <c r="O37" s="153">
        <v>0</v>
      </c>
    </row>
    <row r="38" spans="1:15" ht="140.25" hidden="1" x14ac:dyDescent="0.25">
      <c r="A38" s="146">
        <v>24</v>
      </c>
      <c r="B38" s="147" t="s">
        <v>171</v>
      </c>
      <c r="C38" s="148" t="s">
        <v>168</v>
      </c>
      <c r="D38" s="147" t="s">
        <v>172</v>
      </c>
      <c r="E38" s="134">
        <v>0</v>
      </c>
      <c r="F38" s="149">
        <v>0</v>
      </c>
      <c r="G38" s="149">
        <v>0</v>
      </c>
      <c r="H38" s="150">
        <v>0</v>
      </c>
      <c r="I38" s="151"/>
      <c r="J38" s="149">
        <v>0</v>
      </c>
      <c r="K38" s="152">
        <v>0</v>
      </c>
      <c r="L38" s="131">
        <v>0</v>
      </c>
      <c r="M38" s="153">
        <v>0</v>
      </c>
      <c r="N38" s="153">
        <v>0</v>
      </c>
      <c r="O38" s="153">
        <v>0</v>
      </c>
    </row>
    <row r="39" spans="1:15" ht="127.5" hidden="1" x14ac:dyDescent="0.25">
      <c r="A39" s="146">
        <v>25</v>
      </c>
      <c r="B39" s="147" t="s">
        <v>173</v>
      </c>
      <c r="C39" s="148" t="s">
        <v>174</v>
      </c>
      <c r="D39" s="147" t="s">
        <v>175</v>
      </c>
      <c r="E39" s="134">
        <v>0</v>
      </c>
      <c r="F39" s="149">
        <v>0</v>
      </c>
      <c r="G39" s="149">
        <v>0</v>
      </c>
      <c r="H39" s="150">
        <v>0</v>
      </c>
      <c r="I39" s="151"/>
      <c r="J39" s="149">
        <v>0</v>
      </c>
      <c r="K39" s="152">
        <v>0</v>
      </c>
      <c r="L39" s="131">
        <v>0</v>
      </c>
      <c r="M39" s="153">
        <v>0</v>
      </c>
      <c r="N39" s="153">
        <v>0</v>
      </c>
      <c r="O39" s="153">
        <v>0</v>
      </c>
    </row>
    <row r="40" spans="1:15" ht="63.75" hidden="1" x14ac:dyDescent="0.25">
      <c r="A40" s="146">
        <v>26</v>
      </c>
      <c r="B40" s="147" t="s">
        <v>176</v>
      </c>
      <c r="C40" s="148" t="s">
        <v>177</v>
      </c>
      <c r="D40" s="147" t="s">
        <v>178</v>
      </c>
      <c r="E40" s="134">
        <v>0</v>
      </c>
      <c r="F40" s="149">
        <v>0</v>
      </c>
      <c r="G40" s="149">
        <v>0</v>
      </c>
      <c r="H40" s="150">
        <v>0</v>
      </c>
      <c r="I40" s="151"/>
      <c r="J40" s="149">
        <v>0</v>
      </c>
      <c r="K40" s="152">
        <v>0</v>
      </c>
      <c r="L40" s="131">
        <v>0</v>
      </c>
      <c r="M40" s="153">
        <v>0</v>
      </c>
      <c r="N40" s="153">
        <v>0</v>
      </c>
      <c r="O40" s="153">
        <v>0</v>
      </c>
    </row>
    <row r="41" spans="1:15" ht="102" x14ac:dyDescent="0.25">
      <c r="A41" s="146">
        <v>27</v>
      </c>
      <c r="B41" s="147" t="s">
        <v>179</v>
      </c>
      <c r="C41" s="148" t="s">
        <v>180</v>
      </c>
      <c r="D41" s="147" t="s">
        <v>113</v>
      </c>
      <c r="E41" s="134">
        <v>15</v>
      </c>
      <c r="F41" s="149">
        <v>11705</v>
      </c>
      <c r="G41" s="149">
        <v>5037</v>
      </c>
      <c r="H41" s="150">
        <v>0.25</v>
      </c>
      <c r="I41" s="151">
        <v>0.67725331055104698</v>
      </c>
      <c r="J41" s="149">
        <v>3777.75</v>
      </c>
      <c r="K41" s="152">
        <v>56666.25</v>
      </c>
      <c r="L41" s="131">
        <v>0</v>
      </c>
      <c r="M41" s="153">
        <v>5</v>
      </c>
      <c r="N41" s="153">
        <v>5</v>
      </c>
      <c r="O41" s="153">
        <v>5</v>
      </c>
    </row>
    <row r="42" spans="1:15" ht="127.5" hidden="1" x14ac:dyDescent="0.25">
      <c r="A42" s="146">
        <v>28</v>
      </c>
      <c r="B42" s="147" t="s">
        <v>181</v>
      </c>
      <c r="C42" s="154" t="s">
        <v>182</v>
      </c>
      <c r="D42" s="147" t="s">
        <v>153</v>
      </c>
      <c r="E42" s="134">
        <v>0</v>
      </c>
      <c r="F42" s="149">
        <v>0</v>
      </c>
      <c r="G42" s="149">
        <v>0</v>
      </c>
      <c r="H42" s="150">
        <v>0</v>
      </c>
      <c r="I42" s="151"/>
      <c r="J42" s="149">
        <v>0</v>
      </c>
      <c r="K42" s="152">
        <v>0</v>
      </c>
      <c r="L42" s="131">
        <v>0</v>
      </c>
      <c r="M42" s="153">
        <v>0</v>
      </c>
      <c r="N42" s="153">
        <v>0</v>
      </c>
      <c r="O42" s="153">
        <v>0</v>
      </c>
    </row>
    <row r="43" spans="1:15" ht="127.5" hidden="1" x14ac:dyDescent="0.25">
      <c r="A43" s="146">
        <v>29</v>
      </c>
      <c r="B43" s="147" t="s">
        <v>183</v>
      </c>
      <c r="C43" s="148" t="s">
        <v>182</v>
      </c>
      <c r="D43" s="147" t="s">
        <v>184</v>
      </c>
      <c r="E43" s="134">
        <v>0</v>
      </c>
      <c r="F43" s="149">
        <v>0</v>
      </c>
      <c r="G43" s="149">
        <v>0</v>
      </c>
      <c r="H43" s="150">
        <v>0</v>
      </c>
      <c r="I43" s="151"/>
      <c r="J43" s="149">
        <v>0</v>
      </c>
      <c r="K43" s="152">
        <v>0</v>
      </c>
      <c r="L43" s="131">
        <v>0</v>
      </c>
      <c r="M43" s="153">
        <v>0</v>
      </c>
      <c r="N43" s="153">
        <v>0</v>
      </c>
      <c r="O43" s="153">
        <v>0</v>
      </c>
    </row>
    <row r="44" spans="1:15" ht="153" x14ac:dyDescent="0.25">
      <c r="A44" s="146">
        <v>30</v>
      </c>
      <c r="B44" s="147" t="s">
        <v>185</v>
      </c>
      <c r="C44" s="148" t="s">
        <v>186</v>
      </c>
      <c r="D44" s="147" t="s">
        <v>175</v>
      </c>
      <c r="E44" s="134">
        <v>68</v>
      </c>
      <c r="F44" s="149">
        <v>11705</v>
      </c>
      <c r="G44" s="149">
        <v>5361</v>
      </c>
      <c r="H44" s="150">
        <v>0.25</v>
      </c>
      <c r="I44" s="151">
        <v>0.65649295173002997</v>
      </c>
      <c r="J44" s="149">
        <v>4020.75</v>
      </c>
      <c r="K44" s="152">
        <v>273411</v>
      </c>
      <c r="L44" s="131">
        <v>0</v>
      </c>
      <c r="M44" s="153">
        <v>36</v>
      </c>
      <c r="N44" s="153">
        <v>16</v>
      </c>
      <c r="O44" s="153">
        <v>16</v>
      </c>
    </row>
    <row r="45" spans="1:15" ht="153" hidden="1" x14ac:dyDescent="0.25">
      <c r="A45" s="146">
        <v>31</v>
      </c>
      <c r="B45" s="147" t="s">
        <v>187</v>
      </c>
      <c r="C45" s="148" t="s">
        <v>186</v>
      </c>
      <c r="D45" s="147" t="s">
        <v>188</v>
      </c>
      <c r="E45" s="134">
        <v>0</v>
      </c>
      <c r="F45" s="149">
        <v>0</v>
      </c>
      <c r="G45" s="149">
        <v>0</v>
      </c>
      <c r="H45" s="150">
        <v>0</v>
      </c>
      <c r="I45" s="151"/>
      <c r="J45" s="149">
        <v>0</v>
      </c>
      <c r="K45" s="152">
        <v>0</v>
      </c>
      <c r="L45" s="131">
        <v>0</v>
      </c>
      <c r="M45" s="153">
        <v>0</v>
      </c>
      <c r="N45" s="153">
        <v>0</v>
      </c>
      <c r="O45" s="153">
        <v>0</v>
      </c>
    </row>
    <row r="46" spans="1:15" ht="153" hidden="1" x14ac:dyDescent="0.25">
      <c r="A46" s="146">
        <v>32</v>
      </c>
      <c r="B46" s="147" t="s">
        <v>189</v>
      </c>
      <c r="C46" s="148" t="s">
        <v>190</v>
      </c>
      <c r="D46" s="147" t="s">
        <v>191</v>
      </c>
      <c r="E46" s="134">
        <v>0</v>
      </c>
      <c r="F46" s="149">
        <v>0</v>
      </c>
      <c r="G46" s="149">
        <v>0</v>
      </c>
      <c r="H46" s="150">
        <v>0</v>
      </c>
      <c r="I46" s="151"/>
      <c r="J46" s="149">
        <v>0</v>
      </c>
      <c r="K46" s="152">
        <v>0</v>
      </c>
      <c r="L46" s="131">
        <v>0</v>
      </c>
      <c r="M46" s="153">
        <v>0</v>
      </c>
      <c r="N46" s="153">
        <v>0</v>
      </c>
      <c r="O46" s="153">
        <v>0</v>
      </c>
    </row>
    <row r="47" spans="1:15" ht="76.5" x14ac:dyDescent="0.25">
      <c r="A47" s="146">
        <v>33</v>
      </c>
      <c r="B47" s="147" t="s">
        <v>192</v>
      </c>
      <c r="C47" s="148" t="s">
        <v>193</v>
      </c>
      <c r="D47" s="147" t="s">
        <v>113</v>
      </c>
      <c r="E47" s="134">
        <v>13</v>
      </c>
      <c r="F47" s="149">
        <v>37713</v>
      </c>
      <c r="G47" s="149">
        <v>14150</v>
      </c>
      <c r="H47" s="150">
        <v>0.25</v>
      </c>
      <c r="I47" s="151">
        <v>0.71859836130777199</v>
      </c>
      <c r="J47" s="149">
        <v>10612.5</v>
      </c>
      <c r="K47" s="152">
        <v>137962.5</v>
      </c>
      <c r="L47" s="131">
        <v>0</v>
      </c>
      <c r="M47" s="153">
        <v>7</v>
      </c>
      <c r="N47" s="153">
        <v>3</v>
      </c>
      <c r="O47" s="153">
        <v>3</v>
      </c>
    </row>
    <row r="48" spans="1:15" ht="76.5" hidden="1" x14ac:dyDescent="0.25">
      <c r="A48" s="146">
        <v>34</v>
      </c>
      <c r="B48" s="147" t="s">
        <v>194</v>
      </c>
      <c r="C48" s="148" t="s">
        <v>195</v>
      </c>
      <c r="D48" s="147" t="s">
        <v>196</v>
      </c>
      <c r="E48" s="134">
        <v>0</v>
      </c>
      <c r="F48" s="149">
        <v>0</v>
      </c>
      <c r="G48" s="149">
        <v>0</v>
      </c>
      <c r="H48" s="150">
        <v>0</v>
      </c>
      <c r="I48" s="151"/>
      <c r="J48" s="149">
        <v>0</v>
      </c>
      <c r="K48" s="152">
        <v>0</v>
      </c>
      <c r="L48" s="131">
        <v>0</v>
      </c>
      <c r="M48" s="153">
        <v>0</v>
      </c>
      <c r="N48" s="153">
        <v>0</v>
      </c>
      <c r="O48" s="153">
        <v>0</v>
      </c>
    </row>
    <row r="49" spans="1:15" ht="76.5" hidden="1" x14ac:dyDescent="0.25">
      <c r="A49" s="146">
        <v>35</v>
      </c>
      <c r="B49" s="147" t="s">
        <v>197</v>
      </c>
      <c r="C49" s="148" t="s">
        <v>198</v>
      </c>
      <c r="D49" s="147" t="s">
        <v>199</v>
      </c>
      <c r="E49" s="134">
        <v>0</v>
      </c>
      <c r="F49" s="149">
        <v>0</v>
      </c>
      <c r="G49" s="149">
        <v>0</v>
      </c>
      <c r="H49" s="150">
        <v>0</v>
      </c>
      <c r="I49" s="151"/>
      <c r="J49" s="149">
        <v>0</v>
      </c>
      <c r="K49" s="152">
        <v>0</v>
      </c>
      <c r="L49" s="131">
        <v>0</v>
      </c>
      <c r="M49" s="153">
        <v>0</v>
      </c>
      <c r="N49" s="153">
        <v>0</v>
      </c>
      <c r="O49" s="153">
        <v>0</v>
      </c>
    </row>
    <row r="50" spans="1:15" ht="76.5" hidden="1" x14ac:dyDescent="0.25">
      <c r="A50" s="146">
        <v>36</v>
      </c>
      <c r="B50" s="147" t="s">
        <v>200</v>
      </c>
      <c r="C50" s="148" t="s">
        <v>198</v>
      </c>
      <c r="D50" s="147" t="s">
        <v>175</v>
      </c>
      <c r="E50" s="134">
        <v>0</v>
      </c>
      <c r="F50" s="149">
        <v>0</v>
      </c>
      <c r="G50" s="149">
        <v>0</v>
      </c>
      <c r="H50" s="150">
        <v>0</v>
      </c>
      <c r="I50" s="151"/>
      <c r="J50" s="149">
        <v>0</v>
      </c>
      <c r="K50" s="152">
        <v>0</v>
      </c>
      <c r="L50" s="131">
        <v>0</v>
      </c>
      <c r="M50" s="153">
        <v>0</v>
      </c>
      <c r="N50" s="153">
        <v>0</v>
      </c>
      <c r="O50" s="153">
        <v>0</v>
      </c>
    </row>
    <row r="51" spans="1:15" ht="127.5" hidden="1" x14ac:dyDescent="0.25">
      <c r="A51" s="146">
        <v>37</v>
      </c>
      <c r="B51" s="147" t="s">
        <v>201</v>
      </c>
      <c r="C51" s="148" t="s">
        <v>202</v>
      </c>
      <c r="D51" s="147" t="s">
        <v>203</v>
      </c>
      <c r="E51" s="134">
        <v>0</v>
      </c>
      <c r="F51" s="149">
        <v>0</v>
      </c>
      <c r="G51" s="149">
        <v>0</v>
      </c>
      <c r="H51" s="150">
        <v>0</v>
      </c>
      <c r="I51" s="151"/>
      <c r="J51" s="149">
        <v>0</v>
      </c>
      <c r="K51" s="152">
        <v>0</v>
      </c>
      <c r="L51" s="131">
        <v>0</v>
      </c>
      <c r="M51" s="153">
        <v>0</v>
      </c>
      <c r="N51" s="153">
        <v>0</v>
      </c>
      <c r="O51" s="153">
        <v>0</v>
      </c>
    </row>
    <row r="52" spans="1:15" ht="127.5" hidden="1" x14ac:dyDescent="0.25">
      <c r="A52" s="146">
        <v>38</v>
      </c>
      <c r="B52" s="147" t="s">
        <v>204</v>
      </c>
      <c r="C52" s="148" t="s">
        <v>202</v>
      </c>
      <c r="D52" s="147" t="s">
        <v>205</v>
      </c>
      <c r="E52" s="134">
        <v>0</v>
      </c>
      <c r="F52" s="149">
        <v>0</v>
      </c>
      <c r="G52" s="149">
        <v>0</v>
      </c>
      <c r="H52" s="150">
        <v>0</v>
      </c>
      <c r="I52" s="151"/>
      <c r="J52" s="149">
        <v>0</v>
      </c>
      <c r="K52" s="152">
        <v>0</v>
      </c>
      <c r="L52" s="131">
        <v>0</v>
      </c>
      <c r="M52" s="153">
        <v>0</v>
      </c>
      <c r="N52" s="153">
        <v>0</v>
      </c>
      <c r="O52" s="153">
        <v>0</v>
      </c>
    </row>
    <row r="53" spans="1:15" ht="76.5" hidden="1" x14ac:dyDescent="0.25">
      <c r="A53" s="146">
        <v>39</v>
      </c>
      <c r="B53" s="147" t="s">
        <v>206</v>
      </c>
      <c r="C53" s="148" t="s">
        <v>207</v>
      </c>
      <c r="D53" s="147" t="s">
        <v>175</v>
      </c>
      <c r="E53" s="134">
        <v>0</v>
      </c>
      <c r="F53" s="149">
        <v>0</v>
      </c>
      <c r="G53" s="149">
        <v>0</v>
      </c>
      <c r="H53" s="150">
        <v>0</v>
      </c>
      <c r="I53" s="151"/>
      <c r="J53" s="149">
        <v>0</v>
      </c>
      <c r="K53" s="152">
        <v>0</v>
      </c>
      <c r="L53" s="131">
        <v>0</v>
      </c>
      <c r="M53" s="153">
        <v>0</v>
      </c>
      <c r="N53" s="153">
        <v>0</v>
      </c>
      <c r="O53" s="153">
        <v>0</v>
      </c>
    </row>
    <row r="54" spans="1:15" ht="76.5" hidden="1" x14ac:dyDescent="0.25">
      <c r="A54" s="146">
        <v>40</v>
      </c>
      <c r="B54" s="147" t="s">
        <v>208</v>
      </c>
      <c r="C54" s="148" t="s">
        <v>209</v>
      </c>
      <c r="D54" s="147" t="s">
        <v>150</v>
      </c>
      <c r="E54" s="134">
        <v>0</v>
      </c>
      <c r="F54" s="149">
        <v>0</v>
      </c>
      <c r="G54" s="149">
        <v>0</v>
      </c>
      <c r="H54" s="150">
        <v>0</v>
      </c>
      <c r="I54" s="151"/>
      <c r="J54" s="149">
        <v>0</v>
      </c>
      <c r="K54" s="152">
        <v>0</v>
      </c>
      <c r="L54" s="131">
        <v>0</v>
      </c>
      <c r="M54" s="153">
        <v>0</v>
      </c>
      <c r="N54" s="153">
        <v>0</v>
      </c>
      <c r="O54" s="153">
        <v>0</v>
      </c>
    </row>
    <row r="55" spans="1:15" ht="114.75" hidden="1" x14ac:dyDescent="0.25">
      <c r="A55" s="146">
        <v>41</v>
      </c>
      <c r="B55" s="147" t="s">
        <v>210</v>
      </c>
      <c r="C55" s="148" t="s">
        <v>211</v>
      </c>
      <c r="D55" s="147" t="s">
        <v>212</v>
      </c>
      <c r="E55" s="134">
        <v>0</v>
      </c>
      <c r="F55" s="149">
        <v>0</v>
      </c>
      <c r="G55" s="149">
        <v>0</v>
      </c>
      <c r="H55" s="150">
        <v>0</v>
      </c>
      <c r="I55" s="151"/>
      <c r="J55" s="149">
        <v>0</v>
      </c>
      <c r="K55" s="152">
        <v>0</v>
      </c>
      <c r="L55" s="131">
        <v>0</v>
      </c>
      <c r="M55" s="153">
        <v>0</v>
      </c>
      <c r="N55" s="153">
        <v>0</v>
      </c>
      <c r="O55" s="153">
        <v>0</v>
      </c>
    </row>
    <row r="56" spans="1:15" ht="63.75" hidden="1" x14ac:dyDescent="0.25">
      <c r="A56" s="146">
        <v>42</v>
      </c>
      <c r="B56" s="147" t="s">
        <v>213</v>
      </c>
      <c r="C56" s="148" t="s">
        <v>214</v>
      </c>
      <c r="D56" s="147" t="s">
        <v>215</v>
      </c>
      <c r="E56" s="134">
        <v>0</v>
      </c>
      <c r="F56" s="149">
        <v>0</v>
      </c>
      <c r="G56" s="149">
        <v>0</v>
      </c>
      <c r="H56" s="150">
        <v>0</v>
      </c>
      <c r="I56" s="151"/>
      <c r="J56" s="149">
        <v>0</v>
      </c>
      <c r="K56" s="152">
        <v>0</v>
      </c>
      <c r="L56" s="131">
        <v>0</v>
      </c>
      <c r="M56" s="153">
        <v>0</v>
      </c>
      <c r="N56" s="153">
        <v>0</v>
      </c>
      <c r="O56" s="153">
        <v>0</v>
      </c>
    </row>
    <row r="57" spans="1:15" ht="76.5" hidden="1" x14ac:dyDescent="0.25">
      <c r="A57" s="146">
        <v>43</v>
      </c>
      <c r="B57" s="147" t="s">
        <v>216</v>
      </c>
      <c r="C57" s="148" t="s">
        <v>217</v>
      </c>
      <c r="D57" s="147" t="s">
        <v>218</v>
      </c>
      <c r="E57" s="134">
        <v>0</v>
      </c>
      <c r="F57" s="149">
        <v>0</v>
      </c>
      <c r="G57" s="149">
        <v>0</v>
      </c>
      <c r="H57" s="150">
        <v>0</v>
      </c>
      <c r="I57" s="151"/>
      <c r="J57" s="149">
        <v>0</v>
      </c>
      <c r="K57" s="152">
        <v>0</v>
      </c>
      <c r="L57" s="131">
        <v>0</v>
      </c>
      <c r="M57" s="153">
        <v>0</v>
      </c>
      <c r="N57" s="153">
        <v>0</v>
      </c>
      <c r="O57" s="153">
        <v>0</v>
      </c>
    </row>
    <row r="58" spans="1:15" ht="76.5" hidden="1" x14ac:dyDescent="0.25">
      <c r="A58" s="146">
        <v>44</v>
      </c>
      <c r="B58" s="147" t="s">
        <v>219</v>
      </c>
      <c r="C58" s="148" t="s">
        <v>220</v>
      </c>
      <c r="D58" s="147" t="s">
        <v>113</v>
      </c>
      <c r="E58" s="134">
        <v>0</v>
      </c>
      <c r="F58" s="149">
        <v>0</v>
      </c>
      <c r="G58" s="149">
        <v>0</v>
      </c>
      <c r="H58" s="150">
        <v>0</v>
      </c>
      <c r="I58" s="151"/>
      <c r="J58" s="149">
        <v>0</v>
      </c>
      <c r="K58" s="152">
        <v>0</v>
      </c>
      <c r="L58" s="131">
        <v>0</v>
      </c>
      <c r="M58" s="153">
        <v>0</v>
      </c>
      <c r="N58" s="153">
        <v>0</v>
      </c>
      <c r="O58" s="153">
        <v>0</v>
      </c>
    </row>
    <row r="59" spans="1:15" ht="76.5" hidden="1" x14ac:dyDescent="0.25">
      <c r="A59" s="146">
        <v>45</v>
      </c>
      <c r="B59" s="147" t="s">
        <v>221</v>
      </c>
      <c r="C59" s="154" t="s">
        <v>222</v>
      </c>
      <c r="D59" s="147" t="s">
        <v>175</v>
      </c>
      <c r="E59" s="134">
        <v>0</v>
      </c>
      <c r="F59" s="149">
        <v>0</v>
      </c>
      <c r="G59" s="149">
        <v>0</v>
      </c>
      <c r="H59" s="150">
        <v>0</v>
      </c>
      <c r="I59" s="151"/>
      <c r="J59" s="149">
        <v>0</v>
      </c>
      <c r="K59" s="152">
        <v>0</v>
      </c>
      <c r="L59" s="131">
        <v>0</v>
      </c>
      <c r="M59" s="153">
        <v>0</v>
      </c>
      <c r="N59" s="153">
        <v>0</v>
      </c>
      <c r="O59" s="153">
        <v>0</v>
      </c>
    </row>
    <row r="60" spans="1:15" ht="76.5" hidden="1" x14ac:dyDescent="0.25">
      <c r="A60" s="146">
        <v>46</v>
      </c>
      <c r="B60" s="147" t="s">
        <v>223</v>
      </c>
      <c r="C60" s="148" t="s">
        <v>224</v>
      </c>
      <c r="D60" s="147" t="s">
        <v>113</v>
      </c>
      <c r="E60" s="134">
        <v>0</v>
      </c>
      <c r="F60" s="149">
        <v>0</v>
      </c>
      <c r="G60" s="149">
        <v>0</v>
      </c>
      <c r="H60" s="150">
        <v>0</v>
      </c>
      <c r="I60" s="151"/>
      <c r="J60" s="149">
        <v>0</v>
      </c>
      <c r="K60" s="152">
        <v>0</v>
      </c>
      <c r="L60" s="131">
        <v>0</v>
      </c>
      <c r="M60" s="153">
        <v>0</v>
      </c>
      <c r="N60" s="153">
        <v>0</v>
      </c>
      <c r="O60" s="153">
        <v>0</v>
      </c>
    </row>
    <row r="61" spans="1:15" ht="76.5" hidden="1" x14ac:dyDescent="0.25">
      <c r="A61" s="146">
        <v>47</v>
      </c>
      <c r="B61" s="147" t="s">
        <v>225</v>
      </c>
      <c r="C61" s="148" t="s">
        <v>226</v>
      </c>
      <c r="D61" s="147" t="s">
        <v>175</v>
      </c>
      <c r="E61" s="134">
        <v>0</v>
      </c>
      <c r="F61" s="149">
        <v>0</v>
      </c>
      <c r="G61" s="149">
        <v>0</v>
      </c>
      <c r="H61" s="150">
        <v>0</v>
      </c>
      <c r="I61" s="151"/>
      <c r="J61" s="149">
        <v>0</v>
      </c>
      <c r="K61" s="152">
        <v>0</v>
      </c>
      <c r="L61" s="131">
        <v>0</v>
      </c>
      <c r="M61" s="153">
        <v>0</v>
      </c>
      <c r="N61" s="153">
        <v>0</v>
      </c>
      <c r="O61" s="153">
        <v>0</v>
      </c>
    </row>
    <row r="62" spans="1:15" ht="127.5" hidden="1" x14ac:dyDescent="0.25">
      <c r="A62" s="146">
        <v>48</v>
      </c>
      <c r="B62" s="147" t="s">
        <v>227</v>
      </c>
      <c r="C62" s="148" t="s">
        <v>228</v>
      </c>
      <c r="D62" s="147" t="s">
        <v>113</v>
      </c>
      <c r="E62" s="134">
        <v>0</v>
      </c>
      <c r="F62" s="149">
        <v>0</v>
      </c>
      <c r="G62" s="149">
        <v>0</v>
      </c>
      <c r="H62" s="150">
        <v>0</v>
      </c>
      <c r="I62" s="151"/>
      <c r="J62" s="149">
        <v>0</v>
      </c>
      <c r="K62" s="152">
        <v>0</v>
      </c>
      <c r="L62" s="131">
        <v>0</v>
      </c>
      <c r="M62" s="153">
        <v>0</v>
      </c>
      <c r="N62" s="153">
        <v>0</v>
      </c>
      <c r="O62" s="153">
        <v>0</v>
      </c>
    </row>
    <row r="63" spans="1:15" ht="76.5" x14ac:dyDescent="0.25">
      <c r="A63" s="146">
        <v>49</v>
      </c>
      <c r="B63" s="147" t="s">
        <v>229</v>
      </c>
      <c r="C63" s="148" t="s">
        <v>230</v>
      </c>
      <c r="D63" s="147" t="s">
        <v>231</v>
      </c>
      <c r="E63" s="134">
        <v>9</v>
      </c>
      <c r="F63" s="149">
        <v>32511</v>
      </c>
      <c r="G63" s="149">
        <v>19012</v>
      </c>
      <c r="H63" s="150">
        <v>0.25</v>
      </c>
      <c r="I63" s="151">
        <v>0.56140998431300204</v>
      </c>
      <c r="J63" s="149">
        <v>14259</v>
      </c>
      <c r="K63" s="152">
        <v>128331</v>
      </c>
      <c r="L63" s="131">
        <v>0</v>
      </c>
      <c r="M63" s="153">
        <v>3</v>
      </c>
      <c r="N63" s="153">
        <v>3</v>
      </c>
      <c r="O63" s="153">
        <v>3</v>
      </c>
    </row>
    <row r="64" spans="1:15" ht="76.5" hidden="1" x14ac:dyDescent="0.25">
      <c r="A64" s="146">
        <v>50</v>
      </c>
      <c r="B64" s="147" t="s">
        <v>232</v>
      </c>
      <c r="C64" s="148" t="s">
        <v>233</v>
      </c>
      <c r="D64" s="147" t="s">
        <v>113</v>
      </c>
      <c r="E64" s="134">
        <v>0</v>
      </c>
      <c r="F64" s="149">
        <v>0</v>
      </c>
      <c r="G64" s="149">
        <v>0</v>
      </c>
      <c r="H64" s="150">
        <v>0</v>
      </c>
      <c r="I64" s="151"/>
      <c r="J64" s="149">
        <v>0</v>
      </c>
      <c r="K64" s="152">
        <v>0</v>
      </c>
      <c r="L64" s="131">
        <v>0</v>
      </c>
      <c r="M64" s="153">
        <v>0</v>
      </c>
      <c r="N64" s="153">
        <v>0</v>
      </c>
      <c r="O64" s="153">
        <v>0</v>
      </c>
    </row>
    <row r="65" spans="1:15" ht="76.5" hidden="1" x14ac:dyDescent="0.25">
      <c r="A65" s="146">
        <v>51</v>
      </c>
      <c r="B65" s="147" t="s">
        <v>234</v>
      </c>
      <c r="C65" s="148" t="s">
        <v>235</v>
      </c>
      <c r="D65" s="147" t="s">
        <v>231</v>
      </c>
      <c r="E65" s="134">
        <v>0</v>
      </c>
      <c r="F65" s="149">
        <v>0</v>
      </c>
      <c r="G65" s="149">
        <v>0</v>
      </c>
      <c r="H65" s="150">
        <v>0</v>
      </c>
      <c r="I65" s="151"/>
      <c r="J65" s="149">
        <v>0</v>
      </c>
      <c r="K65" s="152">
        <v>0</v>
      </c>
      <c r="L65" s="131">
        <v>0</v>
      </c>
      <c r="M65" s="153">
        <v>0</v>
      </c>
      <c r="N65" s="153">
        <v>0</v>
      </c>
      <c r="O65" s="153">
        <v>0</v>
      </c>
    </row>
    <row r="66" spans="1:15" ht="76.5" hidden="1" x14ac:dyDescent="0.25">
      <c r="A66" s="146">
        <v>52</v>
      </c>
      <c r="B66" s="147" t="s">
        <v>236</v>
      </c>
      <c r="C66" s="148" t="s">
        <v>237</v>
      </c>
      <c r="D66" s="147" t="s">
        <v>231</v>
      </c>
      <c r="E66" s="134">
        <v>0</v>
      </c>
      <c r="F66" s="149">
        <v>0</v>
      </c>
      <c r="G66" s="149">
        <v>0</v>
      </c>
      <c r="H66" s="150">
        <v>0</v>
      </c>
      <c r="I66" s="151"/>
      <c r="J66" s="149">
        <v>0</v>
      </c>
      <c r="K66" s="152">
        <v>0</v>
      </c>
      <c r="L66" s="131">
        <v>0</v>
      </c>
      <c r="M66" s="153">
        <v>0</v>
      </c>
      <c r="N66" s="153">
        <v>0</v>
      </c>
      <c r="O66" s="153">
        <v>0</v>
      </c>
    </row>
    <row r="67" spans="1:15" ht="204" hidden="1" x14ac:dyDescent="0.25">
      <c r="A67" s="146">
        <v>53</v>
      </c>
      <c r="B67" s="147" t="s">
        <v>238</v>
      </c>
      <c r="C67" s="148" t="s">
        <v>239</v>
      </c>
      <c r="D67" s="147" t="s">
        <v>240</v>
      </c>
      <c r="E67" s="134">
        <v>0</v>
      </c>
      <c r="F67" s="149">
        <v>0</v>
      </c>
      <c r="G67" s="149">
        <v>0</v>
      </c>
      <c r="H67" s="150">
        <v>0</v>
      </c>
      <c r="I67" s="151"/>
      <c r="J67" s="149">
        <v>0</v>
      </c>
      <c r="K67" s="152">
        <v>0</v>
      </c>
      <c r="L67" s="131">
        <v>0</v>
      </c>
      <c r="M67" s="153">
        <v>0</v>
      </c>
      <c r="N67" s="153">
        <v>0</v>
      </c>
      <c r="O67" s="153">
        <v>0</v>
      </c>
    </row>
    <row r="68" spans="1:15" ht="76.5" hidden="1" x14ac:dyDescent="0.25">
      <c r="A68" s="146">
        <v>54</v>
      </c>
      <c r="B68" s="147" t="s">
        <v>241</v>
      </c>
      <c r="C68" s="148" t="s">
        <v>242</v>
      </c>
      <c r="D68" s="147" t="s">
        <v>243</v>
      </c>
      <c r="E68" s="134">
        <v>0</v>
      </c>
      <c r="F68" s="149">
        <v>0</v>
      </c>
      <c r="G68" s="149">
        <v>0</v>
      </c>
      <c r="H68" s="150">
        <v>0</v>
      </c>
      <c r="I68" s="151"/>
      <c r="J68" s="149">
        <v>0</v>
      </c>
      <c r="K68" s="152">
        <v>0</v>
      </c>
      <c r="L68" s="131">
        <v>0</v>
      </c>
      <c r="M68" s="153">
        <v>0</v>
      </c>
      <c r="N68" s="153">
        <v>0</v>
      </c>
      <c r="O68" s="153">
        <v>0</v>
      </c>
    </row>
    <row r="69" spans="1:15" ht="76.5" hidden="1" x14ac:dyDescent="0.25">
      <c r="A69" s="146">
        <v>55</v>
      </c>
      <c r="B69" s="147" t="s">
        <v>244</v>
      </c>
      <c r="C69" s="148" t="s">
        <v>242</v>
      </c>
      <c r="D69" s="147" t="s">
        <v>113</v>
      </c>
      <c r="E69" s="134">
        <v>0</v>
      </c>
      <c r="F69" s="149">
        <v>0</v>
      </c>
      <c r="G69" s="149">
        <v>0</v>
      </c>
      <c r="H69" s="150">
        <v>0</v>
      </c>
      <c r="I69" s="151"/>
      <c r="J69" s="149">
        <v>0</v>
      </c>
      <c r="K69" s="152">
        <v>0</v>
      </c>
      <c r="L69" s="131">
        <v>0</v>
      </c>
      <c r="M69" s="153">
        <v>0</v>
      </c>
      <c r="N69" s="153">
        <v>0</v>
      </c>
      <c r="O69" s="153">
        <v>0</v>
      </c>
    </row>
    <row r="70" spans="1:15" ht="51" hidden="1" x14ac:dyDescent="0.25">
      <c r="A70" s="146">
        <v>56</v>
      </c>
      <c r="B70" s="147" t="s">
        <v>245</v>
      </c>
      <c r="C70" s="148" t="s">
        <v>246</v>
      </c>
      <c r="D70" s="147" t="s">
        <v>247</v>
      </c>
      <c r="E70" s="134">
        <v>0</v>
      </c>
      <c r="F70" s="149">
        <v>0</v>
      </c>
      <c r="G70" s="149">
        <v>0</v>
      </c>
      <c r="H70" s="150">
        <v>0</v>
      </c>
      <c r="I70" s="151"/>
      <c r="J70" s="149">
        <v>0</v>
      </c>
      <c r="K70" s="152">
        <v>0</v>
      </c>
      <c r="L70" s="131">
        <v>0</v>
      </c>
      <c r="M70" s="153">
        <v>0</v>
      </c>
      <c r="N70" s="153">
        <v>0</v>
      </c>
      <c r="O70" s="153">
        <v>0</v>
      </c>
    </row>
    <row r="71" spans="1:15" ht="76.5" hidden="1" x14ac:dyDescent="0.25">
      <c r="A71" s="146">
        <v>57</v>
      </c>
      <c r="B71" s="147" t="s">
        <v>248</v>
      </c>
      <c r="C71" s="148" t="s">
        <v>249</v>
      </c>
      <c r="D71" s="147" t="s">
        <v>250</v>
      </c>
      <c r="E71" s="134">
        <v>0</v>
      </c>
      <c r="F71" s="149">
        <v>0</v>
      </c>
      <c r="G71" s="149">
        <v>0</v>
      </c>
      <c r="H71" s="150">
        <v>0</v>
      </c>
      <c r="I71" s="151"/>
      <c r="J71" s="149">
        <v>0</v>
      </c>
      <c r="K71" s="152">
        <v>0</v>
      </c>
      <c r="L71" s="131">
        <v>0</v>
      </c>
      <c r="M71" s="153">
        <v>0</v>
      </c>
      <c r="N71" s="153">
        <v>0</v>
      </c>
      <c r="O71" s="153">
        <v>0</v>
      </c>
    </row>
    <row r="72" spans="1:15" ht="76.5" hidden="1" x14ac:dyDescent="0.25">
      <c r="A72" s="146">
        <v>58</v>
      </c>
      <c r="B72" s="147" t="s">
        <v>251</v>
      </c>
      <c r="C72" s="148" t="s">
        <v>252</v>
      </c>
      <c r="D72" s="147" t="s">
        <v>253</v>
      </c>
      <c r="E72" s="134">
        <v>0</v>
      </c>
      <c r="F72" s="149">
        <v>0</v>
      </c>
      <c r="G72" s="149">
        <v>0</v>
      </c>
      <c r="H72" s="150">
        <v>0</v>
      </c>
      <c r="I72" s="151"/>
      <c r="J72" s="149">
        <v>0</v>
      </c>
      <c r="K72" s="152">
        <v>0</v>
      </c>
      <c r="L72" s="131">
        <v>0</v>
      </c>
      <c r="M72" s="153">
        <v>0</v>
      </c>
      <c r="N72" s="153">
        <v>0</v>
      </c>
      <c r="O72" s="153">
        <v>0</v>
      </c>
    </row>
    <row r="73" spans="1:15" ht="165.75" hidden="1" x14ac:dyDescent="0.25">
      <c r="A73" s="146">
        <v>59</v>
      </c>
      <c r="B73" s="147" t="s">
        <v>254</v>
      </c>
      <c r="C73" s="148" t="s">
        <v>255</v>
      </c>
      <c r="D73" s="147" t="s">
        <v>256</v>
      </c>
      <c r="E73" s="134">
        <v>0</v>
      </c>
      <c r="F73" s="149">
        <v>0</v>
      </c>
      <c r="G73" s="149">
        <v>0</v>
      </c>
      <c r="H73" s="150">
        <v>0</v>
      </c>
      <c r="I73" s="151"/>
      <c r="J73" s="149">
        <v>0</v>
      </c>
      <c r="K73" s="152">
        <v>0</v>
      </c>
      <c r="L73" s="131">
        <v>0</v>
      </c>
      <c r="M73" s="153">
        <v>0</v>
      </c>
      <c r="N73" s="153">
        <v>0</v>
      </c>
      <c r="O73" s="153">
        <v>0</v>
      </c>
    </row>
    <row r="74" spans="1:15" ht="127.5" hidden="1" x14ac:dyDescent="0.25">
      <c r="A74" s="146">
        <v>60</v>
      </c>
      <c r="B74" s="147" t="s">
        <v>257</v>
      </c>
      <c r="C74" s="148" t="s">
        <v>258</v>
      </c>
      <c r="D74" s="147" t="s">
        <v>175</v>
      </c>
      <c r="E74" s="134">
        <v>0</v>
      </c>
      <c r="F74" s="149">
        <v>0</v>
      </c>
      <c r="G74" s="149">
        <v>0</v>
      </c>
      <c r="H74" s="150">
        <v>0</v>
      </c>
      <c r="I74" s="151"/>
      <c r="J74" s="149">
        <v>0</v>
      </c>
      <c r="K74" s="152">
        <v>0</v>
      </c>
      <c r="L74" s="131">
        <v>0</v>
      </c>
      <c r="M74" s="153">
        <v>0</v>
      </c>
      <c r="N74" s="153">
        <v>0</v>
      </c>
      <c r="O74" s="153">
        <v>0</v>
      </c>
    </row>
    <row r="75" spans="1:15" ht="114.75" hidden="1" x14ac:dyDescent="0.25">
      <c r="A75" s="146">
        <v>61</v>
      </c>
      <c r="B75" s="147" t="s">
        <v>259</v>
      </c>
      <c r="C75" s="148" t="s">
        <v>260</v>
      </c>
      <c r="D75" s="147" t="s">
        <v>261</v>
      </c>
      <c r="E75" s="134">
        <v>0</v>
      </c>
      <c r="F75" s="149">
        <v>0</v>
      </c>
      <c r="G75" s="149">
        <v>0</v>
      </c>
      <c r="H75" s="150">
        <v>0</v>
      </c>
      <c r="I75" s="151"/>
      <c r="J75" s="149">
        <v>0</v>
      </c>
      <c r="K75" s="152">
        <v>0</v>
      </c>
      <c r="L75" s="131">
        <v>0</v>
      </c>
      <c r="M75" s="153">
        <v>0</v>
      </c>
      <c r="N75" s="153">
        <v>0</v>
      </c>
      <c r="O75" s="153">
        <v>0</v>
      </c>
    </row>
    <row r="76" spans="1:15" ht="102" hidden="1" x14ac:dyDescent="0.25">
      <c r="A76" s="146">
        <v>62</v>
      </c>
      <c r="B76" s="147" t="s">
        <v>262</v>
      </c>
      <c r="C76" s="148" t="s">
        <v>263</v>
      </c>
      <c r="D76" s="147" t="s">
        <v>264</v>
      </c>
      <c r="E76" s="134">
        <v>0</v>
      </c>
      <c r="F76" s="149">
        <v>0</v>
      </c>
      <c r="G76" s="149">
        <v>0</v>
      </c>
      <c r="H76" s="150">
        <v>0</v>
      </c>
      <c r="I76" s="151"/>
      <c r="J76" s="149">
        <v>0</v>
      </c>
      <c r="K76" s="152">
        <v>0</v>
      </c>
      <c r="L76" s="131">
        <v>0</v>
      </c>
      <c r="M76" s="153">
        <v>0</v>
      </c>
      <c r="N76" s="153">
        <v>0</v>
      </c>
      <c r="O76" s="153">
        <v>0</v>
      </c>
    </row>
    <row r="77" spans="1:15" ht="102" hidden="1" x14ac:dyDescent="0.25">
      <c r="A77" s="146">
        <v>63</v>
      </c>
      <c r="B77" s="147" t="s">
        <v>265</v>
      </c>
      <c r="C77" s="154" t="s">
        <v>266</v>
      </c>
      <c r="D77" s="147" t="s">
        <v>264</v>
      </c>
      <c r="E77" s="134">
        <v>0</v>
      </c>
      <c r="F77" s="149">
        <v>0</v>
      </c>
      <c r="G77" s="149">
        <v>0</v>
      </c>
      <c r="H77" s="150">
        <v>0</v>
      </c>
      <c r="I77" s="151"/>
      <c r="J77" s="149">
        <v>0</v>
      </c>
      <c r="K77" s="152">
        <v>0</v>
      </c>
      <c r="L77" s="131">
        <v>0</v>
      </c>
      <c r="M77" s="153">
        <v>0</v>
      </c>
      <c r="N77" s="153">
        <v>0</v>
      </c>
      <c r="O77" s="153">
        <v>0</v>
      </c>
    </row>
    <row r="78" spans="1:15" ht="38.25" hidden="1" x14ac:dyDescent="0.25">
      <c r="A78" s="146">
        <v>64</v>
      </c>
      <c r="B78" s="147" t="s">
        <v>267</v>
      </c>
      <c r="C78" s="154" t="s">
        <v>268</v>
      </c>
      <c r="D78" s="147" t="s">
        <v>269</v>
      </c>
      <c r="E78" s="134">
        <v>0</v>
      </c>
      <c r="F78" s="149">
        <v>0</v>
      </c>
      <c r="G78" s="149">
        <v>0</v>
      </c>
      <c r="H78" s="150">
        <v>0</v>
      </c>
      <c r="I78" s="151"/>
      <c r="J78" s="149">
        <v>0</v>
      </c>
      <c r="K78" s="152">
        <v>0</v>
      </c>
      <c r="L78" s="131">
        <v>0</v>
      </c>
      <c r="M78" s="153">
        <v>0</v>
      </c>
      <c r="N78" s="153">
        <v>0</v>
      </c>
      <c r="O78" s="153">
        <v>0</v>
      </c>
    </row>
    <row r="79" spans="1:15" ht="38.25" hidden="1" x14ac:dyDescent="0.25">
      <c r="A79" s="146">
        <v>65</v>
      </c>
      <c r="B79" s="147" t="s">
        <v>270</v>
      </c>
      <c r="C79" s="154" t="s">
        <v>271</v>
      </c>
      <c r="D79" s="147" t="s">
        <v>269</v>
      </c>
      <c r="E79" s="134">
        <v>0</v>
      </c>
      <c r="F79" s="149">
        <v>0</v>
      </c>
      <c r="G79" s="149">
        <v>0</v>
      </c>
      <c r="H79" s="150">
        <v>0</v>
      </c>
      <c r="I79" s="151"/>
      <c r="J79" s="149">
        <v>0</v>
      </c>
      <c r="K79" s="152">
        <v>0</v>
      </c>
      <c r="L79" s="131">
        <v>0</v>
      </c>
      <c r="M79" s="153">
        <v>0</v>
      </c>
      <c r="N79" s="153">
        <v>0</v>
      </c>
      <c r="O79" s="153">
        <v>0</v>
      </c>
    </row>
    <row r="80" spans="1:15" ht="38.25" x14ac:dyDescent="0.25">
      <c r="A80" s="146">
        <v>66</v>
      </c>
      <c r="B80" s="147" t="s">
        <v>272</v>
      </c>
      <c r="C80" s="148" t="s">
        <v>273</v>
      </c>
      <c r="D80" s="147" t="s">
        <v>269</v>
      </c>
      <c r="E80" s="134">
        <v>18</v>
      </c>
      <c r="F80" s="149">
        <v>7803</v>
      </c>
      <c r="G80" s="149">
        <v>1706</v>
      </c>
      <c r="H80" s="150">
        <v>0.20000000000000004</v>
      </c>
      <c r="I80" s="151">
        <v>0.82509291298218601</v>
      </c>
      <c r="J80" s="149">
        <v>1364.8</v>
      </c>
      <c r="K80" s="152">
        <v>24566.400000000001</v>
      </c>
      <c r="L80" s="131">
        <v>0</v>
      </c>
      <c r="M80" s="153">
        <v>8</v>
      </c>
      <c r="N80" s="153">
        <v>5</v>
      </c>
      <c r="O80" s="153">
        <v>5</v>
      </c>
    </row>
    <row r="81" spans="1:15" ht="38.25" hidden="1" x14ac:dyDescent="0.25">
      <c r="A81" s="146">
        <v>67</v>
      </c>
      <c r="B81" s="147" t="s">
        <v>274</v>
      </c>
      <c r="C81" s="148" t="s">
        <v>275</v>
      </c>
      <c r="D81" s="147" t="s">
        <v>269</v>
      </c>
      <c r="E81" s="134">
        <v>0</v>
      </c>
      <c r="F81" s="149">
        <v>0</v>
      </c>
      <c r="G81" s="149">
        <v>0</v>
      </c>
      <c r="H81" s="150">
        <v>0</v>
      </c>
      <c r="I81" s="151"/>
      <c r="J81" s="149">
        <v>0</v>
      </c>
      <c r="K81" s="152">
        <v>0</v>
      </c>
      <c r="L81" s="131">
        <v>0</v>
      </c>
      <c r="M81" s="153">
        <v>0</v>
      </c>
      <c r="N81" s="153">
        <v>0</v>
      </c>
      <c r="O81" s="153">
        <v>0</v>
      </c>
    </row>
    <row r="82" spans="1:15" ht="38.25" hidden="1" x14ac:dyDescent="0.25">
      <c r="A82" s="146">
        <v>68</v>
      </c>
      <c r="B82" s="147" t="s">
        <v>276</v>
      </c>
      <c r="C82" s="148" t="s">
        <v>277</v>
      </c>
      <c r="D82" s="147" t="s">
        <v>269</v>
      </c>
      <c r="E82" s="134">
        <v>0</v>
      </c>
      <c r="F82" s="149">
        <v>0</v>
      </c>
      <c r="G82" s="149">
        <v>0</v>
      </c>
      <c r="H82" s="150">
        <v>0</v>
      </c>
      <c r="I82" s="151"/>
      <c r="J82" s="149">
        <v>0</v>
      </c>
      <c r="K82" s="152">
        <v>0</v>
      </c>
      <c r="L82" s="131">
        <v>0</v>
      </c>
      <c r="M82" s="153">
        <v>0</v>
      </c>
      <c r="N82" s="153">
        <v>0</v>
      </c>
      <c r="O82" s="153">
        <v>0</v>
      </c>
    </row>
    <row r="83" spans="1:15" ht="51" hidden="1" x14ac:dyDescent="0.25">
      <c r="A83" s="146">
        <v>69</v>
      </c>
      <c r="B83" s="147" t="s">
        <v>278</v>
      </c>
      <c r="C83" s="148" t="s">
        <v>279</v>
      </c>
      <c r="D83" s="147" t="s">
        <v>269</v>
      </c>
      <c r="E83" s="134">
        <v>0</v>
      </c>
      <c r="F83" s="149">
        <v>0</v>
      </c>
      <c r="G83" s="149">
        <v>0</v>
      </c>
      <c r="H83" s="150">
        <v>0</v>
      </c>
      <c r="I83" s="151"/>
      <c r="J83" s="149">
        <v>0</v>
      </c>
      <c r="K83" s="152">
        <v>0</v>
      </c>
      <c r="L83" s="131">
        <v>0</v>
      </c>
      <c r="M83" s="153">
        <v>0</v>
      </c>
      <c r="N83" s="153">
        <v>0</v>
      </c>
      <c r="O83" s="153">
        <v>0</v>
      </c>
    </row>
    <row r="84" spans="1:15" ht="51" x14ac:dyDescent="0.25">
      <c r="A84" s="146">
        <v>70</v>
      </c>
      <c r="B84" s="147" t="s">
        <v>280</v>
      </c>
      <c r="C84" s="148" t="s">
        <v>281</v>
      </c>
      <c r="D84" s="147" t="s">
        <v>269</v>
      </c>
      <c r="E84" s="134">
        <v>18</v>
      </c>
      <c r="F84" s="149">
        <v>11705</v>
      </c>
      <c r="G84" s="149">
        <v>1706</v>
      </c>
      <c r="H84" s="150">
        <v>0.20000000000000004</v>
      </c>
      <c r="I84" s="151">
        <v>0.88340025630072605</v>
      </c>
      <c r="J84" s="149">
        <v>1364.8</v>
      </c>
      <c r="K84" s="152">
        <v>24566.400000000001</v>
      </c>
      <c r="L84" s="131">
        <v>0</v>
      </c>
      <c r="M84" s="153">
        <v>8</v>
      </c>
      <c r="N84" s="153">
        <v>5</v>
      </c>
      <c r="O84" s="153">
        <v>5</v>
      </c>
    </row>
    <row r="85" spans="1:15" ht="89.25" hidden="1" x14ac:dyDescent="0.25">
      <c r="A85" s="146">
        <v>71</v>
      </c>
      <c r="B85" s="147" t="s">
        <v>282</v>
      </c>
      <c r="C85" s="148" t="s">
        <v>283</v>
      </c>
      <c r="D85" s="147" t="s">
        <v>269</v>
      </c>
      <c r="E85" s="134">
        <v>0</v>
      </c>
      <c r="F85" s="149">
        <v>0</v>
      </c>
      <c r="G85" s="149">
        <v>0</v>
      </c>
      <c r="H85" s="150">
        <v>0</v>
      </c>
      <c r="I85" s="151"/>
      <c r="J85" s="149">
        <v>0</v>
      </c>
      <c r="K85" s="152">
        <v>0</v>
      </c>
      <c r="L85" s="131">
        <v>0</v>
      </c>
      <c r="M85" s="153">
        <v>0</v>
      </c>
      <c r="N85" s="153">
        <v>0</v>
      </c>
      <c r="O85" s="153">
        <v>0</v>
      </c>
    </row>
    <row r="86" spans="1:15" ht="51" hidden="1" x14ac:dyDescent="0.25">
      <c r="A86" s="146">
        <v>72</v>
      </c>
      <c r="B86" s="147" t="s">
        <v>284</v>
      </c>
      <c r="C86" s="148" t="s">
        <v>285</v>
      </c>
      <c r="D86" s="147" t="s">
        <v>286</v>
      </c>
      <c r="E86" s="134">
        <v>0</v>
      </c>
      <c r="F86" s="149">
        <v>0</v>
      </c>
      <c r="G86" s="149">
        <v>0</v>
      </c>
      <c r="H86" s="150">
        <v>0</v>
      </c>
      <c r="I86" s="151"/>
      <c r="J86" s="149">
        <v>0</v>
      </c>
      <c r="K86" s="152">
        <v>0</v>
      </c>
      <c r="L86" s="131">
        <v>0</v>
      </c>
      <c r="M86" s="153">
        <v>0</v>
      </c>
      <c r="N86" s="153">
        <v>0</v>
      </c>
      <c r="O86" s="153">
        <v>0</v>
      </c>
    </row>
    <row r="87" spans="1:15" ht="51" hidden="1" x14ac:dyDescent="0.25">
      <c r="A87" s="146">
        <v>73</v>
      </c>
      <c r="B87" s="147" t="s">
        <v>287</v>
      </c>
      <c r="C87" s="148" t="s">
        <v>288</v>
      </c>
      <c r="D87" s="147" t="s">
        <v>289</v>
      </c>
      <c r="E87" s="134">
        <v>0</v>
      </c>
      <c r="F87" s="149">
        <v>0</v>
      </c>
      <c r="G87" s="149">
        <v>0</v>
      </c>
      <c r="H87" s="150">
        <v>0</v>
      </c>
      <c r="I87" s="151"/>
      <c r="J87" s="149">
        <v>0</v>
      </c>
      <c r="K87" s="152">
        <v>0</v>
      </c>
      <c r="L87" s="131">
        <v>0</v>
      </c>
      <c r="M87" s="153">
        <v>0</v>
      </c>
      <c r="N87" s="153">
        <v>0</v>
      </c>
      <c r="O87" s="153">
        <v>0</v>
      </c>
    </row>
    <row r="88" spans="1:15" ht="63.75" hidden="1" x14ac:dyDescent="0.25">
      <c r="A88" s="146">
        <v>74</v>
      </c>
      <c r="B88" s="147" t="s">
        <v>290</v>
      </c>
      <c r="C88" s="148" t="s">
        <v>291</v>
      </c>
      <c r="D88" s="147" t="s">
        <v>292</v>
      </c>
      <c r="E88" s="134">
        <v>0</v>
      </c>
      <c r="F88" s="149">
        <v>0</v>
      </c>
      <c r="G88" s="149">
        <v>0</v>
      </c>
      <c r="H88" s="150">
        <v>0</v>
      </c>
      <c r="I88" s="151"/>
      <c r="J88" s="149">
        <v>0</v>
      </c>
      <c r="K88" s="152">
        <v>0</v>
      </c>
      <c r="L88" s="131">
        <v>0</v>
      </c>
      <c r="M88" s="153">
        <v>0</v>
      </c>
      <c r="N88" s="153">
        <v>0</v>
      </c>
      <c r="O88" s="153">
        <v>0</v>
      </c>
    </row>
    <row r="89" spans="1:15" ht="25.5" x14ac:dyDescent="0.25">
      <c r="A89" s="146">
        <v>75</v>
      </c>
      <c r="B89" s="147" t="s">
        <v>293</v>
      </c>
      <c r="C89" s="148" t="s">
        <v>294</v>
      </c>
      <c r="D89" s="147" t="s">
        <v>269</v>
      </c>
      <c r="E89" s="134">
        <v>29</v>
      </c>
      <c r="F89" s="149">
        <v>1692</v>
      </c>
      <c r="G89" s="149">
        <v>716</v>
      </c>
      <c r="H89" s="150">
        <v>0.20000000000000007</v>
      </c>
      <c r="I89" s="151">
        <v>0.66146572104018897</v>
      </c>
      <c r="J89" s="149">
        <v>572.79999999999995</v>
      </c>
      <c r="K89" s="152">
        <v>16611.2</v>
      </c>
      <c r="L89" s="131">
        <v>0</v>
      </c>
      <c r="M89" s="153">
        <v>15</v>
      </c>
      <c r="N89" s="153">
        <v>7</v>
      </c>
      <c r="O89" s="153">
        <v>7</v>
      </c>
    </row>
    <row r="90" spans="1:15" ht="63.75" hidden="1" x14ac:dyDescent="0.25">
      <c r="A90" s="146">
        <v>76</v>
      </c>
      <c r="B90" s="147" t="s">
        <v>295</v>
      </c>
      <c r="C90" s="148" t="s">
        <v>296</v>
      </c>
      <c r="D90" s="147" t="s">
        <v>269</v>
      </c>
      <c r="E90" s="134">
        <v>0</v>
      </c>
      <c r="F90" s="149">
        <v>0</v>
      </c>
      <c r="G90" s="149">
        <v>0</v>
      </c>
      <c r="H90" s="150">
        <v>0</v>
      </c>
      <c r="I90" s="151"/>
      <c r="J90" s="149">
        <v>0</v>
      </c>
      <c r="K90" s="152">
        <v>0</v>
      </c>
      <c r="L90" s="131">
        <v>0</v>
      </c>
      <c r="M90" s="153">
        <v>0</v>
      </c>
      <c r="N90" s="153">
        <v>0</v>
      </c>
      <c r="O90" s="153">
        <v>0</v>
      </c>
    </row>
    <row r="91" spans="1:15" ht="25.5" x14ac:dyDescent="0.25">
      <c r="A91" s="146">
        <v>77</v>
      </c>
      <c r="B91" s="147" t="s">
        <v>297</v>
      </c>
      <c r="C91" s="148" t="s">
        <v>298</v>
      </c>
      <c r="D91" s="147" t="s">
        <v>269</v>
      </c>
      <c r="E91" s="134">
        <v>31</v>
      </c>
      <c r="F91" s="149">
        <v>482</v>
      </c>
      <c r="G91" s="149">
        <v>301</v>
      </c>
      <c r="H91" s="150">
        <v>0.19999999999999996</v>
      </c>
      <c r="I91" s="151">
        <v>0.50041493775933599</v>
      </c>
      <c r="J91" s="149">
        <v>240.8</v>
      </c>
      <c r="K91" s="152">
        <v>7464.8</v>
      </c>
      <c r="L91" s="131">
        <v>0</v>
      </c>
      <c r="M91" s="153">
        <v>16</v>
      </c>
      <c r="N91" s="153">
        <v>7</v>
      </c>
      <c r="O91" s="153">
        <v>8</v>
      </c>
    </row>
    <row r="92" spans="1:15" ht="25.5" hidden="1" x14ac:dyDescent="0.25">
      <c r="A92" s="146">
        <v>78</v>
      </c>
      <c r="B92" s="155" t="s">
        <v>299</v>
      </c>
      <c r="C92" s="148" t="s">
        <v>300</v>
      </c>
      <c r="D92" s="147" t="s">
        <v>286</v>
      </c>
      <c r="E92" s="134">
        <v>0</v>
      </c>
      <c r="F92" s="149">
        <v>0</v>
      </c>
      <c r="G92" s="149">
        <v>0</v>
      </c>
      <c r="H92" s="150">
        <v>0</v>
      </c>
      <c r="I92" s="151"/>
      <c r="J92" s="149">
        <v>0</v>
      </c>
      <c r="K92" s="152">
        <v>0</v>
      </c>
      <c r="L92" s="131">
        <v>0</v>
      </c>
      <c r="M92" s="153">
        <v>0</v>
      </c>
      <c r="N92" s="153">
        <v>0</v>
      </c>
      <c r="O92" s="153">
        <v>0</v>
      </c>
    </row>
    <row r="93" spans="1:15" ht="25.5" hidden="1" x14ac:dyDescent="0.25">
      <c r="A93" s="146">
        <v>79</v>
      </c>
      <c r="B93" s="155" t="s">
        <v>301</v>
      </c>
      <c r="C93" s="148" t="s">
        <v>302</v>
      </c>
      <c r="D93" s="147" t="s">
        <v>269</v>
      </c>
      <c r="E93" s="134">
        <v>0</v>
      </c>
      <c r="F93" s="149">
        <v>0</v>
      </c>
      <c r="G93" s="149">
        <v>0</v>
      </c>
      <c r="H93" s="150">
        <v>0</v>
      </c>
      <c r="I93" s="151"/>
      <c r="J93" s="149">
        <v>0</v>
      </c>
      <c r="K93" s="152">
        <v>0</v>
      </c>
      <c r="L93" s="131">
        <v>0</v>
      </c>
      <c r="M93" s="153">
        <v>0</v>
      </c>
      <c r="N93" s="153">
        <v>0</v>
      </c>
      <c r="O93" s="153">
        <v>0</v>
      </c>
    </row>
    <row r="94" spans="1:15" ht="63.75" hidden="1" x14ac:dyDescent="0.25">
      <c r="A94" s="146">
        <v>80</v>
      </c>
      <c r="B94" s="147" t="s">
        <v>303</v>
      </c>
      <c r="C94" s="148" t="s">
        <v>304</v>
      </c>
      <c r="D94" s="147" t="s">
        <v>269</v>
      </c>
      <c r="E94" s="134">
        <v>0</v>
      </c>
      <c r="F94" s="149">
        <v>0</v>
      </c>
      <c r="G94" s="149">
        <v>0</v>
      </c>
      <c r="H94" s="150">
        <v>0</v>
      </c>
      <c r="I94" s="151"/>
      <c r="J94" s="149">
        <v>0</v>
      </c>
      <c r="K94" s="152">
        <v>0</v>
      </c>
      <c r="L94" s="131">
        <v>0</v>
      </c>
      <c r="M94" s="153">
        <v>0</v>
      </c>
      <c r="N94" s="153">
        <v>0</v>
      </c>
      <c r="O94" s="153">
        <v>0</v>
      </c>
    </row>
    <row r="95" spans="1:15" ht="63.75" hidden="1" x14ac:dyDescent="0.25">
      <c r="A95" s="146">
        <v>81</v>
      </c>
      <c r="B95" s="147" t="s">
        <v>305</v>
      </c>
      <c r="C95" s="148" t="s">
        <v>306</v>
      </c>
      <c r="D95" s="147" t="s">
        <v>269</v>
      </c>
      <c r="E95" s="134">
        <v>0</v>
      </c>
      <c r="F95" s="149">
        <v>0</v>
      </c>
      <c r="G95" s="149">
        <v>0</v>
      </c>
      <c r="H95" s="150">
        <v>0</v>
      </c>
      <c r="I95" s="151"/>
      <c r="J95" s="149">
        <v>0</v>
      </c>
      <c r="K95" s="152">
        <v>0</v>
      </c>
      <c r="L95" s="131">
        <v>0</v>
      </c>
      <c r="M95" s="153">
        <v>0</v>
      </c>
      <c r="N95" s="153">
        <v>0</v>
      </c>
      <c r="O95" s="153">
        <v>0</v>
      </c>
    </row>
    <row r="96" spans="1:15" ht="76.5" x14ac:dyDescent="0.25">
      <c r="A96" s="146">
        <v>82</v>
      </c>
      <c r="B96" s="147" t="s">
        <v>307</v>
      </c>
      <c r="C96" s="148" t="s">
        <v>308</v>
      </c>
      <c r="D96" s="147" t="s">
        <v>269</v>
      </c>
      <c r="E96" s="134">
        <v>36</v>
      </c>
      <c r="F96" s="149">
        <v>4942</v>
      </c>
      <c r="G96" s="149">
        <v>2093</v>
      </c>
      <c r="H96" s="150">
        <v>0.25</v>
      </c>
      <c r="I96" s="151">
        <v>0.68236543909348402</v>
      </c>
      <c r="J96" s="149">
        <v>1569.75</v>
      </c>
      <c r="K96" s="152">
        <v>56511</v>
      </c>
      <c r="L96" s="131">
        <v>0</v>
      </c>
      <c r="M96" s="153">
        <v>16</v>
      </c>
      <c r="N96" s="153">
        <v>10</v>
      </c>
      <c r="O96" s="153">
        <v>10</v>
      </c>
    </row>
    <row r="97" spans="1:15" ht="63.75" hidden="1" x14ac:dyDescent="0.25">
      <c r="A97" s="146">
        <v>83</v>
      </c>
      <c r="B97" s="147" t="s">
        <v>309</v>
      </c>
      <c r="C97" s="148" t="s">
        <v>310</v>
      </c>
      <c r="D97" s="147" t="s">
        <v>269</v>
      </c>
      <c r="E97" s="134">
        <v>0</v>
      </c>
      <c r="F97" s="149">
        <v>0</v>
      </c>
      <c r="G97" s="149">
        <v>0</v>
      </c>
      <c r="H97" s="150">
        <v>0</v>
      </c>
      <c r="I97" s="151"/>
      <c r="J97" s="149">
        <v>0</v>
      </c>
      <c r="K97" s="152">
        <v>0</v>
      </c>
      <c r="L97" s="131">
        <v>0</v>
      </c>
      <c r="M97" s="153">
        <v>0</v>
      </c>
      <c r="N97" s="153">
        <v>0</v>
      </c>
      <c r="O97" s="153">
        <v>0</v>
      </c>
    </row>
    <row r="98" spans="1:15" ht="76.5" hidden="1" x14ac:dyDescent="0.25">
      <c r="A98" s="146">
        <v>84</v>
      </c>
      <c r="B98" s="156" t="s">
        <v>311</v>
      </c>
      <c r="C98" s="148" t="s">
        <v>312</v>
      </c>
      <c r="D98" s="147" t="s">
        <v>269</v>
      </c>
      <c r="E98" s="134">
        <v>0</v>
      </c>
      <c r="F98" s="149">
        <v>0</v>
      </c>
      <c r="G98" s="149">
        <v>0</v>
      </c>
      <c r="H98" s="150">
        <v>0</v>
      </c>
      <c r="I98" s="151"/>
      <c r="J98" s="149">
        <v>0</v>
      </c>
      <c r="K98" s="152">
        <v>0</v>
      </c>
      <c r="L98" s="131">
        <v>0</v>
      </c>
      <c r="M98" s="153">
        <v>0</v>
      </c>
      <c r="N98" s="153">
        <v>0</v>
      </c>
      <c r="O98" s="153">
        <v>0</v>
      </c>
    </row>
    <row r="99" spans="1:15" ht="63.75" hidden="1" x14ac:dyDescent="0.25">
      <c r="A99" s="146">
        <v>85</v>
      </c>
      <c r="B99" s="147" t="s">
        <v>313</v>
      </c>
      <c r="C99" s="148" t="s">
        <v>314</v>
      </c>
      <c r="D99" s="147" t="s">
        <v>269</v>
      </c>
      <c r="E99" s="134">
        <v>0</v>
      </c>
      <c r="F99" s="149">
        <v>0</v>
      </c>
      <c r="G99" s="149">
        <v>0</v>
      </c>
      <c r="H99" s="150">
        <v>0</v>
      </c>
      <c r="I99" s="151"/>
      <c r="J99" s="149">
        <v>0</v>
      </c>
      <c r="K99" s="152">
        <v>0</v>
      </c>
      <c r="L99" s="131">
        <v>0</v>
      </c>
      <c r="M99" s="153">
        <v>0</v>
      </c>
      <c r="N99" s="153">
        <v>0</v>
      </c>
      <c r="O99" s="153">
        <v>0</v>
      </c>
    </row>
    <row r="100" spans="1:15" ht="178.5" hidden="1" x14ac:dyDescent="0.25">
      <c r="A100" s="146">
        <v>86</v>
      </c>
      <c r="B100" s="147" t="s">
        <v>315</v>
      </c>
      <c r="C100" s="148" t="s">
        <v>316</v>
      </c>
      <c r="D100" s="147" t="s">
        <v>269</v>
      </c>
      <c r="E100" s="134">
        <v>0</v>
      </c>
      <c r="F100" s="149">
        <v>0</v>
      </c>
      <c r="G100" s="149">
        <v>0</v>
      </c>
      <c r="H100" s="150">
        <v>0</v>
      </c>
      <c r="I100" s="151"/>
      <c r="J100" s="149">
        <v>0</v>
      </c>
      <c r="K100" s="152">
        <v>0</v>
      </c>
      <c r="L100" s="131">
        <v>0</v>
      </c>
      <c r="M100" s="153">
        <v>0</v>
      </c>
      <c r="N100" s="153">
        <v>0</v>
      </c>
      <c r="O100" s="153">
        <v>0</v>
      </c>
    </row>
    <row r="101" spans="1:15" ht="51" x14ac:dyDescent="0.25">
      <c r="A101" s="146">
        <v>87</v>
      </c>
      <c r="B101" s="147" t="s">
        <v>317</v>
      </c>
      <c r="C101" s="148" t="s">
        <v>318</v>
      </c>
      <c r="D101" s="147" t="s">
        <v>269</v>
      </c>
      <c r="E101" s="134">
        <v>22</v>
      </c>
      <c r="F101" s="149">
        <v>11705</v>
      </c>
      <c r="G101" s="149">
        <v>1170</v>
      </c>
      <c r="H101" s="150">
        <v>0.2</v>
      </c>
      <c r="I101" s="151">
        <v>0.92003417343015803</v>
      </c>
      <c r="J101" s="149">
        <v>936</v>
      </c>
      <c r="K101" s="152">
        <v>20592</v>
      </c>
      <c r="L101" s="131">
        <v>0</v>
      </c>
      <c r="M101" s="153">
        <v>10</v>
      </c>
      <c r="N101" s="153">
        <v>6</v>
      </c>
      <c r="O101" s="153">
        <v>6</v>
      </c>
    </row>
    <row r="102" spans="1:15" ht="51" hidden="1" x14ac:dyDescent="0.25">
      <c r="A102" s="146">
        <v>88</v>
      </c>
      <c r="B102" s="147" t="s">
        <v>319</v>
      </c>
      <c r="C102" s="148" t="s">
        <v>318</v>
      </c>
      <c r="D102" s="147" t="s">
        <v>269</v>
      </c>
      <c r="E102" s="134">
        <v>0</v>
      </c>
      <c r="F102" s="149">
        <v>0</v>
      </c>
      <c r="G102" s="149">
        <v>0</v>
      </c>
      <c r="H102" s="150">
        <v>0</v>
      </c>
      <c r="I102" s="151"/>
      <c r="J102" s="149">
        <v>0</v>
      </c>
      <c r="K102" s="152">
        <v>0</v>
      </c>
      <c r="L102" s="131">
        <v>0</v>
      </c>
      <c r="M102" s="153">
        <v>0</v>
      </c>
      <c r="N102" s="153">
        <v>0</v>
      </c>
      <c r="O102" s="153">
        <v>0</v>
      </c>
    </row>
    <row r="103" spans="1:15" ht="63.75" hidden="1" x14ac:dyDescent="0.25">
      <c r="A103" s="146">
        <v>89</v>
      </c>
      <c r="B103" s="147" t="s">
        <v>320</v>
      </c>
      <c r="C103" s="148" t="s">
        <v>321</v>
      </c>
      <c r="D103" s="147" t="s">
        <v>269</v>
      </c>
      <c r="E103" s="134">
        <v>0</v>
      </c>
      <c r="F103" s="149">
        <v>0</v>
      </c>
      <c r="G103" s="149">
        <v>0</v>
      </c>
      <c r="H103" s="150">
        <v>0</v>
      </c>
      <c r="I103" s="151"/>
      <c r="J103" s="149">
        <v>0</v>
      </c>
      <c r="K103" s="152">
        <v>0</v>
      </c>
      <c r="L103" s="131">
        <v>0</v>
      </c>
      <c r="M103" s="153">
        <v>0</v>
      </c>
      <c r="N103" s="153">
        <v>0</v>
      </c>
      <c r="O103" s="153">
        <v>0</v>
      </c>
    </row>
    <row r="104" spans="1:15" ht="89.25" hidden="1" x14ac:dyDescent="0.25">
      <c r="A104" s="146">
        <v>90</v>
      </c>
      <c r="B104" s="147" t="s">
        <v>322</v>
      </c>
      <c r="C104" s="148" t="s">
        <v>323</v>
      </c>
      <c r="D104" s="147" t="s">
        <v>269</v>
      </c>
      <c r="E104" s="134">
        <v>0</v>
      </c>
      <c r="F104" s="149">
        <v>0</v>
      </c>
      <c r="G104" s="149">
        <v>0</v>
      </c>
      <c r="H104" s="150">
        <v>0</v>
      </c>
      <c r="I104" s="151"/>
      <c r="J104" s="149">
        <v>0</v>
      </c>
      <c r="K104" s="152">
        <v>0</v>
      </c>
      <c r="L104" s="131">
        <v>0</v>
      </c>
      <c r="M104" s="153">
        <v>0</v>
      </c>
      <c r="N104" s="153">
        <v>0</v>
      </c>
      <c r="O104" s="153">
        <v>0</v>
      </c>
    </row>
    <row r="105" spans="1:15" ht="89.25" hidden="1" x14ac:dyDescent="0.25">
      <c r="A105" s="146">
        <v>91</v>
      </c>
      <c r="B105" s="147" t="s">
        <v>324</v>
      </c>
      <c r="C105" s="148" t="s">
        <v>325</v>
      </c>
      <c r="D105" s="147" t="s">
        <v>269</v>
      </c>
      <c r="E105" s="134">
        <v>0</v>
      </c>
      <c r="F105" s="149">
        <v>0</v>
      </c>
      <c r="G105" s="149">
        <v>0</v>
      </c>
      <c r="H105" s="150">
        <v>0</v>
      </c>
      <c r="I105" s="151"/>
      <c r="J105" s="149">
        <v>0</v>
      </c>
      <c r="K105" s="152">
        <v>0</v>
      </c>
      <c r="L105" s="131">
        <v>0</v>
      </c>
      <c r="M105" s="153">
        <v>0</v>
      </c>
      <c r="N105" s="153">
        <v>0</v>
      </c>
      <c r="O105" s="153">
        <v>0</v>
      </c>
    </row>
    <row r="106" spans="1:15" ht="63.75" hidden="1" x14ac:dyDescent="0.25">
      <c r="A106" s="146">
        <v>92</v>
      </c>
      <c r="B106" s="147" t="s">
        <v>326</v>
      </c>
      <c r="C106" s="148" t="s">
        <v>327</v>
      </c>
      <c r="D106" s="147" t="s">
        <v>269</v>
      </c>
      <c r="E106" s="134">
        <v>0</v>
      </c>
      <c r="F106" s="149">
        <v>0</v>
      </c>
      <c r="G106" s="149">
        <v>0</v>
      </c>
      <c r="H106" s="150">
        <v>0</v>
      </c>
      <c r="I106" s="151"/>
      <c r="J106" s="149">
        <v>0</v>
      </c>
      <c r="K106" s="152">
        <v>0</v>
      </c>
      <c r="L106" s="131">
        <v>0</v>
      </c>
      <c r="M106" s="153">
        <v>0</v>
      </c>
      <c r="N106" s="153">
        <v>0</v>
      </c>
      <c r="O106" s="153">
        <v>0</v>
      </c>
    </row>
    <row r="107" spans="1:15" ht="63.75" hidden="1" x14ac:dyDescent="0.25">
      <c r="A107" s="146">
        <v>93</v>
      </c>
      <c r="B107" s="147" t="s">
        <v>328</v>
      </c>
      <c r="C107" s="148" t="s">
        <v>329</v>
      </c>
      <c r="D107" s="147" t="s">
        <v>269</v>
      </c>
      <c r="E107" s="134">
        <v>0</v>
      </c>
      <c r="F107" s="149">
        <v>0</v>
      </c>
      <c r="G107" s="149">
        <v>0</v>
      </c>
      <c r="H107" s="150">
        <v>0</v>
      </c>
      <c r="I107" s="151"/>
      <c r="J107" s="149">
        <v>0</v>
      </c>
      <c r="K107" s="152">
        <v>0</v>
      </c>
      <c r="L107" s="131">
        <v>0</v>
      </c>
      <c r="M107" s="153">
        <v>0</v>
      </c>
      <c r="N107" s="153">
        <v>0</v>
      </c>
      <c r="O107" s="153">
        <v>0</v>
      </c>
    </row>
    <row r="108" spans="1:15" ht="51" x14ac:dyDescent="0.25">
      <c r="A108" s="146">
        <v>94</v>
      </c>
      <c r="B108" s="147" t="s">
        <v>330</v>
      </c>
      <c r="C108" s="148" t="s">
        <v>331</v>
      </c>
      <c r="D108" s="147" t="s">
        <v>269</v>
      </c>
      <c r="E108" s="134">
        <v>31</v>
      </c>
      <c r="F108" s="149">
        <v>13005</v>
      </c>
      <c r="G108" s="149">
        <v>6377</v>
      </c>
      <c r="H108" s="150">
        <v>0.25</v>
      </c>
      <c r="I108" s="151">
        <v>0.63223760092272197</v>
      </c>
      <c r="J108" s="149">
        <v>4782.75</v>
      </c>
      <c r="K108" s="152">
        <v>148265.25</v>
      </c>
      <c r="L108" s="131">
        <v>0</v>
      </c>
      <c r="M108" s="153">
        <v>15</v>
      </c>
      <c r="N108" s="153">
        <v>8</v>
      </c>
      <c r="O108" s="153">
        <v>8</v>
      </c>
    </row>
    <row r="109" spans="1:15" ht="127.5" hidden="1" x14ac:dyDescent="0.25">
      <c r="A109" s="146">
        <v>95</v>
      </c>
      <c r="B109" s="147" t="s">
        <v>332</v>
      </c>
      <c r="C109" s="148" t="s">
        <v>333</v>
      </c>
      <c r="D109" s="147" t="s">
        <v>269</v>
      </c>
      <c r="E109" s="134">
        <v>0</v>
      </c>
      <c r="F109" s="149">
        <v>0</v>
      </c>
      <c r="G109" s="149">
        <v>0</v>
      </c>
      <c r="H109" s="150">
        <v>0</v>
      </c>
      <c r="I109" s="151"/>
      <c r="J109" s="149">
        <v>0</v>
      </c>
      <c r="K109" s="152">
        <v>0</v>
      </c>
      <c r="L109" s="131">
        <v>0</v>
      </c>
      <c r="M109" s="153">
        <v>0</v>
      </c>
      <c r="N109" s="153">
        <v>0</v>
      </c>
      <c r="O109" s="153">
        <v>0</v>
      </c>
    </row>
    <row r="110" spans="1:15" ht="51" x14ac:dyDescent="0.25">
      <c r="A110" s="146">
        <v>96</v>
      </c>
      <c r="B110" s="147" t="s">
        <v>334</v>
      </c>
      <c r="C110" s="148" t="s">
        <v>335</v>
      </c>
      <c r="D110" s="147" t="s">
        <v>269</v>
      </c>
      <c r="E110" s="134">
        <v>20</v>
      </c>
      <c r="F110" s="149">
        <v>10664</v>
      </c>
      <c r="G110" s="149">
        <v>3511</v>
      </c>
      <c r="H110" s="150">
        <v>0.25</v>
      </c>
      <c r="I110" s="151">
        <v>0.75307108027006697</v>
      </c>
      <c r="J110" s="149">
        <v>2633.25</v>
      </c>
      <c r="K110" s="152">
        <v>52665</v>
      </c>
      <c r="L110" s="131">
        <v>0</v>
      </c>
      <c r="M110" s="153">
        <v>10</v>
      </c>
      <c r="N110" s="153">
        <v>5</v>
      </c>
      <c r="O110" s="153">
        <v>5</v>
      </c>
    </row>
    <row r="111" spans="1:15" ht="51" hidden="1" x14ac:dyDescent="0.25">
      <c r="A111" s="146">
        <v>97</v>
      </c>
      <c r="B111" s="147" t="s">
        <v>336</v>
      </c>
      <c r="C111" s="148" t="s">
        <v>335</v>
      </c>
      <c r="D111" s="147" t="s">
        <v>269</v>
      </c>
      <c r="E111" s="134">
        <v>0</v>
      </c>
      <c r="F111" s="149">
        <v>0</v>
      </c>
      <c r="G111" s="149">
        <v>0</v>
      </c>
      <c r="H111" s="150">
        <v>0</v>
      </c>
      <c r="I111" s="151"/>
      <c r="J111" s="149">
        <v>0</v>
      </c>
      <c r="K111" s="152">
        <v>0</v>
      </c>
      <c r="L111" s="131">
        <v>0</v>
      </c>
      <c r="M111" s="153">
        <v>0</v>
      </c>
      <c r="N111" s="153">
        <v>0</v>
      </c>
      <c r="O111" s="153">
        <v>0</v>
      </c>
    </row>
    <row r="112" spans="1:15" ht="51" x14ac:dyDescent="0.25">
      <c r="A112" s="146">
        <v>98</v>
      </c>
      <c r="B112" s="147" t="s">
        <v>337</v>
      </c>
      <c r="C112" s="148" t="s">
        <v>338</v>
      </c>
      <c r="D112" s="147" t="s">
        <v>269</v>
      </c>
      <c r="E112" s="134">
        <v>15</v>
      </c>
      <c r="F112" s="149">
        <v>8453</v>
      </c>
      <c r="G112" s="149">
        <v>2788</v>
      </c>
      <c r="H112" s="150">
        <v>0.19999999999999996</v>
      </c>
      <c r="I112" s="151">
        <v>0.736141015024252</v>
      </c>
      <c r="J112" s="149">
        <v>2230.4</v>
      </c>
      <c r="K112" s="152">
        <v>33456</v>
      </c>
      <c r="L112" s="131">
        <v>0</v>
      </c>
      <c r="M112" s="153">
        <v>5</v>
      </c>
      <c r="N112" s="153">
        <v>5</v>
      </c>
      <c r="O112" s="153">
        <v>5</v>
      </c>
    </row>
    <row r="113" spans="1:15" ht="38.25" hidden="1" x14ac:dyDescent="0.25">
      <c r="A113" s="146">
        <v>99</v>
      </c>
      <c r="B113" s="147" t="s">
        <v>339</v>
      </c>
      <c r="C113" s="148" t="s">
        <v>340</v>
      </c>
      <c r="D113" s="147" t="s">
        <v>269</v>
      </c>
      <c r="E113" s="134">
        <v>0</v>
      </c>
      <c r="F113" s="149">
        <v>0</v>
      </c>
      <c r="G113" s="149">
        <v>0</v>
      </c>
      <c r="H113" s="150">
        <v>0</v>
      </c>
      <c r="I113" s="151"/>
      <c r="J113" s="149">
        <v>0</v>
      </c>
      <c r="K113" s="152">
        <v>0</v>
      </c>
      <c r="L113" s="131">
        <v>0</v>
      </c>
      <c r="M113" s="153">
        <v>0</v>
      </c>
      <c r="N113" s="153">
        <v>0</v>
      </c>
      <c r="O113" s="153">
        <v>0</v>
      </c>
    </row>
    <row r="114" spans="1:15" ht="38.25" hidden="1" x14ac:dyDescent="0.25">
      <c r="A114" s="146">
        <v>100</v>
      </c>
      <c r="B114" s="147" t="s">
        <v>341</v>
      </c>
      <c r="C114" s="148" t="s">
        <v>342</v>
      </c>
      <c r="D114" s="147" t="s">
        <v>269</v>
      </c>
      <c r="E114" s="134">
        <v>0</v>
      </c>
      <c r="F114" s="149">
        <v>0</v>
      </c>
      <c r="G114" s="149">
        <v>0</v>
      </c>
      <c r="H114" s="150">
        <v>0</v>
      </c>
      <c r="I114" s="151"/>
      <c r="J114" s="149">
        <v>0</v>
      </c>
      <c r="K114" s="152">
        <v>0</v>
      </c>
      <c r="L114" s="131">
        <v>0</v>
      </c>
      <c r="M114" s="153">
        <v>0</v>
      </c>
      <c r="N114" s="153">
        <v>0</v>
      </c>
      <c r="O114" s="153">
        <v>0</v>
      </c>
    </row>
    <row r="115" spans="1:15" ht="38.25" hidden="1" x14ac:dyDescent="0.25">
      <c r="A115" s="146">
        <v>101</v>
      </c>
      <c r="B115" s="147" t="s">
        <v>343</v>
      </c>
      <c r="C115" s="148" t="s">
        <v>344</v>
      </c>
      <c r="D115" s="147" t="s">
        <v>269</v>
      </c>
      <c r="E115" s="134">
        <v>0</v>
      </c>
      <c r="F115" s="149">
        <v>0</v>
      </c>
      <c r="G115" s="149">
        <v>0</v>
      </c>
      <c r="H115" s="150">
        <v>0</v>
      </c>
      <c r="I115" s="151"/>
      <c r="J115" s="149">
        <v>0</v>
      </c>
      <c r="K115" s="152">
        <v>0</v>
      </c>
      <c r="L115" s="131">
        <v>0</v>
      </c>
      <c r="M115" s="153">
        <v>0</v>
      </c>
      <c r="N115" s="153">
        <v>0</v>
      </c>
      <c r="O115" s="153">
        <v>0</v>
      </c>
    </row>
    <row r="116" spans="1:15" ht="38.25" hidden="1" x14ac:dyDescent="0.25">
      <c r="A116" s="146">
        <v>102</v>
      </c>
      <c r="B116" s="147" t="s">
        <v>345</v>
      </c>
      <c r="C116" s="148" t="s">
        <v>346</v>
      </c>
      <c r="D116" s="147" t="s">
        <v>269</v>
      </c>
      <c r="E116" s="134">
        <v>0</v>
      </c>
      <c r="F116" s="149">
        <v>0</v>
      </c>
      <c r="G116" s="149">
        <v>0</v>
      </c>
      <c r="H116" s="150">
        <v>0</v>
      </c>
      <c r="I116" s="151"/>
      <c r="J116" s="149">
        <v>0</v>
      </c>
      <c r="K116" s="152">
        <v>0</v>
      </c>
      <c r="L116" s="131">
        <v>0</v>
      </c>
      <c r="M116" s="153">
        <v>0</v>
      </c>
      <c r="N116" s="153">
        <v>0</v>
      </c>
      <c r="O116" s="153">
        <v>0</v>
      </c>
    </row>
    <row r="117" spans="1:15" ht="89.25" hidden="1" x14ac:dyDescent="0.25">
      <c r="A117" s="146">
        <v>103</v>
      </c>
      <c r="B117" s="147" t="s">
        <v>347</v>
      </c>
      <c r="C117" s="148" t="s">
        <v>348</v>
      </c>
      <c r="D117" s="147" t="s">
        <v>269</v>
      </c>
      <c r="E117" s="134">
        <v>0</v>
      </c>
      <c r="F117" s="149">
        <v>0</v>
      </c>
      <c r="G117" s="149">
        <v>0</v>
      </c>
      <c r="H117" s="150">
        <v>0</v>
      </c>
      <c r="I117" s="151"/>
      <c r="J117" s="149">
        <v>0</v>
      </c>
      <c r="K117" s="152">
        <v>0</v>
      </c>
      <c r="L117" s="131">
        <v>0</v>
      </c>
      <c r="M117" s="153">
        <v>0</v>
      </c>
      <c r="N117" s="153">
        <v>0</v>
      </c>
      <c r="O117" s="153">
        <v>0</v>
      </c>
    </row>
    <row r="118" spans="1:15" ht="25.5" hidden="1" x14ac:dyDescent="0.25">
      <c r="A118" s="146">
        <v>104</v>
      </c>
      <c r="B118" s="147" t="s">
        <v>349</v>
      </c>
      <c r="C118" s="148" t="s">
        <v>350</v>
      </c>
      <c r="D118" s="147" t="s">
        <v>269</v>
      </c>
      <c r="E118" s="134">
        <v>0</v>
      </c>
      <c r="F118" s="149">
        <v>0</v>
      </c>
      <c r="G118" s="149">
        <v>0</v>
      </c>
      <c r="H118" s="150">
        <v>0</v>
      </c>
      <c r="I118" s="151"/>
      <c r="J118" s="149">
        <v>0</v>
      </c>
      <c r="K118" s="152">
        <v>0</v>
      </c>
      <c r="L118" s="131">
        <v>0</v>
      </c>
      <c r="M118" s="153">
        <v>0</v>
      </c>
      <c r="N118" s="153">
        <v>0</v>
      </c>
      <c r="O118" s="153">
        <v>0</v>
      </c>
    </row>
    <row r="119" spans="1:15" ht="25.5" hidden="1" x14ac:dyDescent="0.25">
      <c r="A119" s="146">
        <v>105</v>
      </c>
      <c r="B119" s="147" t="s">
        <v>351</v>
      </c>
      <c r="C119" s="148" t="s">
        <v>352</v>
      </c>
      <c r="D119" s="147" t="s">
        <v>269</v>
      </c>
      <c r="E119" s="134">
        <v>0</v>
      </c>
      <c r="F119" s="149">
        <v>0</v>
      </c>
      <c r="G119" s="149">
        <v>0</v>
      </c>
      <c r="H119" s="150">
        <v>0</v>
      </c>
      <c r="I119" s="151"/>
      <c r="J119" s="149">
        <v>0</v>
      </c>
      <c r="K119" s="152">
        <v>0</v>
      </c>
      <c r="L119" s="131">
        <v>0</v>
      </c>
      <c r="M119" s="153">
        <v>0</v>
      </c>
      <c r="N119" s="153">
        <v>0</v>
      </c>
      <c r="O119" s="153">
        <v>0</v>
      </c>
    </row>
    <row r="120" spans="1:15" ht="51" x14ac:dyDescent="0.25">
      <c r="A120" s="146">
        <v>106</v>
      </c>
      <c r="B120" s="147" t="s">
        <v>353</v>
      </c>
      <c r="C120" s="154" t="s">
        <v>354</v>
      </c>
      <c r="D120" s="147" t="s">
        <v>355</v>
      </c>
      <c r="E120" s="134">
        <v>21</v>
      </c>
      <c r="F120" s="149">
        <v>1300</v>
      </c>
      <c r="G120" s="149">
        <v>660</v>
      </c>
      <c r="H120" s="150">
        <v>0.2</v>
      </c>
      <c r="I120" s="151">
        <v>0.59384615384615402</v>
      </c>
      <c r="J120" s="149">
        <v>528</v>
      </c>
      <c r="K120" s="152">
        <v>11088</v>
      </c>
      <c r="L120" s="131">
        <v>0</v>
      </c>
      <c r="M120" s="153">
        <v>7</v>
      </c>
      <c r="N120" s="153">
        <v>7</v>
      </c>
      <c r="O120" s="153">
        <v>7</v>
      </c>
    </row>
    <row r="121" spans="1:15" ht="51" hidden="1" x14ac:dyDescent="0.25">
      <c r="A121" s="146">
        <v>107</v>
      </c>
      <c r="B121" s="147" t="s">
        <v>356</v>
      </c>
      <c r="C121" s="154" t="s">
        <v>357</v>
      </c>
      <c r="D121" s="147" t="s">
        <v>355</v>
      </c>
      <c r="E121" s="134">
        <v>0</v>
      </c>
      <c r="F121" s="149">
        <v>0</v>
      </c>
      <c r="G121" s="149">
        <v>0</v>
      </c>
      <c r="H121" s="150">
        <v>0</v>
      </c>
      <c r="I121" s="151"/>
      <c r="J121" s="149">
        <v>0</v>
      </c>
      <c r="K121" s="152">
        <v>0</v>
      </c>
      <c r="L121" s="131">
        <v>0</v>
      </c>
      <c r="M121" s="153">
        <v>0</v>
      </c>
      <c r="N121" s="153">
        <v>0</v>
      </c>
      <c r="O121" s="153">
        <v>0</v>
      </c>
    </row>
    <row r="122" spans="1:15" ht="51" x14ac:dyDescent="0.25">
      <c r="A122" s="146">
        <v>108</v>
      </c>
      <c r="B122" s="147" t="s">
        <v>358</v>
      </c>
      <c r="C122" s="154" t="s">
        <v>359</v>
      </c>
      <c r="D122" s="147" t="s">
        <v>355</v>
      </c>
      <c r="E122" s="134">
        <v>21</v>
      </c>
      <c r="F122" s="149">
        <v>1560</v>
      </c>
      <c r="G122" s="149">
        <v>730</v>
      </c>
      <c r="H122" s="150">
        <v>0.2</v>
      </c>
      <c r="I122" s="151">
        <v>0.62564102564102597</v>
      </c>
      <c r="J122" s="149">
        <v>584</v>
      </c>
      <c r="K122" s="152">
        <v>12264</v>
      </c>
      <c r="L122" s="131">
        <v>0</v>
      </c>
      <c r="M122" s="153">
        <v>7</v>
      </c>
      <c r="N122" s="153">
        <v>7</v>
      </c>
      <c r="O122" s="153">
        <v>7</v>
      </c>
    </row>
    <row r="123" spans="1:15" ht="63.75" hidden="1" x14ac:dyDescent="0.25">
      <c r="A123" s="146">
        <v>109</v>
      </c>
      <c r="B123" s="147" t="s">
        <v>360</v>
      </c>
      <c r="C123" s="148" t="s">
        <v>361</v>
      </c>
      <c r="D123" s="147" t="s">
        <v>355</v>
      </c>
      <c r="E123" s="134">
        <v>0</v>
      </c>
      <c r="F123" s="149">
        <v>0</v>
      </c>
      <c r="G123" s="149">
        <v>0</v>
      </c>
      <c r="H123" s="150">
        <v>0</v>
      </c>
      <c r="I123" s="151"/>
      <c r="J123" s="149">
        <v>0</v>
      </c>
      <c r="K123" s="152">
        <v>0</v>
      </c>
      <c r="L123" s="131">
        <v>0</v>
      </c>
      <c r="M123" s="153">
        <v>0</v>
      </c>
      <c r="N123" s="153">
        <v>0</v>
      </c>
      <c r="O123" s="153">
        <v>0</v>
      </c>
    </row>
    <row r="124" spans="1:15" ht="51" hidden="1" x14ac:dyDescent="0.25">
      <c r="A124" s="146">
        <v>110</v>
      </c>
      <c r="B124" s="147" t="s">
        <v>362</v>
      </c>
      <c r="C124" s="148" t="s">
        <v>363</v>
      </c>
      <c r="D124" s="147" t="s">
        <v>355</v>
      </c>
      <c r="E124" s="134">
        <v>0</v>
      </c>
      <c r="F124" s="149">
        <v>0</v>
      </c>
      <c r="G124" s="149">
        <v>0</v>
      </c>
      <c r="H124" s="150">
        <v>0</v>
      </c>
      <c r="I124" s="151"/>
      <c r="J124" s="149">
        <v>0</v>
      </c>
      <c r="K124" s="152">
        <v>0</v>
      </c>
      <c r="L124" s="131">
        <v>0</v>
      </c>
      <c r="M124" s="153">
        <v>0</v>
      </c>
      <c r="N124" s="153">
        <v>0</v>
      </c>
      <c r="O124" s="153">
        <v>0</v>
      </c>
    </row>
    <row r="125" spans="1:15" ht="51" hidden="1" x14ac:dyDescent="0.25">
      <c r="A125" s="146">
        <v>111</v>
      </c>
      <c r="B125" s="147" t="s">
        <v>364</v>
      </c>
      <c r="C125" s="148" t="s">
        <v>365</v>
      </c>
      <c r="D125" s="147" t="s">
        <v>355</v>
      </c>
      <c r="E125" s="134">
        <v>0</v>
      </c>
      <c r="F125" s="149">
        <v>0</v>
      </c>
      <c r="G125" s="149">
        <v>0</v>
      </c>
      <c r="H125" s="150">
        <v>0</v>
      </c>
      <c r="I125" s="151"/>
      <c r="J125" s="149">
        <v>0</v>
      </c>
      <c r="K125" s="152">
        <v>0</v>
      </c>
      <c r="L125" s="131">
        <v>0</v>
      </c>
      <c r="M125" s="153">
        <v>0</v>
      </c>
      <c r="N125" s="153">
        <v>0</v>
      </c>
      <c r="O125" s="153">
        <v>0</v>
      </c>
    </row>
    <row r="126" spans="1:15" ht="51" x14ac:dyDescent="0.25">
      <c r="A126" s="146">
        <v>112</v>
      </c>
      <c r="B126" s="147" t="s">
        <v>366</v>
      </c>
      <c r="C126" s="148" t="s">
        <v>367</v>
      </c>
      <c r="D126" s="147" t="s">
        <v>355</v>
      </c>
      <c r="E126" s="134">
        <v>21</v>
      </c>
      <c r="F126" s="149">
        <v>3902</v>
      </c>
      <c r="G126" s="149">
        <v>1404</v>
      </c>
      <c r="H126" s="150">
        <v>0.19999999999999996</v>
      </c>
      <c r="I126" s="151">
        <v>0.71214761660686798</v>
      </c>
      <c r="J126" s="149">
        <v>1123.2</v>
      </c>
      <c r="K126" s="152">
        <v>23587.200000000001</v>
      </c>
      <c r="L126" s="131">
        <v>0</v>
      </c>
      <c r="M126" s="153">
        <v>7</v>
      </c>
      <c r="N126" s="153">
        <v>7</v>
      </c>
      <c r="O126" s="153">
        <v>7</v>
      </c>
    </row>
    <row r="127" spans="1:15" ht="51" hidden="1" x14ac:dyDescent="0.25">
      <c r="A127" s="146">
        <v>113</v>
      </c>
      <c r="B127" s="147" t="s">
        <v>368</v>
      </c>
      <c r="C127" s="154" t="s">
        <v>369</v>
      </c>
      <c r="D127" s="147" t="s">
        <v>355</v>
      </c>
      <c r="E127" s="134">
        <v>0</v>
      </c>
      <c r="F127" s="149">
        <v>0</v>
      </c>
      <c r="G127" s="149">
        <v>0</v>
      </c>
      <c r="H127" s="150">
        <v>0</v>
      </c>
      <c r="I127" s="151"/>
      <c r="J127" s="149">
        <v>0</v>
      </c>
      <c r="K127" s="152">
        <v>0</v>
      </c>
      <c r="L127" s="131">
        <v>0</v>
      </c>
      <c r="M127" s="153">
        <v>0</v>
      </c>
      <c r="N127" s="153">
        <v>0</v>
      </c>
      <c r="O127" s="153">
        <v>0</v>
      </c>
    </row>
    <row r="128" spans="1:15" ht="51" x14ac:dyDescent="0.25">
      <c r="A128" s="146">
        <v>114</v>
      </c>
      <c r="B128" s="147" t="s">
        <v>370</v>
      </c>
      <c r="C128" s="154" t="s">
        <v>371</v>
      </c>
      <c r="D128" s="147" t="s">
        <v>355</v>
      </c>
      <c r="E128" s="134">
        <v>21</v>
      </c>
      <c r="F128" s="149">
        <v>4162</v>
      </c>
      <c r="G128" s="149">
        <v>1490</v>
      </c>
      <c r="H128" s="150">
        <v>0.2</v>
      </c>
      <c r="I128" s="151">
        <v>0.71359923113887602</v>
      </c>
      <c r="J128" s="149">
        <v>1192</v>
      </c>
      <c r="K128" s="152">
        <v>25032</v>
      </c>
      <c r="L128" s="131">
        <v>0</v>
      </c>
      <c r="M128" s="153">
        <v>7</v>
      </c>
      <c r="N128" s="153">
        <v>7</v>
      </c>
      <c r="O128" s="153">
        <v>7</v>
      </c>
    </row>
    <row r="129" spans="1:15" ht="63.75" hidden="1" x14ac:dyDescent="0.25">
      <c r="A129" s="146">
        <v>115</v>
      </c>
      <c r="B129" s="147" t="s">
        <v>372</v>
      </c>
      <c r="C129" s="154" t="s">
        <v>373</v>
      </c>
      <c r="D129" s="147" t="s">
        <v>355</v>
      </c>
      <c r="E129" s="134">
        <v>0</v>
      </c>
      <c r="F129" s="149">
        <v>0</v>
      </c>
      <c r="G129" s="149">
        <v>0</v>
      </c>
      <c r="H129" s="150">
        <v>0</v>
      </c>
      <c r="I129" s="151"/>
      <c r="J129" s="149">
        <v>0</v>
      </c>
      <c r="K129" s="152">
        <v>0</v>
      </c>
      <c r="L129" s="131">
        <v>0</v>
      </c>
      <c r="M129" s="153">
        <v>0</v>
      </c>
      <c r="N129" s="153">
        <v>0</v>
      </c>
      <c r="O129" s="153">
        <v>0</v>
      </c>
    </row>
    <row r="130" spans="1:15" ht="63.75" hidden="1" x14ac:dyDescent="0.25">
      <c r="A130" s="146">
        <v>116</v>
      </c>
      <c r="B130" s="147" t="s">
        <v>374</v>
      </c>
      <c r="C130" s="148" t="s">
        <v>375</v>
      </c>
      <c r="D130" s="147" t="s">
        <v>355</v>
      </c>
      <c r="E130" s="134">
        <v>0</v>
      </c>
      <c r="F130" s="149">
        <v>0</v>
      </c>
      <c r="G130" s="149">
        <v>0</v>
      </c>
      <c r="H130" s="150">
        <v>0</v>
      </c>
      <c r="I130" s="151"/>
      <c r="J130" s="149">
        <v>0</v>
      </c>
      <c r="K130" s="152">
        <v>0</v>
      </c>
      <c r="L130" s="131">
        <v>0</v>
      </c>
      <c r="M130" s="153">
        <v>0</v>
      </c>
      <c r="N130" s="153">
        <v>0</v>
      </c>
      <c r="O130" s="153">
        <v>0</v>
      </c>
    </row>
    <row r="131" spans="1:15" ht="63.75" hidden="1" x14ac:dyDescent="0.25">
      <c r="A131" s="146">
        <v>117</v>
      </c>
      <c r="B131" s="147" t="s">
        <v>376</v>
      </c>
      <c r="C131" s="148" t="s">
        <v>377</v>
      </c>
      <c r="D131" s="147" t="s">
        <v>355</v>
      </c>
      <c r="E131" s="134">
        <v>0</v>
      </c>
      <c r="F131" s="149">
        <v>0</v>
      </c>
      <c r="G131" s="149">
        <v>0</v>
      </c>
      <c r="H131" s="150">
        <v>0</v>
      </c>
      <c r="I131" s="151"/>
      <c r="J131" s="149">
        <v>0</v>
      </c>
      <c r="K131" s="152">
        <v>0</v>
      </c>
      <c r="L131" s="131">
        <v>0</v>
      </c>
      <c r="M131" s="153">
        <v>0</v>
      </c>
      <c r="N131" s="153">
        <v>0</v>
      </c>
      <c r="O131" s="153">
        <v>0</v>
      </c>
    </row>
    <row r="132" spans="1:15" ht="51" x14ac:dyDescent="0.25">
      <c r="A132" s="146">
        <v>118</v>
      </c>
      <c r="B132" s="147" t="s">
        <v>378</v>
      </c>
      <c r="C132" s="148" t="s">
        <v>379</v>
      </c>
      <c r="D132" s="147" t="s">
        <v>355</v>
      </c>
      <c r="E132" s="134">
        <v>21</v>
      </c>
      <c r="F132" s="149">
        <v>5462</v>
      </c>
      <c r="G132" s="149">
        <v>1484</v>
      </c>
      <c r="H132" s="150">
        <v>0.19999999999999996</v>
      </c>
      <c r="I132" s="151">
        <v>0.78264372024899298</v>
      </c>
      <c r="J132" s="149">
        <v>1187.2</v>
      </c>
      <c r="K132" s="152">
        <v>24931.200000000001</v>
      </c>
      <c r="L132" s="131">
        <v>0</v>
      </c>
      <c r="M132" s="153">
        <v>7</v>
      </c>
      <c r="N132" s="153">
        <v>7</v>
      </c>
      <c r="O132" s="153">
        <v>7</v>
      </c>
    </row>
    <row r="133" spans="1:15" ht="51" x14ac:dyDescent="0.25">
      <c r="A133" s="146">
        <v>119</v>
      </c>
      <c r="B133" s="147" t="s">
        <v>380</v>
      </c>
      <c r="C133" s="148" t="s">
        <v>381</v>
      </c>
      <c r="D133" s="147" t="s">
        <v>355</v>
      </c>
      <c r="E133" s="134">
        <v>21</v>
      </c>
      <c r="F133" s="149">
        <v>5851</v>
      </c>
      <c r="G133" s="149">
        <v>1566</v>
      </c>
      <c r="H133" s="150">
        <v>0.20000000000000004</v>
      </c>
      <c r="I133" s="151">
        <v>0.78588275508460104</v>
      </c>
      <c r="J133" s="149">
        <v>1252.8</v>
      </c>
      <c r="K133" s="152">
        <v>26308.799999999999</v>
      </c>
      <c r="L133" s="131">
        <v>0</v>
      </c>
      <c r="M133" s="153">
        <v>7</v>
      </c>
      <c r="N133" s="153">
        <v>7</v>
      </c>
      <c r="O133" s="153">
        <v>7</v>
      </c>
    </row>
    <row r="134" spans="1:15" ht="51" x14ac:dyDescent="0.25">
      <c r="A134" s="146">
        <v>120</v>
      </c>
      <c r="B134" s="147" t="s">
        <v>382</v>
      </c>
      <c r="C134" s="148" t="s">
        <v>383</v>
      </c>
      <c r="D134" s="147" t="s">
        <v>355</v>
      </c>
      <c r="E134" s="134">
        <v>22</v>
      </c>
      <c r="F134" s="149">
        <v>5851</v>
      </c>
      <c r="G134" s="149">
        <v>1566</v>
      </c>
      <c r="H134" s="150">
        <v>0.20000000000000004</v>
      </c>
      <c r="I134" s="151">
        <v>0.78588275508460104</v>
      </c>
      <c r="J134" s="149">
        <v>1252.8</v>
      </c>
      <c r="K134" s="152">
        <v>27561.599999999999</v>
      </c>
      <c r="L134" s="131">
        <v>0</v>
      </c>
      <c r="M134" s="153">
        <v>8</v>
      </c>
      <c r="N134" s="153">
        <v>7</v>
      </c>
      <c r="O134" s="153">
        <v>7</v>
      </c>
    </row>
    <row r="135" spans="1:15" ht="63.75" x14ac:dyDescent="0.25">
      <c r="A135" s="146">
        <v>121</v>
      </c>
      <c r="B135" s="147" t="s">
        <v>384</v>
      </c>
      <c r="C135" s="148" t="s">
        <v>385</v>
      </c>
      <c r="D135" s="147" t="s">
        <v>355</v>
      </c>
      <c r="E135" s="134">
        <v>12</v>
      </c>
      <c r="F135" s="149">
        <v>6632</v>
      </c>
      <c r="G135" s="149">
        <v>1566</v>
      </c>
      <c r="H135" s="150">
        <v>0.20000000000000004</v>
      </c>
      <c r="I135" s="151">
        <v>0.81109770808202697</v>
      </c>
      <c r="J135" s="149">
        <v>1252.8</v>
      </c>
      <c r="K135" s="152">
        <v>15033.6</v>
      </c>
      <c r="L135" s="131">
        <v>0</v>
      </c>
      <c r="M135" s="153">
        <v>4</v>
      </c>
      <c r="N135" s="153">
        <v>4</v>
      </c>
      <c r="O135" s="153">
        <v>4</v>
      </c>
    </row>
    <row r="136" spans="1:15" ht="63.75" hidden="1" x14ac:dyDescent="0.25">
      <c r="A136" s="146">
        <v>122</v>
      </c>
      <c r="B136" s="147" t="s">
        <v>386</v>
      </c>
      <c r="C136" s="148" t="s">
        <v>387</v>
      </c>
      <c r="D136" s="147" t="s">
        <v>355</v>
      </c>
      <c r="E136" s="134">
        <v>0</v>
      </c>
      <c r="F136" s="149">
        <v>0</v>
      </c>
      <c r="G136" s="149">
        <v>0</v>
      </c>
      <c r="H136" s="150">
        <v>0</v>
      </c>
      <c r="I136" s="151"/>
      <c r="J136" s="149">
        <v>0</v>
      </c>
      <c r="K136" s="152">
        <v>0</v>
      </c>
      <c r="L136" s="131">
        <v>0</v>
      </c>
      <c r="M136" s="153">
        <v>0</v>
      </c>
      <c r="N136" s="153">
        <v>0</v>
      </c>
      <c r="O136" s="153">
        <v>0</v>
      </c>
    </row>
    <row r="137" spans="1:15" ht="63.75" hidden="1" x14ac:dyDescent="0.25">
      <c r="A137" s="146">
        <v>123</v>
      </c>
      <c r="B137" s="147" t="s">
        <v>388</v>
      </c>
      <c r="C137" s="148" t="s">
        <v>389</v>
      </c>
      <c r="D137" s="147" t="s">
        <v>355</v>
      </c>
      <c r="E137" s="134">
        <v>0</v>
      </c>
      <c r="F137" s="149">
        <v>0</v>
      </c>
      <c r="G137" s="149">
        <v>0</v>
      </c>
      <c r="H137" s="150">
        <v>0</v>
      </c>
      <c r="I137" s="151"/>
      <c r="J137" s="149">
        <v>0</v>
      </c>
      <c r="K137" s="152">
        <v>0</v>
      </c>
      <c r="L137" s="131">
        <v>0</v>
      </c>
      <c r="M137" s="153">
        <v>0</v>
      </c>
      <c r="N137" s="153">
        <v>0</v>
      </c>
      <c r="O137" s="153">
        <v>0</v>
      </c>
    </row>
    <row r="138" spans="1:15" ht="51" x14ac:dyDescent="0.25">
      <c r="A138" s="146">
        <v>124</v>
      </c>
      <c r="B138" s="147" t="s">
        <v>390</v>
      </c>
      <c r="C138" s="148" t="s">
        <v>391</v>
      </c>
      <c r="D138" s="147" t="s">
        <v>355</v>
      </c>
      <c r="E138" s="134">
        <v>21</v>
      </c>
      <c r="F138" s="149">
        <v>9233</v>
      </c>
      <c r="G138" s="149">
        <v>2029</v>
      </c>
      <c r="H138" s="150">
        <v>0.19999999999999998</v>
      </c>
      <c r="I138" s="151">
        <v>0.82419581934365904</v>
      </c>
      <c r="J138" s="149">
        <v>1623.2</v>
      </c>
      <c r="K138" s="152">
        <v>34087.199999999997</v>
      </c>
      <c r="L138" s="131">
        <v>0</v>
      </c>
      <c r="M138" s="153">
        <v>7</v>
      </c>
      <c r="N138" s="153">
        <v>7</v>
      </c>
      <c r="O138" s="153">
        <v>7</v>
      </c>
    </row>
    <row r="139" spans="1:15" ht="51" x14ac:dyDescent="0.25">
      <c r="A139" s="146">
        <v>125</v>
      </c>
      <c r="B139" s="147" t="s">
        <v>392</v>
      </c>
      <c r="C139" s="148" t="s">
        <v>393</v>
      </c>
      <c r="D139" s="147" t="s">
        <v>355</v>
      </c>
      <c r="E139" s="134">
        <v>14</v>
      </c>
      <c r="F139" s="149">
        <v>10143</v>
      </c>
      <c r="G139" s="149">
        <v>3111</v>
      </c>
      <c r="H139" s="150">
        <v>0.19999999999999993</v>
      </c>
      <c r="I139" s="151">
        <v>0.75462880804495702</v>
      </c>
      <c r="J139" s="149">
        <v>2488.8000000000002</v>
      </c>
      <c r="K139" s="152">
        <v>34843.199999999997</v>
      </c>
      <c r="L139" s="131">
        <v>0</v>
      </c>
      <c r="M139" s="153">
        <v>0</v>
      </c>
      <c r="N139" s="153">
        <v>7</v>
      </c>
      <c r="O139" s="153">
        <v>7</v>
      </c>
    </row>
    <row r="140" spans="1:15" ht="51" x14ac:dyDescent="0.25">
      <c r="A140" s="146">
        <v>126</v>
      </c>
      <c r="B140" s="147" t="s">
        <v>394</v>
      </c>
      <c r="C140" s="148" t="s">
        <v>395</v>
      </c>
      <c r="D140" s="147" t="s">
        <v>355</v>
      </c>
      <c r="E140" s="134">
        <v>22</v>
      </c>
      <c r="F140" s="149">
        <v>10143</v>
      </c>
      <c r="G140" s="149">
        <v>3111</v>
      </c>
      <c r="H140" s="150">
        <v>0.25</v>
      </c>
      <c r="I140" s="151">
        <v>0.76996450754214696</v>
      </c>
      <c r="J140" s="149">
        <v>2333.25</v>
      </c>
      <c r="K140" s="152">
        <v>51331.5</v>
      </c>
      <c r="L140" s="131">
        <v>0</v>
      </c>
      <c r="M140" s="153">
        <v>8</v>
      </c>
      <c r="N140" s="153">
        <v>7</v>
      </c>
      <c r="O140" s="153">
        <v>7</v>
      </c>
    </row>
    <row r="141" spans="1:15" ht="63.75" hidden="1" x14ac:dyDescent="0.25">
      <c r="A141" s="146">
        <v>127</v>
      </c>
      <c r="B141" s="147" t="s">
        <v>396</v>
      </c>
      <c r="C141" s="148" t="s">
        <v>397</v>
      </c>
      <c r="D141" s="147" t="s">
        <v>355</v>
      </c>
      <c r="E141" s="134">
        <v>0</v>
      </c>
      <c r="F141" s="149">
        <v>0</v>
      </c>
      <c r="G141" s="149">
        <v>0</v>
      </c>
      <c r="H141" s="150">
        <v>0</v>
      </c>
      <c r="I141" s="151"/>
      <c r="J141" s="149">
        <v>0</v>
      </c>
      <c r="K141" s="152">
        <v>0</v>
      </c>
      <c r="L141" s="131">
        <v>0</v>
      </c>
      <c r="M141" s="153">
        <v>0</v>
      </c>
      <c r="N141" s="153">
        <v>0</v>
      </c>
      <c r="O141" s="153">
        <v>0</v>
      </c>
    </row>
    <row r="142" spans="1:15" ht="63.75" hidden="1" x14ac:dyDescent="0.25">
      <c r="A142" s="146">
        <v>128</v>
      </c>
      <c r="B142" s="147" t="s">
        <v>398</v>
      </c>
      <c r="C142" s="148" t="s">
        <v>399</v>
      </c>
      <c r="D142" s="147" t="s">
        <v>355</v>
      </c>
      <c r="E142" s="134">
        <v>0</v>
      </c>
      <c r="F142" s="149">
        <v>0</v>
      </c>
      <c r="G142" s="149">
        <v>0</v>
      </c>
      <c r="H142" s="150">
        <v>0</v>
      </c>
      <c r="I142" s="151"/>
      <c r="J142" s="149">
        <v>0</v>
      </c>
      <c r="K142" s="152">
        <v>0</v>
      </c>
      <c r="L142" s="131">
        <v>0</v>
      </c>
      <c r="M142" s="153">
        <v>0</v>
      </c>
      <c r="N142" s="153">
        <v>0</v>
      </c>
      <c r="O142" s="153">
        <v>0</v>
      </c>
    </row>
    <row r="143" spans="1:15" ht="63.75" hidden="1" x14ac:dyDescent="0.25">
      <c r="A143" s="146">
        <v>129</v>
      </c>
      <c r="B143" s="147" t="s">
        <v>400</v>
      </c>
      <c r="C143" s="148" t="s">
        <v>401</v>
      </c>
      <c r="D143" s="147" t="s">
        <v>355</v>
      </c>
      <c r="E143" s="134">
        <v>0</v>
      </c>
      <c r="F143" s="149">
        <v>0</v>
      </c>
      <c r="G143" s="149">
        <v>0</v>
      </c>
      <c r="H143" s="150">
        <v>0</v>
      </c>
      <c r="I143" s="151"/>
      <c r="J143" s="149">
        <v>0</v>
      </c>
      <c r="K143" s="152">
        <v>0</v>
      </c>
      <c r="L143" s="131">
        <v>0</v>
      </c>
      <c r="M143" s="153">
        <v>0</v>
      </c>
      <c r="N143" s="153">
        <v>0</v>
      </c>
      <c r="O143" s="153">
        <v>0</v>
      </c>
    </row>
    <row r="144" spans="1:15" ht="63.75" hidden="1" x14ac:dyDescent="0.25">
      <c r="A144" s="146">
        <v>130</v>
      </c>
      <c r="B144" s="147" t="s">
        <v>402</v>
      </c>
      <c r="C144" s="148" t="s">
        <v>403</v>
      </c>
      <c r="D144" s="147" t="s">
        <v>404</v>
      </c>
      <c r="E144" s="134">
        <v>0</v>
      </c>
      <c r="F144" s="149">
        <v>0</v>
      </c>
      <c r="G144" s="149">
        <v>0</v>
      </c>
      <c r="H144" s="150">
        <v>0</v>
      </c>
      <c r="I144" s="151"/>
      <c r="J144" s="149">
        <v>0</v>
      </c>
      <c r="K144" s="152">
        <v>0</v>
      </c>
      <c r="L144" s="131">
        <v>0</v>
      </c>
      <c r="M144" s="153">
        <v>0</v>
      </c>
      <c r="N144" s="153">
        <v>0</v>
      </c>
      <c r="O144" s="153">
        <v>0</v>
      </c>
    </row>
    <row r="145" spans="1:15" ht="63.75" hidden="1" x14ac:dyDescent="0.25">
      <c r="A145" s="146">
        <v>131</v>
      </c>
      <c r="B145" s="147" t="s">
        <v>405</v>
      </c>
      <c r="C145" s="148" t="s">
        <v>406</v>
      </c>
      <c r="D145" s="147" t="s">
        <v>404</v>
      </c>
      <c r="E145" s="134">
        <v>0</v>
      </c>
      <c r="F145" s="149">
        <v>0</v>
      </c>
      <c r="G145" s="149">
        <v>0</v>
      </c>
      <c r="H145" s="150">
        <v>0</v>
      </c>
      <c r="I145" s="151"/>
      <c r="J145" s="149">
        <v>0</v>
      </c>
      <c r="K145" s="152">
        <v>0</v>
      </c>
      <c r="L145" s="131">
        <v>0</v>
      </c>
      <c r="M145" s="153">
        <v>0</v>
      </c>
      <c r="N145" s="153">
        <v>0</v>
      </c>
      <c r="O145" s="153">
        <v>0</v>
      </c>
    </row>
    <row r="146" spans="1:15" ht="63.75" x14ac:dyDescent="0.25">
      <c r="A146" s="146">
        <v>132</v>
      </c>
      <c r="B146" s="147" t="s">
        <v>407</v>
      </c>
      <c r="C146" s="148" t="s">
        <v>408</v>
      </c>
      <c r="D146" s="147" t="s">
        <v>404</v>
      </c>
      <c r="E146" s="134">
        <v>41</v>
      </c>
      <c r="F146" s="149">
        <v>7543</v>
      </c>
      <c r="G146" s="149">
        <v>4091</v>
      </c>
      <c r="H146" s="150">
        <v>0.25</v>
      </c>
      <c r="I146" s="151">
        <v>0.593232135755005</v>
      </c>
      <c r="J146" s="149">
        <v>3068.25</v>
      </c>
      <c r="K146" s="152">
        <v>125798.25</v>
      </c>
      <c r="L146" s="131">
        <v>0</v>
      </c>
      <c r="M146" s="153">
        <v>21</v>
      </c>
      <c r="N146" s="153">
        <v>10</v>
      </c>
      <c r="O146" s="153">
        <v>10</v>
      </c>
    </row>
    <row r="147" spans="1:15" ht="63.75" hidden="1" x14ac:dyDescent="0.25">
      <c r="A147" s="146">
        <v>133</v>
      </c>
      <c r="B147" s="147" t="s">
        <v>409</v>
      </c>
      <c r="C147" s="154" t="s">
        <v>410</v>
      </c>
      <c r="D147" s="147" t="s">
        <v>404</v>
      </c>
      <c r="E147" s="134">
        <v>0</v>
      </c>
      <c r="F147" s="149">
        <v>0</v>
      </c>
      <c r="G147" s="149">
        <v>0</v>
      </c>
      <c r="H147" s="150">
        <v>0</v>
      </c>
      <c r="I147" s="151"/>
      <c r="J147" s="149">
        <v>0</v>
      </c>
      <c r="K147" s="152">
        <v>0</v>
      </c>
      <c r="L147" s="131">
        <v>0</v>
      </c>
      <c r="M147" s="153">
        <v>0</v>
      </c>
      <c r="N147" s="153">
        <v>0</v>
      </c>
      <c r="O147" s="153">
        <v>0</v>
      </c>
    </row>
    <row r="148" spans="1:15" ht="63.75" hidden="1" x14ac:dyDescent="0.25">
      <c r="A148" s="146">
        <v>134</v>
      </c>
      <c r="B148" s="147" t="s">
        <v>411</v>
      </c>
      <c r="C148" s="148" t="s">
        <v>412</v>
      </c>
      <c r="D148" s="147" t="s">
        <v>404</v>
      </c>
      <c r="E148" s="134">
        <v>0</v>
      </c>
      <c r="F148" s="149">
        <v>0</v>
      </c>
      <c r="G148" s="149">
        <v>0</v>
      </c>
      <c r="H148" s="150">
        <v>0</v>
      </c>
      <c r="I148" s="151"/>
      <c r="J148" s="149">
        <v>0</v>
      </c>
      <c r="K148" s="152">
        <v>0</v>
      </c>
      <c r="L148" s="131">
        <v>0</v>
      </c>
      <c r="M148" s="153">
        <v>0</v>
      </c>
      <c r="N148" s="153">
        <v>0</v>
      </c>
      <c r="O148" s="153">
        <v>0</v>
      </c>
    </row>
    <row r="149" spans="1:15" ht="38.25" x14ac:dyDescent="0.25">
      <c r="A149" s="146">
        <v>135</v>
      </c>
      <c r="B149" s="147" t="s">
        <v>413</v>
      </c>
      <c r="C149" s="154" t="s">
        <v>414</v>
      </c>
      <c r="D149" s="147" t="s">
        <v>415</v>
      </c>
      <c r="E149" s="134">
        <v>23</v>
      </c>
      <c r="F149" s="149">
        <v>42135</v>
      </c>
      <c r="G149" s="149">
        <v>23341</v>
      </c>
      <c r="H149" s="150">
        <v>0.25</v>
      </c>
      <c r="I149" s="151">
        <v>0.58453186187255202</v>
      </c>
      <c r="J149" s="149">
        <v>17505.75</v>
      </c>
      <c r="K149" s="152">
        <v>402632.25</v>
      </c>
      <c r="L149" s="131">
        <v>0</v>
      </c>
      <c r="M149" s="153">
        <v>11</v>
      </c>
      <c r="N149" s="153">
        <v>6</v>
      </c>
      <c r="O149" s="153">
        <v>6</v>
      </c>
    </row>
    <row r="150" spans="1:15" ht="25.5" hidden="1" x14ac:dyDescent="0.25">
      <c r="A150" s="146">
        <v>136</v>
      </c>
      <c r="B150" s="147" t="s">
        <v>416</v>
      </c>
      <c r="C150" s="154" t="s">
        <v>417</v>
      </c>
      <c r="D150" s="147" t="s">
        <v>404</v>
      </c>
      <c r="E150" s="134">
        <v>0</v>
      </c>
      <c r="F150" s="149">
        <v>0</v>
      </c>
      <c r="G150" s="149">
        <v>0</v>
      </c>
      <c r="H150" s="150">
        <v>0</v>
      </c>
      <c r="I150" s="151"/>
      <c r="J150" s="149">
        <v>0</v>
      </c>
      <c r="K150" s="152">
        <v>0</v>
      </c>
      <c r="L150" s="131">
        <v>0</v>
      </c>
      <c r="M150" s="153">
        <v>0</v>
      </c>
      <c r="N150" s="153">
        <v>0</v>
      </c>
      <c r="O150" s="153">
        <v>0</v>
      </c>
    </row>
    <row r="151" spans="1:15" ht="51" x14ac:dyDescent="0.25">
      <c r="A151" s="146">
        <v>137</v>
      </c>
      <c r="B151" s="147" t="s">
        <v>418</v>
      </c>
      <c r="C151" s="154" t="s">
        <v>419</v>
      </c>
      <c r="D151" s="147" t="s">
        <v>404</v>
      </c>
      <c r="E151" s="134">
        <v>2</v>
      </c>
      <c r="F151" s="149">
        <v>34852</v>
      </c>
      <c r="G151" s="149">
        <v>18568</v>
      </c>
      <c r="H151" s="150">
        <v>0.2</v>
      </c>
      <c r="I151" s="151">
        <v>0.57378629633880396</v>
      </c>
      <c r="J151" s="149">
        <v>14854.4</v>
      </c>
      <c r="K151" s="152">
        <v>29708.799999999999</v>
      </c>
      <c r="L151" s="131">
        <v>0</v>
      </c>
      <c r="M151" s="153">
        <v>2</v>
      </c>
      <c r="N151" s="153">
        <v>0</v>
      </c>
      <c r="O151" s="153">
        <v>0</v>
      </c>
    </row>
    <row r="152" spans="1:15" ht="25.5" x14ac:dyDescent="0.25">
      <c r="A152" s="146">
        <v>138</v>
      </c>
      <c r="B152" s="147" t="s">
        <v>420</v>
      </c>
      <c r="C152" s="154" t="s">
        <v>421</v>
      </c>
      <c r="D152" s="147" t="s">
        <v>404</v>
      </c>
      <c r="E152" s="134">
        <v>1</v>
      </c>
      <c r="F152" s="149">
        <v>7803</v>
      </c>
      <c r="G152" s="149">
        <v>2848</v>
      </c>
      <c r="H152" s="150">
        <v>0.19999999999999996</v>
      </c>
      <c r="I152" s="151">
        <v>0.70800973984365001</v>
      </c>
      <c r="J152" s="149">
        <v>2278.4</v>
      </c>
      <c r="K152" s="152">
        <v>2278.4</v>
      </c>
      <c r="L152" s="131">
        <v>0</v>
      </c>
      <c r="M152" s="153">
        <v>1</v>
      </c>
      <c r="N152" s="153">
        <v>0</v>
      </c>
      <c r="O152" s="153">
        <v>0</v>
      </c>
    </row>
    <row r="153" spans="1:15" ht="38.25" x14ac:dyDescent="0.25">
      <c r="A153" s="146">
        <v>139</v>
      </c>
      <c r="B153" s="147" t="s">
        <v>422</v>
      </c>
      <c r="C153" s="148" t="s">
        <v>423</v>
      </c>
      <c r="D153" s="147" t="s">
        <v>424</v>
      </c>
      <c r="E153" s="134">
        <v>29</v>
      </c>
      <c r="F153" s="149">
        <v>22758</v>
      </c>
      <c r="G153" s="149">
        <v>9425</v>
      </c>
      <c r="H153" s="150">
        <v>0.25</v>
      </c>
      <c r="I153" s="151">
        <v>0.68939493804376495</v>
      </c>
      <c r="J153" s="149">
        <v>7068.75</v>
      </c>
      <c r="K153" s="152">
        <v>204993.75</v>
      </c>
      <c r="L153" s="131">
        <v>0</v>
      </c>
      <c r="M153" s="153">
        <v>15</v>
      </c>
      <c r="N153" s="153">
        <v>7</v>
      </c>
      <c r="O153" s="153">
        <v>7</v>
      </c>
    </row>
    <row r="154" spans="1:15" ht="51" hidden="1" x14ac:dyDescent="0.25">
      <c r="A154" s="146">
        <v>140</v>
      </c>
      <c r="B154" s="147" t="s">
        <v>425</v>
      </c>
      <c r="C154" s="148" t="s">
        <v>426</v>
      </c>
      <c r="D154" s="147" t="s">
        <v>424</v>
      </c>
      <c r="E154" s="134">
        <v>0</v>
      </c>
      <c r="F154" s="149">
        <v>0</v>
      </c>
      <c r="G154" s="149">
        <v>0</v>
      </c>
      <c r="H154" s="150">
        <v>0</v>
      </c>
      <c r="I154" s="151"/>
      <c r="J154" s="149">
        <v>0</v>
      </c>
      <c r="K154" s="152">
        <v>0</v>
      </c>
      <c r="L154" s="131">
        <v>0</v>
      </c>
      <c r="M154" s="153">
        <v>0</v>
      </c>
      <c r="N154" s="153">
        <v>0</v>
      </c>
      <c r="O154" s="153">
        <v>0</v>
      </c>
    </row>
    <row r="155" spans="1:15" ht="38.25" hidden="1" x14ac:dyDescent="0.25">
      <c r="A155" s="146">
        <v>141</v>
      </c>
      <c r="B155" s="147" t="s">
        <v>427</v>
      </c>
      <c r="C155" s="148" t="s">
        <v>428</v>
      </c>
      <c r="D155" s="147" t="s">
        <v>429</v>
      </c>
      <c r="E155" s="134">
        <v>0</v>
      </c>
      <c r="F155" s="149">
        <v>0</v>
      </c>
      <c r="G155" s="149">
        <v>0</v>
      </c>
      <c r="H155" s="150">
        <v>0</v>
      </c>
      <c r="I155" s="151"/>
      <c r="J155" s="149">
        <v>0</v>
      </c>
      <c r="K155" s="152">
        <v>0</v>
      </c>
      <c r="L155" s="131">
        <v>0</v>
      </c>
      <c r="M155" s="153">
        <v>0</v>
      </c>
      <c r="N155" s="153">
        <v>0</v>
      </c>
      <c r="O155" s="153">
        <v>0</v>
      </c>
    </row>
    <row r="156" spans="1:15" ht="38.25" hidden="1" x14ac:dyDescent="0.25">
      <c r="A156" s="146">
        <v>142</v>
      </c>
      <c r="B156" s="147" t="s">
        <v>430</v>
      </c>
      <c r="C156" s="148" t="s">
        <v>431</v>
      </c>
      <c r="D156" s="147" t="s">
        <v>429</v>
      </c>
      <c r="E156" s="134">
        <v>0</v>
      </c>
      <c r="F156" s="149">
        <v>0</v>
      </c>
      <c r="G156" s="149">
        <v>0</v>
      </c>
      <c r="H156" s="150">
        <v>0</v>
      </c>
      <c r="I156" s="151"/>
      <c r="J156" s="149">
        <v>0</v>
      </c>
      <c r="K156" s="152">
        <v>0</v>
      </c>
      <c r="L156" s="131">
        <v>0</v>
      </c>
      <c r="M156" s="153">
        <v>0</v>
      </c>
      <c r="N156" s="153">
        <v>0</v>
      </c>
      <c r="O156" s="153">
        <v>0</v>
      </c>
    </row>
    <row r="157" spans="1:15" ht="38.25" hidden="1" x14ac:dyDescent="0.25">
      <c r="A157" s="146">
        <v>143</v>
      </c>
      <c r="B157" s="147" t="s">
        <v>432</v>
      </c>
      <c r="C157" s="154" t="s">
        <v>433</v>
      </c>
      <c r="D157" s="147" t="s">
        <v>429</v>
      </c>
      <c r="E157" s="134">
        <v>0</v>
      </c>
      <c r="F157" s="149">
        <v>0</v>
      </c>
      <c r="G157" s="149">
        <v>0</v>
      </c>
      <c r="H157" s="150">
        <v>0</v>
      </c>
      <c r="I157" s="151"/>
      <c r="J157" s="149">
        <v>0</v>
      </c>
      <c r="K157" s="152">
        <v>0</v>
      </c>
      <c r="L157" s="131">
        <v>0</v>
      </c>
      <c r="M157" s="153">
        <v>0</v>
      </c>
      <c r="N157" s="153">
        <v>0</v>
      </c>
      <c r="O157" s="153">
        <v>0</v>
      </c>
    </row>
    <row r="158" spans="1:15" ht="38.25" x14ac:dyDescent="0.25">
      <c r="A158" s="146">
        <v>144</v>
      </c>
      <c r="B158" s="147" t="s">
        <v>434</v>
      </c>
      <c r="C158" s="148" t="s">
        <v>435</v>
      </c>
      <c r="D158" s="147" t="s">
        <v>429</v>
      </c>
      <c r="E158" s="134">
        <v>200</v>
      </c>
      <c r="F158" s="149">
        <v>14826</v>
      </c>
      <c r="G158" s="149">
        <v>8112</v>
      </c>
      <c r="H158" s="150">
        <v>0.25</v>
      </c>
      <c r="I158" s="151">
        <v>0.58963982193443898</v>
      </c>
      <c r="J158" s="149">
        <v>6084</v>
      </c>
      <c r="K158" s="152">
        <v>1216800</v>
      </c>
      <c r="L158" s="131">
        <v>0</v>
      </c>
      <c r="M158" s="153">
        <v>100</v>
      </c>
      <c r="N158" s="153">
        <v>50</v>
      </c>
      <c r="O158" s="153">
        <v>50</v>
      </c>
    </row>
    <row r="159" spans="1:15" ht="38.25" hidden="1" x14ac:dyDescent="0.25">
      <c r="A159" s="146">
        <v>145</v>
      </c>
      <c r="B159" s="147" t="s">
        <v>436</v>
      </c>
      <c r="C159" s="154" t="s">
        <v>437</v>
      </c>
      <c r="D159" s="147" t="s">
        <v>429</v>
      </c>
      <c r="E159" s="134">
        <v>0</v>
      </c>
      <c r="F159" s="149">
        <v>0</v>
      </c>
      <c r="G159" s="149">
        <v>0</v>
      </c>
      <c r="H159" s="150">
        <v>0</v>
      </c>
      <c r="I159" s="151"/>
      <c r="J159" s="149">
        <v>0</v>
      </c>
      <c r="K159" s="152">
        <v>0</v>
      </c>
      <c r="L159" s="131">
        <v>0</v>
      </c>
      <c r="M159" s="153">
        <v>0</v>
      </c>
      <c r="N159" s="153">
        <v>0</v>
      </c>
      <c r="O159" s="153">
        <v>0</v>
      </c>
    </row>
    <row r="160" spans="1:15" ht="38.25" hidden="1" x14ac:dyDescent="0.25">
      <c r="A160" s="146">
        <v>146</v>
      </c>
      <c r="B160" s="147" t="s">
        <v>438</v>
      </c>
      <c r="C160" s="154" t="s">
        <v>439</v>
      </c>
      <c r="D160" s="147" t="s">
        <v>429</v>
      </c>
      <c r="E160" s="134">
        <v>0</v>
      </c>
      <c r="F160" s="149">
        <v>0</v>
      </c>
      <c r="G160" s="149">
        <v>0</v>
      </c>
      <c r="H160" s="150">
        <v>0</v>
      </c>
      <c r="I160" s="151"/>
      <c r="J160" s="149">
        <v>0</v>
      </c>
      <c r="K160" s="152">
        <v>0</v>
      </c>
      <c r="L160" s="131">
        <v>0</v>
      </c>
      <c r="M160" s="153">
        <v>0</v>
      </c>
      <c r="N160" s="153">
        <v>0</v>
      </c>
      <c r="O160" s="153">
        <v>0</v>
      </c>
    </row>
    <row r="161" spans="1:15" ht="38.25" hidden="1" x14ac:dyDescent="0.25">
      <c r="A161" s="146">
        <v>147</v>
      </c>
      <c r="B161" s="147" t="s">
        <v>440</v>
      </c>
      <c r="C161" s="148" t="s">
        <v>441</v>
      </c>
      <c r="D161" s="147" t="s">
        <v>429</v>
      </c>
      <c r="E161" s="134">
        <v>0</v>
      </c>
      <c r="F161" s="149">
        <v>0</v>
      </c>
      <c r="G161" s="149">
        <v>0</v>
      </c>
      <c r="H161" s="150">
        <v>0</v>
      </c>
      <c r="I161" s="151"/>
      <c r="J161" s="149">
        <v>0</v>
      </c>
      <c r="K161" s="152">
        <v>0</v>
      </c>
      <c r="L161" s="131">
        <v>0</v>
      </c>
      <c r="M161" s="153">
        <v>0</v>
      </c>
      <c r="N161" s="153">
        <v>0</v>
      </c>
      <c r="O161" s="153">
        <v>0</v>
      </c>
    </row>
    <row r="162" spans="1:15" ht="51" hidden="1" x14ac:dyDescent="0.25">
      <c r="A162" s="146">
        <v>148</v>
      </c>
      <c r="B162" s="147" t="s">
        <v>442</v>
      </c>
      <c r="C162" s="148" t="s">
        <v>443</v>
      </c>
      <c r="D162" s="147" t="s">
        <v>429</v>
      </c>
      <c r="E162" s="134">
        <v>0</v>
      </c>
      <c r="F162" s="149">
        <v>0</v>
      </c>
      <c r="G162" s="149">
        <v>0</v>
      </c>
      <c r="H162" s="150">
        <v>0</v>
      </c>
      <c r="I162" s="151"/>
      <c r="J162" s="149">
        <v>0</v>
      </c>
      <c r="K162" s="152">
        <v>0</v>
      </c>
      <c r="L162" s="131">
        <v>0</v>
      </c>
      <c r="M162" s="153">
        <v>0</v>
      </c>
      <c r="N162" s="153">
        <v>0</v>
      </c>
      <c r="O162" s="153">
        <v>0</v>
      </c>
    </row>
    <row r="163" spans="1:15" ht="51" hidden="1" x14ac:dyDescent="0.25">
      <c r="A163" s="146">
        <v>149</v>
      </c>
      <c r="B163" s="147" t="s">
        <v>444</v>
      </c>
      <c r="C163" s="148" t="s">
        <v>445</v>
      </c>
      <c r="D163" s="147" t="s">
        <v>429</v>
      </c>
      <c r="E163" s="134">
        <v>0</v>
      </c>
      <c r="F163" s="149">
        <v>0</v>
      </c>
      <c r="G163" s="149">
        <v>0</v>
      </c>
      <c r="H163" s="150">
        <v>0</v>
      </c>
      <c r="I163" s="151"/>
      <c r="J163" s="149">
        <v>0</v>
      </c>
      <c r="K163" s="152">
        <v>0</v>
      </c>
      <c r="L163" s="131">
        <v>0</v>
      </c>
      <c r="M163" s="153">
        <v>0</v>
      </c>
      <c r="N163" s="153">
        <v>0</v>
      </c>
      <c r="O163" s="153">
        <v>0</v>
      </c>
    </row>
    <row r="164" spans="1:15" ht="51" hidden="1" x14ac:dyDescent="0.25">
      <c r="A164" s="146">
        <v>150</v>
      </c>
      <c r="B164" s="147" t="s">
        <v>446</v>
      </c>
      <c r="C164" s="148" t="s">
        <v>447</v>
      </c>
      <c r="D164" s="147" t="s">
        <v>269</v>
      </c>
      <c r="E164" s="134">
        <v>0</v>
      </c>
      <c r="F164" s="149">
        <v>0</v>
      </c>
      <c r="G164" s="149">
        <v>0</v>
      </c>
      <c r="H164" s="150">
        <v>0</v>
      </c>
      <c r="I164" s="151"/>
      <c r="J164" s="149">
        <v>0</v>
      </c>
      <c r="K164" s="152">
        <v>0</v>
      </c>
      <c r="L164" s="131">
        <v>0</v>
      </c>
      <c r="M164" s="153">
        <v>0</v>
      </c>
      <c r="N164" s="153">
        <v>0</v>
      </c>
      <c r="O164" s="153">
        <v>0</v>
      </c>
    </row>
    <row r="165" spans="1:15" ht="51" hidden="1" x14ac:dyDescent="0.25">
      <c r="A165" s="146">
        <v>151</v>
      </c>
      <c r="B165" s="147" t="s">
        <v>448</v>
      </c>
      <c r="C165" s="148" t="s">
        <v>449</v>
      </c>
      <c r="D165" s="147" t="s">
        <v>269</v>
      </c>
      <c r="E165" s="134">
        <v>0</v>
      </c>
      <c r="F165" s="149">
        <v>0</v>
      </c>
      <c r="G165" s="149">
        <v>0</v>
      </c>
      <c r="H165" s="150">
        <v>0</v>
      </c>
      <c r="I165" s="151"/>
      <c r="J165" s="149">
        <v>0</v>
      </c>
      <c r="K165" s="152">
        <v>0</v>
      </c>
      <c r="L165" s="131">
        <v>0</v>
      </c>
      <c r="M165" s="153">
        <v>0</v>
      </c>
      <c r="N165" s="153">
        <v>0</v>
      </c>
      <c r="O165" s="153">
        <v>0</v>
      </c>
    </row>
    <row r="166" spans="1:15" ht="63.75" hidden="1" x14ac:dyDescent="0.25">
      <c r="A166" s="146">
        <v>152</v>
      </c>
      <c r="B166" s="147" t="s">
        <v>450</v>
      </c>
      <c r="C166" s="148" t="s">
        <v>451</v>
      </c>
      <c r="D166" s="147" t="s">
        <v>269</v>
      </c>
      <c r="E166" s="134">
        <v>0</v>
      </c>
      <c r="F166" s="149">
        <v>0</v>
      </c>
      <c r="G166" s="149">
        <v>0</v>
      </c>
      <c r="H166" s="150">
        <v>0</v>
      </c>
      <c r="I166" s="151"/>
      <c r="J166" s="149">
        <v>0</v>
      </c>
      <c r="K166" s="152">
        <v>0</v>
      </c>
      <c r="L166" s="131">
        <v>0</v>
      </c>
      <c r="M166" s="153">
        <v>0</v>
      </c>
      <c r="N166" s="153">
        <v>0</v>
      </c>
      <c r="O166" s="153">
        <v>0</v>
      </c>
    </row>
    <row r="167" spans="1:15" ht="63.75" x14ac:dyDescent="0.25">
      <c r="A167" s="146">
        <v>153</v>
      </c>
      <c r="B167" s="147" t="s">
        <v>452</v>
      </c>
      <c r="C167" s="148" t="s">
        <v>453</v>
      </c>
      <c r="D167" s="147" t="s">
        <v>269</v>
      </c>
      <c r="E167" s="134">
        <v>170</v>
      </c>
      <c r="F167" s="149">
        <v>44475</v>
      </c>
      <c r="G167" s="149">
        <v>9753</v>
      </c>
      <c r="H167" s="150">
        <v>0.25</v>
      </c>
      <c r="I167" s="151">
        <v>0.83553119730185499</v>
      </c>
      <c r="J167" s="149">
        <v>7314.75</v>
      </c>
      <c r="K167" s="152">
        <v>1243507.5</v>
      </c>
      <c r="L167" s="131">
        <v>0</v>
      </c>
      <c r="M167" s="153">
        <v>90</v>
      </c>
      <c r="N167" s="153">
        <v>40</v>
      </c>
      <c r="O167" s="153">
        <v>40</v>
      </c>
    </row>
    <row r="168" spans="1:15" ht="25.5" hidden="1" x14ac:dyDescent="0.25">
      <c r="A168" s="146">
        <v>154</v>
      </c>
      <c r="B168" s="147" t="s">
        <v>454</v>
      </c>
      <c r="C168" s="148" t="s">
        <v>455</v>
      </c>
      <c r="D168" s="147" t="s">
        <v>424</v>
      </c>
      <c r="E168" s="134">
        <v>0</v>
      </c>
      <c r="F168" s="149">
        <v>0</v>
      </c>
      <c r="G168" s="149">
        <v>0</v>
      </c>
      <c r="H168" s="150">
        <v>0</v>
      </c>
      <c r="I168" s="151"/>
      <c r="J168" s="149">
        <v>0</v>
      </c>
      <c r="K168" s="152">
        <v>0</v>
      </c>
      <c r="L168" s="131">
        <v>0</v>
      </c>
      <c r="M168" s="153">
        <v>0</v>
      </c>
      <c r="N168" s="153">
        <v>0</v>
      </c>
      <c r="O168" s="153">
        <v>0</v>
      </c>
    </row>
    <row r="169" spans="1:15" ht="51" hidden="1" x14ac:dyDescent="0.25">
      <c r="A169" s="146">
        <v>155</v>
      </c>
      <c r="B169" s="147" t="s">
        <v>456</v>
      </c>
      <c r="C169" s="148" t="s">
        <v>457</v>
      </c>
      <c r="D169" s="147" t="s">
        <v>458</v>
      </c>
      <c r="E169" s="134">
        <v>0</v>
      </c>
      <c r="F169" s="149">
        <v>0</v>
      </c>
      <c r="G169" s="149">
        <v>0</v>
      </c>
      <c r="H169" s="150">
        <v>0</v>
      </c>
      <c r="I169" s="151"/>
      <c r="J169" s="149">
        <v>0</v>
      </c>
      <c r="K169" s="152">
        <v>0</v>
      </c>
      <c r="L169" s="131">
        <v>0</v>
      </c>
      <c r="M169" s="153">
        <v>0</v>
      </c>
      <c r="N169" s="153">
        <v>0</v>
      </c>
      <c r="O169" s="153">
        <v>0</v>
      </c>
    </row>
    <row r="170" spans="1:15" ht="51" x14ac:dyDescent="0.25">
      <c r="A170" s="146">
        <v>156</v>
      </c>
      <c r="B170" s="147" t="s">
        <v>459</v>
      </c>
      <c r="C170" s="148" t="s">
        <v>460</v>
      </c>
      <c r="D170" s="147" t="s">
        <v>461</v>
      </c>
      <c r="E170" s="134">
        <v>40</v>
      </c>
      <c r="F170" s="149">
        <v>15866</v>
      </c>
      <c r="G170" s="149">
        <v>5811</v>
      </c>
      <c r="H170" s="150">
        <v>0.25</v>
      </c>
      <c r="I170" s="151">
        <v>0.72530883650573597</v>
      </c>
      <c r="J170" s="149">
        <v>4358.25</v>
      </c>
      <c r="K170" s="152">
        <v>174330</v>
      </c>
      <c r="L170" s="131">
        <v>0</v>
      </c>
      <c r="M170" s="153">
        <v>20</v>
      </c>
      <c r="N170" s="153">
        <v>10</v>
      </c>
      <c r="O170" s="153">
        <v>10</v>
      </c>
    </row>
    <row r="171" spans="1:15" ht="51" hidden="1" x14ac:dyDescent="0.25">
      <c r="A171" s="146">
        <v>157</v>
      </c>
      <c r="B171" s="147" t="s">
        <v>462</v>
      </c>
      <c r="C171" s="148" t="s">
        <v>463</v>
      </c>
      <c r="D171" s="147" t="s">
        <v>464</v>
      </c>
      <c r="E171" s="134">
        <v>0</v>
      </c>
      <c r="F171" s="149">
        <v>0</v>
      </c>
      <c r="G171" s="149">
        <v>0</v>
      </c>
      <c r="H171" s="150">
        <v>0</v>
      </c>
      <c r="I171" s="151"/>
      <c r="J171" s="149">
        <v>0</v>
      </c>
      <c r="K171" s="152">
        <v>0</v>
      </c>
      <c r="L171" s="131">
        <v>0</v>
      </c>
      <c r="M171" s="153">
        <v>0</v>
      </c>
      <c r="N171" s="153">
        <v>0</v>
      </c>
      <c r="O171" s="153">
        <v>0</v>
      </c>
    </row>
    <row r="172" spans="1:15" ht="76.5" hidden="1" x14ac:dyDescent="0.25">
      <c r="A172" s="146">
        <v>158</v>
      </c>
      <c r="B172" s="147" t="s">
        <v>465</v>
      </c>
      <c r="C172" s="148" t="s">
        <v>466</v>
      </c>
      <c r="D172" s="147" t="s">
        <v>458</v>
      </c>
      <c r="E172" s="134">
        <v>0</v>
      </c>
      <c r="F172" s="149">
        <v>0</v>
      </c>
      <c r="G172" s="149">
        <v>0</v>
      </c>
      <c r="H172" s="150">
        <v>0</v>
      </c>
      <c r="I172" s="151"/>
      <c r="J172" s="149">
        <v>0</v>
      </c>
      <c r="K172" s="152">
        <v>0</v>
      </c>
      <c r="L172" s="131">
        <v>0</v>
      </c>
      <c r="M172" s="153">
        <v>0</v>
      </c>
      <c r="N172" s="153">
        <v>0</v>
      </c>
      <c r="O172" s="153">
        <v>0</v>
      </c>
    </row>
    <row r="173" spans="1:15" ht="38.25" x14ac:dyDescent="0.25">
      <c r="A173" s="146">
        <v>159</v>
      </c>
      <c r="B173" s="147" t="s">
        <v>467</v>
      </c>
      <c r="C173" s="148" t="s">
        <v>468</v>
      </c>
      <c r="D173" s="147" t="s">
        <v>469</v>
      </c>
      <c r="E173" s="134">
        <v>31</v>
      </c>
      <c r="F173" s="149">
        <v>9233</v>
      </c>
      <c r="G173" s="149">
        <v>2449</v>
      </c>
      <c r="H173" s="150">
        <v>0.25</v>
      </c>
      <c r="I173" s="151">
        <v>0.80106682551716701</v>
      </c>
      <c r="J173" s="149">
        <v>1836.75</v>
      </c>
      <c r="K173" s="152">
        <v>56939.25</v>
      </c>
      <c r="L173" s="131">
        <v>0</v>
      </c>
      <c r="M173" s="153">
        <v>16</v>
      </c>
      <c r="N173" s="153">
        <v>6</v>
      </c>
      <c r="O173" s="153">
        <v>9</v>
      </c>
    </row>
    <row r="174" spans="1:15" ht="114.75" x14ac:dyDescent="0.25">
      <c r="A174" s="146">
        <v>160</v>
      </c>
      <c r="B174" s="147" t="s">
        <v>470</v>
      </c>
      <c r="C174" s="148" t="s">
        <v>471</v>
      </c>
      <c r="D174" s="147" t="s">
        <v>472</v>
      </c>
      <c r="E174" s="134">
        <v>29</v>
      </c>
      <c r="F174" s="149">
        <v>3902</v>
      </c>
      <c r="G174" s="149">
        <v>1758</v>
      </c>
      <c r="H174" s="150">
        <v>0.19999999999999996</v>
      </c>
      <c r="I174" s="151">
        <v>0.63956945156330103</v>
      </c>
      <c r="J174" s="149">
        <v>1406.4</v>
      </c>
      <c r="K174" s="152">
        <v>40785.599999999999</v>
      </c>
      <c r="L174" s="131">
        <v>0</v>
      </c>
      <c r="M174" s="153">
        <v>16</v>
      </c>
      <c r="N174" s="153">
        <v>6</v>
      </c>
      <c r="O174" s="153">
        <v>7</v>
      </c>
    </row>
    <row r="175" spans="1:15" ht="76.5" hidden="1" x14ac:dyDescent="0.25">
      <c r="A175" s="146">
        <v>161</v>
      </c>
      <c r="B175" s="147" t="s">
        <v>473</v>
      </c>
      <c r="C175" s="148" t="s">
        <v>474</v>
      </c>
      <c r="D175" s="147" t="s">
        <v>269</v>
      </c>
      <c r="E175" s="134">
        <v>0</v>
      </c>
      <c r="F175" s="149">
        <v>0</v>
      </c>
      <c r="G175" s="149">
        <v>0</v>
      </c>
      <c r="H175" s="150">
        <v>0</v>
      </c>
      <c r="I175" s="151"/>
      <c r="J175" s="149">
        <v>0</v>
      </c>
      <c r="K175" s="152">
        <v>0</v>
      </c>
      <c r="L175" s="131">
        <v>0</v>
      </c>
      <c r="M175" s="153">
        <v>0</v>
      </c>
      <c r="N175" s="153">
        <v>0</v>
      </c>
      <c r="O175" s="153">
        <v>0</v>
      </c>
    </row>
    <row r="176" spans="1:15" ht="76.5" hidden="1" x14ac:dyDescent="0.25">
      <c r="A176" s="146">
        <v>162</v>
      </c>
      <c r="B176" s="147" t="s">
        <v>475</v>
      </c>
      <c r="C176" s="154" t="s">
        <v>476</v>
      </c>
      <c r="D176" s="147" t="s">
        <v>269</v>
      </c>
      <c r="E176" s="134">
        <v>0</v>
      </c>
      <c r="F176" s="149">
        <v>0</v>
      </c>
      <c r="G176" s="149">
        <v>0</v>
      </c>
      <c r="H176" s="150">
        <v>0</v>
      </c>
      <c r="I176" s="151"/>
      <c r="J176" s="149">
        <v>0</v>
      </c>
      <c r="K176" s="152">
        <v>0</v>
      </c>
      <c r="L176" s="131">
        <v>0</v>
      </c>
      <c r="M176" s="153">
        <v>0</v>
      </c>
      <c r="N176" s="153">
        <v>0</v>
      </c>
      <c r="O176" s="153">
        <v>0</v>
      </c>
    </row>
    <row r="177" spans="1:15" ht="76.5" hidden="1" x14ac:dyDescent="0.25">
      <c r="A177" s="146">
        <v>163</v>
      </c>
      <c r="B177" s="147" t="s">
        <v>477</v>
      </c>
      <c r="C177" s="148" t="s">
        <v>478</v>
      </c>
      <c r="D177" s="147" t="s">
        <v>269</v>
      </c>
      <c r="E177" s="134">
        <v>0</v>
      </c>
      <c r="F177" s="149">
        <v>0</v>
      </c>
      <c r="G177" s="149">
        <v>0</v>
      </c>
      <c r="H177" s="150">
        <v>0</v>
      </c>
      <c r="I177" s="151"/>
      <c r="J177" s="149">
        <v>0</v>
      </c>
      <c r="K177" s="152">
        <v>0</v>
      </c>
      <c r="L177" s="131">
        <v>0</v>
      </c>
      <c r="M177" s="153">
        <v>0</v>
      </c>
      <c r="N177" s="153">
        <v>0</v>
      </c>
      <c r="O177" s="153">
        <v>0</v>
      </c>
    </row>
    <row r="178" spans="1:15" ht="63.75" hidden="1" x14ac:dyDescent="0.25">
      <c r="A178" s="146">
        <v>164</v>
      </c>
      <c r="B178" s="147" t="s">
        <v>479</v>
      </c>
      <c r="C178" s="148" t="s">
        <v>480</v>
      </c>
      <c r="D178" s="147" t="s">
        <v>269</v>
      </c>
      <c r="E178" s="134">
        <v>0</v>
      </c>
      <c r="F178" s="149">
        <v>0</v>
      </c>
      <c r="G178" s="149">
        <v>0</v>
      </c>
      <c r="H178" s="150">
        <v>0</v>
      </c>
      <c r="I178" s="151"/>
      <c r="J178" s="149">
        <v>0</v>
      </c>
      <c r="K178" s="152">
        <v>0</v>
      </c>
      <c r="L178" s="131">
        <v>0</v>
      </c>
      <c r="M178" s="153">
        <v>0</v>
      </c>
      <c r="N178" s="153">
        <v>0</v>
      </c>
      <c r="O178" s="153">
        <v>0</v>
      </c>
    </row>
    <row r="179" spans="1:15" ht="76.5" hidden="1" x14ac:dyDescent="0.25">
      <c r="A179" s="146">
        <v>165</v>
      </c>
      <c r="B179" s="147" t="s">
        <v>481</v>
      </c>
      <c r="C179" s="148" t="s">
        <v>482</v>
      </c>
      <c r="D179" s="147" t="s">
        <v>483</v>
      </c>
      <c r="E179" s="134">
        <v>0</v>
      </c>
      <c r="F179" s="149">
        <v>0</v>
      </c>
      <c r="G179" s="149">
        <v>0</v>
      </c>
      <c r="H179" s="150">
        <v>0</v>
      </c>
      <c r="I179" s="151"/>
      <c r="J179" s="149">
        <v>0</v>
      </c>
      <c r="K179" s="152">
        <v>0</v>
      </c>
      <c r="L179" s="131">
        <v>0</v>
      </c>
      <c r="M179" s="153">
        <v>0</v>
      </c>
      <c r="N179" s="153">
        <v>0</v>
      </c>
      <c r="O179" s="153">
        <v>0</v>
      </c>
    </row>
    <row r="180" spans="1:15" ht="76.5" hidden="1" x14ac:dyDescent="0.25">
      <c r="A180" s="146">
        <v>166</v>
      </c>
      <c r="B180" s="147" t="s">
        <v>484</v>
      </c>
      <c r="C180" s="148" t="s">
        <v>485</v>
      </c>
      <c r="D180" s="147" t="s">
        <v>486</v>
      </c>
      <c r="E180" s="134">
        <v>0</v>
      </c>
      <c r="F180" s="149">
        <v>0</v>
      </c>
      <c r="G180" s="149">
        <v>0</v>
      </c>
      <c r="H180" s="150">
        <v>0</v>
      </c>
      <c r="I180" s="151"/>
      <c r="J180" s="149">
        <v>0</v>
      </c>
      <c r="K180" s="152">
        <v>0</v>
      </c>
      <c r="L180" s="131">
        <v>0</v>
      </c>
      <c r="M180" s="153">
        <v>0</v>
      </c>
      <c r="N180" s="153">
        <v>0</v>
      </c>
      <c r="O180" s="153">
        <v>0</v>
      </c>
    </row>
    <row r="181" spans="1:15" ht="63.75" hidden="1" x14ac:dyDescent="0.25">
      <c r="A181" s="146">
        <v>167</v>
      </c>
      <c r="B181" s="147" t="s">
        <v>487</v>
      </c>
      <c r="C181" s="148" t="s">
        <v>488</v>
      </c>
      <c r="D181" s="147" t="s">
        <v>489</v>
      </c>
      <c r="E181" s="134">
        <v>0</v>
      </c>
      <c r="F181" s="149">
        <v>0</v>
      </c>
      <c r="G181" s="149">
        <v>0</v>
      </c>
      <c r="H181" s="150">
        <v>0</v>
      </c>
      <c r="I181" s="151"/>
      <c r="J181" s="149">
        <v>0</v>
      </c>
      <c r="K181" s="152">
        <v>0</v>
      </c>
      <c r="L181" s="131">
        <v>0</v>
      </c>
      <c r="M181" s="153">
        <v>0</v>
      </c>
      <c r="N181" s="153">
        <v>0</v>
      </c>
      <c r="O181" s="153">
        <v>0</v>
      </c>
    </row>
    <row r="182" spans="1:15" ht="38.25" hidden="1" x14ac:dyDescent="0.25">
      <c r="A182" s="146">
        <v>168</v>
      </c>
      <c r="B182" s="147" t="s">
        <v>490</v>
      </c>
      <c r="C182" s="148" t="s">
        <v>491</v>
      </c>
      <c r="D182" s="147" t="s">
        <v>269</v>
      </c>
      <c r="E182" s="134">
        <v>0</v>
      </c>
      <c r="F182" s="149">
        <v>0</v>
      </c>
      <c r="G182" s="149">
        <v>0</v>
      </c>
      <c r="H182" s="150">
        <v>0</v>
      </c>
      <c r="I182" s="151"/>
      <c r="J182" s="149">
        <v>0</v>
      </c>
      <c r="K182" s="152">
        <v>0</v>
      </c>
      <c r="L182" s="131">
        <v>0</v>
      </c>
      <c r="M182" s="153">
        <v>0</v>
      </c>
      <c r="N182" s="153">
        <v>0</v>
      </c>
      <c r="O182" s="153">
        <v>0</v>
      </c>
    </row>
    <row r="183" spans="1:15" ht="63.75" x14ac:dyDescent="0.25">
      <c r="A183" s="146">
        <v>169</v>
      </c>
      <c r="B183" s="147" t="s">
        <v>492</v>
      </c>
      <c r="C183" s="148" t="s">
        <v>493</v>
      </c>
      <c r="D183" s="147" t="s">
        <v>269</v>
      </c>
      <c r="E183" s="134">
        <v>1</v>
      </c>
      <c r="F183" s="149">
        <v>145650</v>
      </c>
      <c r="G183" s="149">
        <v>7694</v>
      </c>
      <c r="H183" s="150">
        <v>0.2</v>
      </c>
      <c r="I183" s="151">
        <v>0.95773978716100205</v>
      </c>
      <c r="J183" s="149">
        <v>6155.2</v>
      </c>
      <c r="K183" s="152">
        <v>6155.2</v>
      </c>
      <c r="L183" s="131">
        <v>0</v>
      </c>
      <c r="M183" s="153">
        <v>1</v>
      </c>
      <c r="N183" s="153">
        <v>0</v>
      </c>
      <c r="O183" s="153">
        <v>0</v>
      </c>
    </row>
    <row r="184" spans="1:15" ht="114.75" x14ac:dyDescent="0.25">
      <c r="A184" s="146">
        <v>170</v>
      </c>
      <c r="B184" s="147" t="s">
        <v>494</v>
      </c>
      <c r="C184" s="148" t="s">
        <v>495</v>
      </c>
      <c r="D184" s="147" t="s">
        <v>496</v>
      </c>
      <c r="E184" s="134">
        <v>170</v>
      </c>
      <c r="F184" s="149">
        <v>31211</v>
      </c>
      <c r="G184" s="149">
        <v>15106</v>
      </c>
      <c r="H184" s="150">
        <v>0.25</v>
      </c>
      <c r="I184" s="151">
        <v>0.63700297971868902</v>
      </c>
      <c r="J184" s="149">
        <v>11329.5</v>
      </c>
      <c r="K184" s="152">
        <v>1926015</v>
      </c>
      <c r="L184" s="131">
        <v>0</v>
      </c>
      <c r="M184" s="153">
        <v>90</v>
      </c>
      <c r="N184" s="153">
        <v>40</v>
      </c>
      <c r="O184" s="153">
        <v>40</v>
      </c>
    </row>
    <row r="185" spans="1:15" ht="76.5" hidden="1" x14ac:dyDescent="0.25">
      <c r="A185" s="146">
        <v>171</v>
      </c>
      <c r="B185" s="147" t="s">
        <v>497</v>
      </c>
      <c r="C185" s="148" t="s">
        <v>498</v>
      </c>
      <c r="D185" s="147" t="s">
        <v>496</v>
      </c>
      <c r="E185" s="134">
        <v>0</v>
      </c>
      <c r="F185" s="149">
        <v>0</v>
      </c>
      <c r="G185" s="149">
        <v>0</v>
      </c>
      <c r="H185" s="150">
        <v>0</v>
      </c>
      <c r="I185" s="151"/>
      <c r="J185" s="149">
        <v>0</v>
      </c>
      <c r="K185" s="152">
        <v>0</v>
      </c>
      <c r="L185" s="131">
        <v>0</v>
      </c>
      <c r="M185" s="153">
        <v>0</v>
      </c>
      <c r="N185" s="153">
        <v>0</v>
      </c>
      <c r="O185" s="153">
        <v>0</v>
      </c>
    </row>
    <row r="186" spans="1:15" ht="89.25" hidden="1" x14ac:dyDescent="0.25">
      <c r="A186" s="146">
        <v>172</v>
      </c>
      <c r="B186" s="147" t="s">
        <v>499</v>
      </c>
      <c r="C186" s="148" t="s">
        <v>500</v>
      </c>
      <c r="D186" s="147" t="s">
        <v>501</v>
      </c>
      <c r="E186" s="134">
        <v>0</v>
      </c>
      <c r="F186" s="149">
        <v>0</v>
      </c>
      <c r="G186" s="149">
        <v>0</v>
      </c>
      <c r="H186" s="150">
        <v>0</v>
      </c>
      <c r="I186" s="151"/>
      <c r="J186" s="149">
        <v>0</v>
      </c>
      <c r="K186" s="152">
        <v>0</v>
      </c>
      <c r="L186" s="131">
        <v>0</v>
      </c>
      <c r="M186" s="153">
        <v>0</v>
      </c>
      <c r="N186" s="153">
        <v>0</v>
      </c>
      <c r="O186" s="153">
        <v>0</v>
      </c>
    </row>
    <row r="187" spans="1:15" ht="114.75" hidden="1" x14ac:dyDescent="0.25">
      <c r="A187" s="146">
        <v>173</v>
      </c>
      <c r="B187" s="147" t="s">
        <v>502</v>
      </c>
      <c r="C187" s="148" t="s">
        <v>503</v>
      </c>
      <c r="D187" s="147" t="s">
        <v>501</v>
      </c>
      <c r="E187" s="134">
        <v>0</v>
      </c>
      <c r="F187" s="149">
        <v>0</v>
      </c>
      <c r="G187" s="149">
        <v>0</v>
      </c>
      <c r="H187" s="150">
        <v>0</v>
      </c>
      <c r="I187" s="151"/>
      <c r="J187" s="149">
        <v>0</v>
      </c>
      <c r="K187" s="152">
        <v>0</v>
      </c>
      <c r="L187" s="131">
        <v>0</v>
      </c>
      <c r="M187" s="153">
        <v>0</v>
      </c>
      <c r="N187" s="153">
        <v>0</v>
      </c>
      <c r="O187" s="153">
        <v>0</v>
      </c>
    </row>
    <row r="188" spans="1:15" ht="51" hidden="1" x14ac:dyDescent="0.25">
      <c r="A188" s="146">
        <v>174</v>
      </c>
      <c r="B188" s="147" t="s">
        <v>504</v>
      </c>
      <c r="C188" s="148" t="s">
        <v>505</v>
      </c>
      <c r="D188" s="147" t="s">
        <v>506</v>
      </c>
      <c r="E188" s="134">
        <v>0</v>
      </c>
      <c r="F188" s="149">
        <v>0</v>
      </c>
      <c r="G188" s="149">
        <v>0</v>
      </c>
      <c r="H188" s="150">
        <v>0</v>
      </c>
      <c r="I188" s="151"/>
      <c r="J188" s="149">
        <v>0</v>
      </c>
      <c r="K188" s="152">
        <v>0</v>
      </c>
      <c r="L188" s="131">
        <v>0</v>
      </c>
      <c r="M188" s="153">
        <v>0</v>
      </c>
      <c r="N188" s="153">
        <v>0</v>
      </c>
      <c r="O188" s="153">
        <v>0</v>
      </c>
    </row>
    <row r="189" spans="1:15" ht="63.75" x14ac:dyDescent="0.25">
      <c r="A189" s="146">
        <v>175</v>
      </c>
      <c r="B189" s="147" t="s">
        <v>507</v>
      </c>
      <c r="C189" s="148" t="s">
        <v>508</v>
      </c>
      <c r="D189" s="147" t="s">
        <v>509</v>
      </c>
      <c r="E189" s="134">
        <v>134</v>
      </c>
      <c r="F189" s="149">
        <v>14565</v>
      </c>
      <c r="G189" s="149">
        <v>6543</v>
      </c>
      <c r="H189" s="150">
        <v>0.25</v>
      </c>
      <c r="I189" s="151">
        <v>0.66307929969103996</v>
      </c>
      <c r="J189" s="149">
        <v>4907.25</v>
      </c>
      <c r="K189" s="152">
        <v>657571.5</v>
      </c>
      <c r="L189" s="131">
        <v>0</v>
      </c>
      <c r="M189" s="153">
        <v>70</v>
      </c>
      <c r="N189" s="153">
        <v>32</v>
      </c>
      <c r="O189" s="153">
        <v>32</v>
      </c>
    </row>
    <row r="190" spans="1:15" ht="63.75" hidden="1" x14ac:dyDescent="0.25">
      <c r="A190" s="146">
        <v>176</v>
      </c>
      <c r="B190" s="147" t="s">
        <v>510</v>
      </c>
      <c r="C190" s="148" t="s">
        <v>508</v>
      </c>
      <c r="D190" s="147" t="s">
        <v>511</v>
      </c>
      <c r="E190" s="134">
        <v>0</v>
      </c>
      <c r="F190" s="149">
        <v>0</v>
      </c>
      <c r="G190" s="149">
        <v>0</v>
      </c>
      <c r="H190" s="150">
        <v>0</v>
      </c>
      <c r="I190" s="151"/>
      <c r="J190" s="149">
        <v>0</v>
      </c>
      <c r="K190" s="152">
        <v>0</v>
      </c>
      <c r="L190" s="131">
        <v>0</v>
      </c>
      <c r="M190" s="153">
        <v>0</v>
      </c>
      <c r="N190" s="153">
        <v>0</v>
      </c>
      <c r="O190" s="153">
        <v>0</v>
      </c>
    </row>
    <row r="191" spans="1:15" ht="51" hidden="1" x14ac:dyDescent="0.25">
      <c r="A191" s="146">
        <v>177</v>
      </c>
      <c r="B191" s="147" t="s">
        <v>512</v>
      </c>
      <c r="C191" s="148" t="s">
        <v>508</v>
      </c>
      <c r="D191" s="147" t="s">
        <v>496</v>
      </c>
      <c r="E191" s="134">
        <v>0</v>
      </c>
      <c r="F191" s="149">
        <v>0</v>
      </c>
      <c r="G191" s="149">
        <v>0</v>
      </c>
      <c r="H191" s="150">
        <v>0</v>
      </c>
      <c r="I191" s="151"/>
      <c r="J191" s="149">
        <v>0</v>
      </c>
      <c r="K191" s="152">
        <v>0</v>
      </c>
      <c r="L191" s="131">
        <v>0</v>
      </c>
      <c r="M191" s="153">
        <v>0</v>
      </c>
      <c r="N191" s="153">
        <v>0</v>
      </c>
      <c r="O191" s="153">
        <v>0</v>
      </c>
    </row>
    <row r="192" spans="1:15" ht="51" hidden="1" x14ac:dyDescent="0.25">
      <c r="A192" s="146">
        <v>178</v>
      </c>
      <c r="B192" s="147" t="s">
        <v>513</v>
      </c>
      <c r="C192" s="148" t="s">
        <v>514</v>
      </c>
      <c r="D192" s="147" t="s">
        <v>496</v>
      </c>
      <c r="E192" s="134">
        <v>0</v>
      </c>
      <c r="F192" s="149">
        <v>0</v>
      </c>
      <c r="G192" s="149">
        <v>0</v>
      </c>
      <c r="H192" s="150">
        <v>0</v>
      </c>
      <c r="I192" s="151"/>
      <c r="J192" s="149">
        <v>0</v>
      </c>
      <c r="K192" s="152">
        <v>0</v>
      </c>
      <c r="L192" s="131">
        <v>0</v>
      </c>
      <c r="M192" s="153">
        <v>0</v>
      </c>
      <c r="N192" s="153">
        <v>0</v>
      </c>
      <c r="O192" s="153">
        <v>0</v>
      </c>
    </row>
    <row r="193" spans="1:15" ht="51" hidden="1" x14ac:dyDescent="0.25">
      <c r="A193" s="146">
        <v>179</v>
      </c>
      <c r="B193" s="147" t="s">
        <v>515</v>
      </c>
      <c r="C193" s="148" t="s">
        <v>516</v>
      </c>
      <c r="D193" s="147" t="s">
        <v>517</v>
      </c>
      <c r="E193" s="134">
        <v>0</v>
      </c>
      <c r="F193" s="149">
        <v>0</v>
      </c>
      <c r="G193" s="149">
        <v>0</v>
      </c>
      <c r="H193" s="150">
        <v>0</v>
      </c>
      <c r="I193" s="151"/>
      <c r="J193" s="149">
        <v>0</v>
      </c>
      <c r="K193" s="152">
        <v>0</v>
      </c>
      <c r="L193" s="131">
        <v>0</v>
      </c>
      <c r="M193" s="153">
        <v>0</v>
      </c>
      <c r="N193" s="153">
        <v>0</v>
      </c>
      <c r="O193" s="153">
        <v>0</v>
      </c>
    </row>
    <row r="194" spans="1:15" ht="76.5" hidden="1" x14ac:dyDescent="0.25">
      <c r="A194" s="146">
        <v>180</v>
      </c>
      <c r="B194" s="147" t="s">
        <v>518</v>
      </c>
      <c r="C194" s="148" t="s">
        <v>519</v>
      </c>
      <c r="D194" s="147" t="s">
        <v>520</v>
      </c>
      <c r="E194" s="134">
        <v>0</v>
      </c>
      <c r="F194" s="149">
        <v>0</v>
      </c>
      <c r="G194" s="149">
        <v>0</v>
      </c>
      <c r="H194" s="150">
        <v>0</v>
      </c>
      <c r="I194" s="151"/>
      <c r="J194" s="149">
        <v>0</v>
      </c>
      <c r="K194" s="152">
        <v>0</v>
      </c>
      <c r="L194" s="131">
        <v>0</v>
      </c>
      <c r="M194" s="153">
        <v>0</v>
      </c>
      <c r="N194" s="153">
        <v>0</v>
      </c>
      <c r="O194" s="153">
        <v>0</v>
      </c>
    </row>
    <row r="195" spans="1:15" ht="51" hidden="1" x14ac:dyDescent="0.25">
      <c r="A195" s="146">
        <v>181</v>
      </c>
      <c r="B195" s="147" t="s">
        <v>521</v>
      </c>
      <c r="C195" s="148" t="s">
        <v>522</v>
      </c>
      <c r="D195" s="147" t="s">
        <v>523</v>
      </c>
      <c r="E195" s="134">
        <v>0</v>
      </c>
      <c r="F195" s="149">
        <v>0</v>
      </c>
      <c r="G195" s="149">
        <v>0</v>
      </c>
      <c r="H195" s="150">
        <v>0</v>
      </c>
      <c r="I195" s="151"/>
      <c r="J195" s="149">
        <v>0</v>
      </c>
      <c r="K195" s="152">
        <v>0</v>
      </c>
      <c r="L195" s="131">
        <v>0</v>
      </c>
      <c r="M195" s="153">
        <v>0</v>
      </c>
      <c r="N195" s="153">
        <v>0</v>
      </c>
      <c r="O195" s="153">
        <v>0</v>
      </c>
    </row>
    <row r="196" spans="1:15" ht="51" hidden="1" x14ac:dyDescent="0.25">
      <c r="A196" s="146">
        <v>182</v>
      </c>
      <c r="B196" s="147" t="s">
        <v>524</v>
      </c>
      <c r="C196" s="148" t="s">
        <v>522</v>
      </c>
      <c r="D196" s="147" t="s">
        <v>525</v>
      </c>
      <c r="E196" s="134">
        <v>0</v>
      </c>
      <c r="F196" s="149">
        <v>0</v>
      </c>
      <c r="G196" s="149">
        <v>0</v>
      </c>
      <c r="H196" s="150">
        <v>0</v>
      </c>
      <c r="I196" s="151"/>
      <c r="J196" s="149">
        <v>0</v>
      </c>
      <c r="K196" s="152">
        <v>0</v>
      </c>
      <c r="L196" s="131">
        <v>0</v>
      </c>
      <c r="M196" s="153">
        <v>0</v>
      </c>
      <c r="N196" s="153">
        <v>0</v>
      </c>
      <c r="O196" s="153">
        <v>0</v>
      </c>
    </row>
    <row r="197" spans="1:15" ht="51" hidden="1" x14ac:dyDescent="0.25">
      <c r="A197" s="146">
        <v>183</v>
      </c>
      <c r="B197" s="147" t="s">
        <v>526</v>
      </c>
      <c r="C197" s="148" t="s">
        <v>522</v>
      </c>
      <c r="D197" s="147" t="s">
        <v>527</v>
      </c>
      <c r="E197" s="134">
        <v>0</v>
      </c>
      <c r="F197" s="149">
        <v>0</v>
      </c>
      <c r="G197" s="149">
        <v>0</v>
      </c>
      <c r="H197" s="150">
        <v>0</v>
      </c>
      <c r="I197" s="151"/>
      <c r="J197" s="149">
        <v>0</v>
      </c>
      <c r="K197" s="152">
        <v>0</v>
      </c>
      <c r="L197" s="131">
        <v>0</v>
      </c>
      <c r="M197" s="153">
        <v>0</v>
      </c>
      <c r="N197" s="153">
        <v>0</v>
      </c>
      <c r="O197" s="153">
        <v>0</v>
      </c>
    </row>
    <row r="198" spans="1:15" ht="38.25" x14ac:dyDescent="0.25">
      <c r="A198" s="146">
        <v>184</v>
      </c>
      <c r="B198" s="147" t="s">
        <v>528</v>
      </c>
      <c r="C198" s="148" t="s">
        <v>529</v>
      </c>
      <c r="D198" s="147" t="s">
        <v>530</v>
      </c>
      <c r="E198" s="134">
        <v>100</v>
      </c>
      <c r="F198" s="149">
        <v>2666</v>
      </c>
      <c r="G198" s="149">
        <v>1364</v>
      </c>
      <c r="H198" s="150">
        <v>0.25</v>
      </c>
      <c r="I198" s="151">
        <v>0.61627906976744196</v>
      </c>
      <c r="J198" s="149">
        <v>1023</v>
      </c>
      <c r="K198" s="152">
        <v>102300</v>
      </c>
      <c r="L198" s="131">
        <v>0</v>
      </c>
      <c r="M198" s="153">
        <v>60</v>
      </c>
      <c r="N198" s="153">
        <v>20</v>
      </c>
      <c r="O198" s="153">
        <v>20</v>
      </c>
    </row>
    <row r="199" spans="1:15" ht="242.25" hidden="1" x14ac:dyDescent="0.25">
      <c r="A199" s="146">
        <v>185</v>
      </c>
      <c r="B199" s="147" t="s">
        <v>531</v>
      </c>
      <c r="C199" s="148" t="s">
        <v>532</v>
      </c>
      <c r="D199" s="147" t="s">
        <v>530</v>
      </c>
      <c r="E199" s="134">
        <v>0</v>
      </c>
      <c r="F199" s="149">
        <v>0</v>
      </c>
      <c r="G199" s="149">
        <v>0</v>
      </c>
      <c r="H199" s="150">
        <v>0</v>
      </c>
      <c r="I199" s="151"/>
      <c r="J199" s="149">
        <v>0</v>
      </c>
      <c r="K199" s="152">
        <v>0</v>
      </c>
      <c r="L199" s="131">
        <v>0</v>
      </c>
      <c r="M199" s="153">
        <v>0</v>
      </c>
      <c r="N199" s="153">
        <v>0</v>
      </c>
      <c r="O199" s="153">
        <v>0</v>
      </c>
    </row>
    <row r="200" spans="1:15" ht="38.25" hidden="1" x14ac:dyDescent="0.25">
      <c r="A200" s="146">
        <v>186</v>
      </c>
      <c r="B200" s="147" t="s">
        <v>533</v>
      </c>
      <c r="C200" s="148" t="s">
        <v>534</v>
      </c>
      <c r="D200" s="147" t="s">
        <v>535</v>
      </c>
      <c r="E200" s="134">
        <v>0</v>
      </c>
      <c r="F200" s="149">
        <v>0</v>
      </c>
      <c r="G200" s="149">
        <v>0</v>
      </c>
      <c r="H200" s="150">
        <v>0</v>
      </c>
      <c r="I200" s="151"/>
      <c r="J200" s="149">
        <v>0</v>
      </c>
      <c r="K200" s="152">
        <v>0</v>
      </c>
      <c r="L200" s="131">
        <v>0</v>
      </c>
      <c r="M200" s="153">
        <v>0</v>
      </c>
      <c r="N200" s="153">
        <v>0</v>
      </c>
      <c r="O200" s="153">
        <v>0</v>
      </c>
    </row>
    <row r="201" spans="1:15" ht="38.25" hidden="1" x14ac:dyDescent="0.25">
      <c r="A201" s="146">
        <v>187</v>
      </c>
      <c r="B201" s="147" t="s">
        <v>536</v>
      </c>
      <c r="C201" s="148" t="s">
        <v>537</v>
      </c>
      <c r="D201" s="147" t="s">
        <v>538</v>
      </c>
      <c r="E201" s="134">
        <v>0</v>
      </c>
      <c r="F201" s="149">
        <v>0</v>
      </c>
      <c r="G201" s="149">
        <v>0</v>
      </c>
      <c r="H201" s="150">
        <v>0</v>
      </c>
      <c r="I201" s="151"/>
      <c r="J201" s="149">
        <v>0</v>
      </c>
      <c r="K201" s="152">
        <v>0</v>
      </c>
      <c r="L201" s="131">
        <v>0</v>
      </c>
      <c r="M201" s="153">
        <v>0</v>
      </c>
      <c r="N201" s="153">
        <v>0</v>
      </c>
      <c r="O201" s="153">
        <v>0</v>
      </c>
    </row>
    <row r="202" spans="1:15" ht="38.25" hidden="1" x14ac:dyDescent="0.25">
      <c r="A202" s="146">
        <v>188</v>
      </c>
      <c r="B202" s="147" t="s">
        <v>539</v>
      </c>
      <c r="C202" s="148" t="s">
        <v>529</v>
      </c>
      <c r="D202" s="147" t="s">
        <v>540</v>
      </c>
      <c r="E202" s="134">
        <v>0</v>
      </c>
      <c r="F202" s="149">
        <v>0</v>
      </c>
      <c r="G202" s="149">
        <v>0</v>
      </c>
      <c r="H202" s="150">
        <v>0</v>
      </c>
      <c r="I202" s="151"/>
      <c r="J202" s="149">
        <v>0</v>
      </c>
      <c r="K202" s="152">
        <v>0</v>
      </c>
      <c r="L202" s="131">
        <v>0</v>
      </c>
      <c r="M202" s="153">
        <v>0</v>
      </c>
      <c r="N202" s="153">
        <v>0</v>
      </c>
      <c r="O202" s="153">
        <v>0</v>
      </c>
    </row>
    <row r="203" spans="1:15" ht="38.25" hidden="1" x14ac:dyDescent="0.25">
      <c r="A203" s="146">
        <v>189</v>
      </c>
      <c r="B203" s="147" t="s">
        <v>541</v>
      </c>
      <c r="C203" s="148" t="s">
        <v>542</v>
      </c>
      <c r="D203" s="147" t="s">
        <v>540</v>
      </c>
      <c r="E203" s="134">
        <v>0</v>
      </c>
      <c r="F203" s="149">
        <v>0</v>
      </c>
      <c r="G203" s="149">
        <v>0</v>
      </c>
      <c r="H203" s="150">
        <v>0</v>
      </c>
      <c r="I203" s="151"/>
      <c r="J203" s="149">
        <v>0</v>
      </c>
      <c r="K203" s="152">
        <v>0</v>
      </c>
      <c r="L203" s="131">
        <v>0</v>
      </c>
      <c r="M203" s="153">
        <v>0</v>
      </c>
      <c r="N203" s="153">
        <v>0</v>
      </c>
      <c r="O203" s="153">
        <v>0</v>
      </c>
    </row>
    <row r="204" spans="1:15" ht="38.25" hidden="1" x14ac:dyDescent="0.25">
      <c r="A204" s="146">
        <v>190</v>
      </c>
      <c r="B204" s="147" t="s">
        <v>543</v>
      </c>
      <c r="C204" s="148" t="s">
        <v>544</v>
      </c>
      <c r="D204" s="147" t="s">
        <v>545</v>
      </c>
      <c r="E204" s="134">
        <v>0</v>
      </c>
      <c r="F204" s="149">
        <v>0</v>
      </c>
      <c r="G204" s="149">
        <v>0</v>
      </c>
      <c r="H204" s="150">
        <v>0</v>
      </c>
      <c r="I204" s="151"/>
      <c r="J204" s="149">
        <v>0</v>
      </c>
      <c r="K204" s="152">
        <v>0</v>
      </c>
      <c r="L204" s="131">
        <v>0</v>
      </c>
      <c r="M204" s="153">
        <v>0</v>
      </c>
      <c r="N204" s="153">
        <v>0</v>
      </c>
      <c r="O204" s="153">
        <v>0</v>
      </c>
    </row>
    <row r="205" spans="1:15" ht="38.25" hidden="1" x14ac:dyDescent="0.25">
      <c r="A205" s="146">
        <v>191</v>
      </c>
      <c r="B205" s="147" t="s">
        <v>546</v>
      </c>
      <c r="C205" s="148" t="s">
        <v>547</v>
      </c>
      <c r="D205" s="147" t="s">
        <v>548</v>
      </c>
      <c r="E205" s="134">
        <v>0</v>
      </c>
      <c r="F205" s="149">
        <v>0</v>
      </c>
      <c r="G205" s="149">
        <v>0</v>
      </c>
      <c r="H205" s="150">
        <v>0</v>
      </c>
      <c r="I205" s="151"/>
      <c r="J205" s="149">
        <v>0</v>
      </c>
      <c r="K205" s="152">
        <v>0</v>
      </c>
      <c r="L205" s="131">
        <v>0</v>
      </c>
      <c r="M205" s="153">
        <v>0</v>
      </c>
      <c r="N205" s="153">
        <v>0</v>
      </c>
      <c r="O205" s="153">
        <v>0</v>
      </c>
    </row>
    <row r="206" spans="1:15" ht="38.25" hidden="1" x14ac:dyDescent="0.25">
      <c r="A206" s="146">
        <v>192</v>
      </c>
      <c r="B206" s="147" t="s">
        <v>549</v>
      </c>
      <c r="C206" s="148" t="s">
        <v>550</v>
      </c>
      <c r="D206" s="147" t="s">
        <v>548</v>
      </c>
      <c r="E206" s="134">
        <v>0</v>
      </c>
      <c r="F206" s="149">
        <v>0</v>
      </c>
      <c r="G206" s="149">
        <v>0</v>
      </c>
      <c r="H206" s="150">
        <v>0</v>
      </c>
      <c r="I206" s="151"/>
      <c r="J206" s="149">
        <v>0</v>
      </c>
      <c r="K206" s="152">
        <v>0</v>
      </c>
      <c r="L206" s="131">
        <v>0</v>
      </c>
      <c r="M206" s="153">
        <v>0</v>
      </c>
      <c r="N206" s="153">
        <v>0</v>
      </c>
      <c r="O206" s="153">
        <v>0</v>
      </c>
    </row>
    <row r="207" spans="1:15" ht="38.25" x14ac:dyDescent="0.25">
      <c r="A207" s="146">
        <v>193</v>
      </c>
      <c r="B207" s="147" t="s">
        <v>551</v>
      </c>
      <c r="C207" s="148" t="s">
        <v>552</v>
      </c>
      <c r="D207" s="147" t="s">
        <v>553</v>
      </c>
      <c r="E207" s="134">
        <v>177</v>
      </c>
      <c r="F207" s="149">
        <v>14826</v>
      </c>
      <c r="G207" s="149">
        <v>11470</v>
      </c>
      <c r="H207" s="150">
        <v>0.25</v>
      </c>
      <c r="I207" s="151">
        <v>0.41976932416025903</v>
      </c>
      <c r="J207" s="149">
        <v>8602.5</v>
      </c>
      <c r="K207" s="152">
        <v>1522642.5</v>
      </c>
      <c r="L207" s="131">
        <v>0</v>
      </c>
      <c r="M207" s="153">
        <v>40</v>
      </c>
      <c r="N207" s="153">
        <v>130</v>
      </c>
      <c r="O207" s="153">
        <v>7</v>
      </c>
    </row>
    <row r="208" spans="1:15" ht="76.5" hidden="1" x14ac:dyDescent="0.25">
      <c r="A208" s="146">
        <v>194</v>
      </c>
      <c r="B208" s="147" t="s">
        <v>554</v>
      </c>
      <c r="C208" s="148" t="s">
        <v>555</v>
      </c>
      <c r="D208" s="147" t="s">
        <v>269</v>
      </c>
      <c r="E208" s="134">
        <v>0</v>
      </c>
      <c r="F208" s="149">
        <v>0</v>
      </c>
      <c r="G208" s="149">
        <v>0</v>
      </c>
      <c r="H208" s="150">
        <v>0</v>
      </c>
      <c r="I208" s="151"/>
      <c r="J208" s="149">
        <v>0</v>
      </c>
      <c r="K208" s="152">
        <v>0</v>
      </c>
      <c r="L208" s="131">
        <v>0</v>
      </c>
      <c r="M208" s="153">
        <v>0</v>
      </c>
      <c r="N208" s="153">
        <v>0</v>
      </c>
      <c r="O208" s="153">
        <v>0</v>
      </c>
    </row>
    <row r="209" spans="1:15" ht="38.25" hidden="1" x14ac:dyDescent="0.25">
      <c r="A209" s="146">
        <v>195</v>
      </c>
      <c r="B209" s="147" t="s">
        <v>556</v>
      </c>
      <c r="C209" s="148" t="s">
        <v>557</v>
      </c>
      <c r="D209" s="147" t="s">
        <v>269</v>
      </c>
      <c r="E209" s="134">
        <v>0</v>
      </c>
      <c r="F209" s="149">
        <v>0</v>
      </c>
      <c r="G209" s="149">
        <v>0</v>
      </c>
      <c r="H209" s="150">
        <v>0</v>
      </c>
      <c r="I209" s="151"/>
      <c r="J209" s="149">
        <v>0</v>
      </c>
      <c r="K209" s="152">
        <v>0</v>
      </c>
      <c r="L209" s="131">
        <v>0</v>
      </c>
      <c r="M209" s="153">
        <v>0</v>
      </c>
      <c r="N209" s="153">
        <v>0</v>
      </c>
      <c r="O209" s="153">
        <v>0</v>
      </c>
    </row>
    <row r="210" spans="1:15" ht="51" hidden="1" x14ac:dyDescent="0.25">
      <c r="A210" s="146">
        <v>196</v>
      </c>
      <c r="B210" s="147" t="s">
        <v>558</v>
      </c>
      <c r="C210" s="148" t="s">
        <v>559</v>
      </c>
      <c r="D210" s="147" t="s">
        <v>269</v>
      </c>
      <c r="E210" s="134">
        <v>0</v>
      </c>
      <c r="F210" s="149">
        <v>0</v>
      </c>
      <c r="G210" s="149">
        <v>0</v>
      </c>
      <c r="H210" s="150">
        <v>0</v>
      </c>
      <c r="I210" s="151"/>
      <c r="J210" s="149">
        <v>0</v>
      </c>
      <c r="K210" s="152">
        <v>0</v>
      </c>
      <c r="L210" s="131">
        <v>0</v>
      </c>
      <c r="M210" s="153">
        <v>0</v>
      </c>
      <c r="N210" s="153">
        <v>0</v>
      </c>
      <c r="O210" s="153">
        <v>0</v>
      </c>
    </row>
    <row r="211" spans="1:15" ht="51" hidden="1" x14ac:dyDescent="0.25">
      <c r="A211" s="146">
        <v>197</v>
      </c>
      <c r="B211" s="147" t="s">
        <v>560</v>
      </c>
      <c r="C211" s="148" t="s">
        <v>561</v>
      </c>
      <c r="D211" s="147" t="s">
        <v>269</v>
      </c>
      <c r="E211" s="134">
        <v>0</v>
      </c>
      <c r="F211" s="149">
        <v>0</v>
      </c>
      <c r="G211" s="149">
        <v>0</v>
      </c>
      <c r="H211" s="150">
        <v>0</v>
      </c>
      <c r="I211" s="151"/>
      <c r="J211" s="149">
        <v>0</v>
      </c>
      <c r="K211" s="152">
        <v>0</v>
      </c>
      <c r="L211" s="131">
        <v>0</v>
      </c>
      <c r="M211" s="153">
        <v>0</v>
      </c>
      <c r="N211" s="153">
        <v>0</v>
      </c>
      <c r="O211" s="153">
        <v>0</v>
      </c>
    </row>
    <row r="212" spans="1:15" ht="38.25" hidden="1" x14ac:dyDescent="0.25">
      <c r="A212" s="146">
        <v>198</v>
      </c>
      <c r="B212" s="147" t="s">
        <v>562</v>
      </c>
      <c r="C212" s="148" t="s">
        <v>563</v>
      </c>
      <c r="D212" s="147" t="s">
        <v>269</v>
      </c>
      <c r="E212" s="134">
        <v>0</v>
      </c>
      <c r="F212" s="149">
        <v>0</v>
      </c>
      <c r="G212" s="149">
        <v>0</v>
      </c>
      <c r="H212" s="150">
        <v>0</v>
      </c>
      <c r="I212" s="151"/>
      <c r="J212" s="149">
        <v>0</v>
      </c>
      <c r="K212" s="152">
        <v>0</v>
      </c>
      <c r="L212" s="131">
        <v>0</v>
      </c>
      <c r="M212" s="153">
        <v>0</v>
      </c>
      <c r="N212" s="153">
        <v>0</v>
      </c>
      <c r="O212" s="153">
        <v>0</v>
      </c>
    </row>
    <row r="213" spans="1:15" ht="38.25" hidden="1" x14ac:dyDescent="0.25">
      <c r="A213" s="146">
        <v>199</v>
      </c>
      <c r="B213" s="147" t="s">
        <v>564</v>
      </c>
      <c r="C213" s="148" t="s">
        <v>565</v>
      </c>
      <c r="D213" s="147" t="s">
        <v>269</v>
      </c>
      <c r="E213" s="134">
        <v>0</v>
      </c>
      <c r="F213" s="149">
        <v>0</v>
      </c>
      <c r="G213" s="149">
        <v>0</v>
      </c>
      <c r="H213" s="150">
        <v>0</v>
      </c>
      <c r="I213" s="151"/>
      <c r="J213" s="149">
        <v>0</v>
      </c>
      <c r="K213" s="152">
        <v>0</v>
      </c>
      <c r="L213" s="131">
        <v>0</v>
      </c>
      <c r="M213" s="153">
        <v>0</v>
      </c>
      <c r="N213" s="153">
        <v>0</v>
      </c>
      <c r="O213" s="153">
        <v>0</v>
      </c>
    </row>
    <row r="214" spans="1:15" ht="38.25" hidden="1" x14ac:dyDescent="0.25">
      <c r="A214" s="146">
        <v>200</v>
      </c>
      <c r="B214" s="147" t="s">
        <v>566</v>
      </c>
      <c r="C214" s="148" t="s">
        <v>567</v>
      </c>
      <c r="D214" s="147" t="s">
        <v>269</v>
      </c>
      <c r="E214" s="134">
        <v>0</v>
      </c>
      <c r="F214" s="149">
        <v>0</v>
      </c>
      <c r="G214" s="149">
        <v>0</v>
      </c>
      <c r="H214" s="150">
        <v>0</v>
      </c>
      <c r="I214" s="151"/>
      <c r="J214" s="149">
        <v>0</v>
      </c>
      <c r="K214" s="152">
        <v>0</v>
      </c>
      <c r="L214" s="131">
        <v>0</v>
      </c>
      <c r="M214" s="153">
        <v>0</v>
      </c>
      <c r="N214" s="153">
        <v>0</v>
      </c>
      <c r="O214" s="153">
        <v>0</v>
      </c>
    </row>
    <row r="215" spans="1:15" ht="63.75" hidden="1" x14ac:dyDescent="0.25">
      <c r="A215" s="146">
        <v>201</v>
      </c>
      <c r="B215" s="147" t="s">
        <v>568</v>
      </c>
      <c r="C215" s="148" t="s">
        <v>569</v>
      </c>
      <c r="D215" s="147" t="s">
        <v>269</v>
      </c>
      <c r="E215" s="134">
        <v>0</v>
      </c>
      <c r="F215" s="149">
        <v>0</v>
      </c>
      <c r="G215" s="149">
        <v>0</v>
      </c>
      <c r="H215" s="150">
        <v>0</v>
      </c>
      <c r="I215" s="151"/>
      <c r="J215" s="149">
        <v>0</v>
      </c>
      <c r="K215" s="152">
        <v>0</v>
      </c>
      <c r="L215" s="131">
        <v>0</v>
      </c>
      <c r="M215" s="153">
        <v>0</v>
      </c>
      <c r="N215" s="153">
        <v>0</v>
      </c>
      <c r="O215" s="153">
        <v>0</v>
      </c>
    </row>
    <row r="216" spans="1:15" ht="51" hidden="1" x14ac:dyDescent="0.25">
      <c r="A216" s="146">
        <v>202</v>
      </c>
      <c r="B216" s="147" t="s">
        <v>570</v>
      </c>
      <c r="C216" s="148" t="s">
        <v>571</v>
      </c>
      <c r="D216" s="147" t="s">
        <v>269</v>
      </c>
      <c r="E216" s="134">
        <v>0</v>
      </c>
      <c r="F216" s="149">
        <v>0</v>
      </c>
      <c r="G216" s="149">
        <v>0</v>
      </c>
      <c r="H216" s="150">
        <v>0</v>
      </c>
      <c r="I216" s="151"/>
      <c r="J216" s="149">
        <v>0</v>
      </c>
      <c r="K216" s="152">
        <v>0</v>
      </c>
      <c r="L216" s="131">
        <v>0</v>
      </c>
      <c r="M216" s="153">
        <v>0</v>
      </c>
      <c r="N216" s="153">
        <v>0</v>
      </c>
      <c r="O216" s="153">
        <v>0</v>
      </c>
    </row>
    <row r="217" spans="1:15" ht="25.5" hidden="1" x14ac:dyDescent="0.25">
      <c r="A217" s="146">
        <v>203</v>
      </c>
      <c r="B217" s="147" t="s">
        <v>572</v>
      </c>
      <c r="C217" s="148" t="s">
        <v>573</v>
      </c>
      <c r="D217" s="147" t="s">
        <v>269</v>
      </c>
      <c r="E217" s="134">
        <v>0</v>
      </c>
      <c r="F217" s="149">
        <v>0</v>
      </c>
      <c r="G217" s="149">
        <v>0</v>
      </c>
      <c r="H217" s="150">
        <v>0</v>
      </c>
      <c r="I217" s="151"/>
      <c r="J217" s="149">
        <v>0</v>
      </c>
      <c r="K217" s="152">
        <v>0</v>
      </c>
      <c r="L217" s="131">
        <v>0</v>
      </c>
      <c r="M217" s="153">
        <v>0</v>
      </c>
      <c r="N217" s="153">
        <v>0</v>
      </c>
      <c r="O217" s="153">
        <v>0</v>
      </c>
    </row>
    <row r="218" spans="1:15" ht="25.5" hidden="1" x14ac:dyDescent="0.25">
      <c r="A218" s="146">
        <v>204</v>
      </c>
      <c r="B218" s="147" t="s">
        <v>574</v>
      </c>
      <c r="C218" s="148" t="s">
        <v>575</v>
      </c>
      <c r="D218" s="147" t="s">
        <v>269</v>
      </c>
      <c r="E218" s="134">
        <v>0</v>
      </c>
      <c r="F218" s="149">
        <v>0</v>
      </c>
      <c r="G218" s="149">
        <v>0</v>
      </c>
      <c r="H218" s="150">
        <v>0</v>
      </c>
      <c r="I218" s="151"/>
      <c r="J218" s="149">
        <v>0</v>
      </c>
      <c r="K218" s="152">
        <v>0</v>
      </c>
      <c r="L218" s="131">
        <v>0</v>
      </c>
      <c r="M218" s="153">
        <v>0</v>
      </c>
      <c r="N218" s="153">
        <v>0</v>
      </c>
      <c r="O218" s="153">
        <v>0</v>
      </c>
    </row>
    <row r="219" spans="1:15" ht="38.25" x14ac:dyDescent="0.25">
      <c r="A219" s="146">
        <v>205</v>
      </c>
      <c r="B219" s="147" t="s">
        <v>576</v>
      </c>
      <c r="C219" s="148" t="s">
        <v>577</v>
      </c>
      <c r="D219" s="147" t="s">
        <v>269</v>
      </c>
      <c r="E219" s="134">
        <v>15</v>
      </c>
      <c r="F219" s="149">
        <v>5787</v>
      </c>
      <c r="G219" s="149">
        <v>2153</v>
      </c>
      <c r="H219" s="150">
        <v>0.19999999999999996</v>
      </c>
      <c r="I219" s="151">
        <v>0.70236737515120096</v>
      </c>
      <c r="J219" s="149">
        <v>1722.4</v>
      </c>
      <c r="K219" s="152">
        <v>25836</v>
      </c>
      <c r="L219" s="131">
        <v>0</v>
      </c>
      <c r="M219" s="153">
        <v>5</v>
      </c>
      <c r="N219" s="153">
        <v>5</v>
      </c>
      <c r="O219" s="153">
        <v>5</v>
      </c>
    </row>
    <row r="220" spans="1:15" ht="38.25" hidden="1" x14ac:dyDescent="0.25">
      <c r="A220" s="146">
        <v>206</v>
      </c>
      <c r="B220" s="147" t="s">
        <v>578</v>
      </c>
      <c r="C220" s="148" t="s">
        <v>579</v>
      </c>
      <c r="D220" s="147" t="s">
        <v>269</v>
      </c>
      <c r="E220" s="134">
        <v>0</v>
      </c>
      <c r="F220" s="149">
        <v>0</v>
      </c>
      <c r="G220" s="149">
        <v>0</v>
      </c>
      <c r="H220" s="150">
        <v>0</v>
      </c>
      <c r="I220" s="151"/>
      <c r="J220" s="149">
        <v>0</v>
      </c>
      <c r="K220" s="152">
        <v>0</v>
      </c>
      <c r="L220" s="131">
        <v>0</v>
      </c>
      <c r="M220" s="153">
        <v>0</v>
      </c>
      <c r="N220" s="153">
        <v>0</v>
      </c>
      <c r="O220" s="153">
        <v>0</v>
      </c>
    </row>
    <row r="221" spans="1:15" ht="51" hidden="1" x14ac:dyDescent="0.25">
      <c r="A221" s="146">
        <v>207</v>
      </c>
      <c r="B221" s="147" t="s">
        <v>580</v>
      </c>
      <c r="C221" s="148" t="s">
        <v>581</v>
      </c>
      <c r="D221" s="147" t="s">
        <v>269</v>
      </c>
      <c r="E221" s="134">
        <v>0</v>
      </c>
      <c r="F221" s="149">
        <v>0</v>
      </c>
      <c r="G221" s="149">
        <v>0</v>
      </c>
      <c r="H221" s="150">
        <v>0</v>
      </c>
      <c r="I221" s="151"/>
      <c r="J221" s="149">
        <v>0</v>
      </c>
      <c r="K221" s="152">
        <v>0</v>
      </c>
      <c r="L221" s="131">
        <v>0</v>
      </c>
      <c r="M221" s="153">
        <v>0</v>
      </c>
      <c r="N221" s="153">
        <v>0</v>
      </c>
      <c r="O221" s="153">
        <v>0</v>
      </c>
    </row>
    <row r="222" spans="1:15" ht="63.75" hidden="1" x14ac:dyDescent="0.25">
      <c r="A222" s="146">
        <v>208</v>
      </c>
      <c r="B222" s="147" t="s">
        <v>582</v>
      </c>
      <c r="C222" s="148" t="s">
        <v>583</v>
      </c>
      <c r="D222" s="147" t="s">
        <v>269</v>
      </c>
      <c r="E222" s="134">
        <v>0</v>
      </c>
      <c r="F222" s="149">
        <v>0</v>
      </c>
      <c r="G222" s="149">
        <v>0</v>
      </c>
      <c r="H222" s="150">
        <v>0</v>
      </c>
      <c r="I222" s="151"/>
      <c r="J222" s="149">
        <v>0</v>
      </c>
      <c r="K222" s="152">
        <v>0</v>
      </c>
      <c r="L222" s="131">
        <v>0</v>
      </c>
      <c r="M222" s="153">
        <v>0</v>
      </c>
      <c r="N222" s="153">
        <v>0</v>
      </c>
      <c r="O222" s="153">
        <v>0</v>
      </c>
    </row>
    <row r="223" spans="1:15" ht="51" hidden="1" x14ac:dyDescent="0.25">
      <c r="A223" s="146">
        <v>209</v>
      </c>
      <c r="B223" s="147" t="s">
        <v>584</v>
      </c>
      <c r="C223" s="148" t="s">
        <v>583</v>
      </c>
      <c r="D223" s="147" t="s">
        <v>269</v>
      </c>
      <c r="E223" s="134">
        <v>0</v>
      </c>
      <c r="F223" s="149">
        <v>0</v>
      </c>
      <c r="G223" s="149">
        <v>0</v>
      </c>
      <c r="H223" s="150">
        <v>0</v>
      </c>
      <c r="I223" s="151"/>
      <c r="J223" s="149">
        <v>0</v>
      </c>
      <c r="K223" s="152">
        <v>0</v>
      </c>
      <c r="L223" s="131">
        <v>0</v>
      </c>
      <c r="M223" s="153">
        <v>0</v>
      </c>
      <c r="N223" s="153">
        <v>0</v>
      </c>
      <c r="O223" s="153">
        <v>0</v>
      </c>
    </row>
    <row r="224" spans="1:15" ht="38.25" hidden="1" x14ac:dyDescent="0.25">
      <c r="A224" s="146">
        <v>210</v>
      </c>
      <c r="B224" s="147" t="s">
        <v>585</v>
      </c>
      <c r="C224" s="148" t="s">
        <v>586</v>
      </c>
      <c r="D224" s="147" t="s">
        <v>269</v>
      </c>
      <c r="E224" s="134">
        <v>0</v>
      </c>
      <c r="F224" s="149">
        <v>0</v>
      </c>
      <c r="G224" s="149">
        <v>0</v>
      </c>
      <c r="H224" s="150">
        <v>0</v>
      </c>
      <c r="I224" s="151"/>
      <c r="J224" s="149">
        <v>0</v>
      </c>
      <c r="K224" s="152">
        <v>0</v>
      </c>
      <c r="L224" s="131">
        <v>0</v>
      </c>
      <c r="M224" s="153">
        <v>0</v>
      </c>
      <c r="N224" s="153">
        <v>0</v>
      </c>
      <c r="O224" s="153">
        <v>0</v>
      </c>
    </row>
    <row r="225" spans="1:15" ht="38.25" hidden="1" x14ac:dyDescent="0.25">
      <c r="A225" s="146">
        <v>211</v>
      </c>
      <c r="B225" s="147" t="s">
        <v>587</v>
      </c>
      <c r="C225" s="148" t="s">
        <v>586</v>
      </c>
      <c r="D225" s="147" t="s">
        <v>269</v>
      </c>
      <c r="E225" s="134">
        <v>0</v>
      </c>
      <c r="F225" s="149">
        <v>0</v>
      </c>
      <c r="G225" s="149">
        <v>0</v>
      </c>
      <c r="H225" s="150">
        <v>0</v>
      </c>
      <c r="I225" s="151"/>
      <c r="J225" s="149">
        <v>0</v>
      </c>
      <c r="K225" s="152">
        <v>0</v>
      </c>
      <c r="L225" s="131">
        <v>0</v>
      </c>
      <c r="M225" s="153">
        <v>0</v>
      </c>
      <c r="N225" s="153">
        <v>0</v>
      </c>
      <c r="O225" s="153">
        <v>0</v>
      </c>
    </row>
    <row r="226" spans="1:15" ht="38.25" hidden="1" x14ac:dyDescent="0.25">
      <c r="A226" s="146">
        <v>212</v>
      </c>
      <c r="B226" s="147" t="s">
        <v>588</v>
      </c>
      <c r="C226" s="148" t="s">
        <v>589</v>
      </c>
      <c r="D226" s="147" t="s">
        <v>269</v>
      </c>
      <c r="E226" s="134">
        <v>0</v>
      </c>
      <c r="F226" s="149">
        <v>0</v>
      </c>
      <c r="G226" s="149">
        <v>0</v>
      </c>
      <c r="H226" s="150">
        <v>0</v>
      </c>
      <c r="I226" s="151"/>
      <c r="J226" s="149">
        <v>0</v>
      </c>
      <c r="K226" s="152">
        <v>0</v>
      </c>
      <c r="L226" s="131">
        <v>0</v>
      </c>
      <c r="M226" s="153">
        <v>0</v>
      </c>
      <c r="N226" s="153">
        <v>0</v>
      </c>
      <c r="O226" s="153">
        <v>0</v>
      </c>
    </row>
    <row r="227" spans="1:15" ht="38.25" hidden="1" x14ac:dyDescent="0.25">
      <c r="A227" s="146">
        <v>213</v>
      </c>
      <c r="B227" s="147" t="s">
        <v>590</v>
      </c>
      <c r="C227" s="148" t="s">
        <v>589</v>
      </c>
      <c r="D227" s="147" t="s">
        <v>269</v>
      </c>
      <c r="E227" s="134">
        <v>0</v>
      </c>
      <c r="F227" s="149">
        <v>0</v>
      </c>
      <c r="G227" s="149">
        <v>0</v>
      </c>
      <c r="H227" s="150">
        <v>0</v>
      </c>
      <c r="I227" s="151"/>
      <c r="J227" s="149">
        <v>0</v>
      </c>
      <c r="K227" s="152">
        <v>0</v>
      </c>
      <c r="L227" s="131">
        <v>0</v>
      </c>
      <c r="M227" s="153">
        <v>0</v>
      </c>
      <c r="N227" s="153">
        <v>0</v>
      </c>
      <c r="O227" s="153">
        <v>0</v>
      </c>
    </row>
    <row r="228" spans="1:15" ht="25.5" hidden="1" x14ac:dyDescent="0.25">
      <c r="A228" s="146">
        <v>214</v>
      </c>
      <c r="B228" s="147" t="s">
        <v>591</v>
      </c>
      <c r="C228" s="148" t="s">
        <v>592</v>
      </c>
      <c r="D228" s="147" t="s">
        <v>269</v>
      </c>
      <c r="E228" s="134">
        <v>0</v>
      </c>
      <c r="F228" s="149">
        <v>0</v>
      </c>
      <c r="G228" s="149">
        <v>0</v>
      </c>
      <c r="H228" s="150">
        <v>0</v>
      </c>
      <c r="I228" s="151"/>
      <c r="J228" s="149">
        <v>0</v>
      </c>
      <c r="K228" s="152">
        <v>0</v>
      </c>
      <c r="L228" s="131">
        <v>0</v>
      </c>
      <c r="M228" s="153">
        <v>0</v>
      </c>
      <c r="N228" s="153">
        <v>0</v>
      </c>
      <c r="O228" s="153">
        <v>0</v>
      </c>
    </row>
    <row r="229" spans="1:15" ht="38.25" hidden="1" x14ac:dyDescent="0.25">
      <c r="A229" s="146">
        <v>215</v>
      </c>
      <c r="B229" s="147" t="s">
        <v>593</v>
      </c>
      <c r="C229" s="148" t="s">
        <v>594</v>
      </c>
      <c r="D229" s="147" t="s">
        <v>269</v>
      </c>
      <c r="E229" s="134">
        <v>0</v>
      </c>
      <c r="F229" s="149">
        <v>0</v>
      </c>
      <c r="G229" s="149">
        <v>0</v>
      </c>
      <c r="H229" s="150">
        <v>0</v>
      </c>
      <c r="I229" s="151"/>
      <c r="J229" s="149">
        <v>0</v>
      </c>
      <c r="K229" s="152">
        <v>0</v>
      </c>
      <c r="L229" s="131">
        <v>0</v>
      </c>
      <c r="M229" s="153">
        <v>0</v>
      </c>
      <c r="N229" s="153">
        <v>0</v>
      </c>
      <c r="O229" s="153">
        <v>0</v>
      </c>
    </row>
    <row r="230" spans="1:15" ht="38.25" hidden="1" x14ac:dyDescent="0.25">
      <c r="A230" s="146">
        <v>216</v>
      </c>
      <c r="B230" s="147" t="s">
        <v>595</v>
      </c>
      <c r="C230" s="148" t="s">
        <v>596</v>
      </c>
      <c r="D230" s="147" t="s">
        <v>269</v>
      </c>
      <c r="E230" s="134">
        <v>0</v>
      </c>
      <c r="F230" s="149">
        <v>0</v>
      </c>
      <c r="G230" s="149">
        <v>0</v>
      </c>
      <c r="H230" s="150">
        <v>0</v>
      </c>
      <c r="I230" s="151"/>
      <c r="J230" s="149">
        <v>0</v>
      </c>
      <c r="K230" s="152">
        <v>0</v>
      </c>
      <c r="L230" s="131">
        <v>0</v>
      </c>
      <c r="M230" s="153">
        <v>0</v>
      </c>
      <c r="N230" s="153">
        <v>0</v>
      </c>
      <c r="O230" s="153">
        <v>0</v>
      </c>
    </row>
    <row r="231" spans="1:15" ht="38.25" hidden="1" x14ac:dyDescent="0.25">
      <c r="A231" s="146">
        <v>217</v>
      </c>
      <c r="B231" s="147" t="s">
        <v>597</v>
      </c>
      <c r="C231" s="148" t="s">
        <v>598</v>
      </c>
      <c r="D231" s="147" t="s">
        <v>269</v>
      </c>
      <c r="E231" s="134">
        <v>0</v>
      </c>
      <c r="F231" s="149">
        <v>0</v>
      </c>
      <c r="G231" s="149">
        <v>0</v>
      </c>
      <c r="H231" s="150">
        <v>0</v>
      </c>
      <c r="I231" s="151"/>
      <c r="J231" s="149">
        <v>0</v>
      </c>
      <c r="K231" s="152">
        <v>0</v>
      </c>
      <c r="L231" s="131">
        <v>0</v>
      </c>
      <c r="M231" s="153">
        <v>0</v>
      </c>
      <c r="N231" s="153">
        <v>0</v>
      </c>
      <c r="O231" s="153">
        <v>0</v>
      </c>
    </row>
    <row r="232" spans="1:15" ht="63.75" hidden="1" x14ac:dyDescent="0.25">
      <c r="A232" s="146">
        <v>218</v>
      </c>
      <c r="B232" s="147" t="s">
        <v>599</v>
      </c>
      <c r="C232" s="148" t="s">
        <v>600</v>
      </c>
      <c r="D232" s="147" t="s">
        <v>269</v>
      </c>
      <c r="E232" s="134">
        <v>0</v>
      </c>
      <c r="F232" s="149">
        <v>0</v>
      </c>
      <c r="G232" s="149">
        <v>0</v>
      </c>
      <c r="H232" s="150">
        <v>0</v>
      </c>
      <c r="I232" s="151"/>
      <c r="J232" s="149">
        <v>0</v>
      </c>
      <c r="K232" s="152">
        <v>0</v>
      </c>
      <c r="L232" s="131">
        <v>0</v>
      </c>
      <c r="M232" s="153">
        <v>0</v>
      </c>
      <c r="N232" s="153">
        <v>0</v>
      </c>
      <c r="O232" s="153">
        <v>0</v>
      </c>
    </row>
    <row r="233" spans="1:15" ht="63.75" hidden="1" x14ac:dyDescent="0.25">
      <c r="A233" s="146">
        <v>219</v>
      </c>
      <c r="B233" s="147" t="s">
        <v>601</v>
      </c>
      <c r="C233" s="148" t="s">
        <v>600</v>
      </c>
      <c r="D233" s="147" t="s">
        <v>269</v>
      </c>
      <c r="E233" s="134">
        <v>0</v>
      </c>
      <c r="F233" s="149">
        <v>0</v>
      </c>
      <c r="G233" s="149">
        <v>0</v>
      </c>
      <c r="H233" s="150">
        <v>0</v>
      </c>
      <c r="I233" s="151"/>
      <c r="J233" s="149">
        <v>0</v>
      </c>
      <c r="K233" s="152">
        <v>0</v>
      </c>
      <c r="L233" s="131">
        <v>0</v>
      </c>
      <c r="M233" s="153">
        <v>0</v>
      </c>
      <c r="N233" s="153">
        <v>0</v>
      </c>
      <c r="O233" s="153">
        <v>0</v>
      </c>
    </row>
    <row r="234" spans="1:15" ht="63.75" hidden="1" x14ac:dyDescent="0.25">
      <c r="A234" s="146">
        <v>220</v>
      </c>
      <c r="B234" s="147" t="s">
        <v>602</v>
      </c>
      <c r="C234" s="148" t="s">
        <v>603</v>
      </c>
      <c r="D234" s="147" t="s">
        <v>269</v>
      </c>
      <c r="E234" s="134">
        <v>0</v>
      </c>
      <c r="F234" s="149">
        <v>0</v>
      </c>
      <c r="G234" s="149">
        <v>0</v>
      </c>
      <c r="H234" s="150">
        <v>0</v>
      </c>
      <c r="I234" s="151"/>
      <c r="J234" s="149">
        <v>0</v>
      </c>
      <c r="K234" s="152">
        <v>0</v>
      </c>
      <c r="L234" s="131">
        <v>0</v>
      </c>
      <c r="M234" s="153">
        <v>0</v>
      </c>
      <c r="N234" s="153">
        <v>0</v>
      </c>
      <c r="O234" s="153">
        <v>0</v>
      </c>
    </row>
    <row r="235" spans="1:15" ht="63.75" hidden="1" x14ac:dyDescent="0.25">
      <c r="A235" s="146">
        <v>221</v>
      </c>
      <c r="B235" s="147" t="s">
        <v>604</v>
      </c>
      <c r="C235" s="148" t="s">
        <v>603</v>
      </c>
      <c r="D235" s="147" t="s">
        <v>269</v>
      </c>
      <c r="E235" s="134">
        <v>0</v>
      </c>
      <c r="F235" s="149">
        <v>0</v>
      </c>
      <c r="G235" s="149">
        <v>0</v>
      </c>
      <c r="H235" s="150">
        <v>0</v>
      </c>
      <c r="I235" s="151"/>
      <c r="J235" s="149">
        <v>0</v>
      </c>
      <c r="K235" s="152">
        <v>0</v>
      </c>
      <c r="L235" s="131">
        <v>0</v>
      </c>
      <c r="M235" s="153">
        <v>0</v>
      </c>
      <c r="N235" s="153">
        <v>0</v>
      </c>
      <c r="O235" s="153">
        <v>0</v>
      </c>
    </row>
    <row r="236" spans="1:15" ht="63.75" hidden="1" x14ac:dyDescent="0.25">
      <c r="A236" s="146">
        <v>222</v>
      </c>
      <c r="B236" s="147" t="s">
        <v>605</v>
      </c>
      <c r="C236" s="148" t="s">
        <v>606</v>
      </c>
      <c r="D236" s="147" t="s">
        <v>269</v>
      </c>
      <c r="E236" s="134">
        <v>0</v>
      </c>
      <c r="F236" s="149">
        <v>0</v>
      </c>
      <c r="G236" s="149">
        <v>0</v>
      </c>
      <c r="H236" s="150">
        <v>0</v>
      </c>
      <c r="I236" s="151"/>
      <c r="J236" s="149">
        <v>0</v>
      </c>
      <c r="K236" s="152">
        <v>0</v>
      </c>
      <c r="L236" s="131">
        <v>0</v>
      </c>
      <c r="M236" s="153">
        <v>0</v>
      </c>
      <c r="N236" s="153">
        <v>0</v>
      </c>
      <c r="O236" s="153">
        <v>0</v>
      </c>
    </row>
    <row r="237" spans="1:15" ht="63.75" hidden="1" x14ac:dyDescent="0.25">
      <c r="A237" s="146">
        <v>223</v>
      </c>
      <c r="B237" s="147" t="s">
        <v>607</v>
      </c>
      <c r="C237" s="148" t="s">
        <v>606</v>
      </c>
      <c r="D237" s="147" t="s">
        <v>269</v>
      </c>
      <c r="E237" s="134">
        <v>0</v>
      </c>
      <c r="F237" s="149">
        <v>0</v>
      </c>
      <c r="G237" s="149">
        <v>0</v>
      </c>
      <c r="H237" s="150">
        <v>0</v>
      </c>
      <c r="I237" s="151"/>
      <c r="J237" s="149">
        <v>0</v>
      </c>
      <c r="K237" s="152">
        <v>0</v>
      </c>
      <c r="L237" s="131">
        <v>0</v>
      </c>
      <c r="M237" s="153">
        <v>0</v>
      </c>
      <c r="N237" s="153">
        <v>0</v>
      </c>
      <c r="O237" s="153">
        <v>0</v>
      </c>
    </row>
    <row r="238" spans="1:15" ht="63.75" hidden="1" x14ac:dyDescent="0.25">
      <c r="A238" s="146">
        <v>224</v>
      </c>
      <c r="B238" s="147" t="s">
        <v>608</v>
      </c>
      <c r="C238" s="148" t="s">
        <v>609</v>
      </c>
      <c r="D238" s="147" t="s">
        <v>269</v>
      </c>
      <c r="E238" s="134">
        <v>0</v>
      </c>
      <c r="F238" s="149">
        <v>0</v>
      </c>
      <c r="G238" s="149">
        <v>0</v>
      </c>
      <c r="H238" s="150">
        <v>0</v>
      </c>
      <c r="I238" s="151"/>
      <c r="J238" s="149">
        <v>0</v>
      </c>
      <c r="K238" s="152">
        <v>0</v>
      </c>
      <c r="L238" s="131">
        <v>0</v>
      </c>
      <c r="M238" s="153">
        <v>0</v>
      </c>
      <c r="N238" s="153">
        <v>0</v>
      </c>
      <c r="O238" s="153">
        <v>0</v>
      </c>
    </row>
    <row r="239" spans="1:15" ht="63.75" hidden="1" x14ac:dyDescent="0.25">
      <c r="A239" s="146">
        <v>225</v>
      </c>
      <c r="B239" s="147" t="s">
        <v>610</v>
      </c>
      <c r="C239" s="148" t="s">
        <v>609</v>
      </c>
      <c r="D239" s="147" t="s">
        <v>269</v>
      </c>
      <c r="E239" s="134">
        <v>0</v>
      </c>
      <c r="F239" s="149">
        <v>0</v>
      </c>
      <c r="G239" s="149">
        <v>0</v>
      </c>
      <c r="H239" s="150">
        <v>0</v>
      </c>
      <c r="I239" s="151"/>
      <c r="J239" s="149">
        <v>0</v>
      </c>
      <c r="K239" s="152">
        <v>0</v>
      </c>
      <c r="L239" s="131">
        <v>0</v>
      </c>
      <c r="M239" s="153">
        <v>0</v>
      </c>
      <c r="N239" s="153">
        <v>0</v>
      </c>
      <c r="O239" s="153">
        <v>0</v>
      </c>
    </row>
    <row r="240" spans="1:15" ht="63.75" hidden="1" x14ac:dyDescent="0.25">
      <c r="A240" s="146">
        <v>226</v>
      </c>
      <c r="B240" s="147" t="s">
        <v>611</v>
      </c>
      <c r="C240" s="148" t="s">
        <v>612</v>
      </c>
      <c r="D240" s="147" t="s">
        <v>269</v>
      </c>
      <c r="E240" s="134">
        <v>0</v>
      </c>
      <c r="F240" s="149">
        <v>0</v>
      </c>
      <c r="G240" s="149">
        <v>0</v>
      </c>
      <c r="H240" s="150">
        <v>0</v>
      </c>
      <c r="I240" s="151"/>
      <c r="J240" s="149">
        <v>0</v>
      </c>
      <c r="K240" s="152">
        <v>0</v>
      </c>
      <c r="L240" s="131">
        <v>0</v>
      </c>
      <c r="M240" s="153">
        <v>0</v>
      </c>
      <c r="N240" s="153">
        <v>0</v>
      </c>
      <c r="O240" s="153">
        <v>0</v>
      </c>
    </row>
    <row r="241" spans="1:15" ht="63.75" hidden="1" x14ac:dyDescent="0.25">
      <c r="A241" s="146">
        <v>227</v>
      </c>
      <c r="B241" s="147" t="s">
        <v>613</v>
      </c>
      <c r="C241" s="148" t="s">
        <v>612</v>
      </c>
      <c r="D241" s="147" t="s">
        <v>269</v>
      </c>
      <c r="E241" s="134">
        <v>0</v>
      </c>
      <c r="F241" s="149">
        <v>0</v>
      </c>
      <c r="G241" s="149">
        <v>0</v>
      </c>
      <c r="H241" s="150">
        <v>0</v>
      </c>
      <c r="I241" s="151"/>
      <c r="J241" s="149">
        <v>0</v>
      </c>
      <c r="K241" s="152">
        <v>0</v>
      </c>
      <c r="L241" s="131">
        <v>0</v>
      </c>
      <c r="M241" s="153">
        <v>0</v>
      </c>
      <c r="N241" s="153">
        <v>0</v>
      </c>
      <c r="O241" s="153">
        <v>0</v>
      </c>
    </row>
    <row r="242" spans="1:15" ht="63.75" hidden="1" x14ac:dyDescent="0.25">
      <c r="A242" s="146">
        <v>228</v>
      </c>
      <c r="B242" s="147" t="s">
        <v>614</v>
      </c>
      <c r="C242" s="148" t="s">
        <v>615</v>
      </c>
      <c r="D242" s="147" t="s">
        <v>269</v>
      </c>
      <c r="E242" s="134">
        <v>0</v>
      </c>
      <c r="F242" s="149">
        <v>0</v>
      </c>
      <c r="G242" s="149">
        <v>0</v>
      </c>
      <c r="H242" s="150">
        <v>0</v>
      </c>
      <c r="I242" s="151"/>
      <c r="J242" s="149">
        <v>0</v>
      </c>
      <c r="K242" s="152">
        <v>0</v>
      </c>
      <c r="L242" s="131">
        <v>0</v>
      </c>
      <c r="M242" s="153">
        <v>0</v>
      </c>
      <c r="N242" s="153">
        <v>0</v>
      </c>
      <c r="O242" s="153">
        <v>0</v>
      </c>
    </row>
    <row r="243" spans="1:15" ht="63.75" hidden="1" x14ac:dyDescent="0.25">
      <c r="A243" s="146">
        <v>229</v>
      </c>
      <c r="B243" s="147" t="s">
        <v>616</v>
      </c>
      <c r="C243" s="157" t="s">
        <v>615</v>
      </c>
      <c r="D243" s="147" t="s">
        <v>269</v>
      </c>
      <c r="E243" s="134">
        <v>0</v>
      </c>
      <c r="F243" s="149">
        <v>0</v>
      </c>
      <c r="G243" s="149">
        <v>0</v>
      </c>
      <c r="H243" s="150">
        <v>0</v>
      </c>
      <c r="I243" s="151"/>
      <c r="J243" s="149">
        <v>0</v>
      </c>
      <c r="K243" s="152">
        <v>0</v>
      </c>
      <c r="L243" s="131">
        <v>0</v>
      </c>
      <c r="M243" s="153">
        <v>0</v>
      </c>
      <c r="N243" s="153">
        <v>0</v>
      </c>
      <c r="O243" s="153">
        <v>0</v>
      </c>
    </row>
    <row r="244" spans="1:15" ht="63.75" hidden="1" x14ac:dyDescent="0.25">
      <c r="A244" s="146">
        <v>230</v>
      </c>
      <c r="B244" s="147" t="s">
        <v>617</v>
      </c>
      <c r="C244" s="157" t="s">
        <v>618</v>
      </c>
      <c r="D244" s="147" t="s">
        <v>619</v>
      </c>
      <c r="E244" s="134">
        <v>0</v>
      </c>
      <c r="F244" s="149">
        <v>0</v>
      </c>
      <c r="G244" s="149">
        <v>0</v>
      </c>
      <c r="H244" s="150">
        <v>0</v>
      </c>
      <c r="I244" s="151"/>
      <c r="J244" s="149">
        <v>0</v>
      </c>
      <c r="K244" s="152">
        <v>0</v>
      </c>
      <c r="L244" s="131">
        <v>0</v>
      </c>
      <c r="M244" s="153">
        <v>0</v>
      </c>
      <c r="N244" s="153">
        <v>0</v>
      </c>
      <c r="O244" s="153">
        <v>0</v>
      </c>
    </row>
    <row r="245" spans="1:15" ht="76.5" hidden="1" x14ac:dyDescent="0.25">
      <c r="A245" s="146">
        <v>231</v>
      </c>
      <c r="B245" s="147" t="s">
        <v>620</v>
      </c>
      <c r="C245" s="157" t="s">
        <v>621</v>
      </c>
      <c r="D245" s="147" t="s">
        <v>622</v>
      </c>
      <c r="E245" s="134">
        <v>0</v>
      </c>
      <c r="F245" s="149">
        <v>0</v>
      </c>
      <c r="G245" s="149">
        <v>0</v>
      </c>
      <c r="H245" s="150">
        <v>0</v>
      </c>
      <c r="I245" s="151"/>
      <c r="J245" s="149">
        <v>0</v>
      </c>
      <c r="K245" s="152">
        <v>0</v>
      </c>
      <c r="L245" s="131">
        <v>0</v>
      </c>
      <c r="M245" s="153">
        <v>0</v>
      </c>
      <c r="N245" s="153">
        <v>0</v>
      </c>
      <c r="O245" s="153">
        <v>0</v>
      </c>
    </row>
    <row r="246" spans="1:15" ht="76.5" hidden="1" x14ac:dyDescent="0.25">
      <c r="A246" s="146">
        <v>232</v>
      </c>
      <c r="B246" s="147" t="s">
        <v>623</v>
      </c>
      <c r="C246" s="157" t="s">
        <v>621</v>
      </c>
      <c r="D246" s="147" t="s">
        <v>622</v>
      </c>
      <c r="E246" s="134">
        <v>0</v>
      </c>
      <c r="F246" s="149">
        <v>0</v>
      </c>
      <c r="G246" s="149">
        <v>0</v>
      </c>
      <c r="H246" s="150">
        <v>0</v>
      </c>
      <c r="I246" s="151"/>
      <c r="J246" s="149">
        <v>0</v>
      </c>
      <c r="K246" s="152">
        <v>0</v>
      </c>
      <c r="L246" s="131">
        <v>0</v>
      </c>
      <c r="M246" s="153">
        <v>0</v>
      </c>
      <c r="N246" s="153">
        <v>0</v>
      </c>
      <c r="O246" s="153">
        <v>0</v>
      </c>
    </row>
    <row r="247" spans="1:15" ht="102" hidden="1" x14ac:dyDescent="0.25">
      <c r="A247" s="146">
        <v>233</v>
      </c>
      <c r="B247" s="147" t="s">
        <v>624</v>
      </c>
      <c r="C247" s="157" t="s">
        <v>625</v>
      </c>
      <c r="D247" s="147" t="s">
        <v>622</v>
      </c>
      <c r="E247" s="134">
        <v>0</v>
      </c>
      <c r="F247" s="149">
        <v>0</v>
      </c>
      <c r="G247" s="149">
        <v>0</v>
      </c>
      <c r="H247" s="150">
        <v>0</v>
      </c>
      <c r="I247" s="151"/>
      <c r="J247" s="149">
        <v>0</v>
      </c>
      <c r="K247" s="152">
        <v>0</v>
      </c>
      <c r="L247" s="131">
        <v>0</v>
      </c>
      <c r="M247" s="153">
        <v>0</v>
      </c>
      <c r="N247" s="153">
        <v>0</v>
      </c>
      <c r="O247" s="153">
        <v>0</v>
      </c>
    </row>
    <row r="248" spans="1:15" ht="102" hidden="1" x14ac:dyDescent="0.25">
      <c r="A248" s="146">
        <v>234</v>
      </c>
      <c r="B248" s="147" t="s">
        <v>626</v>
      </c>
      <c r="C248" s="157" t="s">
        <v>625</v>
      </c>
      <c r="D248" s="147" t="s">
        <v>622</v>
      </c>
      <c r="E248" s="134">
        <v>0</v>
      </c>
      <c r="F248" s="149">
        <v>0</v>
      </c>
      <c r="G248" s="149">
        <v>0</v>
      </c>
      <c r="H248" s="150">
        <v>0</v>
      </c>
      <c r="I248" s="151"/>
      <c r="J248" s="149">
        <v>0</v>
      </c>
      <c r="K248" s="152">
        <v>0</v>
      </c>
      <c r="L248" s="131">
        <v>0</v>
      </c>
      <c r="M248" s="153">
        <v>0</v>
      </c>
      <c r="N248" s="153">
        <v>0</v>
      </c>
      <c r="O248" s="153">
        <v>0</v>
      </c>
    </row>
    <row r="249" spans="1:15" ht="102" hidden="1" x14ac:dyDescent="0.25">
      <c r="A249" s="146">
        <v>235</v>
      </c>
      <c r="B249" s="147" t="s">
        <v>627</v>
      </c>
      <c r="C249" s="157" t="s">
        <v>628</v>
      </c>
      <c r="D249" s="147" t="s">
        <v>622</v>
      </c>
      <c r="E249" s="134">
        <v>0</v>
      </c>
      <c r="F249" s="149">
        <v>0</v>
      </c>
      <c r="G249" s="149">
        <v>0</v>
      </c>
      <c r="H249" s="150">
        <v>0</v>
      </c>
      <c r="I249" s="151"/>
      <c r="J249" s="149">
        <v>0</v>
      </c>
      <c r="K249" s="152">
        <v>0</v>
      </c>
      <c r="M249" s="153">
        <v>0</v>
      </c>
      <c r="N249" s="153">
        <v>0</v>
      </c>
      <c r="O249" s="153">
        <v>0</v>
      </c>
    </row>
    <row r="250" spans="1:15" ht="102" hidden="1" x14ac:dyDescent="0.25">
      <c r="A250" s="146">
        <v>236</v>
      </c>
      <c r="B250" s="147" t="s">
        <v>629</v>
      </c>
      <c r="C250" s="157" t="s">
        <v>628</v>
      </c>
      <c r="D250" s="147" t="s">
        <v>622</v>
      </c>
      <c r="E250" s="134">
        <v>0</v>
      </c>
      <c r="F250" s="149">
        <v>0</v>
      </c>
      <c r="G250" s="149">
        <v>0</v>
      </c>
      <c r="H250" s="150">
        <v>0</v>
      </c>
      <c r="I250" s="151"/>
      <c r="J250" s="149">
        <v>0</v>
      </c>
      <c r="K250" s="152">
        <v>0</v>
      </c>
      <c r="M250" s="153">
        <v>0</v>
      </c>
      <c r="N250" s="153">
        <v>0</v>
      </c>
      <c r="O250" s="153">
        <v>0</v>
      </c>
    </row>
    <row r="251" spans="1:15" ht="38.25" hidden="1" x14ac:dyDescent="0.25">
      <c r="A251" s="146">
        <v>237</v>
      </c>
      <c r="B251" s="147" t="s">
        <v>630</v>
      </c>
      <c r="C251" s="157" t="s">
        <v>631</v>
      </c>
      <c r="D251" s="147" t="s">
        <v>269</v>
      </c>
      <c r="E251" s="134">
        <v>0</v>
      </c>
      <c r="F251" s="149">
        <v>0</v>
      </c>
      <c r="G251" s="149">
        <v>0</v>
      </c>
      <c r="H251" s="150">
        <v>0</v>
      </c>
      <c r="I251" s="151"/>
      <c r="J251" s="149">
        <v>0</v>
      </c>
      <c r="K251" s="152">
        <v>0</v>
      </c>
      <c r="M251" s="153">
        <v>0</v>
      </c>
      <c r="N251" s="153">
        <v>0</v>
      </c>
      <c r="O251" s="153">
        <v>0</v>
      </c>
    </row>
    <row r="252" spans="1:15" ht="38.25" hidden="1" x14ac:dyDescent="0.25">
      <c r="A252" s="146">
        <v>238</v>
      </c>
      <c r="B252" s="147" t="s">
        <v>632</v>
      </c>
      <c r="C252" s="157" t="s">
        <v>633</v>
      </c>
      <c r="D252" s="147" t="s">
        <v>269</v>
      </c>
      <c r="E252" s="134">
        <v>0</v>
      </c>
      <c r="F252" s="149">
        <v>0</v>
      </c>
      <c r="G252" s="149">
        <v>0</v>
      </c>
      <c r="H252" s="150">
        <v>0</v>
      </c>
      <c r="I252" s="151"/>
      <c r="J252" s="149">
        <v>0</v>
      </c>
      <c r="K252" s="152">
        <v>0</v>
      </c>
      <c r="M252" s="153">
        <v>0</v>
      </c>
      <c r="N252" s="153">
        <v>0</v>
      </c>
      <c r="O252" s="153">
        <v>0</v>
      </c>
    </row>
    <row r="253" spans="1:15" ht="38.25" hidden="1" x14ac:dyDescent="0.25">
      <c r="A253" s="146">
        <v>239</v>
      </c>
      <c r="B253" s="147" t="s">
        <v>634</v>
      </c>
      <c r="C253" s="157" t="s">
        <v>635</v>
      </c>
      <c r="D253" s="147" t="s">
        <v>269</v>
      </c>
      <c r="E253" s="134">
        <v>0</v>
      </c>
      <c r="F253" s="149">
        <v>0</v>
      </c>
      <c r="G253" s="149">
        <v>0</v>
      </c>
      <c r="H253" s="150">
        <v>0</v>
      </c>
      <c r="I253" s="151"/>
      <c r="J253" s="149">
        <v>0</v>
      </c>
      <c r="K253" s="152">
        <v>0</v>
      </c>
      <c r="M253" s="153">
        <v>0</v>
      </c>
      <c r="N253" s="153">
        <v>0</v>
      </c>
      <c r="O253" s="153">
        <v>0</v>
      </c>
    </row>
    <row r="254" spans="1:15" ht="38.25" hidden="1" x14ac:dyDescent="0.25">
      <c r="A254" s="146">
        <v>240</v>
      </c>
      <c r="B254" s="147" t="s">
        <v>636</v>
      </c>
      <c r="C254" s="157" t="s">
        <v>635</v>
      </c>
      <c r="D254" s="147" t="s">
        <v>269</v>
      </c>
      <c r="E254" s="134">
        <v>0</v>
      </c>
      <c r="F254" s="149">
        <v>0</v>
      </c>
      <c r="G254" s="149">
        <v>0</v>
      </c>
      <c r="H254" s="150">
        <v>0</v>
      </c>
      <c r="I254" s="151"/>
      <c r="J254" s="149">
        <v>0</v>
      </c>
      <c r="K254" s="152">
        <v>0</v>
      </c>
      <c r="M254" s="153">
        <v>0</v>
      </c>
      <c r="N254" s="153">
        <v>0</v>
      </c>
      <c r="O254" s="153">
        <v>0</v>
      </c>
    </row>
    <row r="255" spans="1:15" ht="102" hidden="1" x14ac:dyDescent="0.25">
      <c r="A255" s="146">
        <v>241</v>
      </c>
      <c r="B255" s="147" t="s">
        <v>637</v>
      </c>
      <c r="C255" s="157" t="s">
        <v>638</v>
      </c>
      <c r="D255" s="147" t="s">
        <v>639</v>
      </c>
      <c r="E255" s="134">
        <v>0</v>
      </c>
      <c r="F255" s="149">
        <v>0</v>
      </c>
      <c r="G255" s="149">
        <v>0</v>
      </c>
      <c r="H255" s="150">
        <v>0</v>
      </c>
      <c r="I255" s="151"/>
      <c r="J255" s="149">
        <v>0</v>
      </c>
      <c r="K255" s="152">
        <v>0</v>
      </c>
      <c r="M255" s="153">
        <v>0</v>
      </c>
      <c r="N255" s="153">
        <v>0</v>
      </c>
      <c r="O255" s="153">
        <v>0</v>
      </c>
    </row>
    <row r="256" spans="1:15" ht="51" hidden="1" x14ac:dyDescent="0.25">
      <c r="A256" s="146">
        <v>242</v>
      </c>
      <c r="B256" s="147" t="s">
        <v>640</v>
      </c>
      <c r="C256" s="157" t="s">
        <v>641</v>
      </c>
      <c r="D256" s="147" t="s">
        <v>269</v>
      </c>
      <c r="E256" s="134">
        <v>0</v>
      </c>
      <c r="F256" s="149">
        <v>0</v>
      </c>
      <c r="G256" s="149">
        <v>0</v>
      </c>
      <c r="H256" s="150">
        <v>0</v>
      </c>
      <c r="I256" s="151"/>
      <c r="J256" s="149">
        <v>0</v>
      </c>
      <c r="K256" s="152">
        <v>0</v>
      </c>
      <c r="M256" s="153">
        <v>0</v>
      </c>
      <c r="N256" s="153">
        <v>0</v>
      </c>
      <c r="O256" s="153">
        <v>0</v>
      </c>
    </row>
    <row r="257" spans="1:15" ht="25.5" hidden="1" x14ac:dyDescent="0.25">
      <c r="A257" s="146">
        <v>243</v>
      </c>
      <c r="B257" s="147" t="s">
        <v>642</v>
      </c>
      <c r="C257" s="157" t="s">
        <v>643</v>
      </c>
      <c r="D257" s="147" t="s">
        <v>269</v>
      </c>
      <c r="E257" s="134">
        <v>0</v>
      </c>
      <c r="F257" s="149">
        <v>0</v>
      </c>
      <c r="G257" s="149">
        <v>0</v>
      </c>
      <c r="H257" s="150">
        <v>0</v>
      </c>
      <c r="I257" s="151"/>
      <c r="J257" s="149">
        <v>0</v>
      </c>
      <c r="K257" s="152">
        <v>0</v>
      </c>
      <c r="M257" s="153">
        <v>0</v>
      </c>
      <c r="N257" s="153">
        <v>0</v>
      </c>
      <c r="O257" s="153">
        <v>0</v>
      </c>
    </row>
    <row r="258" spans="1:15" ht="38.25" hidden="1" x14ac:dyDescent="0.25">
      <c r="A258" s="146">
        <v>244</v>
      </c>
      <c r="B258" s="147" t="s">
        <v>644</v>
      </c>
      <c r="C258" s="157" t="s">
        <v>645</v>
      </c>
      <c r="D258" s="147" t="s">
        <v>269</v>
      </c>
      <c r="E258" s="134">
        <v>0</v>
      </c>
      <c r="F258" s="149">
        <v>0</v>
      </c>
      <c r="G258" s="149">
        <v>0</v>
      </c>
      <c r="H258" s="150">
        <v>0</v>
      </c>
      <c r="I258" s="151"/>
      <c r="J258" s="149">
        <v>0</v>
      </c>
      <c r="K258" s="152">
        <v>0</v>
      </c>
      <c r="M258" s="153">
        <v>0</v>
      </c>
      <c r="N258" s="153">
        <v>0</v>
      </c>
      <c r="O258" s="153">
        <v>0</v>
      </c>
    </row>
    <row r="259" spans="1:15" ht="51" hidden="1" x14ac:dyDescent="0.25">
      <c r="A259" s="146">
        <v>245</v>
      </c>
      <c r="B259" s="147" t="s">
        <v>646</v>
      </c>
      <c r="C259" s="157" t="s">
        <v>647</v>
      </c>
      <c r="D259" s="147" t="s">
        <v>269</v>
      </c>
      <c r="E259" s="134">
        <v>0</v>
      </c>
      <c r="F259" s="149">
        <v>0</v>
      </c>
      <c r="G259" s="149">
        <v>0</v>
      </c>
      <c r="H259" s="150">
        <v>0</v>
      </c>
      <c r="I259" s="151"/>
      <c r="J259" s="149">
        <v>0</v>
      </c>
      <c r="K259" s="152">
        <v>0</v>
      </c>
      <c r="M259" s="153">
        <v>0</v>
      </c>
      <c r="N259" s="153">
        <v>0</v>
      </c>
      <c r="O259" s="153">
        <v>0</v>
      </c>
    </row>
    <row r="260" spans="1:15" ht="25.5" hidden="1" x14ac:dyDescent="0.25">
      <c r="A260" s="146">
        <v>246</v>
      </c>
      <c r="B260" s="147" t="s">
        <v>648</v>
      </c>
      <c r="C260" s="157" t="s">
        <v>649</v>
      </c>
      <c r="D260" s="147" t="s">
        <v>269</v>
      </c>
      <c r="E260" s="134">
        <v>0</v>
      </c>
      <c r="F260" s="149">
        <v>0</v>
      </c>
      <c r="G260" s="149">
        <v>0</v>
      </c>
      <c r="H260" s="150">
        <v>0</v>
      </c>
      <c r="I260" s="151"/>
      <c r="J260" s="149">
        <v>0</v>
      </c>
      <c r="K260" s="152">
        <v>0</v>
      </c>
      <c r="M260" s="153">
        <v>0</v>
      </c>
      <c r="N260" s="153">
        <v>0</v>
      </c>
      <c r="O260" s="153">
        <v>0</v>
      </c>
    </row>
    <row r="261" spans="1:15" ht="25.5" hidden="1" x14ac:dyDescent="0.25">
      <c r="A261" s="146">
        <v>247</v>
      </c>
      <c r="B261" s="147" t="s">
        <v>650</v>
      </c>
      <c r="C261" s="157" t="s">
        <v>651</v>
      </c>
      <c r="D261" s="147" t="s">
        <v>269</v>
      </c>
      <c r="E261" s="134">
        <v>0</v>
      </c>
      <c r="F261" s="149">
        <v>0</v>
      </c>
      <c r="G261" s="149">
        <v>0</v>
      </c>
      <c r="H261" s="150">
        <v>0</v>
      </c>
      <c r="I261" s="151"/>
      <c r="J261" s="149">
        <v>0</v>
      </c>
      <c r="K261" s="152">
        <v>0</v>
      </c>
      <c r="M261" s="153">
        <v>0</v>
      </c>
      <c r="N261" s="153">
        <v>0</v>
      </c>
      <c r="O261" s="153">
        <v>0</v>
      </c>
    </row>
    <row r="262" spans="1:15" ht="76.5" hidden="1" x14ac:dyDescent="0.25">
      <c r="A262" s="146">
        <v>248</v>
      </c>
      <c r="B262" s="147" t="s">
        <v>652</v>
      </c>
      <c r="C262" s="157" t="s">
        <v>653</v>
      </c>
      <c r="D262" s="147" t="s">
        <v>269</v>
      </c>
      <c r="E262" s="134">
        <v>0</v>
      </c>
      <c r="F262" s="149">
        <v>0</v>
      </c>
      <c r="G262" s="149">
        <v>0</v>
      </c>
      <c r="H262" s="150">
        <v>0</v>
      </c>
      <c r="I262" s="151"/>
      <c r="J262" s="149">
        <v>0</v>
      </c>
      <c r="K262" s="152">
        <v>0</v>
      </c>
      <c r="M262" s="153">
        <v>0</v>
      </c>
      <c r="N262" s="153">
        <v>0</v>
      </c>
      <c r="O262" s="153">
        <v>0</v>
      </c>
    </row>
    <row r="263" spans="1:15" ht="76.5" x14ac:dyDescent="0.25">
      <c r="A263" s="146">
        <v>249</v>
      </c>
      <c r="B263" s="147" t="s">
        <v>654</v>
      </c>
      <c r="C263" s="157" t="s">
        <v>653</v>
      </c>
      <c r="D263" s="147" t="s">
        <v>269</v>
      </c>
      <c r="E263" s="134">
        <v>15</v>
      </c>
      <c r="F263" s="149">
        <v>9884</v>
      </c>
      <c r="G263" s="149">
        <v>3811</v>
      </c>
      <c r="H263" s="150">
        <v>0.19999999999999996</v>
      </c>
      <c r="I263" s="151">
        <v>0.69154188587616305</v>
      </c>
      <c r="J263" s="149">
        <v>3048.8</v>
      </c>
      <c r="K263" s="152">
        <v>45732</v>
      </c>
      <c r="M263" s="153">
        <v>5</v>
      </c>
      <c r="N263" s="153">
        <v>5</v>
      </c>
      <c r="O263" s="153">
        <v>5</v>
      </c>
    </row>
    <row r="264" spans="1:15" ht="102" hidden="1" x14ac:dyDescent="0.25">
      <c r="A264" s="146">
        <v>250</v>
      </c>
      <c r="B264" s="147" t="s">
        <v>655</v>
      </c>
      <c r="C264" s="157" t="s">
        <v>656</v>
      </c>
      <c r="D264" s="147" t="s">
        <v>269</v>
      </c>
      <c r="E264" s="134">
        <v>0</v>
      </c>
      <c r="F264" s="149">
        <v>0</v>
      </c>
      <c r="G264" s="149">
        <v>0</v>
      </c>
      <c r="H264" s="150">
        <v>0</v>
      </c>
      <c r="I264" s="151"/>
      <c r="J264" s="149">
        <v>0</v>
      </c>
      <c r="K264" s="152">
        <v>0</v>
      </c>
      <c r="M264" s="153">
        <v>0</v>
      </c>
      <c r="N264" s="153">
        <v>0</v>
      </c>
      <c r="O264" s="153">
        <v>0</v>
      </c>
    </row>
    <row r="265" spans="1:15" ht="102" hidden="1" x14ac:dyDescent="0.25">
      <c r="A265" s="146">
        <v>251</v>
      </c>
      <c r="B265" s="147" t="s">
        <v>657</v>
      </c>
      <c r="C265" s="157" t="s">
        <v>658</v>
      </c>
      <c r="D265" s="147" t="s">
        <v>269</v>
      </c>
      <c r="E265" s="134">
        <v>0</v>
      </c>
      <c r="F265" s="149">
        <v>0</v>
      </c>
      <c r="G265" s="149">
        <v>0</v>
      </c>
      <c r="H265" s="150">
        <v>0</v>
      </c>
      <c r="I265" s="151"/>
      <c r="J265" s="149">
        <v>0</v>
      </c>
      <c r="K265" s="152">
        <v>0</v>
      </c>
      <c r="M265" s="153">
        <v>0</v>
      </c>
      <c r="N265" s="153">
        <v>0</v>
      </c>
      <c r="O265" s="153">
        <v>0</v>
      </c>
    </row>
    <row r="266" spans="1:15" ht="51" hidden="1" x14ac:dyDescent="0.25">
      <c r="A266" s="146">
        <v>252</v>
      </c>
      <c r="B266" s="147" t="s">
        <v>659</v>
      </c>
      <c r="C266" s="157" t="s">
        <v>660</v>
      </c>
      <c r="D266" s="147" t="s">
        <v>269</v>
      </c>
      <c r="E266" s="134">
        <v>0</v>
      </c>
      <c r="F266" s="149">
        <v>0</v>
      </c>
      <c r="G266" s="149">
        <v>0</v>
      </c>
      <c r="H266" s="150">
        <v>0</v>
      </c>
      <c r="I266" s="151"/>
      <c r="J266" s="149">
        <v>0</v>
      </c>
      <c r="K266" s="152">
        <v>0</v>
      </c>
      <c r="M266" s="153">
        <v>0</v>
      </c>
      <c r="N266" s="153">
        <v>0</v>
      </c>
      <c r="O266" s="153">
        <v>0</v>
      </c>
    </row>
    <row r="267" spans="1:15" ht="51" hidden="1" x14ac:dyDescent="0.25">
      <c r="A267" s="146">
        <v>253</v>
      </c>
      <c r="B267" s="147" t="s">
        <v>661</v>
      </c>
      <c r="C267" s="157" t="s">
        <v>660</v>
      </c>
      <c r="D267" s="147" t="s">
        <v>269</v>
      </c>
      <c r="E267" s="134">
        <v>0</v>
      </c>
      <c r="F267" s="149">
        <v>0</v>
      </c>
      <c r="G267" s="149">
        <v>0</v>
      </c>
      <c r="H267" s="150">
        <v>0</v>
      </c>
      <c r="I267" s="151"/>
      <c r="J267" s="149">
        <v>0</v>
      </c>
      <c r="K267" s="152">
        <v>0</v>
      </c>
      <c r="M267" s="153">
        <v>0</v>
      </c>
      <c r="N267" s="153">
        <v>0</v>
      </c>
      <c r="O267" s="153">
        <v>0</v>
      </c>
    </row>
    <row r="268" spans="1:15" ht="63.75" hidden="1" x14ac:dyDescent="0.25">
      <c r="A268" s="146">
        <v>254</v>
      </c>
      <c r="B268" s="147" t="s">
        <v>662</v>
      </c>
      <c r="C268" s="157" t="s">
        <v>663</v>
      </c>
      <c r="D268" s="147" t="s">
        <v>622</v>
      </c>
      <c r="E268" s="134">
        <v>0</v>
      </c>
      <c r="F268" s="149">
        <v>0</v>
      </c>
      <c r="G268" s="149">
        <v>0</v>
      </c>
      <c r="H268" s="150">
        <v>0</v>
      </c>
      <c r="I268" s="151"/>
      <c r="J268" s="149">
        <v>0</v>
      </c>
      <c r="K268" s="152">
        <v>0</v>
      </c>
      <c r="M268" s="153">
        <v>0</v>
      </c>
      <c r="N268" s="153">
        <v>0</v>
      </c>
      <c r="O268" s="153">
        <v>0</v>
      </c>
    </row>
    <row r="269" spans="1:15" ht="63.75" hidden="1" x14ac:dyDescent="0.25">
      <c r="A269" s="146">
        <v>255</v>
      </c>
      <c r="B269" s="147" t="s">
        <v>664</v>
      </c>
      <c r="C269" s="157" t="s">
        <v>663</v>
      </c>
      <c r="D269" s="147" t="s">
        <v>622</v>
      </c>
      <c r="E269" s="134">
        <v>0</v>
      </c>
      <c r="F269" s="149">
        <v>0</v>
      </c>
      <c r="G269" s="149">
        <v>0</v>
      </c>
      <c r="H269" s="150">
        <v>0</v>
      </c>
      <c r="I269" s="151"/>
      <c r="J269" s="149">
        <v>0</v>
      </c>
      <c r="K269" s="152">
        <v>0</v>
      </c>
      <c r="M269" s="153">
        <v>0</v>
      </c>
      <c r="N269" s="153">
        <v>0</v>
      </c>
      <c r="O269" s="153">
        <v>0</v>
      </c>
    </row>
    <row r="270" spans="1:15" ht="76.5" hidden="1" x14ac:dyDescent="0.25">
      <c r="A270" s="146">
        <v>256</v>
      </c>
      <c r="B270" s="147" t="s">
        <v>665</v>
      </c>
      <c r="C270" s="157" t="s">
        <v>666</v>
      </c>
      <c r="D270" s="147" t="s">
        <v>269</v>
      </c>
      <c r="E270" s="134">
        <v>0</v>
      </c>
      <c r="F270" s="149">
        <v>0</v>
      </c>
      <c r="G270" s="149">
        <v>0</v>
      </c>
      <c r="H270" s="150">
        <v>0</v>
      </c>
      <c r="I270" s="151"/>
      <c r="J270" s="149">
        <v>0</v>
      </c>
      <c r="K270" s="152">
        <v>0</v>
      </c>
      <c r="M270" s="153">
        <v>0</v>
      </c>
      <c r="N270" s="153">
        <v>0</v>
      </c>
      <c r="O270" s="153">
        <v>0</v>
      </c>
    </row>
    <row r="271" spans="1:15" ht="76.5" hidden="1" x14ac:dyDescent="0.25">
      <c r="A271" s="146">
        <v>257</v>
      </c>
      <c r="B271" s="147" t="s">
        <v>667</v>
      </c>
      <c r="C271" s="157" t="s">
        <v>666</v>
      </c>
      <c r="D271" s="147" t="s">
        <v>269</v>
      </c>
      <c r="E271" s="134">
        <v>0</v>
      </c>
      <c r="F271" s="149">
        <v>0</v>
      </c>
      <c r="G271" s="149">
        <v>0</v>
      </c>
      <c r="H271" s="150">
        <v>0</v>
      </c>
      <c r="I271" s="151"/>
      <c r="J271" s="149">
        <v>0</v>
      </c>
      <c r="K271" s="152">
        <v>0</v>
      </c>
      <c r="M271" s="153">
        <v>0</v>
      </c>
      <c r="N271" s="153">
        <v>0</v>
      </c>
      <c r="O271" s="153">
        <v>0</v>
      </c>
    </row>
    <row r="272" spans="1:15" ht="89.25" hidden="1" x14ac:dyDescent="0.25">
      <c r="A272" s="146">
        <v>258</v>
      </c>
      <c r="B272" s="147" t="s">
        <v>668</v>
      </c>
      <c r="C272" s="157" t="s">
        <v>669</v>
      </c>
      <c r="D272" s="147" t="s">
        <v>622</v>
      </c>
      <c r="E272" s="134">
        <v>0</v>
      </c>
      <c r="F272" s="149">
        <v>0</v>
      </c>
      <c r="G272" s="149">
        <v>0</v>
      </c>
      <c r="H272" s="150">
        <v>0</v>
      </c>
      <c r="I272" s="151"/>
      <c r="J272" s="149">
        <v>0</v>
      </c>
      <c r="K272" s="152">
        <v>0</v>
      </c>
      <c r="M272" s="153">
        <v>0</v>
      </c>
      <c r="N272" s="153">
        <v>0</v>
      </c>
      <c r="O272" s="153">
        <v>0</v>
      </c>
    </row>
    <row r="273" spans="1:15" ht="89.25" hidden="1" x14ac:dyDescent="0.25">
      <c r="A273" s="146">
        <v>259</v>
      </c>
      <c r="B273" s="147" t="s">
        <v>670</v>
      </c>
      <c r="C273" s="157" t="s">
        <v>669</v>
      </c>
      <c r="D273" s="147" t="s">
        <v>622</v>
      </c>
      <c r="E273" s="134">
        <v>0</v>
      </c>
      <c r="F273" s="149">
        <v>0</v>
      </c>
      <c r="G273" s="149">
        <v>0</v>
      </c>
      <c r="H273" s="150">
        <v>0</v>
      </c>
      <c r="I273" s="151"/>
      <c r="J273" s="149">
        <v>0</v>
      </c>
      <c r="K273" s="152">
        <v>0</v>
      </c>
      <c r="M273" s="153">
        <v>0</v>
      </c>
      <c r="N273" s="153">
        <v>0</v>
      </c>
      <c r="O273" s="153">
        <v>0</v>
      </c>
    </row>
    <row r="274" spans="1:15" ht="89.25" hidden="1" x14ac:dyDescent="0.25">
      <c r="A274" s="146">
        <v>260</v>
      </c>
      <c r="B274" s="147" t="s">
        <v>671</v>
      </c>
      <c r="C274" s="157" t="s">
        <v>672</v>
      </c>
      <c r="D274" s="147" t="s">
        <v>622</v>
      </c>
      <c r="E274" s="134">
        <v>0</v>
      </c>
      <c r="F274" s="149">
        <v>0</v>
      </c>
      <c r="G274" s="149">
        <v>0</v>
      </c>
      <c r="H274" s="150">
        <v>0</v>
      </c>
      <c r="I274" s="151"/>
      <c r="J274" s="149">
        <v>0</v>
      </c>
      <c r="K274" s="152">
        <v>0</v>
      </c>
      <c r="M274" s="153">
        <v>0</v>
      </c>
      <c r="N274" s="153">
        <v>0</v>
      </c>
      <c r="O274" s="153">
        <v>0</v>
      </c>
    </row>
    <row r="275" spans="1:15" ht="89.25" hidden="1" x14ac:dyDescent="0.25">
      <c r="A275" s="146">
        <v>261</v>
      </c>
      <c r="B275" s="147" t="s">
        <v>673</v>
      </c>
      <c r="C275" s="157" t="s">
        <v>672</v>
      </c>
      <c r="D275" s="147" t="s">
        <v>622</v>
      </c>
      <c r="E275" s="134">
        <v>0</v>
      </c>
      <c r="F275" s="149">
        <v>0</v>
      </c>
      <c r="G275" s="149">
        <v>0</v>
      </c>
      <c r="H275" s="150">
        <v>0</v>
      </c>
      <c r="I275" s="151"/>
      <c r="J275" s="149">
        <v>0</v>
      </c>
      <c r="K275" s="152">
        <v>0</v>
      </c>
      <c r="M275" s="153">
        <v>0</v>
      </c>
      <c r="N275" s="153">
        <v>0</v>
      </c>
      <c r="O275" s="153">
        <v>0</v>
      </c>
    </row>
    <row r="276" spans="1:15" ht="38.25" hidden="1" x14ac:dyDescent="0.25">
      <c r="A276" s="146">
        <v>262</v>
      </c>
      <c r="B276" s="147" t="s">
        <v>674</v>
      </c>
      <c r="C276" s="157" t="s">
        <v>675</v>
      </c>
      <c r="D276" s="147" t="s">
        <v>269</v>
      </c>
      <c r="E276" s="134">
        <v>0</v>
      </c>
      <c r="F276" s="149">
        <v>0</v>
      </c>
      <c r="G276" s="149">
        <v>0</v>
      </c>
      <c r="H276" s="150">
        <v>0</v>
      </c>
      <c r="I276" s="151"/>
      <c r="J276" s="149">
        <v>0</v>
      </c>
      <c r="K276" s="152">
        <v>0</v>
      </c>
      <c r="M276" s="153">
        <v>0</v>
      </c>
      <c r="N276" s="153">
        <v>0</v>
      </c>
      <c r="O276" s="153">
        <v>0</v>
      </c>
    </row>
    <row r="277" spans="1:15" ht="25.5" hidden="1" x14ac:dyDescent="0.25">
      <c r="A277" s="146">
        <v>263</v>
      </c>
      <c r="B277" s="147" t="s">
        <v>676</v>
      </c>
      <c r="C277" s="157" t="s">
        <v>675</v>
      </c>
      <c r="D277" s="147" t="s">
        <v>269</v>
      </c>
      <c r="E277" s="134">
        <v>0</v>
      </c>
      <c r="F277" s="149">
        <v>0</v>
      </c>
      <c r="G277" s="149">
        <v>0</v>
      </c>
      <c r="H277" s="150">
        <v>0</v>
      </c>
      <c r="I277" s="151"/>
      <c r="J277" s="149">
        <v>0</v>
      </c>
      <c r="K277" s="152">
        <v>0</v>
      </c>
      <c r="M277" s="153">
        <v>0</v>
      </c>
      <c r="N277" s="153">
        <v>0</v>
      </c>
      <c r="O277" s="153">
        <v>0</v>
      </c>
    </row>
    <row r="278" spans="1:15" ht="38.25" hidden="1" x14ac:dyDescent="0.25">
      <c r="A278" s="146">
        <v>264</v>
      </c>
      <c r="B278" s="147" t="s">
        <v>677</v>
      </c>
      <c r="C278" s="157" t="s">
        <v>678</v>
      </c>
      <c r="D278" s="147" t="s">
        <v>269</v>
      </c>
      <c r="E278" s="134">
        <v>0</v>
      </c>
      <c r="F278" s="149">
        <v>0</v>
      </c>
      <c r="G278" s="149">
        <v>0</v>
      </c>
      <c r="H278" s="150">
        <v>0</v>
      </c>
      <c r="I278" s="151"/>
      <c r="J278" s="149">
        <v>0</v>
      </c>
      <c r="K278" s="152">
        <v>0</v>
      </c>
      <c r="M278" s="153">
        <v>0</v>
      </c>
      <c r="N278" s="153">
        <v>0</v>
      </c>
      <c r="O278" s="153">
        <v>0</v>
      </c>
    </row>
    <row r="279" spans="1:15" ht="38.25" hidden="1" x14ac:dyDescent="0.25">
      <c r="A279" s="146">
        <v>265</v>
      </c>
      <c r="B279" s="147" t="s">
        <v>679</v>
      </c>
      <c r="C279" s="157" t="s">
        <v>678</v>
      </c>
      <c r="D279" s="147" t="s">
        <v>269</v>
      </c>
      <c r="E279" s="134">
        <v>0</v>
      </c>
      <c r="F279" s="149">
        <v>0</v>
      </c>
      <c r="G279" s="149">
        <v>0</v>
      </c>
      <c r="H279" s="150">
        <v>0</v>
      </c>
      <c r="I279" s="151"/>
      <c r="J279" s="149">
        <v>0</v>
      </c>
      <c r="K279" s="152">
        <v>0</v>
      </c>
      <c r="M279" s="153">
        <v>0</v>
      </c>
      <c r="N279" s="153">
        <v>0</v>
      </c>
      <c r="O279" s="153">
        <v>0</v>
      </c>
    </row>
    <row r="280" spans="1:15" ht="38.25" hidden="1" x14ac:dyDescent="0.25">
      <c r="A280" s="146">
        <v>266</v>
      </c>
      <c r="B280" s="147" t="s">
        <v>680</v>
      </c>
      <c r="C280" s="157" t="s">
        <v>681</v>
      </c>
      <c r="D280" s="147" t="s">
        <v>269</v>
      </c>
      <c r="E280" s="134">
        <v>0</v>
      </c>
      <c r="F280" s="149">
        <v>0</v>
      </c>
      <c r="G280" s="149">
        <v>0</v>
      </c>
      <c r="H280" s="150">
        <v>0</v>
      </c>
      <c r="I280" s="151"/>
      <c r="J280" s="149">
        <v>0</v>
      </c>
      <c r="K280" s="152">
        <v>0</v>
      </c>
      <c r="M280" s="153">
        <v>0</v>
      </c>
      <c r="N280" s="153">
        <v>0</v>
      </c>
      <c r="O280" s="153">
        <v>0</v>
      </c>
    </row>
    <row r="281" spans="1:15" ht="38.25" hidden="1" x14ac:dyDescent="0.25">
      <c r="A281" s="146">
        <v>267</v>
      </c>
      <c r="B281" s="147" t="s">
        <v>682</v>
      </c>
      <c r="C281" s="157" t="s">
        <v>681</v>
      </c>
      <c r="D281" s="147" t="s">
        <v>269</v>
      </c>
      <c r="E281" s="134">
        <v>0</v>
      </c>
      <c r="F281" s="149">
        <v>0</v>
      </c>
      <c r="G281" s="149">
        <v>0</v>
      </c>
      <c r="H281" s="150">
        <v>0</v>
      </c>
      <c r="I281" s="151"/>
      <c r="J281" s="149">
        <v>0</v>
      </c>
      <c r="K281" s="152">
        <v>0</v>
      </c>
      <c r="M281" s="153">
        <v>0</v>
      </c>
      <c r="N281" s="153">
        <v>0</v>
      </c>
      <c r="O281" s="153">
        <v>0</v>
      </c>
    </row>
    <row r="282" spans="1:15" ht="63.75" hidden="1" x14ac:dyDescent="0.25">
      <c r="A282" s="146">
        <v>268</v>
      </c>
      <c r="B282" s="147" t="s">
        <v>683</v>
      </c>
      <c r="C282" s="157" t="s">
        <v>684</v>
      </c>
      <c r="D282" s="147" t="s">
        <v>269</v>
      </c>
      <c r="E282" s="134">
        <v>0</v>
      </c>
      <c r="F282" s="149">
        <v>0</v>
      </c>
      <c r="G282" s="149">
        <v>0</v>
      </c>
      <c r="H282" s="150">
        <v>0</v>
      </c>
      <c r="I282" s="151"/>
      <c r="J282" s="149">
        <v>0</v>
      </c>
      <c r="K282" s="152">
        <v>0</v>
      </c>
      <c r="M282" s="153">
        <v>0</v>
      </c>
      <c r="N282" s="153">
        <v>0</v>
      </c>
      <c r="O282" s="153">
        <v>0</v>
      </c>
    </row>
    <row r="283" spans="1:15" ht="63.75" hidden="1" x14ac:dyDescent="0.25">
      <c r="A283" s="146">
        <v>269</v>
      </c>
      <c r="B283" s="147" t="s">
        <v>685</v>
      </c>
      <c r="C283" s="157" t="s">
        <v>684</v>
      </c>
      <c r="D283" s="147" t="s">
        <v>269</v>
      </c>
      <c r="E283" s="134">
        <v>0</v>
      </c>
      <c r="F283" s="149">
        <v>0</v>
      </c>
      <c r="G283" s="149">
        <v>0</v>
      </c>
      <c r="H283" s="150">
        <v>0</v>
      </c>
      <c r="I283" s="151"/>
      <c r="J283" s="149">
        <v>0</v>
      </c>
      <c r="K283" s="152">
        <v>0</v>
      </c>
      <c r="M283" s="153">
        <v>0</v>
      </c>
      <c r="N283" s="153">
        <v>0</v>
      </c>
      <c r="O283" s="153">
        <v>0</v>
      </c>
    </row>
    <row r="284" spans="1:15" ht="63.75" hidden="1" x14ac:dyDescent="0.25">
      <c r="A284" s="146">
        <v>270</v>
      </c>
      <c r="B284" s="147" t="s">
        <v>686</v>
      </c>
      <c r="C284" s="157" t="s">
        <v>687</v>
      </c>
      <c r="D284" s="147" t="s">
        <v>269</v>
      </c>
      <c r="E284" s="134">
        <v>0</v>
      </c>
      <c r="F284" s="149">
        <v>0</v>
      </c>
      <c r="G284" s="149">
        <v>0</v>
      </c>
      <c r="H284" s="150">
        <v>0</v>
      </c>
      <c r="I284" s="151"/>
      <c r="J284" s="149">
        <v>0</v>
      </c>
      <c r="K284" s="152">
        <v>0</v>
      </c>
      <c r="M284" s="153">
        <v>0</v>
      </c>
      <c r="N284" s="153">
        <v>0</v>
      </c>
      <c r="O284" s="153">
        <v>0</v>
      </c>
    </row>
    <row r="285" spans="1:15" ht="63.75" hidden="1" x14ac:dyDescent="0.25">
      <c r="A285" s="146">
        <v>271</v>
      </c>
      <c r="B285" s="147" t="s">
        <v>688</v>
      </c>
      <c r="C285" s="157" t="s">
        <v>687</v>
      </c>
      <c r="D285" s="147" t="s">
        <v>269</v>
      </c>
      <c r="E285" s="134">
        <v>0</v>
      </c>
      <c r="F285" s="149">
        <v>0</v>
      </c>
      <c r="G285" s="149">
        <v>0</v>
      </c>
      <c r="H285" s="150">
        <v>0</v>
      </c>
      <c r="I285" s="151"/>
      <c r="J285" s="149">
        <v>0</v>
      </c>
      <c r="K285" s="152">
        <v>0</v>
      </c>
      <c r="M285" s="153">
        <v>0</v>
      </c>
      <c r="N285" s="153">
        <v>0</v>
      </c>
      <c r="O285" s="153">
        <v>0</v>
      </c>
    </row>
    <row r="286" spans="1:15" ht="38.25" hidden="1" x14ac:dyDescent="0.25">
      <c r="A286" s="146">
        <v>272</v>
      </c>
      <c r="B286" s="147" t="s">
        <v>689</v>
      </c>
      <c r="C286" s="157" t="s">
        <v>690</v>
      </c>
      <c r="D286" s="147" t="s">
        <v>269</v>
      </c>
      <c r="E286" s="134">
        <v>0</v>
      </c>
      <c r="F286" s="149">
        <v>0</v>
      </c>
      <c r="G286" s="149">
        <v>0</v>
      </c>
      <c r="H286" s="150">
        <v>0</v>
      </c>
      <c r="I286" s="151"/>
      <c r="J286" s="149">
        <v>0</v>
      </c>
      <c r="K286" s="152">
        <v>0</v>
      </c>
      <c r="M286" s="153">
        <v>0</v>
      </c>
      <c r="N286" s="153">
        <v>0</v>
      </c>
      <c r="O286" s="153">
        <v>0</v>
      </c>
    </row>
    <row r="287" spans="1:15" ht="25.5" hidden="1" x14ac:dyDescent="0.25">
      <c r="A287" s="146">
        <v>273</v>
      </c>
      <c r="B287" s="147" t="s">
        <v>691</v>
      </c>
      <c r="C287" s="157" t="s">
        <v>690</v>
      </c>
      <c r="D287" s="147" t="s">
        <v>269</v>
      </c>
      <c r="E287" s="134">
        <v>0</v>
      </c>
      <c r="F287" s="149">
        <v>0</v>
      </c>
      <c r="G287" s="149">
        <v>0</v>
      </c>
      <c r="H287" s="150">
        <v>0</v>
      </c>
      <c r="I287" s="151"/>
      <c r="J287" s="149">
        <v>0</v>
      </c>
      <c r="K287" s="152">
        <v>0</v>
      </c>
      <c r="M287" s="153">
        <v>0</v>
      </c>
      <c r="N287" s="153">
        <v>0</v>
      </c>
      <c r="O287" s="153">
        <v>0</v>
      </c>
    </row>
    <row r="288" spans="1:15" ht="38.25" hidden="1" x14ac:dyDescent="0.25">
      <c r="A288" s="146">
        <v>274</v>
      </c>
      <c r="B288" s="147" t="s">
        <v>692</v>
      </c>
      <c r="C288" s="157" t="s">
        <v>693</v>
      </c>
      <c r="D288" s="147" t="s">
        <v>269</v>
      </c>
      <c r="E288" s="134">
        <v>0</v>
      </c>
      <c r="F288" s="149">
        <v>0</v>
      </c>
      <c r="G288" s="149">
        <v>0</v>
      </c>
      <c r="H288" s="150">
        <v>0</v>
      </c>
      <c r="I288" s="151"/>
      <c r="J288" s="149">
        <v>0</v>
      </c>
      <c r="K288" s="152">
        <v>0</v>
      </c>
      <c r="M288" s="153">
        <v>0</v>
      </c>
      <c r="N288" s="153">
        <v>0</v>
      </c>
      <c r="O288" s="153">
        <v>0</v>
      </c>
    </row>
    <row r="289" spans="1:15" ht="38.25" hidden="1" x14ac:dyDescent="0.25">
      <c r="A289" s="146">
        <v>275</v>
      </c>
      <c r="B289" s="147" t="s">
        <v>694</v>
      </c>
      <c r="C289" s="157" t="s">
        <v>693</v>
      </c>
      <c r="D289" s="147" t="s">
        <v>269</v>
      </c>
      <c r="E289" s="134">
        <v>0</v>
      </c>
      <c r="F289" s="149">
        <v>0</v>
      </c>
      <c r="G289" s="149">
        <v>0</v>
      </c>
      <c r="H289" s="150">
        <v>0</v>
      </c>
      <c r="I289" s="151"/>
      <c r="J289" s="149">
        <v>0</v>
      </c>
      <c r="K289" s="152">
        <v>0</v>
      </c>
      <c r="M289" s="153">
        <v>0</v>
      </c>
      <c r="N289" s="153">
        <v>0</v>
      </c>
      <c r="O289" s="153">
        <v>0</v>
      </c>
    </row>
    <row r="290" spans="1:15" ht="38.25" hidden="1" x14ac:dyDescent="0.25">
      <c r="A290" s="146">
        <v>276</v>
      </c>
      <c r="B290" s="147" t="s">
        <v>695</v>
      </c>
      <c r="C290" s="157" t="s">
        <v>696</v>
      </c>
      <c r="D290" s="147" t="s">
        <v>269</v>
      </c>
      <c r="E290" s="134">
        <v>0</v>
      </c>
      <c r="F290" s="149">
        <v>0</v>
      </c>
      <c r="G290" s="149">
        <v>0</v>
      </c>
      <c r="H290" s="150">
        <v>0</v>
      </c>
      <c r="I290" s="151"/>
      <c r="J290" s="149">
        <v>0</v>
      </c>
      <c r="K290" s="152">
        <v>0</v>
      </c>
      <c r="M290" s="153">
        <v>0</v>
      </c>
      <c r="N290" s="153">
        <v>0</v>
      </c>
      <c r="O290" s="153">
        <v>0</v>
      </c>
    </row>
    <row r="291" spans="1:15" ht="38.25" hidden="1" x14ac:dyDescent="0.25">
      <c r="A291" s="146">
        <v>277</v>
      </c>
      <c r="B291" s="147" t="s">
        <v>697</v>
      </c>
      <c r="C291" s="157" t="s">
        <v>696</v>
      </c>
      <c r="D291" s="147" t="s">
        <v>269</v>
      </c>
      <c r="E291" s="134">
        <v>0</v>
      </c>
      <c r="F291" s="149">
        <v>0</v>
      </c>
      <c r="G291" s="149">
        <v>0</v>
      </c>
      <c r="H291" s="150">
        <v>0</v>
      </c>
      <c r="I291" s="151"/>
      <c r="J291" s="149">
        <v>0</v>
      </c>
      <c r="K291" s="152">
        <v>0</v>
      </c>
      <c r="M291" s="153">
        <v>0</v>
      </c>
      <c r="N291" s="153">
        <v>0</v>
      </c>
      <c r="O291" s="153">
        <v>0</v>
      </c>
    </row>
    <row r="292" spans="1:15" ht="51" hidden="1" x14ac:dyDescent="0.25">
      <c r="A292" s="146">
        <v>278</v>
      </c>
      <c r="B292" s="147" t="s">
        <v>698</v>
      </c>
      <c r="C292" s="157" t="s">
        <v>699</v>
      </c>
      <c r="D292" s="147" t="s">
        <v>269</v>
      </c>
      <c r="E292" s="134">
        <v>0</v>
      </c>
      <c r="F292" s="149">
        <v>0</v>
      </c>
      <c r="G292" s="149">
        <v>0</v>
      </c>
      <c r="H292" s="150">
        <v>0</v>
      </c>
      <c r="I292" s="151"/>
      <c r="J292" s="149">
        <v>0</v>
      </c>
      <c r="K292" s="152">
        <v>0</v>
      </c>
      <c r="M292" s="153">
        <v>0</v>
      </c>
      <c r="N292" s="153">
        <v>0</v>
      </c>
      <c r="O292" s="153">
        <v>0</v>
      </c>
    </row>
    <row r="293" spans="1:15" ht="38.25" hidden="1" x14ac:dyDescent="0.25">
      <c r="A293" s="146">
        <v>279</v>
      </c>
      <c r="B293" s="147" t="s">
        <v>700</v>
      </c>
      <c r="C293" s="157" t="s">
        <v>699</v>
      </c>
      <c r="D293" s="147" t="s">
        <v>269</v>
      </c>
      <c r="E293" s="134">
        <v>0</v>
      </c>
      <c r="F293" s="149">
        <v>0</v>
      </c>
      <c r="G293" s="149">
        <v>0</v>
      </c>
      <c r="H293" s="150">
        <v>0</v>
      </c>
      <c r="I293" s="151"/>
      <c r="J293" s="149">
        <v>0</v>
      </c>
      <c r="K293" s="152">
        <v>0</v>
      </c>
      <c r="M293" s="153">
        <v>0</v>
      </c>
      <c r="N293" s="153">
        <v>0</v>
      </c>
      <c r="O293" s="153">
        <v>0</v>
      </c>
    </row>
    <row r="294" spans="1:15" ht="51" hidden="1" x14ac:dyDescent="0.25">
      <c r="A294" s="146">
        <v>280</v>
      </c>
      <c r="B294" s="147" t="s">
        <v>701</v>
      </c>
      <c r="C294" s="157" t="s">
        <v>702</v>
      </c>
      <c r="D294" s="147" t="s">
        <v>269</v>
      </c>
      <c r="E294" s="134">
        <v>0</v>
      </c>
      <c r="F294" s="149">
        <v>0</v>
      </c>
      <c r="G294" s="149">
        <v>0</v>
      </c>
      <c r="H294" s="150">
        <v>0</v>
      </c>
      <c r="I294" s="151"/>
      <c r="J294" s="149">
        <v>0</v>
      </c>
      <c r="K294" s="152">
        <v>0</v>
      </c>
      <c r="M294" s="153">
        <v>0</v>
      </c>
      <c r="N294" s="153">
        <v>0</v>
      </c>
      <c r="O294" s="153">
        <v>0</v>
      </c>
    </row>
    <row r="295" spans="1:15" ht="63.75" hidden="1" x14ac:dyDescent="0.25">
      <c r="A295" s="146">
        <v>281</v>
      </c>
      <c r="B295" s="147" t="s">
        <v>703</v>
      </c>
      <c r="C295" s="157" t="s">
        <v>704</v>
      </c>
      <c r="D295" s="147" t="s">
        <v>269</v>
      </c>
      <c r="E295" s="134">
        <v>0</v>
      </c>
      <c r="F295" s="149">
        <v>0</v>
      </c>
      <c r="G295" s="149">
        <v>0</v>
      </c>
      <c r="H295" s="150">
        <v>0</v>
      </c>
      <c r="I295" s="151"/>
      <c r="J295" s="149">
        <v>0</v>
      </c>
      <c r="K295" s="152">
        <v>0</v>
      </c>
      <c r="M295" s="153">
        <v>0</v>
      </c>
      <c r="N295" s="153">
        <v>0</v>
      </c>
      <c r="O295" s="153">
        <v>0</v>
      </c>
    </row>
    <row r="296" spans="1:15" ht="51" hidden="1" x14ac:dyDescent="0.25">
      <c r="A296" s="146">
        <v>282</v>
      </c>
      <c r="B296" s="147" t="s">
        <v>705</v>
      </c>
      <c r="C296" s="157" t="s">
        <v>704</v>
      </c>
      <c r="D296" s="147" t="s">
        <v>269</v>
      </c>
      <c r="E296" s="134">
        <v>0</v>
      </c>
      <c r="F296" s="149">
        <v>0</v>
      </c>
      <c r="G296" s="149">
        <v>0</v>
      </c>
      <c r="H296" s="150">
        <v>0</v>
      </c>
      <c r="I296" s="151"/>
      <c r="J296" s="149">
        <v>0</v>
      </c>
      <c r="K296" s="152">
        <v>0</v>
      </c>
      <c r="M296" s="153">
        <v>0</v>
      </c>
      <c r="N296" s="153">
        <v>0</v>
      </c>
      <c r="O296" s="153">
        <v>0</v>
      </c>
    </row>
    <row r="297" spans="1:15" ht="63.75" hidden="1" x14ac:dyDescent="0.25">
      <c r="A297" s="146">
        <v>283</v>
      </c>
      <c r="B297" s="147" t="s">
        <v>706</v>
      </c>
      <c r="C297" s="157" t="s">
        <v>707</v>
      </c>
      <c r="D297" s="147" t="s">
        <v>269</v>
      </c>
      <c r="E297" s="134">
        <v>0</v>
      </c>
      <c r="F297" s="149">
        <v>0</v>
      </c>
      <c r="G297" s="149">
        <v>0</v>
      </c>
      <c r="H297" s="150">
        <v>0</v>
      </c>
      <c r="I297" s="151"/>
      <c r="J297" s="149">
        <v>0</v>
      </c>
      <c r="K297" s="152">
        <v>0</v>
      </c>
      <c r="M297" s="153">
        <v>0</v>
      </c>
      <c r="N297" s="153">
        <v>0</v>
      </c>
      <c r="O297" s="153">
        <v>0</v>
      </c>
    </row>
    <row r="298" spans="1:15" ht="51" hidden="1" x14ac:dyDescent="0.25">
      <c r="A298" s="146">
        <v>284</v>
      </c>
      <c r="B298" s="147" t="s">
        <v>708</v>
      </c>
      <c r="C298" s="157" t="s">
        <v>707</v>
      </c>
      <c r="D298" s="147" t="s">
        <v>269</v>
      </c>
      <c r="E298" s="134">
        <v>0</v>
      </c>
      <c r="F298" s="149">
        <v>0</v>
      </c>
      <c r="G298" s="149">
        <v>0</v>
      </c>
      <c r="H298" s="150">
        <v>0</v>
      </c>
      <c r="I298" s="151"/>
      <c r="J298" s="149">
        <v>0</v>
      </c>
      <c r="K298" s="152">
        <v>0</v>
      </c>
      <c r="M298" s="153">
        <v>0</v>
      </c>
      <c r="N298" s="153">
        <v>0</v>
      </c>
      <c r="O298" s="153">
        <v>0</v>
      </c>
    </row>
    <row r="299" spans="1:15" ht="89.25" hidden="1" x14ac:dyDescent="0.25">
      <c r="A299" s="146">
        <v>285</v>
      </c>
      <c r="B299" s="147" t="s">
        <v>709</v>
      </c>
      <c r="C299" s="157" t="s">
        <v>710</v>
      </c>
      <c r="D299" s="147" t="s">
        <v>269</v>
      </c>
      <c r="E299" s="134">
        <v>0</v>
      </c>
      <c r="F299" s="149">
        <v>0</v>
      </c>
      <c r="G299" s="149">
        <v>0</v>
      </c>
      <c r="H299" s="150">
        <v>0</v>
      </c>
      <c r="I299" s="151"/>
      <c r="J299" s="149">
        <v>0</v>
      </c>
      <c r="K299" s="152">
        <v>0</v>
      </c>
      <c r="M299" s="153">
        <v>0</v>
      </c>
      <c r="N299" s="153">
        <v>0</v>
      </c>
      <c r="O299" s="153">
        <v>0</v>
      </c>
    </row>
    <row r="300" spans="1:15" ht="89.25" x14ac:dyDescent="0.25">
      <c r="A300" s="146">
        <v>286</v>
      </c>
      <c r="B300" s="147" t="s">
        <v>711</v>
      </c>
      <c r="C300" s="157" t="s">
        <v>710</v>
      </c>
      <c r="D300" s="147" t="s">
        <v>269</v>
      </c>
      <c r="E300" s="134">
        <v>1</v>
      </c>
      <c r="F300" s="149">
        <v>823189</v>
      </c>
      <c r="G300" s="149">
        <v>25012</v>
      </c>
      <c r="H300" s="150">
        <v>0.20000000000000007</v>
      </c>
      <c r="I300" s="151">
        <v>0.97569258092612998</v>
      </c>
      <c r="J300" s="149">
        <v>20009.599999999999</v>
      </c>
      <c r="K300" s="152">
        <v>20009.599999999999</v>
      </c>
      <c r="M300" s="153">
        <v>1</v>
      </c>
      <c r="N300" s="153">
        <v>0</v>
      </c>
      <c r="O300" s="153">
        <v>0</v>
      </c>
    </row>
    <row r="301" spans="1:15" ht="51" hidden="1" x14ac:dyDescent="0.25">
      <c r="A301" s="146">
        <v>287</v>
      </c>
      <c r="B301" s="147" t="s">
        <v>712</v>
      </c>
      <c r="C301" s="157" t="s">
        <v>713</v>
      </c>
      <c r="D301" s="147" t="s">
        <v>269</v>
      </c>
      <c r="E301" s="134">
        <v>0</v>
      </c>
      <c r="F301" s="149">
        <v>0</v>
      </c>
      <c r="G301" s="149">
        <v>0</v>
      </c>
      <c r="H301" s="150">
        <v>0</v>
      </c>
      <c r="I301" s="151"/>
      <c r="J301" s="149">
        <v>0</v>
      </c>
      <c r="K301" s="152">
        <v>0</v>
      </c>
      <c r="M301" s="153">
        <v>0</v>
      </c>
      <c r="N301" s="153">
        <v>0</v>
      </c>
      <c r="O301" s="153">
        <v>0</v>
      </c>
    </row>
    <row r="302" spans="1:15" ht="51" hidden="1" x14ac:dyDescent="0.25">
      <c r="A302" s="146">
        <v>288</v>
      </c>
      <c r="B302" s="147" t="s">
        <v>714</v>
      </c>
      <c r="C302" s="157" t="s">
        <v>713</v>
      </c>
      <c r="D302" s="147" t="s">
        <v>269</v>
      </c>
      <c r="E302" s="134">
        <v>0</v>
      </c>
      <c r="F302" s="149">
        <v>0</v>
      </c>
      <c r="G302" s="149">
        <v>0</v>
      </c>
      <c r="H302" s="150">
        <v>0</v>
      </c>
      <c r="I302" s="151"/>
      <c r="J302" s="149">
        <v>0</v>
      </c>
      <c r="K302" s="152">
        <v>0</v>
      </c>
      <c r="M302" s="153">
        <v>0</v>
      </c>
      <c r="N302" s="153">
        <v>0</v>
      </c>
      <c r="O302" s="153">
        <v>0</v>
      </c>
    </row>
    <row r="303" spans="1:15" ht="38.25" hidden="1" x14ac:dyDescent="0.25">
      <c r="A303" s="146">
        <v>289</v>
      </c>
      <c r="B303" s="147" t="s">
        <v>715</v>
      </c>
      <c r="C303" s="157" t="s">
        <v>716</v>
      </c>
      <c r="D303" s="147" t="s">
        <v>269</v>
      </c>
      <c r="E303" s="134">
        <v>0</v>
      </c>
      <c r="F303" s="149">
        <v>0</v>
      </c>
      <c r="G303" s="149">
        <v>0</v>
      </c>
      <c r="H303" s="150">
        <v>0</v>
      </c>
      <c r="I303" s="151"/>
      <c r="J303" s="149">
        <v>0</v>
      </c>
      <c r="K303" s="152">
        <v>0</v>
      </c>
      <c r="M303" s="153">
        <v>0</v>
      </c>
      <c r="N303" s="153">
        <v>0</v>
      </c>
      <c r="O303" s="153">
        <v>0</v>
      </c>
    </row>
    <row r="304" spans="1:15" ht="25.5" hidden="1" x14ac:dyDescent="0.25">
      <c r="A304" s="146">
        <v>290</v>
      </c>
      <c r="B304" s="147" t="s">
        <v>717</v>
      </c>
      <c r="C304" s="157" t="s">
        <v>716</v>
      </c>
      <c r="D304" s="147" t="s">
        <v>269</v>
      </c>
      <c r="E304" s="134">
        <v>0</v>
      </c>
      <c r="F304" s="149">
        <v>0</v>
      </c>
      <c r="G304" s="149">
        <v>0</v>
      </c>
      <c r="H304" s="150">
        <v>0</v>
      </c>
      <c r="I304" s="151"/>
      <c r="J304" s="149">
        <v>0</v>
      </c>
      <c r="K304" s="152">
        <v>0</v>
      </c>
      <c r="M304" s="153">
        <v>0</v>
      </c>
      <c r="N304" s="153">
        <v>0</v>
      </c>
      <c r="O304" s="153">
        <v>0</v>
      </c>
    </row>
    <row r="305" spans="1:15" ht="38.25" hidden="1" x14ac:dyDescent="0.25">
      <c r="A305" s="146">
        <v>291</v>
      </c>
      <c r="B305" s="147" t="s">
        <v>718</v>
      </c>
      <c r="C305" s="157" t="s">
        <v>719</v>
      </c>
      <c r="D305" s="147" t="s">
        <v>269</v>
      </c>
      <c r="E305" s="134">
        <v>0</v>
      </c>
      <c r="F305" s="149">
        <v>0</v>
      </c>
      <c r="G305" s="149">
        <v>0</v>
      </c>
      <c r="H305" s="150">
        <v>0</v>
      </c>
      <c r="I305" s="151"/>
      <c r="J305" s="149">
        <v>0</v>
      </c>
      <c r="K305" s="152">
        <v>0</v>
      </c>
      <c r="M305" s="153">
        <v>0</v>
      </c>
      <c r="N305" s="153">
        <v>0</v>
      </c>
      <c r="O305" s="153">
        <v>0</v>
      </c>
    </row>
    <row r="306" spans="1:15" ht="25.5" hidden="1" x14ac:dyDescent="0.25">
      <c r="A306" s="146">
        <v>292</v>
      </c>
      <c r="B306" s="147" t="s">
        <v>720</v>
      </c>
      <c r="C306" s="157" t="s">
        <v>719</v>
      </c>
      <c r="D306" s="147" t="s">
        <v>269</v>
      </c>
      <c r="E306" s="134">
        <v>0</v>
      </c>
      <c r="F306" s="149">
        <v>0</v>
      </c>
      <c r="G306" s="149">
        <v>0</v>
      </c>
      <c r="H306" s="150">
        <v>0</v>
      </c>
      <c r="I306" s="151"/>
      <c r="J306" s="149">
        <v>0</v>
      </c>
      <c r="K306" s="152">
        <v>0</v>
      </c>
      <c r="M306" s="153">
        <v>0</v>
      </c>
      <c r="N306" s="153">
        <v>0</v>
      </c>
      <c r="O306" s="153">
        <v>0</v>
      </c>
    </row>
    <row r="307" spans="1:15" ht="38.25" hidden="1" x14ac:dyDescent="0.25">
      <c r="A307" s="146">
        <v>293</v>
      </c>
      <c r="B307" s="147" t="s">
        <v>721</v>
      </c>
      <c r="C307" s="157" t="s">
        <v>722</v>
      </c>
      <c r="D307" s="147" t="s">
        <v>269</v>
      </c>
      <c r="E307" s="134">
        <v>0</v>
      </c>
      <c r="F307" s="149">
        <v>0</v>
      </c>
      <c r="G307" s="149">
        <v>0</v>
      </c>
      <c r="H307" s="150">
        <v>0</v>
      </c>
      <c r="I307" s="151"/>
      <c r="J307" s="149">
        <v>0</v>
      </c>
      <c r="K307" s="152">
        <v>0</v>
      </c>
      <c r="M307" s="153">
        <v>0</v>
      </c>
      <c r="N307" s="153">
        <v>0</v>
      </c>
      <c r="O307" s="153">
        <v>0</v>
      </c>
    </row>
    <row r="308" spans="1:15" ht="25.5" hidden="1" x14ac:dyDescent="0.25">
      <c r="A308" s="146">
        <v>294</v>
      </c>
      <c r="B308" s="147" t="s">
        <v>723</v>
      </c>
      <c r="C308" s="157" t="s">
        <v>722</v>
      </c>
      <c r="D308" s="147" t="s">
        <v>269</v>
      </c>
      <c r="E308" s="134">
        <v>0</v>
      </c>
      <c r="F308" s="149">
        <v>0</v>
      </c>
      <c r="G308" s="149">
        <v>0</v>
      </c>
      <c r="H308" s="150">
        <v>0</v>
      </c>
      <c r="I308" s="151"/>
      <c r="J308" s="149">
        <v>0</v>
      </c>
      <c r="K308" s="152">
        <v>0</v>
      </c>
      <c r="M308" s="153">
        <v>0</v>
      </c>
      <c r="N308" s="153">
        <v>0</v>
      </c>
      <c r="O308" s="153">
        <v>0</v>
      </c>
    </row>
    <row r="309" spans="1:15" ht="38.25" hidden="1" x14ac:dyDescent="0.25">
      <c r="A309" s="146">
        <v>295</v>
      </c>
      <c r="B309" s="147" t="s">
        <v>724</v>
      </c>
      <c r="C309" s="157" t="s">
        <v>725</v>
      </c>
      <c r="D309" s="147" t="s">
        <v>269</v>
      </c>
      <c r="E309" s="134">
        <v>0</v>
      </c>
      <c r="F309" s="149">
        <v>0</v>
      </c>
      <c r="G309" s="149">
        <v>0</v>
      </c>
      <c r="H309" s="150">
        <v>0</v>
      </c>
      <c r="I309" s="151"/>
      <c r="J309" s="149">
        <v>0</v>
      </c>
      <c r="K309" s="152">
        <v>0</v>
      </c>
      <c r="M309" s="153">
        <v>0</v>
      </c>
      <c r="N309" s="153">
        <v>0</v>
      </c>
      <c r="O309" s="153">
        <v>0</v>
      </c>
    </row>
    <row r="310" spans="1:15" ht="25.5" hidden="1" x14ac:dyDescent="0.25">
      <c r="A310" s="146">
        <v>296</v>
      </c>
      <c r="B310" s="147" t="s">
        <v>726</v>
      </c>
      <c r="C310" s="157" t="s">
        <v>725</v>
      </c>
      <c r="D310" s="147" t="s">
        <v>269</v>
      </c>
      <c r="E310" s="134">
        <v>0</v>
      </c>
      <c r="F310" s="149">
        <v>0</v>
      </c>
      <c r="G310" s="149">
        <v>0</v>
      </c>
      <c r="H310" s="150">
        <v>0</v>
      </c>
      <c r="I310" s="151"/>
      <c r="J310" s="149">
        <v>0</v>
      </c>
      <c r="K310" s="152">
        <v>0</v>
      </c>
      <c r="M310" s="153">
        <v>0</v>
      </c>
      <c r="N310" s="153">
        <v>0</v>
      </c>
      <c r="O310" s="153">
        <v>0</v>
      </c>
    </row>
    <row r="311" spans="1:15" ht="63.75" hidden="1" x14ac:dyDescent="0.25">
      <c r="A311" s="146">
        <v>297</v>
      </c>
      <c r="B311" s="147" t="s">
        <v>727</v>
      </c>
      <c r="C311" s="157" t="s">
        <v>728</v>
      </c>
      <c r="D311" s="147" t="s">
        <v>269</v>
      </c>
      <c r="E311" s="134">
        <v>0</v>
      </c>
      <c r="F311" s="149">
        <v>0</v>
      </c>
      <c r="G311" s="149">
        <v>0</v>
      </c>
      <c r="H311" s="150">
        <v>0</v>
      </c>
      <c r="I311" s="151"/>
      <c r="J311" s="149">
        <v>0</v>
      </c>
      <c r="K311" s="152">
        <v>0</v>
      </c>
      <c r="M311" s="153">
        <v>0</v>
      </c>
      <c r="N311" s="153">
        <v>0</v>
      </c>
      <c r="O311" s="153">
        <v>0</v>
      </c>
    </row>
    <row r="312" spans="1:15" ht="63.75" hidden="1" x14ac:dyDescent="0.25">
      <c r="A312" s="146">
        <v>298</v>
      </c>
      <c r="B312" s="147" t="s">
        <v>729</v>
      </c>
      <c r="C312" s="157" t="s">
        <v>728</v>
      </c>
      <c r="D312" s="147" t="s">
        <v>269</v>
      </c>
      <c r="E312" s="134">
        <v>0</v>
      </c>
      <c r="F312" s="149">
        <v>0</v>
      </c>
      <c r="G312" s="149">
        <v>0</v>
      </c>
      <c r="H312" s="150">
        <v>0</v>
      </c>
      <c r="I312" s="151"/>
      <c r="J312" s="149">
        <v>0</v>
      </c>
      <c r="K312" s="152">
        <v>0</v>
      </c>
      <c r="M312" s="153">
        <v>0</v>
      </c>
      <c r="N312" s="153">
        <v>0</v>
      </c>
      <c r="O312" s="153">
        <v>0</v>
      </c>
    </row>
    <row r="313" spans="1:15" ht="51" hidden="1" x14ac:dyDescent="0.25">
      <c r="A313" s="146">
        <v>299</v>
      </c>
      <c r="B313" s="147" t="s">
        <v>730</v>
      </c>
      <c r="C313" s="157" t="s">
        <v>731</v>
      </c>
      <c r="D313" s="147" t="s">
        <v>269</v>
      </c>
      <c r="E313" s="134">
        <v>0</v>
      </c>
      <c r="F313" s="149">
        <v>0</v>
      </c>
      <c r="G313" s="149">
        <v>0</v>
      </c>
      <c r="H313" s="150">
        <v>0</v>
      </c>
      <c r="I313" s="151"/>
      <c r="J313" s="149">
        <v>0</v>
      </c>
      <c r="K313" s="152">
        <v>0</v>
      </c>
      <c r="M313" s="153">
        <v>0</v>
      </c>
      <c r="N313" s="153">
        <v>0</v>
      </c>
      <c r="O313" s="153">
        <v>0</v>
      </c>
    </row>
    <row r="314" spans="1:15" ht="51" hidden="1" x14ac:dyDescent="0.25">
      <c r="A314" s="146">
        <v>300</v>
      </c>
      <c r="B314" s="147" t="s">
        <v>732</v>
      </c>
      <c r="C314" s="157" t="s">
        <v>731</v>
      </c>
      <c r="D314" s="147" t="s">
        <v>269</v>
      </c>
      <c r="E314" s="134">
        <v>0</v>
      </c>
      <c r="F314" s="149">
        <v>0</v>
      </c>
      <c r="G314" s="149">
        <v>0</v>
      </c>
      <c r="H314" s="150">
        <v>0</v>
      </c>
      <c r="I314" s="151"/>
      <c r="J314" s="149">
        <v>0</v>
      </c>
      <c r="K314" s="152">
        <v>0</v>
      </c>
      <c r="M314" s="153">
        <v>0</v>
      </c>
      <c r="N314" s="153">
        <v>0</v>
      </c>
      <c r="O314" s="153">
        <v>0</v>
      </c>
    </row>
    <row r="315" spans="1:15" ht="51" hidden="1" x14ac:dyDescent="0.25">
      <c r="A315" s="146">
        <v>301</v>
      </c>
      <c r="B315" s="147" t="s">
        <v>733</v>
      </c>
      <c r="C315" s="157" t="s">
        <v>734</v>
      </c>
      <c r="D315" s="147" t="s">
        <v>269</v>
      </c>
      <c r="E315" s="134">
        <v>0</v>
      </c>
      <c r="F315" s="149">
        <v>0</v>
      </c>
      <c r="G315" s="149">
        <v>0</v>
      </c>
      <c r="H315" s="150">
        <v>0</v>
      </c>
      <c r="I315" s="151"/>
      <c r="J315" s="149">
        <v>0</v>
      </c>
      <c r="K315" s="152">
        <v>0</v>
      </c>
      <c r="M315" s="153">
        <v>0</v>
      </c>
      <c r="N315" s="153">
        <v>0</v>
      </c>
      <c r="O315" s="153">
        <v>0</v>
      </c>
    </row>
    <row r="316" spans="1:15" ht="51" hidden="1" x14ac:dyDescent="0.25">
      <c r="A316" s="146">
        <v>302</v>
      </c>
      <c r="B316" s="147" t="s">
        <v>735</v>
      </c>
      <c r="C316" s="157" t="s">
        <v>734</v>
      </c>
      <c r="D316" s="147" t="s">
        <v>269</v>
      </c>
      <c r="E316" s="134">
        <v>0</v>
      </c>
      <c r="F316" s="149">
        <v>0</v>
      </c>
      <c r="G316" s="149">
        <v>0</v>
      </c>
      <c r="H316" s="150">
        <v>0</v>
      </c>
      <c r="I316" s="151"/>
      <c r="J316" s="149">
        <v>0</v>
      </c>
      <c r="K316" s="152">
        <v>0</v>
      </c>
      <c r="M316" s="153">
        <v>0</v>
      </c>
      <c r="N316" s="153">
        <v>0</v>
      </c>
      <c r="O316" s="153">
        <v>0</v>
      </c>
    </row>
    <row r="317" spans="1:15" ht="51" hidden="1" x14ac:dyDescent="0.25">
      <c r="A317" s="146">
        <v>303</v>
      </c>
      <c r="B317" s="147" t="s">
        <v>736</v>
      </c>
      <c r="C317" s="157" t="s">
        <v>737</v>
      </c>
      <c r="D317" s="147" t="s">
        <v>269</v>
      </c>
      <c r="E317" s="134">
        <v>0</v>
      </c>
      <c r="F317" s="149">
        <v>0</v>
      </c>
      <c r="G317" s="149">
        <v>0</v>
      </c>
      <c r="H317" s="150">
        <v>0</v>
      </c>
      <c r="I317" s="151"/>
      <c r="J317" s="149">
        <v>0</v>
      </c>
      <c r="K317" s="152">
        <v>0</v>
      </c>
      <c r="M317" s="153">
        <v>0</v>
      </c>
      <c r="N317" s="153">
        <v>0</v>
      </c>
      <c r="O317" s="153">
        <v>0</v>
      </c>
    </row>
    <row r="318" spans="1:15" ht="51" hidden="1" x14ac:dyDescent="0.25">
      <c r="A318" s="146">
        <v>304</v>
      </c>
      <c r="B318" s="147" t="s">
        <v>738</v>
      </c>
      <c r="C318" s="157" t="s">
        <v>737</v>
      </c>
      <c r="D318" s="147" t="s">
        <v>269</v>
      </c>
      <c r="E318" s="134">
        <v>0</v>
      </c>
      <c r="F318" s="149">
        <v>0</v>
      </c>
      <c r="G318" s="149">
        <v>0</v>
      </c>
      <c r="H318" s="150">
        <v>0</v>
      </c>
      <c r="I318" s="151"/>
      <c r="J318" s="149">
        <v>0</v>
      </c>
      <c r="K318" s="152">
        <v>0</v>
      </c>
      <c r="M318" s="153">
        <v>0</v>
      </c>
      <c r="N318" s="153">
        <v>0</v>
      </c>
      <c r="O318" s="153">
        <v>0</v>
      </c>
    </row>
    <row r="319" spans="1:15" ht="76.5" hidden="1" x14ac:dyDescent="0.25">
      <c r="A319" s="146">
        <v>305</v>
      </c>
      <c r="B319" s="147" t="s">
        <v>739</v>
      </c>
      <c r="C319" s="157" t="s">
        <v>740</v>
      </c>
      <c r="D319" s="147" t="s">
        <v>269</v>
      </c>
      <c r="E319" s="134">
        <v>0</v>
      </c>
      <c r="F319" s="149">
        <v>0</v>
      </c>
      <c r="G319" s="149">
        <v>0</v>
      </c>
      <c r="H319" s="150">
        <v>0</v>
      </c>
      <c r="I319" s="151"/>
      <c r="J319" s="149">
        <v>0</v>
      </c>
      <c r="K319" s="152">
        <v>0</v>
      </c>
      <c r="M319" s="153">
        <v>0</v>
      </c>
      <c r="N319" s="153">
        <v>0</v>
      </c>
      <c r="O319" s="153">
        <v>0</v>
      </c>
    </row>
    <row r="320" spans="1:15" ht="76.5" hidden="1" x14ac:dyDescent="0.25">
      <c r="A320" s="146">
        <v>306</v>
      </c>
      <c r="B320" s="147" t="s">
        <v>741</v>
      </c>
      <c r="C320" s="157" t="s">
        <v>742</v>
      </c>
      <c r="D320" s="147" t="s">
        <v>269</v>
      </c>
      <c r="E320" s="134">
        <v>0</v>
      </c>
      <c r="F320" s="149">
        <v>0</v>
      </c>
      <c r="G320" s="149">
        <v>0</v>
      </c>
      <c r="H320" s="150">
        <v>0</v>
      </c>
      <c r="I320" s="151"/>
      <c r="J320" s="149">
        <v>0</v>
      </c>
      <c r="K320" s="152">
        <v>0</v>
      </c>
      <c r="M320" s="153">
        <v>0</v>
      </c>
      <c r="N320" s="153">
        <v>0</v>
      </c>
      <c r="O320" s="153">
        <v>0</v>
      </c>
    </row>
    <row r="321" spans="1:15" ht="76.5" hidden="1" x14ac:dyDescent="0.25">
      <c r="A321" s="146">
        <v>307</v>
      </c>
      <c r="B321" s="147" t="s">
        <v>743</v>
      </c>
      <c r="C321" s="157" t="s">
        <v>744</v>
      </c>
      <c r="D321" s="147" t="s">
        <v>269</v>
      </c>
      <c r="E321" s="134">
        <v>0</v>
      </c>
      <c r="F321" s="149">
        <v>0</v>
      </c>
      <c r="G321" s="149">
        <v>0</v>
      </c>
      <c r="H321" s="150">
        <v>0</v>
      </c>
      <c r="I321" s="151"/>
      <c r="J321" s="149">
        <v>0</v>
      </c>
      <c r="K321" s="152">
        <v>0</v>
      </c>
      <c r="M321" s="153">
        <v>0</v>
      </c>
      <c r="N321" s="153">
        <v>0</v>
      </c>
      <c r="O321" s="153">
        <v>0</v>
      </c>
    </row>
    <row r="322" spans="1:15" ht="76.5" hidden="1" x14ac:dyDescent="0.25">
      <c r="A322" s="146">
        <v>308</v>
      </c>
      <c r="B322" s="147" t="s">
        <v>745</v>
      </c>
      <c r="C322" s="157" t="s">
        <v>746</v>
      </c>
      <c r="D322" s="147" t="s">
        <v>269</v>
      </c>
      <c r="E322" s="134">
        <v>0</v>
      </c>
      <c r="F322" s="149">
        <v>0</v>
      </c>
      <c r="G322" s="149">
        <v>0</v>
      </c>
      <c r="H322" s="150">
        <v>0</v>
      </c>
      <c r="I322" s="151"/>
      <c r="J322" s="149">
        <v>0</v>
      </c>
      <c r="K322" s="152">
        <v>0</v>
      </c>
      <c r="M322" s="153">
        <v>0</v>
      </c>
      <c r="N322" s="153">
        <v>0</v>
      </c>
      <c r="O322" s="153">
        <v>0</v>
      </c>
    </row>
    <row r="323" spans="1:15" ht="76.5" hidden="1" x14ac:dyDescent="0.25">
      <c r="A323" s="146">
        <v>309</v>
      </c>
      <c r="B323" s="147" t="s">
        <v>747</v>
      </c>
      <c r="C323" s="157" t="s">
        <v>748</v>
      </c>
      <c r="D323" s="147" t="s">
        <v>269</v>
      </c>
      <c r="E323" s="134">
        <v>0</v>
      </c>
      <c r="F323" s="149">
        <v>0</v>
      </c>
      <c r="G323" s="149">
        <v>0</v>
      </c>
      <c r="H323" s="150">
        <v>0</v>
      </c>
      <c r="I323" s="151"/>
      <c r="J323" s="149">
        <v>0</v>
      </c>
      <c r="K323" s="152">
        <v>0</v>
      </c>
      <c r="M323" s="153">
        <v>0</v>
      </c>
      <c r="N323" s="153">
        <v>0</v>
      </c>
      <c r="O323" s="153">
        <v>0</v>
      </c>
    </row>
    <row r="324" spans="1:15" ht="76.5" hidden="1" x14ac:dyDescent="0.25">
      <c r="A324" s="146">
        <v>310</v>
      </c>
      <c r="B324" s="147" t="s">
        <v>749</v>
      </c>
      <c r="C324" s="157" t="s">
        <v>750</v>
      </c>
      <c r="D324" s="147" t="s">
        <v>269</v>
      </c>
      <c r="E324" s="134">
        <v>0</v>
      </c>
      <c r="F324" s="149">
        <v>0</v>
      </c>
      <c r="G324" s="149">
        <v>0</v>
      </c>
      <c r="H324" s="150">
        <v>0</v>
      </c>
      <c r="I324" s="151"/>
      <c r="J324" s="149">
        <v>0</v>
      </c>
      <c r="K324" s="152">
        <v>0</v>
      </c>
      <c r="M324" s="153">
        <v>0</v>
      </c>
      <c r="N324" s="153">
        <v>0</v>
      </c>
      <c r="O324" s="153">
        <v>0</v>
      </c>
    </row>
    <row r="325" spans="1:15" ht="76.5" hidden="1" x14ac:dyDescent="0.25">
      <c r="A325" s="146">
        <v>311</v>
      </c>
      <c r="B325" s="147" t="s">
        <v>751</v>
      </c>
      <c r="C325" s="157" t="s">
        <v>752</v>
      </c>
      <c r="D325" s="147" t="s">
        <v>269</v>
      </c>
      <c r="E325" s="134">
        <v>0</v>
      </c>
      <c r="F325" s="149">
        <v>0</v>
      </c>
      <c r="G325" s="149">
        <v>0</v>
      </c>
      <c r="H325" s="150">
        <v>0</v>
      </c>
      <c r="I325" s="151"/>
      <c r="J325" s="149">
        <v>0</v>
      </c>
      <c r="K325" s="152">
        <v>0</v>
      </c>
      <c r="M325" s="153">
        <v>0</v>
      </c>
      <c r="N325" s="153">
        <v>0</v>
      </c>
      <c r="O325" s="153">
        <v>0</v>
      </c>
    </row>
    <row r="326" spans="1:15" ht="89.25" hidden="1" x14ac:dyDescent="0.25">
      <c r="A326" s="146">
        <v>312</v>
      </c>
      <c r="B326" s="147" t="s">
        <v>753</v>
      </c>
      <c r="C326" s="157" t="s">
        <v>754</v>
      </c>
      <c r="D326" s="147" t="s">
        <v>269</v>
      </c>
      <c r="E326" s="134">
        <v>0</v>
      </c>
      <c r="F326" s="149">
        <v>0</v>
      </c>
      <c r="G326" s="149">
        <v>0</v>
      </c>
      <c r="H326" s="150">
        <v>0</v>
      </c>
      <c r="I326" s="151"/>
      <c r="J326" s="149">
        <v>0</v>
      </c>
      <c r="K326" s="152">
        <v>0</v>
      </c>
      <c r="M326" s="153">
        <v>0</v>
      </c>
      <c r="N326" s="153">
        <v>0</v>
      </c>
      <c r="O326" s="153">
        <v>0</v>
      </c>
    </row>
    <row r="327" spans="1:15" ht="76.5" hidden="1" x14ac:dyDescent="0.25">
      <c r="A327" s="146">
        <v>313</v>
      </c>
      <c r="B327" s="147" t="s">
        <v>755</v>
      </c>
      <c r="C327" s="157" t="s">
        <v>756</v>
      </c>
      <c r="D327" s="147" t="s">
        <v>269</v>
      </c>
      <c r="E327" s="134">
        <v>0</v>
      </c>
      <c r="F327" s="149">
        <v>0</v>
      </c>
      <c r="G327" s="149">
        <v>0</v>
      </c>
      <c r="H327" s="150">
        <v>0</v>
      </c>
      <c r="I327" s="151"/>
      <c r="J327" s="149">
        <v>0</v>
      </c>
      <c r="K327" s="152">
        <v>0</v>
      </c>
      <c r="M327" s="153">
        <v>0</v>
      </c>
      <c r="N327" s="153">
        <v>0</v>
      </c>
      <c r="O327" s="153">
        <v>0</v>
      </c>
    </row>
    <row r="328" spans="1:15" ht="76.5" hidden="1" x14ac:dyDescent="0.25">
      <c r="A328" s="146">
        <v>314</v>
      </c>
      <c r="B328" s="147" t="s">
        <v>757</v>
      </c>
      <c r="C328" s="157" t="s">
        <v>758</v>
      </c>
      <c r="D328" s="147" t="s">
        <v>269</v>
      </c>
      <c r="E328" s="134">
        <v>0</v>
      </c>
      <c r="F328" s="149">
        <v>0</v>
      </c>
      <c r="G328" s="149">
        <v>0</v>
      </c>
      <c r="H328" s="150">
        <v>0</v>
      </c>
      <c r="I328" s="151"/>
      <c r="J328" s="149">
        <v>0</v>
      </c>
      <c r="K328" s="152">
        <v>0</v>
      </c>
      <c r="M328" s="153">
        <v>0</v>
      </c>
      <c r="N328" s="153">
        <v>0</v>
      </c>
      <c r="O328" s="153">
        <v>0</v>
      </c>
    </row>
    <row r="329" spans="1:15" ht="76.5" hidden="1" x14ac:dyDescent="0.25">
      <c r="A329" s="146">
        <v>315</v>
      </c>
      <c r="B329" s="147" t="s">
        <v>759</v>
      </c>
      <c r="C329" s="157" t="s">
        <v>760</v>
      </c>
      <c r="D329" s="147" t="s">
        <v>269</v>
      </c>
      <c r="E329" s="134">
        <v>0</v>
      </c>
      <c r="F329" s="149">
        <v>0</v>
      </c>
      <c r="G329" s="149">
        <v>0</v>
      </c>
      <c r="H329" s="150">
        <v>0</v>
      </c>
      <c r="I329" s="151"/>
      <c r="J329" s="149">
        <v>0</v>
      </c>
      <c r="K329" s="152">
        <v>0</v>
      </c>
      <c r="M329" s="153">
        <v>0</v>
      </c>
      <c r="N329" s="153">
        <v>0</v>
      </c>
      <c r="O329" s="153">
        <v>0</v>
      </c>
    </row>
    <row r="330" spans="1:15" ht="76.5" hidden="1" x14ac:dyDescent="0.25">
      <c r="A330" s="146">
        <v>316</v>
      </c>
      <c r="B330" s="147" t="s">
        <v>761</v>
      </c>
      <c r="C330" s="157" t="s">
        <v>762</v>
      </c>
      <c r="D330" s="147" t="s">
        <v>269</v>
      </c>
      <c r="E330" s="134">
        <v>0</v>
      </c>
      <c r="F330" s="149">
        <v>0</v>
      </c>
      <c r="G330" s="149">
        <v>0</v>
      </c>
      <c r="H330" s="150">
        <v>0</v>
      </c>
      <c r="I330" s="151"/>
      <c r="J330" s="149">
        <v>0</v>
      </c>
      <c r="K330" s="152">
        <v>0</v>
      </c>
      <c r="M330" s="153">
        <v>0</v>
      </c>
      <c r="N330" s="153">
        <v>0</v>
      </c>
      <c r="O330" s="153">
        <v>0</v>
      </c>
    </row>
    <row r="331" spans="1:15" ht="76.5" hidden="1" x14ac:dyDescent="0.25">
      <c r="A331" s="146">
        <v>317</v>
      </c>
      <c r="B331" s="147" t="s">
        <v>763</v>
      </c>
      <c r="C331" s="157" t="s">
        <v>764</v>
      </c>
      <c r="D331" s="147" t="s">
        <v>269</v>
      </c>
      <c r="E331" s="134">
        <v>0</v>
      </c>
      <c r="F331" s="149">
        <v>0</v>
      </c>
      <c r="G331" s="149">
        <v>0</v>
      </c>
      <c r="H331" s="150">
        <v>0</v>
      </c>
      <c r="I331" s="151"/>
      <c r="J331" s="149">
        <v>0</v>
      </c>
      <c r="K331" s="152">
        <v>0</v>
      </c>
      <c r="M331" s="153">
        <v>0</v>
      </c>
      <c r="N331" s="153">
        <v>0</v>
      </c>
      <c r="O331" s="153">
        <v>0</v>
      </c>
    </row>
    <row r="332" spans="1:15" ht="76.5" hidden="1" x14ac:dyDescent="0.25">
      <c r="A332" s="146">
        <v>318</v>
      </c>
      <c r="B332" s="147" t="s">
        <v>765</v>
      </c>
      <c r="C332" s="157" t="s">
        <v>766</v>
      </c>
      <c r="D332" s="147" t="s">
        <v>269</v>
      </c>
      <c r="E332" s="134">
        <v>0</v>
      </c>
      <c r="F332" s="149">
        <v>0</v>
      </c>
      <c r="G332" s="149">
        <v>0</v>
      </c>
      <c r="H332" s="150">
        <v>0</v>
      </c>
      <c r="I332" s="151"/>
      <c r="J332" s="149">
        <v>0</v>
      </c>
      <c r="K332" s="152">
        <v>0</v>
      </c>
      <c r="M332" s="153">
        <v>0</v>
      </c>
      <c r="N332" s="153">
        <v>0</v>
      </c>
      <c r="O332" s="153">
        <v>0</v>
      </c>
    </row>
    <row r="333" spans="1:15" ht="76.5" hidden="1" x14ac:dyDescent="0.25">
      <c r="A333" s="146">
        <v>319</v>
      </c>
      <c r="B333" s="147" t="s">
        <v>767</v>
      </c>
      <c r="C333" s="157" t="s">
        <v>768</v>
      </c>
      <c r="D333" s="147" t="s">
        <v>269</v>
      </c>
      <c r="E333" s="134">
        <v>0</v>
      </c>
      <c r="F333" s="149">
        <v>0</v>
      </c>
      <c r="G333" s="149">
        <v>0</v>
      </c>
      <c r="H333" s="150">
        <v>0</v>
      </c>
      <c r="I333" s="151"/>
      <c r="J333" s="149">
        <v>0</v>
      </c>
      <c r="K333" s="152">
        <v>0</v>
      </c>
      <c r="M333" s="153">
        <v>0</v>
      </c>
      <c r="N333" s="153">
        <v>0</v>
      </c>
      <c r="O333" s="153">
        <v>0</v>
      </c>
    </row>
    <row r="334" spans="1:15" ht="76.5" hidden="1" x14ac:dyDescent="0.25">
      <c r="A334" s="146">
        <v>320</v>
      </c>
      <c r="B334" s="147" t="s">
        <v>769</v>
      </c>
      <c r="C334" s="157" t="s">
        <v>770</v>
      </c>
      <c r="D334" s="147" t="s">
        <v>269</v>
      </c>
      <c r="E334" s="134">
        <v>0</v>
      </c>
      <c r="F334" s="149">
        <v>0</v>
      </c>
      <c r="G334" s="149">
        <v>0</v>
      </c>
      <c r="H334" s="150">
        <v>0</v>
      </c>
      <c r="I334" s="151"/>
      <c r="J334" s="149">
        <v>0</v>
      </c>
      <c r="K334" s="152">
        <v>0</v>
      </c>
      <c r="M334" s="153">
        <v>0</v>
      </c>
      <c r="N334" s="153">
        <v>0</v>
      </c>
      <c r="O334" s="153">
        <v>0</v>
      </c>
    </row>
    <row r="335" spans="1:15" ht="63.75" hidden="1" x14ac:dyDescent="0.25">
      <c r="A335" s="146">
        <v>321</v>
      </c>
      <c r="B335" s="147" t="s">
        <v>771</v>
      </c>
      <c r="C335" s="157" t="s">
        <v>772</v>
      </c>
      <c r="D335" s="147" t="s">
        <v>269</v>
      </c>
      <c r="E335" s="134">
        <v>0</v>
      </c>
      <c r="F335" s="149">
        <v>0</v>
      </c>
      <c r="G335" s="149">
        <v>0</v>
      </c>
      <c r="H335" s="150">
        <v>0</v>
      </c>
      <c r="I335" s="151"/>
      <c r="J335" s="149">
        <v>0</v>
      </c>
      <c r="K335" s="152">
        <v>0</v>
      </c>
      <c r="M335" s="153">
        <v>0</v>
      </c>
      <c r="N335" s="153">
        <v>0</v>
      </c>
      <c r="O335" s="153">
        <v>0</v>
      </c>
    </row>
    <row r="336" spans="1:15" ht="63.75" hidden="1" x14ac:dyDescent="0.25">
      <c r="A336" s="146">
        <v>322</v>
      </c>
      <c r="B336" s="147" t="s">
        <v>773</v>
      </c>
      <c r="C336" s="157" t="s">
        <v>774</v>
      </c>
      <c r="D336" s="147" t="s">
        <v>269</v>
      </c>
      <c r="E336" s="134">
        <v>0</v>
      </c>
      <c r="F336" s="149">
        <v>0</v>
      </c>
      <c r="G336" s="149">
        <v>0</v>
      </c>
      <c r="H336" s="150">
        <v>0</v>
      </c>
      <c r="I336" s="151"/>
      <c r="J336" s="149">
        <v>0</v>
      </c>
      <c r="K336" s="152">
        <v>0</v>
      </c>
      <c r="M336" s="153">
        <v>0</v>
      </c>
      <c r="N336" s="153">
        <v>0</v>
      </c>
      <c r="O336" s="153">
        <v>0</v>
      </c>
    </row>
    <row r="337" spans="1:15" ht="63.75" hidden="1" x14ac:dyDescent="0.25">
      <c r="A337" s="146">
        <v>323</v>
      </c>
      <c r="B337" s="147" t="s">
        <v>775</v>
      </c>
      <c r="C337" s="157" t="s">
        <v>776</v>
      </c>
      <c r="D337" s="147" t="s">
        <v>269</v>
      </c>
      <c r="E337" s="134">
        <v>0</v>
      </c>
      <c r="F337" s="149">
        <v>0</v>
      </c>
      <c r="G337" s="149">
        <v>0</v>
      </c>
      <c r="H337" s="150">
        <v>0</v>
      </c>
      <c r="I337" s="151"/>
      <c r="J337" s="149">
        <v>0</v>
      </c>
      <c r="K337" s="152">
        <v>0</v>
      </c>
      <c r="M337" s="153">
        <v>0</v>
      </c>
      <c r="N337" s="153">
        <v>0</v>
      </c>
      <c r="O337" s="153">
        <v>0</v>
      </c>
    </row>
    <row r="338" spans="1:15" ht="63.75" hidden="1" x14ac:dyDescent="0.25">
      <c r="A338" s="146">
        <v>324</v>
      </c>
      <c r="B338" s="147" t="s">
        <v>777</v>
      </c>
      <c r="C338" s="157" t="s">
        <v>778</v>
      </c>
      <c r="D338" s="147" t="s">
        <v>269</v>
      </c>
      <c r="E338" s="134">
        <v>0</v>
      </c>
      <c r="F338" s="149">
        <v>0</v>
      </c>
      <c r="G338" s="149">
        <v>0</v>
      </c>
      <c r="H338" s="150">
        <v>0</v>
      </c>
      <c r="I338" s="151"/>
      <c r="J338" s="149">
        <v>0</v>
      </c>
      <c r="K338" s="152">
        <v>0</v>
      </c>
      <c r="M338" s="153">
        <v>0</v>
      </c>
      <c r="N338" s="153">
        <v>0</v>
      </c>
      <c r="O338" s="153">
        <v>0</v>
      </c>
    </row>
    <row r="339" spans="1:15" ht="63.75" hidden="1" x14ac:dyDescent="0.25">
      <c r="A339" s="146">
        <v>325</v>
      </c>
      <c r="B339" s="147" t="s">
        <v>779</v>
      </c>
      <c r="C339" s="157" t="s">
        <v>780</v>
      </c>
      <c r="D339" s="147" t="s">
        <v>269</v>
      </c>
      <c r="E339" s="134">
        <v>0</v>
      </c>
      <c r="F339" s="149">
        <v>0</v>
      </c>
      <c r="G339" s="149">
        <v>0</v>
      </c>
      <c r="H339" s="150">
        <v>0</v>
      </c>
      <c r="I339" s="151"/>
      <c r="J339" s="149">
        <v>0</v>
      </c>
      <c r="K339" s="152">
        <v>0</v>
      </c>
      <c r="M339" s="153">
        <v>0</v>
      </c>
      <c r="N339" s="153">
        <v>0</v>
      </c>
      <c r="O339" s="153">
        <v>0</v>
      </c>
    </row>
    <row r="340" spans="1:15" ht="63.75" hidden="1" x14ac:dyDescent="0.25">
      <c r="A340" s="146">
        <v>326</v>
      </c>
      <c r="B340" s="147" t="s">
        <v>781</v>
      </c>
      <c r="C340" s="157" t="s">
        <v>782</v>
      </c>
      <c r="D340" s="147" t="s">
        <v>269</v>
      </c>
      <c r="E340" s="134">
        <v>0</v>
      </c>
      <c r="F340" s="149">
        <v>0</v>
      </c>
      <c r="G340" s="149">
        <v>0</v>
      </c>
      <c r="H340" s="150">
        <v>0</v>
      </c>
      <c r="I340" s="151"/>
      <c r="J340" s="149">
        <v>0</v>
      </c>
      <c r="K340" s="152">
        <v>0</v>
      </c>
      <c r="M340" s="153">
        <v>0</v>
      </c>
      <c r="N340" s="153">
        <v>0</v>
      </c>
      <c r="O340" s="153">
        <v>0</v>
      </c>
    </row>
    <row r="341" spans="1:15" ht="63.75" hidden="1" x14ac:dyDescent="0.25">
      <c r="A341" s="146">
        <v>327</v>
      </c>
      <c r="B341" s="147" t="s">
        <v>783</v>
      </c>
      <c r="C341" s="157" t="s">
        <v>784</v>
      </c>
      <c r="D341" s="147" t="s">
        <v>269</v>
      </c>
      <c r="E341" s="134">
        <v>0</v>
      </c>
      <c r="F341" s="149">
        <v>0</v>
      </c>
      <c r="G341" s="149">
        <v>0</v>
      </c>
      <c r="H341" s="150">
        <v>0</v>
      </c>
      <c r="I341" s="151"/>
      <c r="J341" s="149">
        <v>0</v>
      </c>
      <c r="K341" s="152">
        <v>0</v>
      </c>
      <c r="M341" s="153">
        <v>0</v>
      </c>
      <c r="N341" s="153">
        <v>0</v>
      </c>
      <c r="O341" s="153">
        <v>0</v>
      </c>
    </row>
    <row r="342" spans="1:15" ht="63.75" hidden="1" x14ac:dyDescent="0.25">
      <c r="A342" s="146">
        <v>328</v>
      </c>
      <c r="B342" s="147" t="s">
        <v>785</v>
      </c>
      <c r="C342" s="157" t="s">
        <v>786</v>
      </c>
      <c r="D342" s="147" t="s">
        <v>269</v>
      </c>
      <c r="E342" s="134">
        <v>0</v>
      </c>
      <c r="F342" s="149">
        <v>0</v>
      </c>
      <c r="G342" s="149">
        <v>0</v>
      </c>
      <c r="H342" s="150">
        <v>0</v>
      </c>
      <c r="I342" s="151"/>
      <c r="J342" s="149">
        <v>0</v>
      </c>
      <c r="K342" s="152">
        <v>0</v>
      </c>
      <c r="M342" s="153">
        <v>0</v>
      </c>
      <c r="N342" s="153">
        <v>0</v>
      </c>
      <c r="O342" s="153">
        <v>0</v>
      </c>
    </row>
    <row r="343" spans="1:15" ht="63.75" hidden="1" x14ac:dyDescent="0.25">
      <c r="A343" s="146">
        <v>329</v>
      </c>
      <c r="B343" s="147" t="s">
        <v>787</v>
      </c>
      <c r="C343" s="157" t="s">
        <v>788</v>
      </c>
      <c r="D343" s="147" t="s">
        <v>269</v>
      </c>
      <c r="E343" s="134">
        <v>0</v>
      </c>
      <c r="F343" s="149">
        <v>0</v>
      </c>
      <c r="G343" s="149">
        <v>0</v>
      </c>
      <c r="H343" s="150">
        <v>0</v>
      </c>
      <c r="I343" s="151"/>
      <c r="J343" s="149">
        <v>0</v>
      </c>
      <c r="K343" s="152">
        <v>0</v>
      </c>
      <c r="M343" s="153">
        <v>0</v>
      </c>
      <c r="N343" s="153">
        <v>0</v>
      </c>
      <c r="O343" s="153">
        <v>0</v>
      </c>
    </row>
    <row r="344" spans="1:15" ht="63.75" hidden="1" x14ac:dyDescent="0.25">
      <c r="A344" s="146">
        <v>330</v>
      </c>
      <c r="B344" s="147" t="s">
        <v>789</v>
      </c>
      <c r="C344" s="157" t="s">
        <v>790</v>
      </c>
      <c r="D344" s="147" t="s">
        <v>269</v>
      </c>
      <c r="E344" s="134">
        <v>0</v>
      </c>
      <c r="F344" s="149">
        <v>0</v>
      </c>
      <c r="G344" s="149">
        <v>0</v>
      </c>
      <c r="H344" s="150">
        <v>0</v>
      </c>
      <c r="I344" s="151"/>
      <c r="J344" s="149">
        <v>0</v>
      </c>
      <c r="K344" s="152">
        <v>0</v>
      </c>
      <c r="M344" s="153">
        <v>0</v>
      </c>
      <c r="N344" s="153">
        <v>0</v>
      </c>
      <c r="O344" s="153">
        <v>0</v>
      </c>
    </row>
    <row r="345" spans="1:15" ht="63.75" hidden="1" x14ac:dyDescent="0.25">
      <c r="A345" s="146">
        <v>331</v>
      </c>
      <c r="B345" s="147" t="s">
        <v>791</v>
      </c>
      <c r="C345" s="157" t="s">
        <v>792</v>
      </c>
      <c r="D345" s="147" t="s">
        <v>269</v>
      </c>
      <c r="E345" s="134">
        <v>0</v>
      </c>
      <c r="F345" s="149">
        <v>0</v>
      </c>
      <c r="G345" s="149">
        <v>0</v>
      </c>
      <c r="H345" s="150">
        <v>0</v>
      </c>
      <c r="I345" s="151"/>
      <c r="J345" s="149">
        <v>0</v>
      </c>
      <c r="K345" s="152">
        <v>0</v>
      </c>
      <c r="M345" s="153">
        <v>0</v>
      </c>
      <c r="N345" s="153">
        <v>0</v>
      </c>
      <c r="O345" s="153">
        <v>0</v>
      </c>
    </row>
    <row r="346" spans="1:15" ht="63.75" hidden="1" x14ac:dyDescent="0.25">
      <c r="A346" s="146">
        <v>332</v>
      </c>
      <c r="B346" s="147" t="s">
        <v>793</v>
      </c>
      <c r="C346" s="157" t="s">
        <v>794</v>
      </c>
      <c r="D346" s="147" t="s">
        <v>269</v>
      </c>
      <c r="E346" s="134">
        <v>0</v>
      </c>
      <c r="F346" s="149">
        <v>0</v>
      </c>
      <c r="G346" s="149">
        <v>0</v>
      </c>
      <c r="H346" s="150">
        <v>0</v>
      </c>
      <c r="I346" s="151"/>
      <c r="J346" s="149">
        <v>0</v>
      </c>
      <c r="K346" s="152">
        <v>0</v>
      </c>
      <c r="M346" s="153">
        <v>0</v>
      </c>
      <c r="N346" s="153">
        <v>0</v>
      </c>
      <c r="O346" s="153">
        <v>0</v>
      </c>
    </row>
    <row r="347" spans="1:15" ht="63.75" hidden="1" x14ac:dyDescent="0.25">
      <c r="A347" s="146">
        <v>333</v>
      </c>
      <c r="B347" s="147" t="s">
        <v>795</v>
      </c>
      <c r="C347" s="157" t="s">
        <v>796</v>
      </c>
      <c r="D347" s="147" t="s">
        <v>269</v>
      </c>
      <c r="E347" s="134">
        <v>0</v>
      </c>
      <c r="F347" s="149">
        <v>0</v>
      </c>
      <c r="G347" s="149">
        <v>0</v>
      </c>
      <c r="H347" s="150">
        <v>0</v>
      </c>
      <c r="I347" s="151"/>
      <c r="J347" s="149">
        <v>0</v>
      </c>
      <c r="K347" s="152">
        <v>0</v>
      </c>
      <c r="M347" s="153">
        <v>0</v>
      </c>
      <c r="N347" s="153">
        <v>0</v>
      </c>
      <c r="O347" s="153">
        <v>0</v>
      </c>
    </row>
    <row r="348" spans="1:15" ht="63.75" hidden="1" x14ac:dyDescent="0.25">
      <c r="A348" s="146">
        <v>334</v>
      </c>
      <c r="B348" s="147" t="s">
        <v>797</v>
      </c>
      <c r="C348" s="157" t="s">
        <v>798</v>
      </c>
      <c r="D348" s="147" t="s">
        <v>269</v>
      </c>
      <c r="E348" s="134">
        <v>0</v>
      </c>
      <c r="F348" s="149">
        <v>0</v>
      </c>
      <c r="G348" s="149">
        <v>0</v>
      </c>
      <c r="H348" s="150">
        <v>0</v>
      </c>
      <c r="I348" s="151"/>
      <c r="J348" s="149">
        <v>0</v>
      </c>
      <c r="K348" s="152">
        <v>0</v>
      </c>
      <c r="M348" s="153">
        <v>0</v>
      </c>
      <c r="N348" s="153">
        <v>0</v>
      </c>
      <c r="O348" s="153">
        <v>0</v>
      </c>
    </row>
    <row r="349" spans="1:15" ht="204" hidden="1" x14ac:dyDescent="0.25">
      <c r="A349" s="146">
        <v>335</v>
      </c>
      <c r="B349" s="147" t="s">
        <v>799</v>
      </c>
      <c r="C349" s="157" t="s">
        <v>800</v>
      </c>
      <c r="D349" s="147" t="s">
        <v>269</v>
      </c>
      <c r="E349" s="134">
        <v>0</v>
      </c>
      <c r="F349" s="149">
        <v>0</v>
      </c>
      <c r="G349" s="149">
        <v>0</v>
      </c>
      <c r="H349" s="150">
        <v>0</v>
      </c>
      <c r="I349" s="151"/>
      <c r="J349" s="149">
        <v>0</v>
      </c>
      <c r="K349" s="152">
        <v>0</v>
      </c>
      <c r="M349" s="153">
        <v>0</v>
      </c>
      <c r="N349" s="153">
        <v>0</v>
      </c>
      <c r="O349" s="153">
        <v>0</v>
      </c>
    </row>
    <row r="350" spans="1:15" ht="204" hidden="1" x14ac:dyDescent="0.25">
      <c r="A350" s="146">
        <v>336</v>
      </c>
      <c r="B350" s="147" t="s">
        <v>801</v>
      </c>
      <c r="C350" s="157" t="s">
        <v>802</v>
      </c>
      <c r="D350" s="147" t="s">
        <v>269</v>
      </c>
      <c r="E350" s="134">
        <v>0</v>
      </c>
      <c r="F350" s="149">
        <v>0</v>
      </c>
      <c r="G350" s="149">
        <v>0</v>
      </c>
      <c r="H350" s="150">
        <v>0</v>
      </c>
      <c r="I350" s="151"/>
      <c r="J350" s="149">
        <v>0</v>
      </c>
      <c r="K350" s="152">
        <v>0</v>
      </c>
      <c r="M350" s="153">
        <v>0</v>
      </c>
      <c r="N350" s="153">
        <v>0</v>
      </c>
      <c r="O350" s="153">
        <v>0</v>
      </c>
    </row>
    <row r="351" spans="1:15" ht="204" hidden="1" x14ac:dyDescent="0.25">
      <c r="A351" s="146">
        <v>337</v>
      </c>
      <c r="B351" s="147" t="s">
        <v>803</v>
      </c>
      <c r="C351" s="157" t="s">
        <v>804</v>
      </c>
      <c r="D351" s="147" t="s">
        <v>269</v>
      </c>
      <c r="E351" s="134">
        <v>0</v>
      </c>
      <c r="F351" s="149">
        <v>0</v>
      </c>
      <c r="G351" s="149">
        <v>0</v>
      </c>
      <c r="H351" s="150">
        <v>0</v>
      </c>
      <c r="I351" s="151"/>
      <c r="J351" s="149">
        <v>0</v>
      </c>
      <c r="K351" s="152">
        <v>0</v>
      </c>
      <c r="M351" s="153">
        <v>0</v>
      </c>
      <c r="N351" s="153">
        <v>0</v>
      </c>
      <c r="O351" s="153">
        <v>0</v>
      </c>
    </row>
    <row r="352" spans="1:15" ht="204" hidden="1" x14ac:dyDescent="0.25">
      <c r="A352" s="146">
        <v>338</v>
      </c>
      <c r="B352" s="147" t="s">
        <v>805</v>
      </c>
      <c r="C352" s="157" t="s">
        <v>806</v>
      </c>
      <c r="D352" s="147" t="s">
        <v>269</v>
      </c>
      <c r="E352" s="134">
        <v>0</v>
      </c>
      <c r="F352" s="149">
        <v>0</v>
      </c>
      <c r="G352" s="149">
        <v>0</v>
      </c>
      <c r="H352" s="150">
        <v>0</v>
      </c>
      <c r="I352" s="151"/>
      <c r="J352" s="149">
        <v>0</v>
      </c>
      <c r="K352" s="152">
        <v>0</v>
      </c>
      <c r="M352" s="153">
        <v>0</v>
      </c>
      <c r="N352" s="153">
        <v>0</v>
      </c>
      <c r="O352" s="153">
        <v>0</v>
      </c>
    </row>
    <row r="353" spans="1:15" ht="204" hidden="1" x14ac:dyDescent="0.25">
      <c r="A353" s="146">
        <v>339</v>
      </c>
      <c r="B353" s="147" t="s">
        <v>807</v>
      </c>
      <c r="C353" s="157" t="s">
        <v>808</v>
      </c>
      <c r="D353" s="147" t="s">
        <v>269</v>
      </c>
      <c r="E353" s="134">
        <v>0</v>
      </c>
      <c r="F353" s="149">
        <v>0</v>
      </c>
      <c r="G353" s="149">
        <v>0</v>
      </c>
      <c r="H353" s="150">
        <v>0</v>
      </c>
      <c r="I353" s="151"/>
      <c r="J353" s="149">
        <v>0</v>
      </c>
      <c r="K353" s="152">
        <v>0</v>
      </c>
      <c r="M353" s="153">
        <v>0</v>
      </c>
      <c r="N353" s="153">
        <v>0</v>
      </c>
      <c r="O353" s="153">
        <v>0</v>
      </c>
    </row>
    <row r="354" spans="1:15" ht="204" hidden="1" x14ac:dyDescent="0.25">
      <c r="A354" s="146">
        <v>340</v>
      </c>
      <c r="B354" s="147" t="s">
        <v>809</v>
      </c>
      <c r="C354" s="157" t="s">
        <v>810</v>
      </c>
      <c r="D354" s="147" t="s">
        <v>269</v>
      </c>
      <c r="E354" s="134">
        <v>0</v>
      </c>
      <c r="F354" s="149">
        <v>0</v>
      </c>
      <c r="G354" s="149">
        <v>0</v>
      </c>
      <c r="H354" s="150">
        <v>0</v>
      </c>
      <c r="I354" s="151"/>
      <c r="J354" s="149">
        <v>0</v>
      </c>
      <c r="K354" s="152">
        <v>0</v>
      </c>
      <c r="M354" s="153">
        <v>0</v>
      </c>
      <c r="N354" s="153">
        <v>0</v>
      </c>
      <c r="O354" s="153">
        <v>0</v>
      </c>
    </row>
    <row r="355" spans="1:15" ht="38.25" hidden="1" x14ac:dyDescent="0.25">
      <c r="A355" s="146">
        <v>341</v>
      </c>
      <c r="B355" s="147" t="s">
        <v>811</v>
      </c>
      <c r="C355" s="157" t="s">
        <v>812</v>
      </c>
      <c r="D355" s="147" t="s">
        <v>269</v>
      </c>
      <c r="E355" s="134">
        <v>0</v>
      </c>
      <c r="F355" s="149">
        <v>0</v>
      </c>
      <c r="G355" s="149">
        <v>0</v>
      </c>
      <c r="H355" s="150">
        <v>0</v>
      </c>
      <c r="I355" s="151"/>
      <c r="J355" s="149">
        <v>0</v>
      </c>
      <c r="K355" s="152">
        <v>0</v>
      </c>
      <c r="M355" s="153">
        <v>0</v>
      </c>
      <c r="N355" s="153">
        <v>0</v>
      </c>
      <c r="O355" s="153">
        <v>0</v>
      </c>
    </row>
    <row r="356" spans="1:15" ht="51" hidden="1" x14ac:dyDescent="0.25">
      <c r="A356" s="146">
        <v>342</v>
      </c>
      <c r="B356" s="147" t="s">
        <v>813</v>
      </c>
      <c r="C356" s="157" t="s">
        <v>814</v>
      </c>
      <c r="D356" s="147" t="s">
        <v>269</v>
      </c>
      <c r="E356" s="134">
        <v>0</v>
      </c>
      <c r="F356" s="149">
        <v>0</v>
      </c>
      <c r="G356" s="149">
        <v>0</v>
      </c>
      <c r="H356" s="150">
        <v>0</v>
      </c>
      <c r="I356" s="151"/>
      <c r="J356" s="149">
        <v>0</v>
      </c>
      <c r="K356" s="152">
        <v>0</v>
      </c>
      <c r="M356" s="153">
        <v>0</v>
      </c>
      <c r="N356" s="153">
        <v>0</v>
      </c>
      <c r="O356" s="153">
        <v>0</v>
      </c>
    </row>
    <row r="357" spans="1:15" ht="38.25" hidden="1" x14ac:dyDescent="0.25">
      <c r="A357" s="146">
        <v>343</v>
      </c>
      <c r="B357" s="147" t="s">
        <v>815</v>
      </c>
      <c r="C357" s="157" t="s">
        <v>816</v>
      </c>
      <c r="D357" s="147" t="s">
        <v>269</v>
      </c>
      <c r="E357" s="134">
        <v>0</v>
      </c>
      <c r="F357" s="149">
        <v>0</v>
      </c>
      <c r="G357" s="149">
        <v>0</v>
      </c>
      <c r="H357" s="150">
        <v>0</v>
      </c>
      <c r="I357" s="151"/>
      <c r="J357" s="149">
        <v>0</v>
      </c>
      <c r="K357" s="152">
        <v>0</v>
      </c>
      <c r="M357" s="153">
        <v>0</v>
      </c>
      <c r="N357" s="153">
        <v>0</v>
      </c>
      <c r="O357" s="153">
        <v>0</v>
      </c>
    </row>
    <row r="358" spans="1:15" ht="89.25" hidden="1" x14ac:dyDescent="0.25">
      <c r="A358" s="146">
        <v>344</v>
      </c>
      <c r="B358" s="147" t="s">
        <v>817</v>
      </c>
      <c r="C358" s="157" t="s">
        <v>818</v>
      </c>
      <c r="D358" s="147" t="s">
        <v>269</v>
      </c>
      <c r="E358" s="134">
        <v>0</v>
      </c>
      <c r="F358" s="149">
        <v>0</v>
      </c>
      <c r="G358" s="149">
        <v>0</v>
      </c>
      <c r="H358" s="150">
        <v>0</v>
      </c>
      <c r="I358" s="151"/>
      <c r="J358" s="149">
        <v>0</v>
      </c>
      <c r="K358" s="152">
        <v>0</v>
      </c>
      <c r="M358" s="153">
        <v>0</v>
      </c>
      <c r="N358" s="153">
        <v>0</v>
      </c>
      <c r="O358" s="153">
        <v>0</v>
      </c>
    </row>
    <row r="359" spans="1:15" ht="76.5" hidden="1" x14ac:dyDescent="0.25">
      <c r="A359" s="146">
        <v>345</v>
      </c>
      <c r="B359" s="147" t="s">
        <v>819</v>
      </c>
      <c r="C359" s="157" t="s">
        <v>820</v>
      </c>
      <c r="D359" s="147" t="s">
        <v>269</v>
      </c>
      <c r="E359" s="134">
        <v>0</v>
      </c>
      <c r="F359" s="149">
        <v>0</v>
      </c>
      <c r="G359" s="149">
        <v>0</v>
      </c>
      <c r="H359" s="150">
        <v>0</v>
      </c>
      <c r="I359" s="151"/>
      <c r="J359" s="149">
        <v>0</v>
      </c>
      <c r="K359" s="152">
        <v>0</v>
      </c>
      <c r="M359" s="153">
        <v>0</v>
      </c>
      <c r="N359" s="153">
        <v>0</v>
      </c>
      <c r="O359" s="153">
        <v>0</v>
      </c>
    </row>
    <row r="360" spans="1:15" ht="76.5" hidden="1" x14ac:dyDescent="0.25">
      <c r="A360" s="146">
        <v>346</v>
      </c>
      <c r="B360" s="147" t="s">
        <v>821</v>
      </c>
      <c r="C360" s="157" t="s">
        <v>822</v>
      </c>
      <c r="D360" s="147" t="s">
        <v>269</v>
      </c>
      <c r="E360" s="134">
        <v>0</v>
      </c>
      <c r="F360" s="149">
        <v>0</v>
      </c>
      <c r="G360" s="149">
        <v>0</v>
      </c>
      <c r="H360" s="150">
        <v>0</v>
      </c>
      <c r="I360" s="151"/>
      <c r="J360" s="149">
        <v>0</v>
      </c>
      <c r="K360" s="152">
        <v>0</v>
      </c>
      <c r="M360" s="153">
        <v>0</v>
      </c>
      <c r="N360" s="153">
        <v>0</v>
      </c>
      <c r="O360" s="153">
        <v>0</v>
      </c>
    </row>
    <row r="361" spans="1:15" ht="89.25" hidden="1" x14ac:dyDescent="0.25">
      <c r="A361" s="146">
        <v>347</v>
      </c>
      <c r="B361" s="147" t="s">
        <v>823</v>
      </c>
      <c r="C361" s="157" t="s">
        <v>824</v>
      </c>
      <c r="D361" s="147" t="s">
        <v>269</v>
      </c>
      <c r="E361" s="134">
        <v>0</v>
      </c>
      <c r="F361" s="149">
        <v>0</v>
      </c>
      <c r="G361" s="149">
        <v>0</v>
      </c>
      <c r="H361" s="150">
        <v>0</v>
      </c>
      <c r="I361" s="151"/>
      <c r="J361" s="149">
        <v>0</v>
      </c>
      <c r="K361" s="152">
        <v>0</v>
      </c>
      <c r="M361" s="153">
        <v>0</v>
      </c>
      <c r="N361" s="153">
        <v>0</v>
      </c>
      <c r="O361" s="153">
        <v>0</v>
      </c>
    </row>
    <row r="362" spans="1:15" ht="89.25" hidden="1" x14ac:dyDescent="0.25">
      <c r="A362" s="146">
        <v>348</v>
      </c>
      <c r="B362" s="147" t="s">
        <v>825</v>
      </c>
      <c r="C362" s="157" t="s">
        <v>826</v>
      </c>
      <c r="D362" s="147" t="s">
        <v>269</v>
      </c>
      <c r="E362" s="134">
        <v>0</v>
      </c>
      <c r="F362" s="149">
        <v>0</v>
      </c>
      <c r="G362" s="149">
        <v>0</v>
      </c>
      <c r="H362" s="150">
        <v>0</v>
      </c>
      <c r="I362" s="151"/>
      <c r="J362" s="149">
        <v>0</v>
      </c>
      <c r="K362" s="152">
        <v>0</v>
      </c>
      <c r="M362" s="153">
        <v>0</v>
      </c>
      <c r="N362" s="153">
        <v>0</v>
      </c>
      <c r="O362" s="153">
        <v>0</v>
      </c>
    </row>
    <row r="363" spans="1:15" ht="102" hidden="1" x14ac:dyDescent="0.25">
      <c r="A363" s="146">
        <v>349</v>
      </c>
      <c r="B363" s="147" t="s">
        <v>827</v>
      </c>
      <c r="C363" s="157" t="s">
        <v>828</v>
      </c>
      <c r="D363" s="147" t="s">
        <v>269</v>
      </c>
      <c r="E363" s="134">
        <v>0</v>
      </c>
      <c r="F363" s="149">
        <v>0</v>
      </c>
      <c r="G363" s="149">
        <v>0</v>
      </c>
      <c r="H363" s="150">
        <v>0</v>
      </c>
      <c r="I363" s="151"/>
      <c r="J363" s="149">
        <v>0</v>
      </c>
      <c r="K363" s="152">
        <v>0</v>
      </c>
      <c r="M363" s="153">
        <v>0</v>
      </c>
      <c r="N363" s="153">
        <v>0</v>
      </c>
      <c r="O363" s="153">
        <v>0</v>
      </c>
    </row>
    <row r="364" spans="1:15" ht="89.25" hidden="1" x14ac:dyDescent="0.25">
      <c r="A364" s="146">
        <v>350</v>
      </c>
      <c r="B364" s="147" t="s">
        <v>829</v>
      </c>
      <c r="C364" s="157" t="s">
        <v>830</v>
      </c>
      <c r="D364" s="147" t="s">
        <v>269</v>
      </c>
      <c r="E364" s="134">
        <v>0</v>
      </c>
      <c r="F364" s="149">
        <v>0</v>
      </c>
      <c r="G364" s="149">
        <v>0</v>
      </c>
      <c r="H364" s="150">
        <v>0</v>
      </c>
      <c r="I364" s="151"/>
      <c r="J364" s="149">
        <v>0</v>
      </c>
      <c r="K364" s="152">
        <v>0</v>
      </c>
      <c r="M364" s="153">
        <v>0</v>
      </c>
      <c r="N364" s="153">
        <v>0</v>
      </c>
      <c r="O364" s="153">
        <v>0</v>
      </c>
    </row>
    <row r="365" spans="1:15" ht="89.25" hidden="1" x14ac:dyDescent="0.25">
      <c r="A365" s="146">
        <v>351</v>
      </c>
      <c r="B365" s="147" t="s">
        <v>831</v>
      </c>
      <c r="C365" s="157" t="s">
        <v>832</v>
      </c>
      <c r="D365" s="147" t="s">
        <v>269</v>
      </c>
      <c r="E365" s="134">
        <v>0</v>
      </c>
      <c r="F365" s="149">
        <v>0</v>
      </c>
      <c r="G365" s="149">
        <v>0</v>
      </c>
      <c r="H365" s="150">
        <v>0</v>
      </c>
      <c r="I365" s="151"/>
      <c r="J365" s="149">
        <v>0</v>
      </c>
      <c r="K365" s="152">
        <v>0</v>
      </c>
      <c r="M365" s="153">
        <v>0</v>
      </c>
      <c r="N365" s="153">
        <v>0</v>
      </c>
      <c r="O365" s="153">
        <v>0</v>
      </c>
    </row>
    <row r="366" spans="1:15" ht="114.75" hidden="1" x14ac:dyDescent="0.25">
      <c r="A366" s="146">
        <v>352</v>
      </c>
      <c r="B366" s="147" t="s">
        <v>833</v>
      </c>
      <c r="C366" s="157" t="s">
        <v>834</v>
      </c>
      <c r="D366" s="147" t="s">
        <v>269</v>
      </c>
      <c r="E366" s="134">
        <v>0</v>
      </c>
      <c r="F366" s="149">
        <v>0</v>
      </c>
      <c r="G366" s="149">
        <v>0</v>
      </c>
      <c r="H366" s="150">
        <v>0</v>
      </c>
      <c r="I366" s="151"/>
      <c r="J366" s="149">
        <v>0</v>
      </c>
      <c r="K366" s="152">
        <v>0</v>
      </c>
      <c r="M366" s="153">
        <v>0</v>
      </c>
      <c r="N366" s="153">
        <v>0</v>
      </c>
      <c r="O366" s="153">
        <v>0</v>
      </c>
    </row>
    <row r="367" spans="1:15" ht="102" hidden="1" x14ac:dyDescent="0.25">
      <c r="A367" s="146">
        <v>353</v>
      </c>
      <c r="B367" s="147" t="s">
        <v>835</v>
      </c>
      <c r="C367" s="157" t="s">
        <v>836</v>
      </c>
      <c r="D367" s="147" t="s">
        <v>269</v>
      </c>
      <c r="E367" s="134">
        <v>0</v>
      </c>
      <c r="F367" s="149">
        <v>0</v>
      </c>
      <c r="G367" s="149">
        <v>0</v>
      </c>
      <c r="H367" s="150">
        <v>0</v>
      </c>
      <c r="I367" s="151"/>
      <c r="J367" s="149">
        <v>0</v>
      </c>
      <c r="K367" s="152">
        <v>0</v>
      </c>
      <c r="M367" s="153">
        <v>0</v>
      </c>
      <c r="N367" s="153">
        <v>0</v>
      </c>
      <c r="O367" s="153">
        <v>0</v>
      </c>
    </row>
    <row r="368" spans="1:15" ht="102" hidden="1" x14ac:dyDescent="0.25">
      <c r="A368" s="146">
        <v>354</v>
      </c>
      <c r="B368" s="147" t="s">
        <v>837</v>
      </c>
      <c r="C368" s="157" t="s">
        <v>838</v>
      </c>
      <c r="D368" s="147" t="s">
        <v>269</v>
      </c>
      <c r="E368" s="134">
        <v>0</v>
      </c>
      <c r="F368" s="149">
        <v>0</v>
      </c>
      <c r="G368" s="149">
        <v>0</v>
      </c>
      <c r="H368" s="150">
        <v>0</v>
      </c>
      <c r="I368" s="151"/>
      <c r="J368" s="149">
        <v>0</v>
      </c>
      <c r="K368" s="152">
        <v>0</v>
      </c>
      <c r="M368" s="153">
        <v>0</v>
      </c>
      <c r="N368" s="153">
        <v>0</v>
      </c>
      <c r="O368" s="153">
        <v>0</v>
      </c>
    </row>
    <row r="369" spans="1:15" ht="89.25" hidden="1" x14ac:dyDescent="0.25">
      <c r="A369" s="146">
        <v>355</v>
      </c>
      <c r="B369" s="147" t="s">
        <v>839</v>
      </c>
      <c r="C369" s="157" t="s">
        <v>840</v>
      </c>
      <c r="D369" s="147" t="s">
        <v>269</v>
      </c>
      <c r="E369" s="134">
        <v>0</v>
      </c>
      <c r="F369" s="149">
        <v>0</v>
      </c>
      <c r="G369" s="149">
        <v>0</v>
      </c>
      <c r="H369" s="150">
        <v>0</v>
      </c>
      <c r="I369" s="151"/>
      <c r="J369" s="149">
        <v>0</v>
      </c>
      <c r="K369" s="152">
        <v>0</v>
      </c>
      <c r="M369" s="153">
        <v>0</v>
      </c>
      <c r="N369" s="153">
        <v>0</v>
      </c>
      <c r="O369" s="153">
        <v>0</v>
      </c>
    </row>
    <row r="370" spans="1:15" ht="89.25" hidden="1" x14ac:dyDescent="0.25">
      <c r="A370" s="146">
        <v>356</v>
      </c>
      <c r="B370" s="147" t="s">
        <v>841</v>
      </c>
      <c r="C370" s="157" t="s">
        <v>842</v>
      </c>
      <c r="D370" s="147" t="s">
        <v>269</v>
      </c>
      <c r="E370" s="134">
        <v>0</v>
      </c>
      <c r="F370" s="149">
        <v>0</v>
      </c>
      <c r="G370" s="149">
        <v>0</v>
      </c>
      <c r="H370" s="150">
        <v>0</v>
      </c>
      <c r="I370" s="151"/>
      <c r="J370" s="149">
        <v>0</v>
      </c>
      <c r="K370" s="152">
        <v>0</v>
      </c>
      <c r="M370" s="153">
        <v>0</v>
      </c>
      <c r="N370" s="153">
        <v>0</v>
      </c>
      <c r="O370" s="153">
        <v>0</v>
      </c>
    </row>
    <row r="371" spans="1:15" ht="102" hidden="1" x14ac:dyDescent="0.25">
      <c r="A371" s="146">
        <v>357</v>
      </c>
      <c r="B371" s="147" t="s">
        <v>843</v>
      </c>
      <c r="C371" s="157" t="s">
        <v>844</v>
      </c>
      <c r="D371" s="147" t="s">
        <v>269</v>
      </c>
      <c r="E371" s="134">
        <v>0</v>
      </c>
      <c r="F371" s="149">
        <v>0</v>
      </c>
      <c r="G371" s="149">
        <v>0</v>
      </c>
      <c r="H371" s="150">
        <v>0</v>
      </c>
      <c r="I371" s="151"/>
      <c r="J371" s="149">
        <v>0</v>
      </c>
      <c r="K371" s="152">
        <v>0</v>
      </c>
      <c r="M371" s="153">
        <v>0</v>
      </c>
      <c r="N371" s="153">
        <v>0</v>
      </c>
      <c r="O371" s="153">
        <v>0</v>
      </c>
    </row>
    <row r="372" spans="1:15" ht="102" hidden="1" x14ac:dyDescent="0.25">
      <c r="A372" s="146">
        <v>358</v>
      </c>
      <c r="B372" s="147" t="s">
        <v>845</v>
      </c>
      <c r="C372" s="157" t="s">
        <v>846</v>
      </c>
      <c r="D372" s="147" t="s">
        <v>269</v>
      </c>
      <c r="E372" s="134">
        <v>0</v>
      </c>
      <c r="F372" s="149">
        <v>0</v>
      </c>
      <c r="G372" s="149">
        <v>0</v>
      </c>
      <c r="H372" s="150">
        <v>0</v>
      </c>
      <c r="I372" s="151"/>
      <c r="J372" s="149">
        <v>0</v>
      </c>
      <c r="K372" s="152">
        <v>0</v>
      </c>
      <c r="M372" s="153">
        <v>0</v>
      </c>
      <c r="N372" s="153">
        <v>0</v>
      </c>
      <c r="O372" s="153">
        <v>0</v>
      </c>
    </row>
    <row r="373" spans="1:15" ht="89.25" hidden="1" x14ac:dyDescent="0.25">
      <c r="A373" s="146">
        <v>359</v>
      </c>
      <c r="B373" s="147" t="s">
        <v>847</v>
      </c>
      <c r="C373" s="157" t="s">
        <v>848</v>
      </c>
      <c r="D373" s="147" t="s">
        <v>269</v>
      </c>
      <c r="E373" s="134">
        <v>0</v>
      </c>
      <c r="F373" s="149">
        <v>0</v>
      </c>
      <c r="G373" s="149">
        <v>0</v>
      </c>
      <c r="H373" s="150">
        <v>0</v>
      </c>
      <c r="I373" s="151"/>
      <c r="J373" s="149">
        <v>0</v>
      </c>
      <c r="K373" s="152">
        <v>0</v>
      </c>
      <c r="M373" s="153">
        <v>0</v>
      </c>
      <c r="N373" s="153">
        <v>0</v>
      </c>
      <c r="O373" s="153">
        <v>0</v>
      </c>
    </row>
    <row r="374" spans="1:15" ht="89.25" hidden="1" x14ac:dyDescent="0.25">
      <c r="A374" s="146">
        <v>360</v>
      </c>
      <c r="B374" s="147" t="s">
        <v>849</v>
      </c>
      <c r="C374" s="157" t="s">
        <v>850</v>
      </c>
      <c r="D374" s="147" t="s">
        <v>269</v>
      </c>
      <c r="E374" s="134">
        <v>0</v>
      </c>
      <c r="F374" s="149">
        <v>0</v>
      </c>
      <c r="G374" s="149">
        <v>0</v>
      </c>
      <c r="H374" s="150">
        <v>0</v>
      </c>
      <c r="I374" s="151"/>
      <c r="J374" s="149">
        <v>0</v>
      </c>
      <c r="K374" s="152">
        <v>0</v>
      </c>
      <c r="M374" s="153">
        <v>0</v>
      </c>
      <c r="N374" s="153">
        <v>0</v>
      </c>
      <c r="O374" s="153">
        <v>0</v>
      </c>
    </row>
    <row r="375" spans="1:15" ht="63.75" x14ac:dyDescent="0.25">
      <c r="A375" s="146">
        <v>361</v>
      </c>
      <c r="B375" s="147" t="s">
        <v>851</v>
      </c>
      <c r="C375" s="157" t="s">
        <v>852</v>
      </c>
      <c r="D375" s="147" t="s">
        <v>269</v>
      </c>
      <c r="E375" s="134">
        <v>1</v>
      </c>
      <c r="F375" s="149">
        <v>2374633</v>
      </c>
      <c r="G375" s="149">
        <v>52964</v>
      </c>
      <c r="H375" s="150">
        <v>0.20000000000000007</v>
      </c>
      <c r="I375" s="151">
        <v>0.98215673748322396</v>
      </c>
      <c r="J375" s="149">
        <v>42371.199999999997</v>
      </c>
      <c r="K375" s="152">
        <v>42371.199999999997</v>
      </c>
      <c r="M375" s="153">
        <v>1</v>
      </c>
      <c r="N375" s="153">
        <v>0</v>
      </c>
      <c r="O375" s="153">
        <v>0</v>
      </c>
    </row>
    <row r="376" spans="1:15" ht="51" hidden="1" x14ac:dyDescent="0.25">
      <c r="A376" s="146">
        <v>362</v>
      </c>
      <c r="B376" s="147" t="s">
        <v>853</v>
      </c>
      <c r="C376" s="157" t="s">
        <v>854</v>
      </c>
      <c r="D376" s="147" t="s">
        <v>269</v>
      </c>
      <c r="E376" s="134">
        <v>0</v>
      </c>
      <c r="F376" s="149">
        <v>0</v>
      </c>
      <c r="G376" s="149">
        <v>0</v>
      </c>
      <c r="H376" s="150">
        <v>0</v>
      </c>
      <c r="I376" s="151"/>
      <c r="J376" s="149">
        <v>0</v>
      </c>
      <c r="K376" s="152">
        <v>0</v>
      </c>
      <c r="M376" s="153">
        <v>0</v>
      </c>
      <c r="N376" s="153">
        <v>0</v>
      </c>
      <c r="O376" s="153">
        <v>0</v>
      </c>
    </row>
    <row r="377" spans="1:15" ht="102" hidden="1" x14ac:dyDescent="0.25">
      <c r="A377" s="146">
        <v>363</v>
      </c>
      <c r="B377" s="147" t="s">
        <v>855</v>
      </c>
      <c r="C377" s="157" t="s">
        <v>856</v>
      </c>
      <c r="D377" s="147" t="s">
        <v>269</v>
      </c>
      <c r="E377" s="134">
        <v>0</v>
      </c>
      <c r="F377" s="149">
        <v>0</v>
      </c>
      <c r="G377" s="149">
        <v>0</v>
      </c>
      <c r="H377" s="150">
        <v>0</v>
      </c>
      <c r="I377" s="151"/>
      <c r="J377" s="149">
        <v>0</v>
      </c>
      <c r="K377" s="152">
        <v>0</v>
      </c>
      <c r="M377" s="153">
        <v>0</v>
      </c>
      <c r="N377" s="153">
        <v>0</v>
      </c>
      <c r="O377" s="153">
        <v>0</v>
      </c>
    </row>
    <row r="378" spans="1:15" ht="102" hidden="1" x14ac:dyDescent="0.25">
      <c r="A378" s="146">
        <v>364</v>
      </c>
      <c r="B378" s="147" t="s">
        <v>857</v>
      </c>
      <c r="C378" s="157" t="s">
        <v>856</v>
      </c>
      <c r="D378" s="147" t="s">
        <v>269</v>
      </c>
      <c r="E378" s="134">
        <v>0</v>
      </c>
      <c r="F378" s="149">
        <v>0</v>
      </c>
      <c r="G378" s="149">
        <v>0</v>
      </c>
      <c r="H378" s="150">
        <v>0</v>
      </c>
      <c r="I378" s="151"/>
      <c r="J378" s="149">
        <v>0</v>
      </c>
      <c r="K378" s="152">
        <v>0</v>
      </c>
      <c r="M378" s="153">
        <v>0</v>
      </c>
      <c r="N378" s="153">
        <v>0</v>
      </c>
      <c r="O378" s="153">
        <v>0</v>
      </c>
    </row>
    <row r="379" spans="1:15" ht="102" hidden="1" x14ac:dyDescent="0.25">
      <c r="A379" s="146">
        <v>365</v>
      </c>
      <c r="B379" s="147" t="s">
        <v>858</v>
      </c>
      <c r="C379" s="157" t="s">
        <v>859</v>
      </c>
      <c r="D379" s="147" t="s">
        <v>269</v>
      </c>
      <c r="E379" s="134">
        <v>0</v>
      </c>
      <c r="F379" s="149">
        <v>0</v>
      </c>
      <c r="G379" s="149">
        <v>0</v>
      </c>
      <c r="H379" s="150">
        <v>0</v>
      </c>
      <c r="I379" s="151"/>
      <c r="J379" s="149">
        <v>0</v>
      </c>
      <c r="K379" s="152">
        <v>0</v>
      </c>
      <c r="M379" s="153">
        <v>0</v>
      </c>
      <c r="N379" s="153">
        <v>0</v>
      </c>
      <c r="O379" s="153">
        <v>0</v>
      </c>
    </row>
    <row r="380" spans="1:15" ht="102" hidden="1" x14ac:dyDescent="0.25">
      <c r="A380" s="146">
        <v>366</v>
      </c>
      <c r="B380" s="147" t="s">
        <v>860</v>
      </c>
      <c r="C380" s="157" t="s">
        <v>859</v>
      </c>
      <c r="D380" s="147" t="s">
        <v>269</v>
      </c>
      <c r="E380" s="134">
        <v>0</v>
      </c>
      <c r="F380" s="149">
        <v>0</v>
      </c>
      <c r="G380" s="149">
        <v>0</v>
      </c>
      <c r="H380" s="150">
        <v>0</v>
      </c>
      <c r="I380" s="151"/>
      <c r="J380" s="149">
        <v>0</v>
      </c>
      <c r="K380" s="152">
        <v>0</v>
      </c>
      <c r="M380" s="153">
        <v>0</v>
      </c>
      <c r="N380" s="153">
        <v>0</v>
      </c>
      <c r="O380" s="153">
        <v>0</v>
      </c>
    </row>
    <row r="381" spans="1:15" ht="102" hidden="1" x14ac:dyDescent="0.25">
      <c r="A381" s="146">
        <v>367</v>
      </c>
      <c r="B381" s="147" t="s">
        <v>861</v>
      </c>
      <c r="C381" s="157" t="s">
        <v>862</v>
      </c>
      <c r="D381" s="147" t="s">
        <v>269</v>
      </c>
      <c r="E381" s="134">
        <v>0</v>
      </c>
      <c r="F381" s="149">
        <v>0</v>
      </c>
      <c r="G381" s="149">
        <v>0</v>
      </c>
      <c r="H381" s="150">
        <v>0</v>
      </c>
      <c r="I381" s="151"/>
      <c r="J381" s="149">
        <v>0</v>
      </c>
      <c r="K381" s="152">
        <v>0</v>
      </c>
      <c r="M381" s="153">
        <v>0</v>
      </c>
      <c r="N381" s="153">
        <v>0</v>
      </c>
      <c r="O381" s="153">
        <v>0</v>
      </c>
    </row>
    <row r="382" spans="1:15" ht="102" hidden="1" x14ac:dyDescent="0.25">
      <c r="A382" s="146">
        <v>368</v>
      </c>
      <c r="B382" s="147" t="s">
        <v>863</v>
      </c>
      <c r="C382" s="157" t="s">
        <v>862</v>
      </c>
      <c r="D382" s="147" t="s">
        <v>269</v>
      </c>
      <c r="E382" s="134">
        <v>0</v>
      </c>
      <c r="F382" s="149">
        <v>0</v>
      </c>
      <c r="G382" s="149">
        <v>0</v>
      </c>
      <c r="H382" s="150">
        <v>0</v>
      </c>
      <c r="I382" s="151"/>
      <c r="J382" s="149">
        <v>0</v>
      </c>
      <c r="K382" s="152">
        <v>0</v>
      </c>
      <c r="M382" s="153">
        <v>0</v>
      </c>
      <c r="N382" s="153">
        <v>0</v>
      </c>
      <c r="O382" s="153">
        <v>0</v>
      </c>
    </row>
    <row r="383" spans="1:15" ht="165.75" hidden="1" x14ac:dyDescent="0.25">
      <c r="A383" s="146">
        <v>369</v>
      </c>
      <c r="B383" s="147" t="s">
        <v>864</v>
      </c>
      <c r="C383" s="157" t="s">
        <v>865</v>
      </c>
      <c r="D383" s="147" t="s">
        <v>269</v>
      </c>
      <c r="E383" s="134">
        <v>0</v>
      </c>
      <c r="F383" s="149">
        <v>0</v>
      </c>
      <c r="G383" s="149">
        <v>0</v>
      </c>
      <c r="H383" s="150">
        <v>0</v>
      </c>
      <c r="I383" s="151"/>
      <c r="J383" s="149">
        <v>0</v>
      </c>
      <c r="K383" s="152">
        <v>0</v>
      </c>
      <c r="M383" s="153">
        <v>0</v>
      </c>
      <c r="N383" s="153">
        <v>0</v>
      </c>
      <c r="O383" s="153">
        <v>0</v>
      </c>
    </row>
    <row r="384" spans="1:15" ht="63.75" hidden="1" x14ac:dyDescent="0.25">
      <c r="A384" s="146">
        <v>370</v>
      </c>
      <c r="B384" s="147" t="s">
        <v>866</v>
      </c>
      <c r="C384" s="157" t="s">
        <v>867</v>
      </c>
      <c r="D384" s="147" t="s">
        <v>269</v>
      </c>
      <c r="E384" s="134">
        <v>0</v>
      </c>
      <c r="F384" s="149">
        <v>0</v>
      </c>
      <c r="G384" s="149">
        <v>0</v>
      </c>
      <c r="H384" s="150">
        <v>0</v>
      </c>
      <c r="I384" s="151"/>
      <c r="J384" s="149">
        <v>0</v>
      </c>
      <c r="K384" s="152">
        <v>0</v>
      </c>
      <c r="M384" s="153">
        <v>0</v>
      </c>
      <c r="N384" s="153">
        <v>0</v>
      </c>
      <c r="O384" s="153">
        <v>0</v>
      </c>
    </row>
    <row r="385" spans="1:15" ht="63.75" hidden="1" x14ac:dyDescent="0.25">
      <c r="A385" s="146">
        <v>371</v>
      </c>
      <c r="B385" s="147" t="s">
        <v>868</v>
      </c>
      <c r="C385" s="157" t="s">
        <v>867</v>
      </c>
      <c r="D385" s="147" t="s">
        <v>269</v>
      </c>
      <c r="E385" s="134">
        <v>0</v>
      </c>
      <c r="F385" s="149">
        <v>0</v>
      </c>
      <c r="G385" s="149">
        <v>0</v>
      </c>
      <c r="H385" s="150">
        <v>0</v>
      </c>
      <c r="I385" s="151"/>
      <c r="J385" s="149">
        <v>0</v>
      </c>
      <c r="K385" s="152">
        <v>0</v>
      </c>
      <c r="M385" s="153">
        <v>0</v>
      </c>
      <c r="N385" s="153">
        <v>0</v>
      </c>
      <c r="O385" s="153">
        <v>0</v>
      </c>
    </row>
    <row r="386" spans="1:15" ht="76.5" hidden="1" x14ac:dyDescent="0.25">
      <c r="A386" s="146">
        <v>372</v>
      </c>
      <c r="B386" s="147" t="s">
        <v>869</v>
      </c>
      <c r="C386" s="157" t="s">
        <v>870</v>
      </c>
      <c r="D386" s="147" t="s">
        <v>269</v>
      </c>
      <c r="E386" s="134">
        <v>0</v>
      </c>
      <c r="F386" s="149">
        <v>0</v>
      </c>
      <c r="G386" s="149">
        <v>0</v>
      </c>
      <c r="H386" s="150">
        <v>0</v>
      </c>
      <c r="I386" s="151"/>
      <c r="J386" s="149">
        <v>0</v>
      </c>
      <c r="K386" s="152">
        <v>0</v>
      </c>
      <c r="M386" s="153">
        <v>0</v>
      </c>
      <c r="N386" s="153">
        <v>0</v>
      </c>
      <c r="O386" s="153">
        <v>0</v>
      </c>
    </row>
    <row r="387" spans="1:15" ht="63.75" hidden="1" x14ac:dyDescent="0.25">
      <c r="A387" s="146">
        <v>373</v>
      </c>
      <c r="B387" s="147" t="s">
        <v>871</v>
      </c>
      <c r="C387" s="157" t="s">
        <v>870</v>
      </c>
      <c r="D387" s="147" t="s">
        <v>269</v>
      </c>
      <c r="E387" s="134">
        <v>0</v>
      </c>
      <c r="F387" s="149">
        <v>0</v>
      </c>
      <c r="G387" s="149">
        <v>0</v>
      </c>
      <c r="H387" s="150">
        <v>0</v>
      </c>
      <c r="I387" s="151"/>
      <c r="J387" s="149">
        <v>0</v>
      </c>
      <c r="K387" s="152">
        <v>0</v>
      </c>
      <c r="M387" s="153">
        <v>0</v>
      </c>
      <c r="N387" s="153">
        <v>0</v>
      </c>
      <c r="O387" s="153">
        <v>0</v>
      </c>
    </row>
    <row r="388" spans="1:15" ht="51" hidden="1" x14ac:dyDescent="0.25">
      <c r="A388" s="146">
        <v>374</v>
      </c>
      <c r="B388" s="147" t="s">
        <v>872</v>
      </c>
      <c r="C388" s="157" t="s">
        <v>873</v>
      </c>
      <c r="D388" s="147" t="s">
        <v>269</v>
      </c>
      <c r="E388" s="134">
        <v>0</v>
      </c>
      <c r="F388" s="149">
        <v>0</v>
      </c>
      <c r="G388" s="149">
        <v>0</v>
      </c>
      <c r="H388" s="150">
        <v>0</v>
      </c>
      <c r="I388" s="151"/>
      <c r="J388" s="149">
        <v>0</v>
      </c>
      <c r="K388" s="152">
        <v>0</v>
      </c>
      <c r="M388" s="153">
        <v>0</v>
      </c>
      <c r="N388" s="153">
        <v>0</v>
      </c>
      <c r="O388" s="153">
        <v>0</v>
      </c>
    </row>
    <row r="389" spans="1:15" ht="51" hidden="1" x14ac:dyDescent="0.25">
      <c r="A389" s="146">
        <v>375</v>
      </c>
      <c r="B389" s="147" t="s">
        <v>874</v>
      </c>
      <c r="C389" s="157" t="s">
        <v>873</v>
      </c>
      <c r="D389" s="147" t="s">
        <v>269</v>
      </c>
      <c r="E389" s="134">
        <v>0</v>
      </c>
      <c r="F389" s="149">
        <v>0</v>
      </c>
      <c r="G389" s="149">
        <v>0</v>
      </c>
      <c r="H389" s="150">
        <v>0</v>
      </c>
      <c r="I389" s="151"/>
      <c r="J389" s="149">
        <v>0</v>
      </c>
      <c r="K389" s="152">
        <v>0</v>
      </c>
      <c r="M389" s="153">
        <v>0</v>
      </c>
      <c r="N389" s="153">
        <v>0</v>
      </c>
      <c r="O389" s="153">
        <v>0</v>
      </c>
    </row>
    <row r="390" spans="1:15" ht="51" hidden="1" x14ac:dyDescent="0.25">
      <c r="A390" s="146">
        <v>376</v>
      </c>
      <c r="B390" s="147" t="s">
        <v>875</v>
      </c>
      <c r="C390" s="157" t="s">
        <v>876</v>
      </c>
      <c r="D390" s="147" t="s">
        <v>269</v>
      </c>
      <c r="E390" s="134">
        <v>0</v>
      </c>
      <c r="F390" s="149">
        <v>0</v>
      </c>
      <c r="G390" s="149">
        <v>0</v>
      </c>
      <c r="H390" s="150">
        <v>0</v>
      </c>
      <c r="I390" s="151"/>
      <c r="J390" s="149">
        <v>0</v>
      </c>
      <c r="K390" s="152">
        <v>0</v>
      </c>
      <c r="M390" s="153">
        <v>0</v>
      </c>
      <c r="N390" s="153">
        <v>0</v>
      </c>
      <c r="O390" s="153">
        <v>0</v>
      </c>
    </row>
    <row r="391" spans="1:15" ht="63.75" hidden="1" x14ac:dyDescent="0.25">
      <c r="A391" s="146">
        <v>377</v>
      </c>
      <c r="B391" s="147" t="s">
        <v>877</v>
      </c>
      <c r="C391" s="157" t="s">
        <v>878</v>
      </c>
      <c r="D391" s="147" t="s">
        <v>269</v>
      </c>
      <c r="E391" s="134">
        <v>0</v>
      </c>
      <c r="F391" s="149">
        <v>0</v>
      </c>
      <c r="G391" s="149">
        <v>0</v>
      </c>
      <c r="H391" s="150">
        <v>0</v>
      </c>
      <c r="I391" s="151"/>
      <c r="J391" s="149">
        <v>0</v>
      </c>
      <c r="K391" s="152">
        <v>0</v>
      </c>
      <c r="M391" s="153">
        <v>0</v>
      </c>
      <c r="N391" s="153">
        <v>0</v>
      </c>
      <c r="O391" s="153">
        <v>0</v>
      </c>
    </row>
    <row r="392" spans="1:15" ht="63.75" hidden="1" x14ac:dyDescent="0.25">
      <c r="A392" s="146">
        <v>378</v>
      </c>
      <c r="B392" s="147" t="s">
        <v>879</v>
      </c>
      <c r="C392" s="157" t="s">
        <v>880</v>
      </c>
      <c r="D392" s="147" t="s">
        <v>269</v>
      </c>
      <c r="E392" s="134">
        <v>0</v>
      </c>
      <c r="F392" s="149">
        <v>0</v>
      </c>
      <c r="G392" s="149">
        <v>0</v>
      </c>
      <c r="H392" s="150">
        <v>0</v>
      </c>
      <c r="I392" s="151"/>
      <c r="J392" s="149">
        <v>0</v>
      </c>
      <c r="K392" s="152">
        <v>0</v>
      </c>
      <c r="M392" s="153">
        <v>0</v>
      </c>
      <c r="N392" s="153">
        <v>0</v>
      </c>
      <c r="O392" s="153">
        <v>0</v>
      </c>
    </row>
    <row r="393" spans="1:15" ht="63.75" hidden="1" x14ac:dyDescent="0.25">
      <c r="A393" s="146">
        <v>379</v>
      </c>
      <c r="B393" s="147" t="s">
        <v>881</v>
      </c>
      <c r="C393" s="157" t="s">
        <v>882</v>
      </c>
      <c r="D393" s="147" t="s">
        <v>269</v>
      </c>
      <c r="E393" s="134">
        <v>0</v>
      </c>
      <c r="F393" s="149">
        <v>0</v>
      </c>
      <c r="G393" s="149">
        <v>0</v>
      </c>
      <c r="H393" s="150">
        <v>0</v>
      </c>
      <c r="I393" s="151"/>
      <c r="J393" s="149">
        <v>0</v>
      </c>
      <c r="K393" s="152">
        <v>0</v>
      </c>
      <c r="M393" s="153">
        <v>0</v>
      </c>
      <c r="N393" s="153">
        <v>0</v>
      </c>
      <c r="O393" s="153">
        <v>0</v>
      </c>
    </row>
    <row r="394" spans="1:15" ht="76.5" hidden="1" x14ac:dyDescent="0.25">
      <c r="A394" s="146">
        <v>380</v>
      </c>
      <c r="B394" s="147" t="s">
        <v>883</v>
      </c>
      <c r="C394" s="157" t="s">
        <v>884</v>
      </c>
      <c r="D394" s="147" t="s">
        <v>269</v>
      </c>
      <c r="E394" s="134">
        <v>0</v>
      </c>
      <c r="F394" s="149">
        <v>0</v>
      </c>
      <c r="G394" s="149">
        <v>0</v>
      </c>
      <c r="H394" s="150">
        <v>0</v>
      </c>
      <c r="I394" s="151"/>
      <c r="J394" s="149">
        <v>0</v>
      </c>
      <c r="K394" s="152">
        <v>0</v>
      </c>
      <c r="M394" s="153">
        <v>0</v>
      </c>
      <c r="N394" s="153">
        <v>0</v>
      </c>
      <c r="O394" s="153">
        <v>0</v>
      </c>
    </row>
    <row r="395" spans="1:15" ht="76.5" hidden="1" x14ac:dyDescent="0.25">
      <c r="A395" s="146">
        <v>381</v>
      </c>
      <c r="B395" s="147" t="s">
        <v>885</v>
      </c>
      <c r="C395" s="157" t="s">
        <v>884</v>
      </c>
      <c r="D395" s="147" t="s">
        <v>269</v>
      </c>
      <c r="E395" s="134">
        <v>0</v>
      </c>
      <c r="F395" s="149">
        <v>0</v>
      </c>
      <c r="G395" s="149">
        <v>0</v>
      </c>
      <c r="H395" s="150">
        <v>0</v>
      </c>
      <c r="I395" s="151"/>
      <c r="J395" s="149">
        <v>0</v>
      </c>
      <c r="K395" s="152">
        <v>0</v>
      </c>
      <c r="M395" s="153">
        <v>0</v>
      </c>
      <c r="N395" s="153">
        <v>0</v>
      </c>
      <c r="O395" s="153">
        <v>0</v>
      </c>
    </row>
    <row r="396" spans="1:15" ht="76.5" hidden="1" x14ac:dyDescent="0.25">
      <c r="A396" s="146">
        <v>382</v>
      </c>
      <c r="B396" s="147" t="s">
        <v>886</v>
      </c>
      <c r="C396" s="157" t="s">
        <v>887</v>
      </c>
      <c r="D396" s="147" t="s">
        <v>269</v>
      </c>
      <c r="E396" s="134">
        <v>0</v>
      </c>
      <c r="F396" s="149">
        <v>0</v>
      </c>
      <c r="G396" s="149">
        <v>0</v>
      </c>
      <c r="H396" s="150">
        <v>0</v>
      </c>
      <c r="I396" s="151"/>
      <c r="J396" s="149">
        <v>0</v>
      </c>
      <c r="K396" s="152">
        <v>0</v>
      </c>
      <c r="M396" s="153">
        <v>0</v>
      </c>
      <c r="N396" s="153">
        <v>0</v>
      </c>
      <c r="O396" s="153">
        <v>0</v>
      </c>
    </row>
    <row r="397" spans="1:15" ht="76.5" hidden="1" x14ac:dyDescent="0.25">
      <c r="A397" s="146">
        <v>383</v>
      </c>
      <c r="B397" s="147" t="s">
        <v>888</v>
      </c>
      <c r="C397" s="157" t="s">
        <v>887</v>
      </c>
      <c r="D397" s="147" t="s">
        <v>269</v>
      </c>
      <c r="E397" s="134">
        <v>0</v>
      </c>
      <c r="F397" s="149">
        <v>0</v>
      </c>
      <c r="G397" s="149">
        <v>0</v>
      </c>
      <c r="H397" s="150">
        <v>0</v>
      </c>
      <c r="I397" s="151"/>
      <c r="J397" s="149">
        <v>0</v>
      </c>
      <c r="K397" s="152">
        <v>0</v>
      </c>
      <c r="M397" s="153">
        <v>0</v>
      </c>
      <c r="N397" s="153">
        <v>0</v>
      </c>
      <c r="O397" s="153">
        <v>0</v>
      </c>
    </row>
    <row r="398" spans="1:15" ht="102" hidden="1" x14ac:dyDescent="0.25">
      <c r="A398" s="146">
        <v>384</v>
      </c>
      <c r="B398" s="147" t="s">
        <v>889</v>
      </c>
      <c r="C398" s="157" t="s">
        <v>890</v>
      </c>
      <c r="D398" s="147" t="s">
        <v>891</v>
      </c>
      <c r="E398" s="134">
        <v>0</v>
      </c>
      <c r="F398" s="149">
        <v>0</v>
      </c>
      <c r="G398" s="149">
        <v>0</v>
      </c>
      <c r="H398" s="150">
        <v>0</v>
      </c>
      <c r="I398" s="151"/>
      <c r="J398" s="149">
        <v>0</v>
      </c>
      <c r="K398" s="152">
        <v>0</v>
      </c>
      <c r="M398" s="153">
        <v>0</v>
      </c>
      <c r="N398" s="153">
        <v>0</v>
      </c>
      <c r="O398" s="153">
        <v>0</v>
      </c>
    </row>
    <row r="399" spans="1:15" ht="102" hidden="1" x14ac:dyDescent="0.25">
      <c r="A399" s="146">
        <v>385</v>
      </c>
      <c r="B399" s="147" t="s">
        <v>892</v>
      </c>
      <c r="C399" s="157" t="s">
        <v>890</v>
      </c>
      <c r="D399" s="147" t="s">
        <v>891</v>
      </c>
      <c r="E399" s="134">
        <v>0</v>
      </c>
      <c r="F399" s="149">
        <v>0</v>
      </c>
      <c r="G399" s="149">
        <v>0</v>
      </c>
      <c r="H399" s="150">
        <v>0</v>
      </c>
      <c r="I399" s="151"/>
      <c r="J399" s="149">
        <v>0</v>
      </c>
      <c r="K399" s="152">
        <v>0</v>
      </c>
      <c r="M399" s="153">
        <v>0</v>
      </c>
      <c r="N399" s="153">
        <v>0</v>
      </c>
      <c r="O399" s="153">
        <v>0</v>
      </c>
    </row>
    <row r="400" spans="1:15" ht="102" hidden="1" x14ac:dyDescent="0.25">
      <c r="A400" s="146">
        <v>386</v>
      </c>
      <c r="B400" s="147" t="s">
        <v>893</v>
      </c>
      <c r="C400" s="157" t="s">
        <v>894</v>
      </c>
      <c r="D400" s="147" t="s">
        <v>269</v>
      </c>
      <c r="E400" s="134">
        <v>0</v>
      </c>
      <c r="F400" s="149">
        <v>0</v>
      </c>
      <c r="G400" s="149">
        <v>0</v>
      </c>
      <c r="H400" s="150">
        <v>0</v>
      </c>
      <c r="I400" s="151"/>
      <c r="J400" s="149">
        <v>0</v>
      </c>
      <c r="K400" s="152">
        <v>0</v>
      </c>
      <c r="M400" s="153">
        <v>0</v>
      </c>
      <c r="N400" s="153">
        <v>0</v>
      </c>
      <c r="O400" s="153">
        <v>0</v>
      </c>
    </row>
    <row r="401" spans="1:15" ht="102" hidden="1" x14ac:dyDescent="0.25">
      <c r="A401" s="146">
        <v>387</v>
      </c>
      <c r="B401" s="147" t="s">
        <v>895</v>
      </c>
      <c r="C401" s="157" t="s">
        <v>894</v>
      </c>
      <c r="D401" s="147" t="s">
        <v>269</v>
      </c>
      <c r="E401" s="134">
        <v>0</v>
      </c>
      <c r="F401" s="149">
        <v>0</v>
      </c>
      <c r="G401" s="149">
        <v>0</v>
      </c>
      <c r="H401" s="150">
        <v>0</v>
      </c>
      <c r="I401" s="151"/>
      <c r="J401" s="149">
        <v>0</v>
      </c>
      <c r="K401" s="152">
        <v>0</v>
      </c>
      <c r="M401" s="153">
        <v>0</v>
      </c>
      <c r="N401" s="153">
        <v>0</v>
      </c>
      <c r="O401" s="153">
        <v>0</v>
      </c>
    </row>
    <row r="402" spans="1:15" ht="102" hidden="1" x14ac:dyDescent="0.25">
      <c r="A402" s="146">
        <v>388</v>
      </c>
      <c r="B402" s="147" t="s">
        <v>896</v>
      </c>
      <c r="C402" s="157" t="s">
        <v>897</v>
      </c>
      <c r="D402" s="147" t="s">
        <v>269</v>
      </c>
      <c r="E402" s="134">
        <v>0</v>
      </c>
      <c r="F402" s="149">
        <v>0</v>
      </c>
      <c r="G402" s="149">
        <v>0</v>
      </c>
      <c r="H402" s="150">
        <v>0</v>
      </c>
      <c r="I402" s="151"/>
      <c r="J402" s="149">
        <v>0</v>
      </c>
      <c r="K402" s="152">
        <v>0</v>
      </c>
      <c r="M402" s="153">
        <v>0</v>
      </c>
      <c r="N402" s="153">
        <v>0</v>
      </c>
      <c r="O402" s="153">
        <v>0</v>
      </c>
    </row>
    <row r="403" spans="1:15" ht="102" hidden="1" x14ac:dyDescent="0.25">
      <c r="A403" s="146">
        <v>389</v>
      </c>
      <c r="B403" s="147" t="s">
        <v>898</v>
      </c>
      <c r="C403" s="157" t="s">
        <v>897</v>
      </c>
      <c r="D403" s="147" t="s">
        <v>269</v>
      </c>
      <c r="E403" s="134">
        <v>0</v>
      </c>
      <c r="F403" s="149">
        <v>0</v>
      </c>
      <c r="G403" s="149">
        <v>0</v>
      </c>
      <c r="H403" s="150">
        <v>0</v>
      </c>
      <c r="I403" s="151"/>
      <c r="J403" s="149">
        <v>0</v>
      </c>
      <c r="K403" s="152">
        <v>0</v>
      </c>
      <c r="M403" s="153">
        <v>0</v>
      </c>
      <c r="N403" s="153">
        <v>0</v>
      </c>
      <c r="O403" s="153">
        <v>0</v>
      </c>
    </row>
    <row r="404" spans="1:15" ht="76.5" hidden="1" x14ac:dyDescent="0.25">
      <c r="A404" s="146">
        <v>390</v>
      </c>
      <c r="B404" s="147" t="s">
        <v>899</v>
      </c>
      <c r="C404" s="157" t="s">
        <v>900</v>
      </c>
      <c r="D404" s="147" t="s">
        <v>269</v>
      </c>
      <c r="E404" s="134">
        <v>0</v>
      </c>
      <c r="F404" s="149">
        <v>0</v>
      </c>
      <c r="G404" s="149">
        <v>0</v>
      </c>
      <c r="H404" s="150">
        <v>0</v>
      </c>
      <c r="I404" s="151"/>
      <c r="J404" s="149">
        <v>0</v>
      </c>
      <c r="K404" s="152">
        <v>0</v>
      </c>
      <c r="M404" s="153">
        <v>0</v>
      </c>
      <c r="N404" s="153">
        <v>0</v>
      </c>
      <c r="O404" s="153">
        <v>0</v>
      </c>
    </row>
    <row r="405" spans="1:15" ht="76.5" hidden="1" x14ac:dyDescent="0.25">
      <c r="A405" s="146">
        <v>391</v>
      </c>
      <c r="B405" s="147" t="s">
        <v>901</v>
      </c>
      <c r="C405" s="157" t="s">
        <v>900</v>
      </c>
      <c r="D405" s="147" t="s">
        <v>269</v>
      </c>
      <c r="E405" s="134">
        <v>0</v>
      </c>
      <c r="F405" s="149">
        <v>0</v>
      </c>
      <c r="G405" s="149">
        <v>0</v>
      </c>
      <c r="H405" s="150">
        <v>0</v>
      </c>
      <c r="I405" s="151"/>
      <c r="J405" s="149">
        <v>0</v>
      </c>
      <c r="K405" s="152">
        <v>0</v>
      </c>
      <c r="M405" s="153">
        <v>0</v>
      </c>
      <c r="N405" s="153">
        <v>0</v>
      </c>
      <c r="O405" s="153">
        <v>0</v>
      </c>
    </row>
    <row r="406" spans="1:15" ht="63.75" hidden="1" x14ac:dyDescent="0.25">
      <c r="A406" s="146">
        <v>392</v>
      </c>
      <c r="B406" s="147" t="s">
        <v>902</v>
      </c>
      <c r="C406" s="157" t="s">
        <v>903</v>
      </c>
      <c r="D406" s="147" t="s">
        <v>269</v>
      </c>
      <c r="E406" s="134">
        <v>0</v>
      </c>
      <c r="F406" s="149">
        <v>0</v>
      </c>
      <c r="G406" s="149">
        <v>0</v>
      </c>
      <c r="H406" s="150">
        <v>0</v>
      </c>
      <c r="I406" s="151"/>
      <c r="J406" s="149">
        <v>0</v>
      </c>
      <c r="K406" s="152">
        <v>0</v>
      </c>
      <c r="M406" s="153">
        <v>0</v>
      </c>
      <c r="N406" s="153">
        <v>0</v>
      </c>
      <c r="O406" s="153">
        <v>0</v>
      </c>
    </row>
    <row r="407" spans="1:15" ht="63.75" hidden="1" x14ac:dyDescent="0.25">
      <c r="A407" s="146">
        <v>393</v>
      </c>
      <c r="B407" s="147" t="s">
        <v>904</v>
      </c>
      <c r="C407" s="157" t="s">
        <v>903</v>
      </c>
      <c r="D407" s="147" t="s">
        <v>269</v>
      </c>
      <c r="E407" s="134">
        <v>0</v>
      </c>
      <c r="F407" s="149">
        <v>0</v>
      </c>
      <c r="G407" s="149">
        <v>0</v>
      </c>
      <c r="H407" s="150">
        <v>0</v>
      </c>
      <c r="I407" s="151"/>
      <c r="J407" s="149">
        <v>0</v>
      </c>
      <c r="K407" s="152">
        <v>0</v>
      </c>
      <c r="M407" s="153">
        <v>0</v>
      </c>
      <c r="N407" s="153">
        <v>0</v>
      </c>
      <c r="O407" s="153">
        <v>0</v>
      </c>
    </row>
    <row r="408" spans="1:15" ht="51" hidden="1" x14ac:dyDescent="0.25">
      <c r="A408" s="146">
        <v>394</v>
      </c>
      <c r="B408" s="147" t="s">
        <v>905</v>
      </c>
      <c r="C408" s="157" t="s">
        <v>906</v>
      </c>
      <c r="D408" s="147" t="s">
        <v>269</v>
      </c>
      <c r="E408" s="134">
        <v>0</v>
      </c>
      <c r="F408" s="149">
        <v>0</v>
      </c>
      <c r="G408" s="149">
        <v>0</v>
      </c>
      <c r="H408" s="150">
        <v>0</v>
      </c>
      <c r="I408" s="151"/>
      <c r="J408" s="149">
        <v>0</v>
      </c>
      <c r="K408" s="152">
        <v>0</v>
      </c>
      <c r="M408" s="153">
        <v>0</v>
      </c>
      <c r="N408" s="153">
        <v>0</v>
      </c>
      <c r="O408" s="153">
        <v>0</v>
      </c>
    </row>
    <row r="409" spans="1:15" ht="51" hidden="1" x14ac:dyDescent="0.25">
      <c r="A409" s="146">
        <v>395</v>
      </c>
      <c r="B409" s="147" t="s">
        <v>907</v>
      </c>
      <c r="C409" s="157" t="s">
        <v>906</v>
      </c>
      <c r="D409" s="147" t="s">
        <v>269</v>
      </c>
      <c r="E409" s="134">
        <v>0</v>
      </c>
      <c r="F409" s="149">
        <v>0</v>
      </c>
      <c r="G409" s="149">
        <v>0</v>
      </c>
      <c r="H409" s="150">
        <v>0</v>
      </c>
      <c r="I409" s="151"/>
      <c r="J409" s="149">
        <v>0</v>
      </c>
      <c r="K409" s="152">
        <v>0</v>
      </c>
      <c r="M409" s="153">
        <v>0</v>
      </c>
      <c r="N409" s="153">
        <v>0</v>
      </c>
      <c r="O409" s="153">
        <v>0</v>
      </c>
    </row>
    <row r="410" spans="1:15" ht="76.5" hidden="1" x14ac:dyDescent="0.25">
      <c r="A410" s="146">
        <v>396</v>
      </c>
      <c r="B410" s="147" t="s">
        <v>908</v>
      </c>
      <c r="C410" s="157" t="s">
        <v>909</v>
      </c>
      <c r="D410" s="147" t="s">
        <v>269</v>
      </c>
      <c r="E410" s="134">
        <v>0</v>
      </c>
      <c r="F410" s="149">
        <v>0</v>
      </c>
      <c r="G410" s="149">
        <v>0</v>
      </c>
      <c r="H410" s="150">
        <v>0</v>
      </c>
      <c r="I410" s="151"/>
      <c r="J410" s="149">
        <v>0</v>
      </c>
      <c r="K410" s="152">
        <v>0</v>
      </c>
      <c r="M410" s="153">
        <v>0</v>
      </c>
      <c r="N410" s="153">
        <v>0</v>
      </c>
      <c r="O410" s="153">
        <v>0</v>
      </c>
    </row>
    <row r="411" spans="1:15" ht="76.5" hidden="1" x14ac:dyDescent="0.25">
      <c r="A411" s="146">
        <v>397</v>
      </c>
      <c r="B411" s="147" t="s">
        <v>910</v>
      </c>
      <c r="C411" s="157" t="s">
        <v>909</v>
      </c>
      <c r="D411" s="147" t="s">
        <v>269</v>
      </c>
      <c r="E411" s="134">
        <v>0</v>
      </c>
      <c r="F411" s="149">
        <v>0</v>
      </c>
      <c r="G411" s="149">
        <v>0</v>
      </c>
      <c r="H411" s="150">
        <v>0</v>
      </c>
      <c r="I411" s="151"/>
      <c r="J411" s="149">
        <v>0</v>
      </c>
      <c r="K411" s="152">
        <v>0</v>
      </c>
      <c r="M411" s="153">
        <v>0</v>
      </c>
      <c r="N411" s="153">
        <v>0</v>
      </c>
      <c r="O411" s="153">
        <v>0</v>
      </c>
    </row>
    <row r="412" spans="1:15" ht="89.25" hidden="1" x14ac:dyDescent="0.25">
      <c r="A412" s="146">
        <v>398</v>
      </c>
      <c r="B412" s="147" t="s">
        <v>911</v>
      </c>
      <c r="C412" s="157" t="s">
        <v>912</v>
      </c>
      <c r="D412" s="147" t="s">
        <v>269</v>
      </c>
      <c r="E412" s="134">
        <v>0</v>
      </c>
      <c r="F412" s="149">
        <v>0</v>
      </c>
      <c r="G412" s="149">
        <v>0</v>
      </c>
      <c r="H412" s="150">
        <v>0</v>
      </c>
      <c r="I412" s="151"/>
      <c r="J412" s="149">
        <v>0</v>
      </c>
      <c r="K412" s="152">
        <v>0</v>
      </c>
      <c r="M412" s="153">
        <v>0</v>
      </c>
      <c r="N412" s="153">
        <v>0</v>
      </c>
      <c r="O412" s="153">
        <v>0</v>
      </c>
    </row>
    <row r="413" spans="1:15" ht="89.25" hidden="1" x14ac:dyDescent="0.25">
      <c r="A413" s="146">
        <v>399</v>
      </c>
      <c r="B413" s="147" t="s">
        <v>913</v>
      </c>
      <c r="C413" s="157" t="s">
        <v>912</v>
      </c>
      <c r="D413" s="147" t="s">
        <v>269</v>
      </c>
      <c r="E413" s="134">
        <v>0</v>
      </c>
      <c r="F413" s="149">
        <v>0</v>
      </c>
      <c r="G413" s="149">
        <v>0</v>
      </c>
      <c r="H413" s="150">
        <v>0</v>
      </c>
      <c r="I413" s="151"/>
      <c r="J413" s="149">
        <v>0</v>
      </c>
      <c r="K413" s="152">
        <v>0</v>
      </c>
      <c r="M413" s="153">
        <v>0</v>
      </c>
      <c r="N413" s="153">
        <v>0</v>
      </c>
      <c r="O413" s="153">
        <v>0</v>
      </c>
    </row>
    <row r="414" spans="1:15" ht="76.5" hidden="1" x14ac:dyDescent="0.25">
      <c r="A414" s="146">
        <v>400</v>
      </c>
      <c r="B414" s="147" t="s">
        <v>914</v>
      </c>
      <c r="C414" s="157" t="s">
        <v>915</v>
      </c>
      <c r="D414" s="147" t="s">
        <v>269</v>
      </c>
      <c r="E414" s="134">
        <v>0</v>
      </c>
      <c r="F414" s="149">
        <v>0</v>
      </c>
      <c r="G414" s="149">
        <v>0</v>
      </c>
      <c r="H414" s="150">
        <v>0</v>
      </c>
      <c r="I414" s="151"/>
      <c r="J414" s="149">
        <v>0</v>
      </c>
      <c r="K414" s="152">
        <v>0</v>
      </c>
      <c r="M414" s="153">
        <v>0</v>
      </c>
      <c r="N414" s="153">
        <v>0</v>
      </c>
      <c r="O414" s="153">
        <v>0</v>
      </c>
    </row>
    <row r="415" spans="1:15" ht="102" hidden="1" x14ac:dyDescent="0.25">
      <c r="A415" s="146">
        <v>401</v>
      </c>
      <c r="B415" s="147" t="s">
        <v>916</v>
      </c>
      <c r="C415" s="157" t="s">
        <v>917</v>
      </c>
      <c r="D415" s="147" t="s">
        <v>269</v>
      </c>
      <c r="E415" s="134">
        <v>0</v>
      </c>
      <c r="F415" s="149">
        <v>0</v>
      </c>
      <c r="G415" s="149">
        <v>0</v>
      </c>
      <c r="H415" s="150">
        <v>0</v>
      </c>
      <c r="I415" s="151"/>
      <c r="J415" s="149">
        <v>0</v>
      </c>
      <c r="K415" s="152">
        <v>0</v>
      </c>
      <c r="M415" s="153">
        <v>0</v>
      </c>
      <c r="N415" s="153">
        <v>0</v>
      </c>
      <c r="O415" s="153">
        <v>0</v>
      </c>
    </row>
    <row r="416" spans="1:15" ht="114.75" hidden="1" x14ac:dyDescent="0.25">
      <c r="A416" s="146">
        <v>402</v>
      </c>
      <c r="B416" s="147" t="s">
        <v>918</v>
      </c>
      <c r="C416" s="157" t="s">
        <v>919</v>
      </c>
      <c r="D416" s="147" t="s">
        <v>269</v>
      </c>
      <c r="E416" s="134">
        <v>0</v>
      </c>
      <c r="F416" s="149">
        <v>0</v>
      </c>
      <c r="G416" s="149">
        <v>0</v>
      </c>
      <c r="H416" s="150">
        <v>0</v>
      </c>
      <c r="I416" s="151"/>
      <c r="J416" s="149">
        <v>0</v>
      </c>
      <c r="K416" s="152">
        <v>0</v>
      </c>
      <c r="M416" s="153">
        <v>0</v>
      </c>
      <c r="N416" s="153">
        <v>0</v>
      </c>
      <c r="O416" s="153">
        <v>0</v>
      </c>
    </row>
    <row r="417" spans="1:15" ht="114.75" hidden="1" x14ac:dyDescent="0.25">
      <c r="A417" s="146">
        <v>403</v>
      </c>
      <c r="B417" s="147" t="s">
        <v>920</v>
      </c>
      <c r="C417" s="157" t="s">
        <v>919</v>
      </c>
      <c r="D417" s="147" t="s">
        <v>269</v>
      </c>
      <c r="E417" s="134">
        <v>0</v>
      </c>
      <c r="F417" s="149">
        <v>0</v>
      </c>
      <c r="G417" s="149">
        <v>0</v>
      </c>
      <c r="H417" s="150">
        <v>0</v>
      </c>
      <c r="I417" s="151"/>
      <c r="J417" s="149">
        <v>0</v>
      </c>
      <c r="K417" s="152">
        <v>0</v>
      </c>
      <c r="M417" s="153">
        <v>0</v>
      </c>
      <c r="N417" s="153">
        <v>0</v>
      </c>
      <c r="O417" s="153">
        <v>0</v>
      </c>
    </row>
    <row r="418" spans="1:15" ht="114.75" hidden="1" x14ac:dyDescent="0.25">
      <c r="A418" s="146">
        <v>404</v>
      </c>
      <c r="B418" s="147" t="s">
        <v>921</v>
      </c>
      <c r="C418" s="157" t="s">
        <v>922</v>
      </c>
      <c r="D418" s="147" t="s">
        <v>269</v>
      </c>
      <c r="E418" s="134">
        <v>0</v>
      </c>
      <c r="F418" s="149">
        <v>0</v>
      </c>
      <c r="G418" s="149">
        <v>0</v>
      </c>
      <c r="H418" s="150">
        <v>0</v>
      </c>
      <c r="I418" s="151"/>
      <c r="J418" s="149">
        <v>0</v>
      </c>
      <c r="K418" s="152">
        <v>0</v>
      </c>
      <c r="M418" s="153">
        <v>0</v>
      </c>
      <c r="N418" s="153">
        <v>0</v>
      </c>
      <c r="O418" s="153">
        <v>0</v>
      </c>
    </row>
    <row r="419" spans="1:15" ht="114.75" hidden="1" x14ac:dyDescent="0.25">
      <c r="A419" s="146">
        <v>405</v>
      </c>
      <c r="B419" s="147" t="s">
        <v>923</v>
      </c>
      <c r="C419" s="157" t="s">
        <v>922</v>
      </c>
      <c r="D419" s="147" t="s">
        <v>269</v>
      </c>
      <c r="E419" s="134">
        <v>0</v>
      </c>
      <c r="F419" s="149">
        <v>0</v>
      </c>
      <c r="G419" s="149">
        <v>0</v>
      </c>
      <c r="H419" s="150">
        <v>0</v>
      </c>
      <c r="I419" s="151"/>
      <c r="J419" s="149">
        <v>0</v>
      </c>
      <c r="K419" s="152">
        <v>0</v>
      </c>
      <c r="M419" s="153">
        <v>0</v>
      </c>
      <c r="N419" s="153">
        <v>0</v>
      </c>
      <c r="O419" s="153">
        <v>0</v>
      </c>
    </row>
    <row r="420" spans="1:15" ht="89.25" hidden="1" x14ac:dyDescent="0.25">
      <c r="A420" s="146">
        <v>406</v>
      </c>
      <c r="B420" s="147" t="s">
        <v>924</v>
      </c>
      <c r="C420" s="157" t="s">
        <v>925</v>
      </c>
      <c r="D420" s="147" t="s">
        <v>269</v>
      </c>
      <c r="E420" s="134">
        <v>0</v>
      </c>
      <c r="F420" s="149">
        <v>0</v>
      </c>
      <c r="G420" s="149">
        <v>0</v>
      </c>
      <c r="H420" s="150">
        <v>0</v>
      </c>
      <c r="I420" s="151"/>
      <c r="J420" s="149">
        <v>0</v>
      </c>
      <c r="K420" s="152">
        <v>0</v>
      </c>
      <c r="M420" s="153">
        <v>0</v>
      </c>
      <c r="N420" s="153">
        <v>0</v>
      </c>
      <c r="O420" s="153">
        <v>0</v>
      </c>
    </row>
    <row r="421" spans="1:15" ht="89.25" hidden="1" x14ac:dyDescent="0.25">
      <c r="A421" s="146">
        <v>407</v>
      </c>
      <c r="B421" s="147" t="s">
        <v>926</v>
      </c>
      <c r="C421" s="157" t="s">
        <v>925</v>
      </c>
      <c r="D421" s="147" t="s">
        <v>269</v>
      </c>
      <c r="E421" s="134">
        <v>0</v>
      </c>
      <c r="F421" s="149">
        <v>0</v>
      </c>
      <c r="G421" s="149">
        <v>0</v>
      </c>
      <c r="H421" s="150">
        <v>0</v>
      </c>
      <c r="I421" s="151"/>
      <c r="J421" s="149">
        <v>0</v>
      </c>
      <c r="K421" s="152">
        <v>0</v>
      </c>
      <c r="M421" s="153">
        <v>0</v>
      </c>
      <c r="N421" s="153">
        <v>0</v>
      </c>
      <c r="O421" s="153">
        <v>0</v>
      </c>
    </row>
    <row r="422" spans="1:15" ht="16.5" customHeight="1" x14ac:dyDescent="0.25">
      <c r="A422" s="158" t="s">
        <v>927</v>
      </c>
      <c r="B422" s="159" t="s">
        <v>927</v>
      </c>
      <c r="C422" s="159" t="s">
        <v>927</v>
      </c>
      <c r="D422" s="159" t="s">
        <v>927</v>
      </c>
      <c r="E422" s="159" t="s">
        <v>927</v>
      </c>
      <c r="F422" s="159" t="s">
        <v>927</v>
      </c>
      <c r="G422" s="159"/>
      <c r="H422" s="159"/>
      <c r="I422" s="159"/>
      <c r="J422" s="160" t="s">
        <v>1023</v>
      </c>
      <c r="K422" s="161">
        <v>9785656.3999999966</v>
      </c>
    </row>
    <row r="428" spans="1:15" ht="16.5" hidden="1" customHeight="1" x14ac:dyDescent="0.25"/>
    <row r="429" spans="1:15" ht="16.5" hidden="1" customHeight="1" x14ac:dyDescent="0.25"/>
    <row r="430" spans="1:15" ht="16.5" hidden="1" customHeight="1" x14ac:dyDescent="0.25"/>
    <row r="431" spans="1:15" ht="16.5" hidden="1" customHeight="1" x14ac:dyDescent="0.25"/>
    <row r="432" spans="1:15" ht="16.5" hidden="1" customHeight="1" x14ac:dyDescent="0.25"/>
    <row r="433" ht="16.5" hidden="1" customHeight="1" x14ac:dyDescent="0.25"/>
    <row r="434" ht="16.5" hidden="1" customHeight="1" x14ac:dyDescent="0.25"/>
    <row r="435" ht="16.5" hidden="1" customHeight="1" x14ac:dyDescent="0.25"/>
    <row r="436" ht="16.5" hidden="1" customHeight="1" x14ac:dyDescent="0.25"/>
    <row r="437" ht="16.5" hidden="1" customHeight="1" x14ac:dyDescent="0.25"/>
    <row r="438" ht="16.5" hidden="1" customHeight="1" x14ac:dyDescent="0.25"/>
    <row r="439" ht="16.5" hidden="1" customHeight="1" x14ac:dyDescent="0.25"/>
    <row r="440" ht="16.5" hidden="1" customHeight="1" x14ac:dyDescent="0.25"/>
    <row r="441" ht="16.5" hidden="1" customHeight="1" x14ac:dyDescent="0.25"/>
    <row r="442" ht="16.5" hidden="1" customHeight="1" x14ac:dyDescent="0.25"/>
    <row r="443" ht="16.5" hidden="1" customHeight="1" x14ac:dyDescent="0.25"/>
    <row r="444" ht="16.5" hidden="1" customHeight="1" x14ac:dyDescent="0.25"/>
    <row r="445" ht="16.5" hidden="1" customHeight="1" x14ac:dyDescent="0.25"/>
    <row r="446" ht="16.5" hidden="1" customHeight="1" x14ac:dyDescent="0.25"/>
    <row r="447" ht="16.5" hidden="1" customHeight="1" x14ac:dyDescent="0.25"/>
    <row r="448" ht="16.5" hidden="1" customHeight="1" x14ac:dyDescent="0.25"/>
    <row r="449" ht="16.5" hidden="1" customHeight="1" x14ac:dyDescent="0.25"/>
    <row r="450" ht="16.5" hidden="1" customHeight="1" x14ac:dyDescent="0.25"/>
    <row r="451" ht="16.5" hidden="1" customHeight="1" x14ac:dyDescent="0.25"/>
    <row r="452" ht="16.5" hidden="1" customHeight="1" x14ac:dyDescent="0.25"/>
    <row r="453" ht="16.5" hidden="1" customHeight="1" x14ac:dyDescent="0.25"/>
    <row r="454" ht="16.5" hidden="1" customHeight="1" x14ac:dyDescent="0.25"/>
    <row r="455" ht="16.5" hidden="1" customHeight="1" x14ac:dyDescent="0.25"/>
    <row r="456" ht="16.5" hidden="1" customHeight="1" x14ac:dyDescent="0.25"/>
    <row r="457" ht="16.5" hidden="1" customHeight="1" x14ac:dyDescent="0.25"/>
    <row r="458" ht="16.5" hidden="1" customHeight="1" x14ac:dyDescent="0.25"/>
    <row r="459" ht="16.5" hidden="1" customHeight="1" x14ac:dyDescent="0.25"/>
    <row r="460" ht="16.5" hidden="1" customHeight="1" x14ac:dyDescent="0.25"/>
    <row r="461" ht="16.5" hidden="1" customHeight="1" x14ac:dyDescent="0.25"/>
    <row r="462" ht="16.5" hidden="1" customHeight="1" x14ac:dyDescent="0.25"/>
    <row r="463" ht="16.5" hidden="1" customHeight="1" x14ac:dyDescent="0.25"/>
    <row r="464" ht="16.5" hidden="1" customHeight="1" x14ac:dyDescent="0.25"/>
    <row r="465" ht="16.5" hidden="1" customHeight="1" x14ac:dyDescent="0.25"/>
    <row r="466" ht="16.5" hidden="1" customHeight="1" x14ac:dyDescent="0.25"/>
    <row r="467" ht="16.5" hidden="1" customHeight="1" x14ac:dyDescent="0.25"/>
    <row r="468" ht="16.5" hidden="1" customHeight="1" x14ac:dyDescent="0.25"/>
    <row r="469" ht="16.5" hidden="1" customHeight="1" x14ac:dyDescent="0.25"/>
    <row r="470" ht="16.5" hidden="1" customHeight="1" x14ac:dyDescent="0.25"/>
    <row r="471" ht="16.5" hidden="1" customHeight="1" x14ac:dyDescent="0.25"/>
    <row r="472" ht="16.5" hidden="1" customHeight="1" x14ac:dyDescent="0.25"/>
    <row r="473" ht="16.5" hidden="1" customHeight="1" x14ac:dyDescent="0.25"/>
    <row r="474" ht="16.5" hidden="1" customHeight="1" x14ac:dyDescent="0.25"/>
    <row r="475" ht="16.5" hidden="1" customHeight="1" x14ac:dyDescent="0.25"/>
    <row r="476" ht="16.5" hidden="1" customHeight="1" x14ac:dyDescent="0.25"/>
    <row r="477" ht="16.5" hidden="1" customHeight="1" x14ac:dyDescent="0.25"/>
    <row r="478" ht="16.5" hidden="1" customHeight="1" x14ac:dyDescent="0.25"/>
    <row r="479" ht="16.5" hidden="1" customHeight="1" x14ac:dyDescent="0.25"/>
    <row r="480" ht="16.5" hidden="1" customHeight="1" x14ac:dyDescent="0.25"/>
    <row r="481" ht="16.5" hidden="1" customHeight="1" x14ac:dyDescent="0.25"/>
    <row r="482" ht="16.5" hidden="1" customHeight="1" x14ac:dyDescent="0.25"/>
    <row r="483" ht="16.5" hidden="1" customHeight="1" x14ac:dyDescent="0.25"/>
    <row r="484" ht="16.5" hidden="1" customHeight="1" x14ac:dyDescent="0.25"/>
    <row r="485" ht="16.5" hidden="1" customHeight="1" x14ac:dyDescent="0.25"/>
    <row r="486" ht="16.5" hidden="1" customHeight="1" x14ac:dyDescent="0.25"/>
    <row r="487" ht="16.5" hidden="1" customHeight="1" x14ac:dyDescent="0.25"/>
    <row r="488" ht="16.5" hidden="1" customHeight="1" x14ac:dyDescent="0.25"/>
    <row r="489" ht="16.5" hidden="1" customHeight="1" x14ac:dyDescent="0.25"/>
    <row r="490" ht="16.5" hidden="1" customHeight="1" x14ac:dyDescent="0.25"/>
    <row r="491" ht="16.5" hidden="1" customHeight="1" x14ac:dyDescent="0.25"/>
    <row r="492" ht="16.5" hidden="1" customHeight="1" x14ac:dyDescent="0.25"/>
    <row r="493" ht="16.5" hidden="1" customHeight="1" x14ac:dyDescent="0.25"/>
    <row r="494" ht="16.5" hidden="1" customHeight="1" x14ac:dyDescent="0.25"/>
    <row r="495" ht="16.5" hidden="1" customHeight="1" x14ac:dyDescent="0.25"/>
    <row r="496" ht="16.5" hidden="1" customHeight="1" x14ac:dyDescent="0.25"/>
    <row r="497" ht="16.5" hidden="1" customHeight="1" x14ac:dyDescent="0.25"/>
    <row r="498" ht="16.5" hidden="1" customHeight="1" x14ac:dyDescent="0.25"/>
    <row r="499" ht="16.5" hidden="1" customHeight="1" x14ac:dyDescent="0.25"/>
    <row r="500" ht="16.5" hidden="1" customHeight="1" x14ac:dyDescent="0.25"/>
    <row r="501" ht="16.5" hidden="1" customHeight="1" x14ac:dyDescent="0.25"/>
    <row r="502" ht="16.5" hidden="1" customHeight="1" x14ac:dyDescent="0.25"/>
    <row r="503" ht="16.5" hidden="1" customHeight="1" x14ac:dyDescent="0.25"/>
    <row r="504" ht="16.5" hidden="1" customHeight="1" x14ac:dyDescent="0.25"/>
    <row r="505" ht="16.5" hidden="1" customHeight="1" x14ac:dyDescent="0.25"/>
    <row r="506" ht="16.5" hidden="1" customHeight="1" x14ac:dyDescent="0.25"/>
    <row r="507" ht="16.5" hidden="1" customHeight="1" x14ac:dyDescent="0.25"/>
    <row r="508" ht="16.5" hidden="1" customHeight="1" x14ac:dyDescent="0.25"/>
    <row r="509" ht="16.5" hidden="1" customHeight="1" x14ac:dyDescent="0.25"/>
    <row r="510" ht="16.5" hidden="1" customHeight="1" x14ac:dyDescent="0.25"/>
    <row r="511" ht="16.5" hidden="1" customHeight="1" x14ac:dyDescent="0.25"/>
    <row r="512" ht="16.5" hidden="1" customHeight="1" x14ac:dyDescent="0.25"/>
    <row r="513" ht="16.5" hidden="1" customHeight="1" x14ac:dyDescent="0.25"/>
    <row r="514" ht="16.5" hidden="1" customHeight="1" x14ac:dyDescent="0.25"/>
    <row r="515" ht="16.5" hidden="1" customHeight="1" x14ac:dyDescent="0.25"/>
    <row r="516" ht="16.5" hidden="1" customHeight="1" x14ac:dyDescent="0.25"/>
    <row r="517" ht="16.5" hidden="1" customHeight="1" x14ac:dyDescent="0.25"/>
    <row r="518" ht="16.5" hidden="1" customHeight="1" x14ac:dyDescent="0.25"/>
    <row r="519" ht="16.5" hidden="1" customHeight="1" x14ac:dyDescent="0.25"/>
    <row r="520" ht="16.5" hidden="1" customHeight="1" x14ac:dyDescent="0.25"/>
    <row r="521" ht="16.5" hidden="1" customHeight="1" x14ac:dyDescent="0.25"/>
    <row r="522" ht="16.5" hidden="1" customHeight="1" x14ac:dyDescent="0.25"/>
    <row r="523" ht="16.5" hidden="1" customHeight="1" x14ac:dyDescent="0.25"/>
    <row r="524" ht="16.5" hidden="1" customHeight="1" x14ac:dyDescent="0.25"/>
    <row r="525" ht="16.5" hidden="1" customHeight="1" x14ac:dyDescent="0.25"/>
    <row r="526" ht="16.5" hidden="1" customHeight="1" x14ac:dyDescent="0.25"/>
    <row r="527" ht="16.5" hidden="1" customHeight="1" x14ac:dyDescent="0.25"/>
    <row r="528" ht="16.5" hidden="1" customHeight="1" x14ac:dyDescent="0.25"/>
    <row r="529" ht="16.5" hidden="1" customHeight="1" x14ac:dyDescent="0.25"/>
    <row r="530" ht="16.5" hidden="1" customHeight="1" x14ac:dyDescent="0.25"/>
    <row r="531" ht="16.5" hidden="1" customHeight="1" x14ac:dyDescent="0.25"/>
    <row r="532" ht="16.5" hidden="1" customHeight="1" x14ac:dyDescent="0.25"/>
    <row r="533" ht="16.5" hidden="1" customHeight="1" x14ac:dyDescent="0.25"/>
    <row r="534" ht="16.5" hidden="1" customHeight="1" x14ac:dyDescent="0.25"/>
    <row r="535" ht="16.5" hidden="1" customHeight="1" x14ac:dyDescent="0.25"/>
    <row r="536" ht="16.5" hidden="1" customHeight="1" x14ac:dyDescent="0.25"/>
    <row r="537" ht="16.5" hidden="1" customHeight="1" x14ac:dyDescent="0.25"/>
    <row r="538" ht="16.5" hidden="1" customHeight="1" x14ac:dyDescent="0.25"/>
    <row r="539" ht="16.5" hidden="1" customHeight="1" x14ac:dyDescent="0.25"/>
    <row r="540" ht="16.5" hidden="1" customHeight="1" x14ac:dyDescent="0.25"/>
    <row r="541" ht="16.5" hidden="1" customHeight="1" x14ac:dyDescent="0.25"/>
    <row r="542" ht="16.5" hidden="1" customHeight="1" x14ac:dyDescent="0.25"/>
    <row r="543" ht="16.5" hidden="1" customHeight="1" x14ac:dyDescent="0.25"/>
    <row r="544" ht="16.5" hidden="1" customHeight="1" x14ac:dyDescent="0.25"/>
    <row r="545" ht="16.5" hidden="1" customHeight="1" x14ac:dyDescent="0.25"/>
    <row r="546" ht="16.5" hidden="1" customHeight="1" x14ac:dyDescent="0.25"/>
    <row r="547" ht="16.5" hidden="1" customHeight="1" x14ac:dyDescent="0.25"/>
    <row r="548" ht="16.5" hidden="1" customHeight="1" x14ac:dyDescent="0.25"/>
    <row r="549" ht="16.5" hidden="1" customHeight="1" x14ac:dyDescent="0.25"/>
    <row r="550" ht="16.5" hidden="1" customHeight="1" x14ac:dyDescent="0.25"/>
    <row r="551" ht="16.5" hidden="1" customHeight="1" x14ac:dyDescent="0.25"/>
    <row r="552" ht="16.5" hidden="1" customHeight="1" x14ac:dyDescent="0.25"/>
    <row r="553" ht="16.5" hidden="1" customHeight="1" x14ac:dyDescent="0.25"/>
  </sheetData>
  <mergeCells count="11">
    <mergeCell ref="A2:K2"/>
    <mergeCell ref="A3:E3"/>
    <mergeCell ref="A4:K4"/>
    <mergeCell ref="A5:B5"/>
    <mergeCell ref="A6:B6"/>
    <mergeCell ref="F6:I6"/>
    <mergeCell ref="A7:B9"/>
    <mergeCell ref="C7:C9"/>
    <mergeCell ref="F7:I7"/>
    <mergeCell ref="F8:I8"/>
    <mergeCell ref="F9:I9"/>
  </mergeCells>
  <conditionalFormatting sqref="C5:C6">
    <cfRule type="cellIs" dxfId="12" priority="5" operator="equal">
      <formula>0</formula>
    </cfRule>
  </conditionalFormatting>
  <conditionalFormatting sqref="E14:E421">
    <cfRule type="cellIs" dxfId="11" priority="6" operator="equal">
      <formula>0</formula>
    </cfRule>
  </conditionalFormatting>
  <conditionalFormatting sqref="F14:H421 J14:J421">
    <cfRule type="expression" dxfId="10" priority="10">
      <formula>ISERROR($K14)</formula>
    </cfRule>
  </conditionalFormatting>
  <conditionalFormatting sqref="J6:K9">
    <cfRule type="cellIs" dxfId="9" priority="3" operator="equal">
      <formula>0</formula>
    </cfRule>
  </conditionalFormatting>
  <conditionalFormatting sqref="K14:K421">
    <cfRule type="expression" dxfId="8" priority="8">
      <formula>ISERROR(K14)</formula>
    </cfRule>
  </conditionalFormatting>
  <conditionalFormatting sqref="K422">
    <cfRule type="expression" dxfId="7" priority="7">
      <formula>ISERROR($K$422)</formula>
    </cfRule>
  </conditionalFormatting>
  <conditionalFormatting sqref="M14:O421">
    <cfRule type="expression" dxfId="6" priority="1">
      <formula>ISERROR($I14)</formula>
    </cfRule>
  </conditionalFormatting>
  <dataValidations count="3">
    <dataValidation type="custom" allowBlank="1" showInputMessage="1" showErrorMessage="1" errorTitle="Descuento no valido" error="Por favor verifique en la columna &quot;Descuento sobre precio minimo&quot;:_x000a_- La mitad de los items pueden tener un descuento máximo del 25%_x000a_- La otra mitad puede tener un descuento máximo del 20%" promptTitle="Reglas de Descuento" prompt="Ingrese un descuento entre el 0 % y 100%. Tenga en cuenta en la columna &quot;Descuento sobre precio minimo&quot;:_x000a_- La mitad de los items pueden tener un descuento máximo del 25%_x000a_- La otra mitad puede tener un descuento máximo del 20%" sqref="I14:I421" xr:uid="{8042A43B-5EE0-4FBE-A53A-293276C53399}">
      <formula1>H14&lt;$J$11</formula1>
    </dataValidation>
    <dataValidation type="decimal" allowBlank="1" showInputMessage="1" showErrorMessage="1" errorTitle="Descuento no valido" error="Solo la mitad de los items pueden tener un descuento máximo del 25%._x000a__x000a_La otra mitad puede tener un descuento máximo del 20%." sqref="H14:H421" xr:uid="{64AEC0B3-B8B7-4616-96E6-4F66D5A0D1A3}">
      <formula1>-1</formula1>
      <formula2>$J$11</formula2>
    </dataValidation>
    <dataValidation operator="lessThan" allowBlank="1" showErrorMessage="1" errorTitle="Error" error="El valor es menor que el minimo permitido" sqref="J14:J421" xr:uid="{28A6A8E8-64F8-4E17-8655-E72F74A89BBB}"/>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A4708-8EBA-4780-AAB5-143B8DA131C6}">
  <sheetPr codeName="Hoja6"/>
  <dimension ref="A1:U73"/>
  <sheetViews>
    <sheetView tabSelected="1" zoomScale="64" zoomScaleNormal="64" workbookViewId="0">
      <selection activeCell="U8" sqref="U8"/>
    </sheetView>
  </sheetViews>
  <sheetFormatPr baseColWidth="10" defaultColWidth="11.42578125" defaultRowHeight="35.25" customHeight="1" x14ac:dyDescent="0.2"/>
  <cols>
    <col min="1" max="1" width="4.42578125" style="124" customWidth="1"/>
    <col min="2" max="2" width="6.42578125" style="110" customWidth="1"/>
    <col min="3" max="3" width="28.5703125" style="110" customWidth="1"/>
    <col min="4" max="4" width="29" style="110" customWidth="1"/>
    <col min="5" max="5" width="39.42578125" style="110" customWidth="1"/>
    <col min="6" max="6" width="20.140625" style="110" customWidth="1"/>
    <col min="7" max="7" width="17.42578125" style="110" customWidth="1"/>
    <col min="8" max="8" width="10.42578125" style="110" customWidth="1"/>
    <col min="9" max="9" width="17.42578125" style="110" customWidth="1"/>
    <col min="10" max="10" width="24.42578125" style="110" customWidth="1"/>
    <col min="11" max="11" width="13.85546875" style="110" customWidth="1"/>
    <col min="12" max="12" width="25.42578125" style="110" customWidth="1"/>
    <col min="13" max="13" width="28.5703125" style="110" customWidth="1"/>
    <col min="14" max="16" width="27.5703125" style="110" customWidth="1"/>
    <col min="17" max="17" width="31.85546875" style="110" customWidth="1"/>
    <col min="18" max="18" width="28.42578125" style="110" customWidth="1"/>
    <col min="19" max="19" width="39.42578125" style="110" customWidth="1"/>
    <col min="20" max="20" width="12.85546875" style="110" hidden="1" customWidth="1"/>
    <col min="21" max="21" width="19.28515625" style="163" customWidth="1"/>
    <col min="22" max="22" width="15.85546875" style="110" bestFit="1" customWidth="1"/>
    <col min="23" max="24" width="15.42578125" style="110" bestFit="1" customWidth="1"/>
    <col min="25" max="25" width="16.42578125" style="110" bestFit="1" customWidth="1"/>
    <col min="26" max="26" width="15.85546875" style="110" bestFit="1" customWidth="1"/>
    <col min="27" max="16384" width="11.42578125" style="110"/>
  </cols>
  <sheetData>
    <row r="1" spans="1:21" ht="68.849999999999994" customHeight="1" x14ac:dyDescent="0.2">
      <c r="A1" s="162"/>
      <c r="B1" s="338" t="s">
        <v>1024</v>
      </c>
      <c r="C1" s="338"/>
      <c r="D1" s="338"/>
      <c r="E1" s="338"/>
      <c r="F1" s="338"/>
      <c r="G1" s="338"/>
      <c r="H1" s="338"/>
      <c r="I1" s="338"/>
      <c r="J1" s="338"/>
      <c r="K1" s="338"/>
      <c r="L1" s="338"/>
      <c r="M1" s="338"/>
      <c r="N1" s="338"/>
      <c r="O1" s="338"/>
      <c r="P1" s="338"/>
      <c r="Q1" s="338"/>
      <c r="R1" s="338"/>
      <c r="S1" s="338"/>
    </row>
    <row r="2" spans="1:21" ht="22.15" customHeight="1" x14ac:dyDescent="0.25">
      <c r="B2" s="111" t="s">
        <v>3</v>
      </c>
      <c r="F2" s="164"/>
    </row>
    <row r="3" spans="1:21" ht="35.25" customHeight="1" x14ac:dyDescent="0.25">
      <c r="B3" s="365" t="s">
        <v>929</v>
      </c>
      <c r="C3" s="366"/>
      <c r="D3" s="367">
        <f>'[2]Solicitud de Cotización General'!H9</f>
        <v>6</v>
      </c>
      <c r="E3" s="368"/>
      <c r="F3"/>
      <c r="G3"/>
      <c r="H3"/>
      <c r="I3"/>
      <c r="J3"/>
      <c r="K3"/>
      <c r="L3"/>
      <c r="M3"/>
      <c r="N3"/>
      <c r="O3"/>
      <c r="P3"/>
      <c r="Q3"/>
      <c r="R3"/>
      <c r="S3"/>
      <c r="T3" s="114"/>
    </row>
    <row r="4" spans="1:21" ht="35.25" customHeight="1" x14ac:dyDescent="0.2">
      <c r="B4" s="165" t="s">
        <v>1025</v>
      </c>
      <c r="C4" s="166"/>
      <c r="D4" s="369" t="s">
        <v>1012</v>
      </c>
      <c r="E4" s="370"/>
      <c r="F4" s="370"/>
      <c r="G4" s="370"/>
      <c r="H4" s="370"/>
      <c r="I4" s="370"/>
      <c r="J4" s="370"/>
      <c r="K4" s="370"/>
      <c r="L4" s="370"/>
      <c r="M4" s="371"/>
    </row>
    <row r="5" spans="1:21" ht="12.75" customHeight="1" x14ac:dyDescent="0.2"/>
    <row r="6" spans="1:21" ht="35.25" customHeight="1" x14ac:dyDescent="0.2">
      <c r="B6" s="372" t="s">
        <v>930</v>
      </c>
      <c r="C6" s="372"/>
      <c r="D6" s="372"/>
      <c r="E6" s="372"/>
      <c r="F6" s="372"/>
      <c r="G6" s="372"/>
      <c r="H6" s="372"/>
      <c r="I6" s="373"/>
      <c r="J6" s="374" t="s">
        <v>931</v>
      </c>
      <c r="K6" s="372"/>
      <c r="L6" s="372"/>
      <c r="M6" s="372"/>
      <c r="N6" s="372"/>
      <c r="O6" s="372"/>
      <c r="P6" s="372"/>
      <c r="Q6" s="372"/>
      <c r="R6" s="372"/>
      <c r="S6" s="372"/>
      <c r="T6" s="114"/>
    </row>
    <row r="7" spans="1:21" ht="47.25" customHeight="1" x14ac:dyDescent="0.2">
      <c r="B7" s="167" t="s">
        <v>932</v>
      </c>
      <c r="C7" s="167" t="s">
        <v>933</v>
      </c>
      <c r="D7" s="167" t="s">
        <v>934</v>
      </c>
      <c r="E7" s="167" t="s">
        <v>935</v>
      </c>
      <c r="F7" s="167" t="s">
        <v>936</v>
      </c>
      <c r="G7" s="167" t="s">
        <v>937</v>
      </c>
      <c r="H7" s="167" t="s">
        <v>269</v>
      </c>
      <c r="I7" s="167" t="s">
        <v>938</v>
      </c>
      <c r="J7" s="167" t="s">
        <v>939</v>
      </c>
      <c r="K7" s="167" t="s">
        <v>1020</v>
      </c>
      <c r="L7" s="167" t="s">
        <v>1021</v>
      </c>
      <c r="M7" s="167" t="s">
        <v>1026</v>
      </c>
      <c r="N7" s="167" t="s">
        <v>941</v>
      </c>
      <c r="O7" s="167"/>
      <c r="P7" s="167"/>
      <c r="Q7" s="167" t="s">
        <v>942</v>
      </c>
      <c r="R7" s="167" t="s">
        <v>943</v>
      </c>
      <c r="S7" s="167" t="s">
        <v>944</v>
      </c>
      <c r="T7" s="114" t="s">
        <v>945</v>
      </c>
    </row>
    <row r="8" spans="1:21" s="175" customFormat="1" ht="35.25" customHeight="1" x14ac:dyDescent="0.2">
      <c r="A8" s="124" t="b">
        <v>1</v>
      </c>
      <c r="B8" s="168">
        <v>1</v>
      </c>
      <c r="C8" s="168" t="s">
        <v>946</v>
      </c>
      <c r="D8" s="168" t="s">
        <v>49</v>
      </c>
      <c r="E8" s="168" t="s">
        <v>49</v>
      </c>
      <c r="F8" s="168" t="s">
        <v>947</v>
      </c>
      <c r="G8" s="168">
        <v>24</v>
      </c>
      <c r="H8" s="168" t="s">
        <v>948</v>
      </c>
      <c r="I8" s="168">
        <v>6</v>
      </c>
      <c r="J8" s="169">
        <v>2700125</v>
      </c>
      <c r="K8" s="170"/>
      <c r="L8" s="169">
        <v>2700125</v>
      </c>
      <c r="M8" s="171">
        <f t="shared" ref="M8:M39" si="0">+L8</f>
        <v>2700125</v>
      </c>
      <c r="N8" s="169">
        <f t="shared" ref="N8:N39" si="1">+M8*G8</f>
        <v>64803000</v>
      </c>
      <c r="O8" s="169">
        <f t="shared" ref="O8:O39" si="2">+L8*G8</f>
        <v>64803000</v>
      </c>
      <c r="P8" s="172">
        <f t="shared" ref="P8:P39" si="3">ROUND(O8*I8,2)</f>
        <v>388818000</v>
      </c>
      <c r="Q8" s="173"/>
      <c r="R8" s="174"/>
      <c r="S8" s="172">
        <f t="shared" ref="S8:S39" si="4">ROUND(I8*N8,2)</f>
        <v>388818000</v>
      </c>
      <c r="T8" s="175" t="s">
        <v>945</v>
      </c>
      <c r="U8" s="176"/>
    </row>
    <row r="9" spans="1:21" s="175" customFormat="1" ht="35.25" customHeight="1" x14ac:dyDescent="0.2">
      <c r="A9" s="124" t="b">
        <v>1</v>
      </c>
      <c r="B9" s="168">
        <v>2</v>
      </c>
      <c r="C9" s="168" t="s">
        <v>946</v>
      </c>
      <c r="D9" s="168" t="s">
        <v>54</v>
      </c>
      <c r="E9" s="168" t="s">
        <v>54</v>
      </c>
      <c r="F9" s="168" t="s">
        <v>947</v>
      </c>
      <c r="G9" s="168">
        <v>18</v>
      </c>
      <c r="H9" s="168" t="s">
        <v>948</v>
      </c>
      <c r="I9" s="168">
        <v>6</v>
      </c>
      <c r="J9" s="169">
        <v>2700125</v>
      </c>
      <c r="K9" s="170"/>
      <c r="L9" s="169">
        <v>2700125</v>
      </c>
      <c r="M9" s="171">
        <f t="shared" si="0"/>
        <v>2700125</v>
      </c>
      <c r="N9" s="169">
        <f t="shared" si="1"/>
        <v>48602250</v>
      </c>
      <c r="O9" s="169">
        <f t="shared" si="2"/>
        <v>48602250</v>
      </c>
      <c r="P9" s="172">
        <f t="shared" si="3"/>
        <v>291613500</v>
      </c>
      <c r="Q9" s="173"/>
      <c r="R9" s="174"/>
      <c r="S9" s="172">
        <f t="shared" si="4"/>
        <v>291613500</v>
      </c>
      <c r="T9" s="175" t="s">
        <v>945</v>
      </c>
      <c r="U9" s="176"/>
    </row>
    <row r="10" spans="1:21" s="175" customFormat="1" ht="35.25" customHeight="1" x14ac:dyDescent="0.2">
      <c r="A10" s="124" t="b">
        <v>1</v>
      </c>
      <c r="B10" s="168">
        <v>3</v>
      </c>
      <c r="C10" s="168" t="s">
        <v>946</v>
      </c>
      <c r="D10" s="168" t="s">
        <v>56</v>
      </c>
      <c r="E10" s="168" t="s">
        <v>56</v>
      </c>
      <c r="F10" s="168" t="s">
        <v>947</v>
      </c>
      <c r="G10" s="168">
        <v>1</v>
      </c>
      <c r="H10" s="168" t="s">
        <v>948</v>
      </c>
      <c r="I10" s="168">
        <v>6</v>
      </c>
      <c r="J10" s="169">
        <v>2700125</v>
      </c>
      <c r="K10" s="170"/>
      <c r="L10" s="169">
        <v>2700125</v>
      </c>
      <c r="M10" s="171">
        <f t="shared" si="0"/>
        <v>2700125</v>
      </c>
      <c r="N10" s="169">
        <f t="shared" si="1"/>
        <v>2700125</v>
      </c>
      <c r="O10" s="169">
        <f t="shared" si="2"/>
        <v>2700125</v>
      </c>
      <c r="P10" s="172">
        <f t="shared" si="3"/>
        <v>16200750</v>
      </c>
      <c r="Q10" s="173"/>
      <c r="R10" s="174"/>
      <c r="S10" s="172">
        <f t="shared" si="4"/>
        <v>16200750</v>
      </c>
      <c r="T10" s="175" t="s">
        <v>945</v>
      </c>
      <c r="U10" s="176"/>
    </row>
    <row r="11" spans="1:21" s="175" customFormat="1" ht="35.25" customHeight="1" x14ac:dyDescent="0.2">
      <c r="A11" s="124"/>
      <c r="B11" s="168">
        <v>4</v>
      </c>
      <c r="C11" s="168" t="s">
        <v>952</v>
      </c>
      <c r="D11" s="168" t="s">
        <v>116</v>
      </c>
      <c r="E11" s="168" t="s">
        <v>116</v>
      </c>
      <c r="F11" s="168"/>
      <c r="G11" s="168">
        <v>29</v>
      </c>
      <c r="H11" s="168" t="s">
        <v>953</v>
      </c>
      <c r="I11" s="168">
        <v>6</v>
      </c>
      <c r="J11" s="169">
        <v>13940</v>
      </c>
      <c r="K11" s="177">
        <v>0.63629842180774798</v>
      </c>
      <c r="L11" s="169">
        <v>5070</v>
      </c>
      <c r="M11" s="171">
        <f t="shared" si="0"/>
        <v>5070</v>
      </c>
      <c r="N11" s="169">
        <f t="shared" si="1"/>
        <v>147030</v>
      </c>
      <c r="O11" s="169">
        <f t="shared" si="2"/>
        <v>147030</v>
      </c>
      <c r="P11" s="172">
        <f t="shared" si="3"/>
        <v>882180</v>
      </c>
      <c r="Q11" s="173"/>
      <c r="R11" s="174"/>
      <c r="S11" s="172">
        <f t="shared" si="4"/>
        <v>882180</v>
      </c>
      <c r="T11" s="175" t="s">
        <v>945</v>
      </c>
      <c r="U11" s="176"/>
    </row>
    <row r="12" spans="1:21" s="175" customFormat="1" ht="35.25" customHeight="1" x14ac:dyDescent="0.2">
      <c r="A12" s="124"/>
      <c r="B12" s="168">
        <v>5</v>
      </c>
      <c r="C12" s="168" t="s">
        <v>952</v>
      </c>
      <c r="D12" s="168" t="s">
        <v>140</v>
      </c>
      <c r="E12" s="168" t="s">
        <v>140</v>
      </c>
      <c r="F12" s="168"/>
      <c r="G12" s="168">
        <v>21</v>
      </c>
      <c r="H12" s="168" t="s">
        <v>953</v>
      </c>
      <c r="I12" s="168">
        <v>6</v>
      </c>
      <c r="J12" s="169">
        <v>15605</v>
      </c>
      <c r="K12" s="177">
        <v>0.64078820890740096</v>
      </c>
      <c r="L12" s="169">
        <v>5605.5</v>
      </c>
      <c r="M12" s="171">
        <f t="shared" si="0"/>
        <v>5605.5</v>
      </c>
      <c r="N12" s="169">
        <f t="shared" si="1"/>
        <v>117715.5</v>
      </c>
      <c r="O12" s="169">
        <f t="shared" si="2"/>
        <v>117715.5</v>
      </c>
      <c r="P12" s="172">
        <f t="shared" si="3"/>
        <v>706293</v>
      </c>
      <c r="Q12" s="173"/>
      <c r="R12" s="174"/>
      <c r="S12" s="172">
        <f t="shared" si="4"/>
        <v>706293</v>
      </c>
      <c r="T12" s="175" t="s">
        <v>945</v>
      </c>
      <c r="U12" s="176"/>
    </row>
    <row r="13" spans="1:21" s="175" customFormat="1" ht="35.25" customHeight="1" x14ac:dyDescent="0.2">
      <c r="A13" s="124"/>
      <c r="B13" s="168">
        <v>6</v>
      </c>
      <c r="C13" s="168" t="s">
        <v>952</v>
      </c>
      <c r="D13" s="168" t="s">
        <v>148</v>
      </c>
      <c r="E13" s="168" t="s">
        <v>148</v>
      </c>
      <c r="F13" s="168"/>
      <c r="G13" s="168">
        <v>32</v>
      </c>
      <c r="H13" s="168" t="s">
        <v>953</v>
      </c>
      <c r="I13" s="168">
        <v>6</v>
      </c>
      <c r="J13" s="169">
        <v>15605</v>
      </c>
      <c r="K13" s="177">
        <v>0.68841717398269797</v>
      </c>
      <c r="L13" s="169">
        <v>4862.25</v>
      </c>
      <c r="M13" s="171">
        <f t="shared" si="0"/>
        <v>4862.25</v>
      </c>
      <c r="N13" s="169">
        <f t="shared" si="1"/>
        <v>155592</v>
      </c>
      <c r="O13" s="169">
        <f t="shared" si="2"/>
        <v>155592</v>
      </c>
      <c r="P13" s="172">
        <f t="shared" si="3"/>
        <v>933552</v>
      </c>
      <c r="Q13" s="173"/>
      <c r="R13" s="174"/>
      <c r="S13" s="172">
        <f t="shared" si="4"/>
        <v>933552</v>
      </c>
      <c r="T13" s="175" t="s">
        <v>945</v>
      </c>
      <c r="U13" s="176"/>
    </row>
    <row r="14" spans="1:21" s="175" customFormat="1" ht="35.25" customHeight="1" x14ac:dyDescent="0.2">
      <c r="A14" s="124"/>
      <c r="B14" s="168">
        <v>7</v>
      </c>
      <c r="C14" s="168" t="s">
        <v>952</v>
      </c>
      <c r="D14" s="168" t="s">
        <v>159</v>
      </c>
      <c r="E14" s="168" t="s">
        <v>159</v>
      </c>
      <c r="F14" s="168"/>
      <c r="G14" s="168">
        <v>22</v>
      </c>
      <c r="H14" s="168" t="s">
        <v>953</v>
      </c>
      <c r="I14" s="168">
        <v>6</v>
      </c>
      <c r="J14" s="169">
        <v>19507</v>
      </c>
      <c r="K14" s="177">
        <v>0.68184497872558603</v>
      </c>
      <c r="L14" s="169">
        <v>6206.25</v>
      </c>
      <c r="M14" s="171">
        <f t="shared" si="0"/>
        <v>6206.25</v>
      </c>
      <c r="N14" s="169">
        <f t="shared" si="1"/>
        <v>136537.5</v>
      </c>
      <c r="O14" s="169">
        <f t="shared" si="2"/>
        <v>136537.5</v>
      </c>
      <c r="P14" s="172">
        <f t="shared" si="3"/>
        <v>819225</v>
      </c>
      <c r="Q14" s="173"/>
      <c r="R14" s="174"/>
      <c r="S14" s="172">
        <f t="shared" si="4"/>
        <v>819225</v>
      </c>
      <c r="T14" s="175" t="s">
        <v>945</v>
      </c>
      <c r="U14" s="176"/>
    </row>
    <row r="15" spans="1:21" s="175" customFormat="1" ht="35.25" customHeight="1" x14ac:dyDescent="0.2">
      <c r="A15" s="124"/>
      <c r="B15" s="168">
        <v>8</v>
      </c>
      <c r="C15" s="168" t="s">
        <v>952</v>
      </c>
      <c r="D15" s="168" t="s">
        <v>164</v>
      </c>
      <c r="E15" s="168" t="s">
        <v>164</v>
      </c>
      <c r="F15" s="168"/>
      <c r="G15" s="168">
        <v>35</v>
      </c>
      <c r="H15" s="168" t="s">
        <v>953</v>
      </c>
      <c r="I15" s="168">
        <v>6</v>
      </c>
      <c r="J15" s="169">
        <v>9753</v>
      </c>
      <c r="K15" s="177">
        <v>0.66241156567210102</v>
      </c>
      <c r="L15" s="169">
        <v>3292.5</v>
      </c>
      <c r="M15" s="171">
        <f t="shared" si="0"/>
        <v>3292.5</v>
      </c>
      <c r="N15" s="169">
        <f t="shared" si="1"/>
        <v>115237.5</v>
      </c>
      <c r="O15" s="169">
        <f t="shared" si="2"/>
        <v>115237.5</v>
      </c>
      <c r="P15" s="172">
        <f t="shared" si="3"/>
        <v>691425</v>
      </c>
      <c r="Q15" s="173"/>
      <c r="R15" s="174"/>
      <c r="S15" s="172">
        <f t="shared" si="4"/>
        <v>691425</v>
      </c>
      <c r="T15" s="175" t="s">
        <v>945</v>
      </c>
      <c r="U15" s="176"/>
    </row>
    <row r="16" spans="1:21" s="175" customFormat="1" ht="35.25" customHeight="1" x14ac:dyDescent="0.2">
      <c r="A16" s="124"/>
      <c r="B16" s="168">
        <v>9</v>
      </c>
      <c r="C16" s="168" t="s">
        <v>952</v>
      </c>
      <c r="D16" s="168" t="s">
        <v>179</v>
      </c>
      <c r="E16" s="168" t="s">
        <v>179</v>
      </c>
      <c r="F16" s="168"/>
      <c r="G16" s="168">
        <v>15</v>
      </c>
      <c r="H16" s="168" t="s">
        <v>953</v>
      </c>
      <c r="I16" s="168">
        <v>6</v>
      </c>
      <c r="J16" s="169">
        <v>11705</v>
      </c>
      <c r="K16" s="177">
        <v>0.67725331055104698</v>
      </c>
      <c r="L16" s="169">
        <v>3777.75</v>
      </c>
      <c r="M16" s="171">
        <f t="shared" si="0"/>
        <v>3777.75</v>
      </c>
      <c r="N16" s="169">
        <f t="shared" si="1"/>
        <v>56666.25</v>
      </c>
      <c r="O16" s="169">
        <f t="shared" si="2"/>
        <v>56666.25</v>
      </c>
      <c r="P16" s="172">
        <f t="shared" si="3"/>
        <v>339997.5</v>
      </c>
      <c r="Q16" s="173"/>
      <c r="R16" s="174"/>
      <c r="S16" s="172">
        <f t="shared" si="4"/>
        <v>339997.5</v>
      </c>
      <c r="T16" s="175" t="s">
        <v>945</v>
      </c>
      <c r="U16" s="176"/>
    </row>
    <row r="17" spans="1:21" s="175" customFormat="1" ht="35.25" customHeight="1" x14ac:dyDescent="0.2">
      <c r="A17" s="124"/>
      <c r="B17" s="168">
        <v>10</v>
      </c>
      <c r="C17" s="168" t="s">
        <v>952</v>
      </c>
      <c r="D17" s="168" t="s">
        <v>185</v>
      </c>
      <c r="E17" s="168" t="s">
        <v>185</v>
      </c>
      <c r="F17" s="168"/>
      <c r="G17" s="168">
        <v>68</v>
      </c>
      <c r="H17" s="168" t="s">
        <v>953</v>
      </c>
      <c r="I17" s="168">
        <v>6</v>
      </c>
      <c r="J17" s="169">
        <v>11705</v>
      </c>
      <c r="K17" s="177">
        <v>0.65649295173002997</v>
      </c>
      <c r="L17" s="169">
        <v>4020.75</v>
      </c>
      <c r="M17" s="171">
        <f t="shared" si="0"/>
        <v>4020.75</v>
      </c>
      <c r="N17" s="169">
        <f t="shared" si="1"/>
        <v>273411</v>
      </c>
      <c r="O17" s="169">
        <f t="shared" si="2"/>
        <v>273411</v>
      </c>
      <c r="P17" s="172">
        <f t="shared" si="3"/>
        <v>1640466</v>
      </c>
      <c r="Q17" s="173"/>
      <c r="R17" s="174"/>
      <c r="S17" s="172">
        <f t="shared" si="4"/>
        <v>1640466</v>
      </c>
      <c r="T17" s="175" t="s">
        <v>945</v>
      </c>
      <c r="U17" s="176"/>
    </row>
    <row r="18" spans="1:21" s="175" customFormat="1" ht="35.25" customHeight="1" x14ac:dyDescent="0.2">
      <c r="A18" s="124"/>
      <c r="B18" s="168">
        <v>11</v>
      </c>
      <c r="C18" s="168" t="s">
        <v>952</v>
      </c>
      <c r="D18" s="168" t="s">
        <v>192</v>
      </c>
      <c r="E18" s="168" t="s">
        <v>192</v>
      </c>
      <c r="F18" s="168"/>
      <c r="G18" s="168">
        <v>13</v>
      </c>
      <c r="H18" s="168" t="s">
        <v>953</v>
      </c>
      <c r="I18" s="168">
        <v>6</v>
      </c>
      <c r="J18" s="169">
        <v>37713</v>
      </c>
      <c r="K18" s="177">
        <v>0.71859836130777199</v>
      </c>
      <c r="L18" s="169">
        <v>10612.5</v>
      </c>
      <c r="M18" s="171">
        <f t="shared" si="0"/>
        <v>10612.5</v>
      </c>
      <c r="N18" s="169">
        <f t="shared" si="1"/>
        <v>137962.5</v>
      </c>
      <c r="O18" s="169">
        <f t="shared" si="2"/>
        <v>137962.5</v>
      </c>
      <c r="P18" s="172">
        <f t="shared" si="3"/>
        <v>827775</v>
      </c>
      <c r="Q18" s="173"/>
      <c r="R18" s="174"/>
      <c r="S18" s="172">
        <f t="shared" si="4"/>
        <v>827775</v>
      </c>
      <c r="T18" s="175" t="s">
        <v>945</v>
      </c>
      <c r="U18" s="176"/>
    </row>
    <row r="19" spans="1:21" s="175" customFormat="1" ht="35.25" customHeight="1" x14ac:dyDescent="0.2">
      <c r="A19" s="124"/>
      <c r="B19" s="168">
        <v>12</v>
      </c>
      <c r="C19" s="168" t="s">
        <v>952</v>
      </c>
      <c r="D19" s="168" t="s">
        <v>229</v>
      </c>
      <c r="E19" s="168" t="s">
        <v>229</v>
      </c>
      <c r="F19" s="168"/>
      <c r="G19" s="168">
        <v>9</v>
      </c>
      <c r="H19" s="168" t="s">
        <v>953</v>
      </c>
      <c r="I19" s="168">
        <v>6</v>
      </c>
      <c r="J19" s="169">
        <v>32511</v>
      </c>
      <c r="K19" s="177">
        <v>0.56140998431300204</v>
      </c>
      <c r="L19" s="169">
        <v>14259</v>
      </c>
      <c r="M19" s="171">
        <f t="shared" si="0"/>
        <v>14259</v>
      </c>
      <c r="N19" s="169">
        <f t="shared" si="1"/>
        <v>128331</v>
      </c>
      <c r="O19" s="169">
        <f t="shared" si="2"/>
        <v>128331</v>
      </c>
      <c r="P19" s="172">
        <f t="shared" si="3"/>
        <v>769986</v>
      </c>
      <c r="Q19" s="173"/>
      <c r="R19" s="174"/>
      <c r="S19" s="172">
        <f t="shared" si="4"/>
        <v>769986</v>
      </c>
      <c r="T19" s="175" t="s">
        <v>945</v>
      </c>
      <c r="U19" s="176"/>
    </row>
    <row r="20" spans="1:21" s="175" customFormat="1" ht="35.25" customHeight="1" x14ac:dyDescent="0.2">
      <c r="A20" s="124"/>
      <c r="B20" s="168">
        <v>13</v>
      </c>
      <c r="C20" s="168" t="s">
        <v>952</v>
      </c>
      <c r="D20" s="168" t="s">
        <v>272</v>
      </c>
      <c r="E20" s="168" t="s">
        <v>272</v>
      </c>
      <c r="F20" s="168"/>
      <c r="G20" s="168">
        <v>18</v>
      </c>
      <c r="H20" s="168" t="s">
        <v>953</v>
      </c>
      <c r="I20" s="168">
        <v>6</v>
      </c>
      <c r="J20" s="169">
        <v>7803</v>
      </c>
      <c r="K20" s="177">
        <v>0.82509291298218601</v>
      </c>
      <c r="L20" s="169">
        <v>1364.8</v>
      </c>
      <c r="M20" s="171">
        <f t="shared" si="0"/>
        <v>1364.8</v>
      </c>
      <c r="N20" s="169">
        <f t="shared" si="1"/>
        <v>24566.399999999998</v>
      </c>
      <c r="O20" s="169">
        <f t="shared" si="2"/>
        <v>24566.399999999998</v>
      </c>
      <c r="P20" s="172">
        <f t="shared" si="3"/>
        <v>147398.39999999999</v>
      </c>
      <c r="Q20" s="173"/>
      <c r="R20" s="174"/>
      <c r="S20" s="172">
        <f t="shared" si="4"/>
        <v>147398.39999999999</v>
      </c>
      <c r="T20" s="175" t="s">
        <v>945</v>
      </c>
      <c r="U20" s="176"/>
    </row>
    <row r="21" spans="1:21" s="175" customFormat="1" ht="35.25" customHeight="1" x14ac:dyDescent="0.2">
      <c r="A21" s="124"/>
      <c r="B21" s="168">
        <v>14</v>
      </c>
      <c r="C21" s="168" t="s">
        <v>952</v>
      </c>
      <c r="D21" s="168" t="s">
        <v>280</v>
      </c>
      <c r="E21" s="168" t="s">
        <v>280</v>
      </c>
      <c r="F21" s="168"/>
      <c r="G21" s="168">
        <v>18</v>
      </c>
      <c r="H21" s="168" t="s">
        <v>953</v>
      </c>
      <c r="I21" s="168">
        <v>6</v>
      </c>
      <c r="J21" s="169">
        <v>11705</v>
      </c>
      <c r="K21" s="177">
        <v>0.88340025630072605</v>
      </c>
      <c r="L21" s="169">
        <v>1364.8</v>
      </c>
      <c r="M21" s="171">
        <f t="shared" si="0"/>
        <v>1364.8</v>
      </c>
      <c r="N21" s="169">
        <f t="shared" si="1"/>
        <v>24566.399999999998</v>
      </c>
      <c r="O21" s="169">
        <f t="shared" si="2"/>
        <v>24566.399999999998</v>
      </c>
      <c r="P21" s="172">
        <f t="shared" si="3"/>
        <v>147398.39999999999</v>
      </c>
      <c r="Q21" s="173"/>
      <c r="R21" s="174"/>
      <c r="S21" s="172">
        <f t="shared" si="4"/>
        <v>147398.39999999999</v>
      </c>
      <c r="T21" s="175" t="s">
        <v>945</v>
      </c>
      <c r="U21" s="176"/>
    </row>
    <row r="22" spans="1:21" s="175" customFormat="1" ht="35.25" customHeight="1" x14ac:dyDescent="0.2">
      <c r="A22" s="124"/>
      <c r="B22" s="168">
        <v>15</v>
      </c>
      <c r="C22" s="168" t="s">
        <v>952</v>
      </c>
      <c r="D22" s="168" t="s">
        <v>293</v>
      </c>
      <c r="E22" s="168" t="s">
        <v>293</v>
      </c>
      <c r="F22" s="168"/>
      <c r="G22" s="168">
        <v>29</v>
      </c>
      <c r="H22" s="168" t="s">
        <v>953</v>
      </c>
      <c r="I22" s="168">
        <v>6</v>
      </c>
      <c r="J22" s="169">
        <v>1692</v>
      </c>
      <c r="K22" s="177">
        <v>0.66146572104018897</v>
      </c>
      <c r="L22" s="169">
        <v>572.79999999999995</v>
      </c>
      <c r="M22" s="171">
        <f t="shared" si="0"/>
        <v>572.79999999999995</v>
      </c>
      <c r="N22" s="169">
        <f t="shared" si="1"/>
        <v>16611.199999999997</v>
      </c>
      <c r="O22" s="169">
        <f t="shared" si="2"/>
        <v>16611.199999999997</v>
      </c>
      <c r="P22" s="172">
        <f t="shared" si="3"/>
        <v>99667.199999999997</v>
      </c>
      <c r="Q22" s="173"/>
      <c r="R22" s="174"/>
      <c r="S22" s="172">
        <f t="shared" si="4"/>
        <v>99667.199999999997</v>
      </c>
      <c r="T22" s="175" t="s">
        <v>945</v>
      </c>
      <c r="U22" s="176"/>
    </row>
    <row r="23" spans="1:21" s="175" customFormat="1" ht="35.25" customHeight="1" x14ac:dyDescent="0.2">
      <c r="A23" s="124"/>
      <c r="B23" s="168">
        <v>16</v>
      </c>
      <c r="C23" s="168" t="s">
        <v>952</v>
      </c>
      <c r="D23" s="168" t="s">
        <v>297</v>
      </c>
      <c r="E23" s="168" t="s">
        <v>297</v>
      </c>
      <c r="F23" s="168"/>
      <c r="G23" s="168">
        <v>31</v>
      </c>
      <c r="H23" s="168" t="s">
        <v>953</v>
      </c>
      <c r="I23" s="168">
        <v>6</v>
      </c>
      <c r="J23" s="169">
        <v>482</v>
      </c>
      <c r="K23" s="177">
        <v>0.50041493775933599</v>
      </c>
      <c r="L23" s="169">
        <v>240.8</v>
      </c>
      <c r="M23" s="171">
        <f t="shared" si="0"/>
        <v>240.8</v>
      </c>
      <c r="N23" s="169">
        <f t="shared" si="1"/>
        <v>7464.8</v>
      </c>
      <c r="O23" s="169">
        <f t="shared" si="2"/>
        <v>7464.8</v>
      </c>
      <c r="P23" s="172">
        <f t="shared" si="3"/>
        <v>44788.800000000003</v>
      </c>
      <c r="Q23" s="173"/>
      <c r="R23" s="174"/>
      <c r="S23" s="172">
        <f t="shared" si="4"/>
        <v>44788.800000000003</v>
      </c>
      <c r="T23" s="175" t="s">
        <v>945</v>
      </c>
      <c r="U23" s="176"/>
    </row>
    <row r="24" spans="1:21" s="175" customFormat="1" ht="35.25" customHeight="1" x14ac:dyDescent="0.2">
      <c r="A24" s="124"/>
      <c r="B24" s="168">
        <v>17</v>
      </c>
      <c r="C24" s="168" t="s">
        <v>952</v>
      </c>
      <c r="D24" s="168" t="s">
        <v>307</v>
      </c>
      <c r="E24" s="168" t="s">
        <v>307</v>
      </c>
      <c r="F24" s="168"/>
      <c r="G24" s="168">
        <v>36</v>
      </c>
      <c r="H24" s="168" t="s">
        <v>953</v>
      </c>
      <c r="I24" s="168">
        <v>6</v>
      </c>
      <c r="J24" s="169">
        <v>4942</v>
      </c>
      <c r="K24" s="177">
        <v>0.68236543909348402</v>
      </c>
      <c r="L24" s="169">
        <v>1569.75</v>
      </c>
      <c r="M24" s="171">
        <f t="shared" si="0"/>
        <v>1569.75</v>
      </c>
      <c r="N24" s="169">
        <f t="shared" si="1"/>
        <v>56511</v>
      </c>
      <c r="O24" s="169">
        <f t="shared" si="2"/>
        <v>56511</v>
      </c>
      <c r="P24" s="172">
        <f t="shared" si="3"/>
        <v>339066</v>
      </c>
      <c r="Q24" s="173"/>
      <c r="R24" s="174"/>
      <c r="S24" s="172">
        <f t="shared" si="4"/>
        <v>339066</v>
      </c>
      <c r="T24" s="175" t="s">
        <v>945</v>
      </c>
      <c r="U24" s="176"/>
    </row>
    <row r="25" spans="1:21" s="175" customFormat="1" ht="35.25" customHeight="1" x14ac:dyDescent="0.2">
      <c r="A25" s="124"/>
      <c r="B25" s="168">
        <v>18</v>
      </c>
      <c r="C25" s="168" t="s">
        <v>952</v>
      </c>
      <c r="D25" s="168" t="s">
        <v>317</v>
      </c>
      <c r="E25" s="168" t="s">
        <v>317</v>
      </c>
      <c r="F25" s="168"/>
      <c r="G25" s="168">
        <v>22</v>
      </c>
      <c r="H25" s="168" t="s">
        <v>953</v>
      </c>
      <c r="I25" s="168">
        <v>6</v>
      </c>
      <c r="J25" s="169">
        <v>11705</v>
      </c>
      <c r="K25" s="177">
        <v>0.92003417343015803</v>
      </c>
      <c r="L25" s="169">
        <v>936</v>
      </c>
      <c r="M25" s="171">
        <f t="shared" si="0"/>
        <v>936</v>
      </c>
      <c r="N25" s="169">
        <f t="shared" si="1"/>
        <v>20592</v>
      </c>
      <c r="O25" s="169">
        <f t="shared" si="2"/>
        <v>20592</v>
      </c>
      <c r="P25" s="172">
        <f t="shared" si="3"/>
        <v>123552</v>
      </c>
      <c r="Q25" s="173"/>
      <c r="R25" s="174"/>
      <c r="S25" s="172">
        <f t="shared" si="4"/>
        <v>123552</v>
      </c>
      <c r="T25" s="175" t="s">
        <v>945</v>
      </c>
      <c r="U25" s="176"/>
    </row>
    <row r="26" spans="1:21" s="175" customFormat="1" ht="35.25" customHeight="1" x14ac:dyDescent="0.2">
      <c r="A26" s="124"/>
      <c r="B26" s="168">
        <v>19</v>
      </c>
      <c r="C26" s="168" t="s">
        <v>952</v>
      </c>
      <c r="D26" s="168" t="s">
        <v>330</v>
      </c>
      <c r="E26" s="168" t="s">
        <v>330</v>
      </c>
      <c r="F26" s="168"/>
      <c r="G26" s="168">
        <v>31</v>
      </c>
      <c r="H26" s="168" t="s">
        <v>953</v>
      </c>
      <c r="I26" s="168">
        <v>6</v>
      </c>
      <c r="J26" s="169">
        <v>13005</v>
      </c>
      <c r="K26" s="177">
        <v>0.63223760092272197</v>
      </c>
      <c r="L26" s="169">
        <v>4782.75</v>
      </c>
      <c r="M26" s="171">
        <f t="shared" si="0"/>
        <v>4782.75</v>
      </c>
      <c r="N26" s="169">
        <f t="shared" si="1"/>
        <v>148265.25</v>
      </c>
      <c r="O26" s="169">
        <f t="shared" si="2"/>
        <v>148265.25</v>
      </c>
      <c r="P26" s="172">
        <f t="shared" si="3"/>
        <v>889591.5</v>
      </c>
      <c r="Q26" s="173"/>
      <c r="R26" s="174"/>
      <c r="S26" s="172">
        <f t="shared" si="4"/>
        <v>889591.5</v>
      </c>
      <c r="T26" s="175" t="s">
        <v>945</v>
      </c>
      <c r="U26" s="176"/>
    </row>
    <row r="27" spans="1:21" s="175" customFormat="1" ht="35.25" customHeight="1" x14ac:dyDescent="0.2">
      <c r="A27" s="124"/>
      <c r="B27" s="168">
        <v>20</v>
      </c>
      <c r="C27" s="168" t="s">
        <v>952</v>
      </c>
      <c r="D27" s="168" t="s">
        <v>334</v>
      </c>
      <c r="E27" s="168" t="s">
        <v>334</v>
      </c>
      <c r="F27" s="168"/>
      <c r="G27" s="168">
        <v>20</v>
      </c>
      <c r="H27" s="168" t="s">
        <v>953</v>
      </c>
      <c r="I27" s="168">
        <v>6</v>
      </c>
      <c r="J27" s="169">
        <v>10664</v>
      </c>
      <c r="K27" s="177">
        <v>0.75307108027006697</v>
      </c>
      <c r="L27" s="169">
        <v>2633.25</v>
      </c>
      <c r="M27" s="171">
        <f t="shared" si="0"/>
        <v>2633.25</v>
      </c>
      <c r="N27" s="169">
        <f t="shared" si="1"/>
        <v>52665</v>
      </c>
      <c r="O27" s="169">
        <f t="shared" si="2"/>
        <v>52665</v>
      </c>
      <c r="P27" s="172">
        <f t="shared" si="3"/>
        <v>315990</v>
      </c>
      <c r="Q27" s="173"/>
      <c r="R27" s="174"/>
      <c r="S27" s="172">
        <f t="shared" si="4"/>
        <v>315990</v>
      </c>
      <c r="T27" s="175" t="s">
        <v>945</v>
      </c>
      <c r="U27" s="176"/>
    </row>
    <row r="28" spans="1:21" s="175" customFormat="1" ht="35.25" customHeight="1" x14ac:dyDescent="0.2">
      <c r="A28" s="124"/>
      <c r="B28" s="168">
        <v>21</v>
      </c>
      <c r="C28" s="168" t="s">
        <v>952</v>
      </c>
      <c r="D28" s="168" t="s">
        <v>337</v>
      </c>
      <c r="E28" s="168" t="s">
        <v>337</v>
      </c>
      <c r="F28" s="168"/>
      <c r="G28" s="168">
        <v>15</v>
      </c>
      <c r="H28" s="168" t="s">
        <v>953</v>
      </c>
      <c r="I28" s="168">
        <v>6</v>
      </c>
      <c r="J28" s="169">
        <v>8453</v>
      </c>
      <c r="K28" s="177">
        <v>0.736141015024252</v>
      </c>
      <c r="L28" s="169">
        <v>2230.4</v>
      </c>
      <c r="M28" s="171">
        <f t="shared" si="0"/>
        <v>2230.4</v>
      </c>
      <c r="N28" s="169">
        <f t="shared" si="1"/>
        <v>33456</v>
      </c>
      <c r="O28" s="169">
        <f t="shared" si="2"/>
        <v>33456</v>
      </c>
      <c r="P28" s="172">
        <f t="shared" si="3"/>
        <v>200736</v>
      </c>
      <c r="Q28" s="173"/>
      <c r="R28" s="174"/>
      <c r="S28" s="172">
        <f t="shared" si="4"/>
        <v>200736</v>
      </c>
      <c r="T28" s="175" t="s">
        <v>945</v>
      </c>
      <c r="U28" s="176"/>
    </row>
    <row r="29" spans="1:21" s="175" customFormat="1" ht="35.25" customHeight="1" x14ac:dyDescent="0.2">
      <c r="A29" s="124"/>
      <c r="B29" s="168">
        <v>22</v>
      </c>
      <c r="C29" s="168" t="s">
        <v>952</v>
      </c>
      <c r="D29" s="168" t="s">
        <v>353</v>
      </c>
      <c r="E29" s="168" t="s">
        <v>353</v>
      </c>
      <c r="F29" s="168"/>
      <c r="G29" s="168">
        <v>21</v>
      </c>
      <c r="H29" s="168" t="s">
        <v>953</v>
      </c>
      <c r="I29" s="168">
        <v>6</v>
      </c>
      <c r="J29" s="169">
        <v>1300</v>
      </c>
      <c r="K29" s="177">
        <v>0.59384615384615402</v>
      </c>
      <c r="L29" s="169">
        <v>528</v>
      </c>
      <c r="M29" s="171">
        <f t="shared" si="0"/>
        <v>528</v>
      </c>
      <c r="N29" s="169">
        <f t="shared" si="1"/>
        <v>11088</v>
      </c>
      <c r="O29" s="169">
        <f t="shared" si="2"/>
        <v>11088</v>
      </c>
      <c r="P29" s="172">
        <f t="shared" si="3"/>
        <v>66528</v>
      </c>
      <c r="Q29" s="173"/>
      <c r="R29" s="174"/>
      <c r="S29" s="172">
        <f t="shared" si="4"/>
        <v>66528</v>
      </c>
      <c r="T29" s="175" t="s">
        <v>945</v>
      </c>
      <c r="U29" s="176"/>
    </row>
    <row r="30" spans="1:21" s="175" customFormat="1" ht="35.25" customHeight="1" x14ac:dyDescent="0.2">
      <c r="A30" s="124"/>
      <c r="B30" s="168">
        <v>23</v>
      </c>
      <c r="C30" s="168" t="s">
        <v>952</v>
      </c>
      <c r="D30" s="168" t="s">
        <v>358</v>
      </c>
      <c r="E30" s="168" t="s">
        <v>358</v>
      </c>
      <c r="F30" s="168"/>
      <c r="G30" s="168">
        <v>21</v>
      </c>
      <c r="H30" s="168" t="s">
        <v>953</v>
      </c>
      <c r="I30" s="168">
        <v>6</v>
      </c>
      <c r="J30" s="169">
        <v>1560</v>
      </c>
      <c r="K30" s="177">
        <v>0.62564102564102597</v>
      </c>
      <c r="L30" s="169">
        <v>584</v>
      </c>
      <c r="M30" s="171">
        <f t="shared" si="0"/>
        <v>584</v>
      </c>
      <c r="N30" s="169">
        <f t="shared" si="1"/>
        <v>12264</v>
      </c>
      <c r="O30" s="169">
        <f t="shared" si="2"/>
        <v>12264</v>
      </c>
      <c r="P30" s="172">
        <f t="shared" si="3"/>
        <v>73584</v>
      </c>
      <c r="Q30" s="173"/>
      <c r="R30" s="174"/>
      <c r="S30" s="172">
        <f t="shared" si="4"/>
        <v>73584</v>
      </c>
      <c r="T30" s="175" t="s">
        <v>945</v>
      </c>
      <c r="U30" s="176"/>
    </row>
    <row r="31" spans="1:21" s="175" customFormat="1" ht="35.25" customHeight="1" x14ac:dyDescent="0.2">
      <c r="A31" s="124"/>
      <c r="B31" s="168">
        <v>24</v>
      </c>
      <c r="C31" s="168" t="s">
        <v>952</v>
      </c>
      <c r="D31" s="168" t="s">
        <v>366</v>
      </c>
      <c r="E31" s="168" t="s">
        <v>366</v>
      </c>
      <c r="F31" s="168"/>
      <c r="G31" s="168">
        <v>21</v>
      </c>
      <c r="H31" s="168" t="s">
        <v>953</v>
      </c>
      <c r="I31" s="168">
        <v>6</v>
      </c>
      <c r="J31" s="169">
        <v>3902</v>
      </c>
      <c r="K31" s="177">
        <v>0.71214761660686798</v>
      </c>
      <c r="L31" s="169">
        <v>1123.2</v>
      </c>
      <c r="M31" s="171">
        <f t="shared" si="0"/>
        <v>1123.2</v>
      </c>
      <c r="N31" s="169">
        <f t="shared" si="1"/>
        <v>23587.200000000001</v>
      </c>
      <c r="O31" s="169">
        <f t="shared" si="2"/>
        <v>23587.200000000001</v>
      </c>
      <c r="P31" s="172">
        <f t="shared" si="3"/>
        <v>141523.20000000001</v>
      </c>
      <c r="Q31" s="173"/>
      <c r="R31" s="174"/>
      <c r="S31" s="172">
        <f t="shared" si="4"/>
        <v>141523.20000000001</v>
      </c>
      <c r="T31" s="175" t="s">
        <v>945</v>
      </c>
      <c r="U31" s="176"/>
    </row>
    <row r="32" spans="1:21" s="175" customFormat="1" ht="35.25" customHeight="1" x14ac:dyDescent="0.2">
      <c r="A32" s="124"/>
      <c r="B32" s="168">
        <v>25</v>
      </c>
      <c r="C32" s="168" t="s">
        <v>952</v>
      </c>
      <c r="D32" s="168" t="s">
        <v>370</v>
      </c>
      <c r="E32" s="168" t="s">
        <v>370</v>
      </c>
      <c r="F32" s="168"/>
      <c r="G32" s="168">
        <v>21</v>
      </c>
      <c r="H32" s="168" t="s">
        <v>953</v>
      </c>
      <c r="I32" s="168">
        <v>6</v>
      </c>
      <c r="J32" s="169">
        <v>4162</v>
      </c>
      <c r="K32" s="177">
        <v>0.71359923113887602</v>
      </c>
      <c r="L32" s="169">
        <v>1192</v>
      </c>
      <c r="M32" s="171">
        <f t="shared" si="0"/>
        <v>1192</v>
      </c>
      <c r="N32" s="169">
        <f t="shared" si="1"/>
        <v>25032</v>
      </c>
      <c r="O32" s="169">
        <f t="shared" si="2"/>
        <v>25032</v>
      </c>
      <c r="P32" s="172">
        <f t="shared" si="3"/>
        <v>150192</v>
      </c>
      <c r="Q32" s="173"/>
      <c r="R32" s="174"/>
      <c r="S32" s="172">
        <f t="shared" si="4"/>
        <v>150192</v>
      </c>
      <c r="T32" s="175" t="s">
        <v>945</v>
      </c>
      <c r="U32" s="176"/>
    </row>
    <row r="33" spans="1:21" s="175" customFormat="1" ht="35.25" customHeight="1" x14ac:dyDescent="0.2">
      <c r="A33" s="124"/>
      <c r="B33" s="168">
        <v>26</v>
      </c>
      <c r="C33" s="168" t="s">
        <v>952</v>
      </c>
      <c r="D33" s="168" t="s">
        <v>378</v>
      </c>
      <c r="E33" s="168" t="s">
        <v>378</v>
      </c>
      <c r="F33" s="168"/>
      <c r="G33" s="168">
        <v>21</v>
      </c>
      <c r="H33" s="168" t="s">
        <v>953</v>
      </c>
      <c r="I33" s="168">
        <v>6</v>
      </c>
      <c r="J33" s="169">
        <v>5462</v>
      </c>
      <c r="K33" s="177">
        <v>0.78264372024899298</v>
      </c>
      <c r="L33" s="169">
        <v>1187.2</v>
      </c>
      <c r="M33" s="171">
        <f t="shared" si="0"/>
        <v>1187.2</v>
      </c>
      <c r="N33" s="169">
        <f t="shared" si="1"/>
        <v>24931.200000000001</v>
      </c>
      <c r="O33" s="169">
        <f t="shared" si="2"/>
        <v>24931.200000000001</v>
      </c>
      <c r="P33" s="172">
        <f t="shared" si="3"/>
        <v>149587.20000000001</v>
      </c>
      <c r="Q33" s="173"/>
      <c r="R33" s="174"/>
      <c r="S33" s="172">
        <f t="shared" si="4"/>
        <v>149587.20000000001</v>
      </c>
      <c r="T33" s="175" t="s">
        <v>945</v>
      </c>
      <c r="U33" s="176"/>
    </row>
    <row r="34" spans="1:21" s="175" customFormat="1" ht="35.25" customHeight="1" x14ac:dyDescent="0.2">
      <c r="A34" s="124"/>
      <c r="B34" s="168">
        <v>27</v>
      </c>
      <c r="C34" s="168" t="s">
        <v>952</v>
      </c>
      <c r="D34" s="168" t="s">
        <v>380</v>
      </c>
      <c r="E34" s="168" t="s">
        <v>380</v>
      </c>
      <c r="F34" s="168"/>
      <c r="G34" s="168">
        <v>21</v>
      </c>
      <c r="H34" s="168" t="s">
        <v>953</v>
      </c>
      <c r="I34" s="168">
        <v>6</v>
      </c>
      <c r="J34" s="169">
        <v>5851</v>
      </c>
      <c r="K34" s="177">
        <v>0.78588275508460104</v>
      </c>
      <c r="L34" s="169">
        <v>1252.8</v>
      </c>
      <c r="M34" s="171">
        <f t="shared" si="0"/>
        <v>1252.8</v>
      </c>
      <c r="N34" s="169">
        <f t="shared" si="1"/>
        <v>26308.799999999999</v>
      </c>
      <c r="O34" s="169">
        <f t="shared" si="2"/>
        <v>26308.799999999999</v>
      </c>
      <c r="P34" s="172">
        <f t="shared" si="3"/>
        <v>157852.79999999999</v>
      </c>
      <c r="Q34" s="173"/>
      <c r="R34" s="174"/>
      <c r="S34" s="172">
        <f t="shared" si="4"/>
        <v>157852.79999999999</v>
      </c>
      <c r="T34" s="175" t="s">
        <v>945</v>
      </c>
      <c r="U34" s="176"/>
    </row>
    <row r="35" spans="1:21" s="175" customFormat="1" ht="35.25" customHeight="1" x14ac:dyDescent="0.2">
      <c r="A35" s="124"/>
      <c r="B35" s="168">
        <v>28</v>
      </c>
      <c r="C35" s="168" t="s">
        <v>952</v>
      </c>
      <c r="D35" s="168" t="s">
        <v>382</v>
      </c>
      <c r="E35" s="168" t="s">
        <v>382</v>
      </c>
      <c r="F35" s="168"/>
      <c r="G35" s="168">
        <v>22</v>
      </c>
      <c r="H35" s="168" t="s">
        <v>953</v>
      </c>
      <c r="I35" s="168">
        <v>6</v>
      </c>
      <c r="J35" s="169">
        <v>5851</v>
      </c>
      <c r="K35" s="177">
        <v>0.78588275508460104</v>
      </c>
      <c r="L35" s="169">
        <v>1252.8</v>
      </c>
      <c r="M35" s="171">
        <f t="shared" si="0"/>
        <v>1252.8</v>
      </c>
      <c r="N35" s="169">
        <f t="shared" si="1"/>
        <v>27561.599999999999</v>
      </c>
      <c r="O35" s="169">
        <f t="shared" si="2"/>
        <v>27561.599999999999</v>
      </c>
      <c r="P35" s="172">
        <f t="shared" si="3"/>
        <v>165369.60000000001</v>
      </c>
      <c r="Q35" s="173"/>
      <c r="R35" s="174"/>
      <c r="S35" s="172">
        <f t="shared" si="4"/>
        <v>165369.60000000001</v>
      </c>
      <c r="T35" s="175" t="s">
        <v>945</v>
      </c>
      <c r="U35" s="176"/>
    </row>
    <row r="36" spans="1:21" s="175" customFormat="1" ht="35.25" customHeight="1" x14ac:dyDescent="0.2">
      <c r="A36" s="124"/>
      <c r="B36" s="168">
        <v>29</v>
      </c>
      <c r="C36" s="168" t="s">
        <v>952</v>
      </c>
      <c r="D36" s="168" t="s">
        <v>384</v>
      </c>
      <c r="E36" s="168" t="s">
        <v>384</v>
      </c>
      <c r="F36" s="168"/>
      <c r="G36" s="168">
        <v>12</v>
      </c>
      <c r="H36" s="168" t="s">
        <v>953</v>
      </c>
      <c r="I36" s="168">
        <v>6</v>
      </c>
      <c r="J36" s="169">
        <v>6632</v>
      </c>
      <c r="K36" s="177">
        <v>0.81109770808202697</v>
      </c>
      <c r="L36" s="169">
        <v>1252.8</v>
      </c>
      <c r="M36" s="171">
        <f t="shared" si="0"/>
        <v>1252.8</v>
      </c>
      <c r="N36" s="169">
        <f t="shared" si="1"/>
        <v>15033.599999999999</v>
      </c>
      <c r="O36" s="169">
        <f t="shared" si="2"/>
        <v>15033.599999999999</v>
      </c>
      <c r="P36" s="172">
        <f t="shared" si="3"/>
        <v>90201.600000000006</v>
      </c>
      <c r="Q36" s="173"/>
      <c r="R36" s="174"/>
      <c r="S36" s="172">
        <f t="shared" si="4"/>
        <v>90201.600000000006</v>
      </c>
      <c r="T36" s="175" t="s">
        <v>945</v>
      </c>
      <c r="U36" s="176"/>
    </row>
    <row r="37" spans="1:21" s="175" customFormat="1" ht="35.25" customHeight="1" x14ac:dyDescent="0.2">
      <c r="A37" s="124"/>
      <c r="B37" s="168">
        <v>30</v>
      </c>
      <c r="C37" s="168" t="s">
        <v>952</v>
      </c>
      <c r="D37" s="168" t="s">
        <v>390</v>
      </c>
      <c r="E37" s="168" t="s">
        <v>390</v>
      </c>
      <c r="F37" s="168"/>
      <c r="G37" s="168">
        <v>21</v>
      </c>
      <c r="H37" s="168" t="s">
        <v>953</v>
      </c>
      <c r="I37" s="168">
        <v>6</v>
      </c>
      <c r="J37" s="169">
        <v>9233</v>
      </c>
      <c r="K37" s="177">
        <v>0.82419581934365904</v>
      </c>
      <c r="L37" s="169">
        <v>1623.2</v>
      </c>
      <c r="M37" s="171">
        <f t="shared" si="0"/>
        <v>1623.2</v>
      </c>
      <c r="N37" s="169">
        <f t="shared" si="1"/>
        <v>34087.200000000004</v>
      </c>
      <c r="O37" s="169">
        <f t="shared" si="2"/>
        <v>34087.200000000004</v>
      </c>
      <c r="P37" s="172">
        <f t="shared" si="3"/>
        <v>204523.2</v>
      </c>
      <c r="Q37" s="173"/>
      <c r="R37" s="174"/>
      <c r="S37" s="172">
        <f t="shared" si="4"/>
        <v>204523.2</v>
      </c>
      <c r="T37" s="175" t="s">
        <v>945</v>
      </c>
      <c r="U37" s="176"/>
    </row>
    <row r="38" spans="1:21" s="175" customFormat="1" ht="35.25" customHeight="1" x14ac:dyDescent="0.2">
      <c r="A38" s="124"/>
      <c r="B38" s="168">
        <v>31</v>
      </c>
      <c r="C38" s="168" t="s">
        <v>952</v>
      </c>
      <c r="D38" s="168" t="s">
        <v>392</v>
      </c>
      <c r="E38" s="168" t="s">
        <v>392</v>
      </c>
      <c r="F38" s="168"/>
      <c r="G38" s="168">
        <v>14</v>
      </c>
      <c r="H38" s="168" t="s">
        <v>953</v>
      </c>
      <c r="I38" s="168">
        <v>6</v>
      </c>
      <c r="J38" s="169">
        <v>10143</v>
      </c>
      <c r="K38" s="177">
        <v>0.75462880804495702</v>
      </c>
      <c r="L38" s="169">
        <v>2488.8000000000002</v>
      </c>
      <c r="M38" s="171">
        <f t="shared" si="0"/>
        <v>2488.8000000000002</v>
      </c>
      <c r="N38" s="169">
        <f t="shared" si="1"/>
        <v>34843.200000000004</v>
      </c>
      <c r="O38" s="169">
        <f t="shared" si="2"/>
        <v>34843.200000000004</v>
      </c>
      <c r="P38" s="172">
        <f t="shared" si="3"/>
        <v>209059.20000000001</v>
      </c>
      <c r="Q38" s="173"/>
      <c r="R38" s="174"/>
      <c r="S38" s="172">
        <f t="shared" si="4"/>
        <v>209059.20000000001</v>
      </c>
      <c r="T38" s="175" t="s">
        <v>945</v>
      </c>
      <c r="U38" s="176"/>
    </row>
    <row r="39" spans="1:21" s="175" customFormat="1" ht="35.25" customHeight="1" x14ac:dyDescent="0.2">
      <c r="A39" s="124"/>
      <c r="B39" s="168">
        <v>32</v>
      </c>
      <c r="C39" s="168" t="s">
        <v>952</v>
      </c>
      <c r="D39" s="168" t="s">
        <v>394</v>
      </c>
      <c r="E39" s="168" t="s">
        <v>394</v>
      </c>
      <c r="F39" s="168"/>
      <c r="G39" s="168">
        <v>22</v>
      </c>
      <c r="H39" s="168" t="s">
        <v>953</v>
      </c>
      <c r="I39" s="168">
        <v>6</v>
      </c>
      <c r="J39" s="169">
        <v>10143</v>
      </c>
      <c r="K39" s="177">
        <v>0.76996450754214696</v>
      </c>
      <c r="L39" s="169">
        <v>2333.25</v>
      </c>
      <c r="M39" s="171">
        <f t="shared" si="0"/>
        <v>2333.25</v>
      </c>
      <c r="N39" s="169">
        <f t="shared" si="1"/>
        <v>51331.5</v>
      </c>
      <c r="O39" s="169">
        <f t="shared" si="2"/>
        <v>51331.5</v>
      </c>
      <c r="P39" s="172">
        <f t="shared" si="3"/>
        <v>307989</v>
      </c>
      <c r="Q39" s="173"/>
      <c r="R39" s="174"/>
      <c r="S39" s="172">
        <f t="shared" si="4"/>
        <v>307989</v>
      </c>
      <c r="T39" s="175" t="s">
        <v>945</v>
      </c>
      <c r="U39" s="176"/>
    </row>
    <row r="40" spans="1:21" s="175" customFormat="1" ht="35.25" customHeight="1" x14ac:dyDescent="0.2">
      <c r="A40" s="124"/>
      <c r="B40" s="168">
        <v>33</v>
      </c>
      <c r="C40" s="168" t="s">
        <v>952</v>
      </c>
      <c r="D40" s="168" t="s">
        <v>407</v>
      </c>
      <c r="E40" s="168" t="s">
        <v>407</v>
      </c>
      <c r="F40" s="168"/>
      <c r="G40" s="168">
        <v>41</v>
      </c>
      <c r="H40" s="168" t="s">
        <v>953</v>
      </c>
      <c r="I40" s="168">
        <v>6</v>
      </c>
      <c r="J40" s="169">
        <v>7543</v>
      </c>
      <c r="K40" s="177">
        <v>0.593232135755005</v>
      </c>
      <c r="L40" s="169">
        <v>3068.25</v>
      </c>
      <c r="M40" s="171">
        <f t="shared" ref="M40:M71" si="5">+L40</f>
        <v>3068.25</v>
      </c>
      <c r="N40" s="169">
        <f t="shared" ref="N40:N71" si="6">+M40*G40</f>
        <v>125798.25</v>
      </c>
      <c r="O40" s="169">
        <f t="shared" ref="O40:O58" si="7">+L40*G40</f>
        <v>125798.25</v>
      </c>
      <c r="P40" s="172">
        <f t="shared" ref="P40:P71" si="8">ROUND(O40*I40,2)</f>
        <v>754789.5</v>
      </c>
      <c r="Q40" s="173"/>
      <c r="R40" s="174"/>
      <c r="S40" s="172">
        <f t="shared" ref="S40:S58" si="9">ROUND(I40*N40,2)</f>
        <v>754789.5</v>
      </c>
      <c r="T40" s="175" t="s">
        <v>945</v>
      </c>
      <c r="U40" s="176"/>
    </row>
    <row r="41" spans="1:21" s="175" customFormat="1" ht="35.25" customHeight="1" x14ac:dyDescent="0.2">
      <c r="A41" s="124"/>
      <c r="B41" s="168">
        <v>34</v>
      </c>
      <c r="C41" s="168" t="s">
        <v>952</v>
      </c>
      <c r="D41" s="168" t="s">
        <v>413</v>
      </c>
      <c r="E41" s="168" t="s">
        <v>413</v>
      </c>
      <c r="F41" s="168"/>
      <c r="G41" s="168">
        <v>23</v>
      </c>
      <c r="H41" s="168" t="s">
        <v>953</v>
      </c>
      <c r="I41" s="168">
        <v>6</v>
      </c>
      <c r="J41" s="169">
        <v>42135</v>
      </c>
      <c r="K41" s="177">
        <v>0.58453186187255202</v>
      </c>
      <c r="L41" s="169">
        <v>17505.75</v>
      </c>
      <c r="M41" s="171">
        <f t="shared" si="5"/>
        <v>17505.75</v>
      </c>
      <c r="N41" s="169">
        <f t="shared" si="6"/>
        <v>402632.25</v>
      </c>
      <c r="O41" s="169">
        <f t="shared" si="7"/>
        <v>402632.25</v>
      </c>
      <c r="P41" s="172">
        <f t="shared" si="8"/>
        <v>2415793.5</v>
      </c>
      <c r="Q41" s="173"/>
      <c r="R41" s="174"/>
      <c r="S41" s="172">
        <f t="shared" si="9"/>
        <v>2415793.5</v>
      </c>
      <c r="T41" s="175" t="s">
        <v>945</v>
      </c>
      <c r="U41" s="176"/>
    </row>
    <row r="42" spans="1:21" s="175" customFormat="1" ht="35.25" customHeight="1" x14ac:dyDescent="0.2">
      <c r="A42" s="124"/>
      <c r="B42" s="168">
        <v>35</v>
      </c>
      <c r="C42" s="168" t="s">
        <v>952</v>
      </c>
      <c r="D42" s="168" t="s">
        <v>418</v>
      </c>
      <c r="E42" s="168" t="s">
        <v>418</v>
      </c>
      <c r="F42" s="168"/>
      <c r="G42" s="168">
        <v>2</v>
      </c>
      <c r="H42" s="168" t="s">
        <v>953</v>
      </c>
      <c r="I42" s="168">
        <v>6</v>
      </c>
      <c r="J42" s="169">
        <v>34852</v>
      </c>
      <c r="K42" s="177">
        <v>0.57378629633880396</v>
      </c>
      <c r="L42" s="169">
        <v>14854.4</v>
      </c>
      <c r="M42" s="171">
        <f t="shared" si="5"/>
        <v>14854.4</v>
      </c>
      <c r="N42" s="169">
        <f t="shared" si="6"/>
        <v>29708.799999999999</v>
      </c>
      <c r="O42" s="169">
        <f t="shared" si="7"/>
        <v>29708.799999999999</v>
      </c>
      <c r="P42" s="172">
        <f t="shared" si="8"/>
        <v>178252.79999999999</v>
      </c>
      <c r="Q42" s="173"/>
      <c r="R42" s="174"/>
      <c r="S42" s="172">
        <f t="shared" si="9"/>
        <v>178252.79999999999</v>
      </c>
      <c r="T42" s="175" t="s">
        <v>945</v>
      </c>
      <c r="U42" s="176">
        <f>+S42/6</f>
        <v>29708.799999999999</v>
      </c>
    </row>
    <row r="43" spans="1:21" s="175" customFormat="1" ht="35.25" customHeight="1" x14ac:dyDescent="0.2">
      <c r="A43" s="124"/>
      <c r="B43" s="168">
        <v>36</v>
      </c>
      <c r="C43" s="168" t="s">
        <v>952</v>
      </c>
      <c r="D43" s="168" t="s">
        <v>420</v>
      </c>
      <c r="E43" s="168" t="s">
        <v>420</v>
      </c>
      <c r="F43" s="168"/>
      <c r="G43" s="168">
        <v>1</v>
      </c>
      <c r="H43" s="168" t="s">
        <v>953</v>
      </c>
      <c r="I43" s="168">
        <v>6</v>
      </c>
      <c r="J43" s="169">
        <v>7803</v>
      </c>
      <c r="K43" s="177">
        <v>0.70800973984365001</v>
      </c>
      <c r="L43" s="169">
        <v>2278.4</v>
      </c>
      <c r="M43" s="171">
        <f t="shared" si="5"/>
        <v>2278.4</v>
      </c>
      <c r="N43" s="169">
        <f t="shared" si="6"/>
        <v>2278.4</v>
      </c>
      <c r="O43" s="169">
        <f t="shared" si="7"/>
        <v>2278.4</v>
      </c>
      <c r="P43" s="172">
        <f t="shared" si="8"/>
        <v>13670.4</v>
      </c>
      <c r="Q43" s="173"/>
      <c r="R43" s="174"/>
      <c r="S43" s="172">
        <f t="shared" si="9"/>
        <v>13670.4</v>
      </c>
      <c r="T43" s="175" t="s">
        <v>945</v>
      </c>
      <c r="U43" s="176"/>
    </row>
    <row r="44" spans="1:21" s="175" customFormat="1" ht="35.25" customHeight="1" x14ac:dyDescent="0.2">
      <c r="A44" s="124"/>
      <c r="B44" s="168">
        <v>37</v>
      </c>
      <c r="C44" s="168" t="s">
        <v>952</v>
      </c>
      <c r="D44" s="168" t="s">
        <v>422</v>
      </c>
      <c r="E44" s="168" t="s">
        <v>422</v>
      </c>
      <c r="F44" s="168"/>
      <c r="G44" s="168">
        <v>29</v>
      </c>
      <c r="H44" s="168" t="s">
        <v>953</v>
      </c>
      <c r="I44" s="168">
        <v>6</v>
      </c>
      <c r="J44" s="169">
        <v>22758</v>
      </c>
      <c r="K44" s="177">
        <v>0.68939493804376495</v>
      </c>
      <c r="L44" s="169">
        <v>7068.75</v>
      </c>
      <c r="M44" s="171">
        <f t="shared" si="5"/>
        <v>7068.75</v>
      </c>
      <c r="N44" s="169">
        <f t="shared" si="6"/>
        <v>204993.75</v>
      </c>
      <c r="O44" s="169">
        <f t="shared" si="7"/>
        <v>204993.75</v>
      </c>
      <c r="P44" s="172">
        <f t="shared" si="8"/>
        <v>1229962.5</v>
      </c>
      <c r="Q44" s="173"/>
      <c r="R44" s="174"/>
      <c r="S44" s="172">
        <f t="shared" si="9"/>
        <v>1229962.5</v>
      </c>
      <c r="T44" s="175" t="s">
        <v>945</v>
      </c>
      <c r="U44" s="176"/>
    </row>
    <row r="45" spans="1:21" s="175" customFormat="1" ht="35.25" customHeight="1" x14ac:dyDescent="0.2">
      <c r="A45" s="124"/>
      <c r="B45" s="168">
        <v>38</v>
      </c>
      <c r="C45" s="168" t="s">
        <v>952</v>
      </c>
      <c r="D45" s="168" t="s">
        <v>434</v>
      </c>
      <c r="E45" s="168" t="s">
        <v>434</v>
      </c>
      <c r="F45" s="168"/>
      <c r="G45" s="168">
        <v>200</v>
      </c>
      <c r="H45" s="168" t="s">
        <v>953</v>
      </c>
      <c r="I45" s="168">
        <v>6</v>
      </c>
      <c r="J45" s="169">
        <v>14826</v>
      </c>
      <c r="K45" s="177">
        <v>0.58963982193443898</v>
      </c>
      <c r="L45" s="169">
        <v>6084</v>
      </c>
      <c r="M45" s="171">
        <f t="shared" si="5"/>
        <v>6084</v>
      </c>
      <c r="N45" s="169">
        <f t="shared" si="6"/>
        <v>1216800</v>
      </c>
      <c r="O45" s="169">
        <f t="shared" si="7"/>
        <v>1216800</v>
      </c>
      <c r="P45" s="172">
        <f t="shared" si="8"/>
        <v>7300800</v>
      </c>
      <c r="Q45" s="173"/>
      <c r="R45" s="174"/>
      <c r="S45" s="172">
        <f t="shared" si="9"/>
        <v>7300800</v>
      </c>
      <c r="T45" s="175" t="s">
        <v>945</v>
      </c>
      <c r="U45" s="176"/>
    </row>
    <row r="46" spans="1:21" s="175" customFormat="1" ht="35.25" customHeight="1" x14ac:dyDescent="0.2">
      <c r="A46" s="124"/>
      <c r="B46" s="168">
        <v>39</v>
      </c>
      <c r="C46" s="168" t="s">
        <v>952</v>
      </c>
      <c r="D46" s="168" t="s">
        <v>452</v>
      </c>
      <c r="E46" s="168" t="s">
        <v>452</v>
      </c>
      <c r="F46" s="168"/>
      <c r="G46" s="168">
        <v>170</v>
      </c>
      <c r="H46" s="168" t="s">
        <v>953</v>
      </c>
      <c r="I46" s="168">
        <v>6</v>
      </c>
      <c r="J46" s="169">
        <v>44475</v>
      </c>
      <c r="K46" s="177">
        <v>0.83553119730185499</v>
      </c>
      <c r="L46" s="169">
        <v>7314.75</v>
      </c>
      <c r="M46" s="171">
        <f t="shared" si="5"/>
        <v>7314.75</v>
      </c>
      <c r="N46" s="169">
        <f t="shared" si="6"/>
        <v>1243507.5</v>
      </c>
      <c r="O46" s="169">
        <f t="shared" si="7"/>
        <v>1243507.5</v>
      </c>
      <c r="P46" s="172">
        <f t="shared" si="8"/>
        <v>7461045</v>
      </c>
      <c r="Q46" s="173"/>
      <c r="R46" s="174"/>
      <c r="S46" s="172">
        <f t="shared" si="9"/>
        <v>7461045</v>
      </c>
      <c r="T46" s="175" t="s">
        <v>945</v>
      </c>
      <c r="U46" s="176"/>
    </row>
    <row r="47" spans="1:21" s="175" customFormat="1" ht="35.25" customHeight="1" x14ac:dyDescent="0.2">
      <c r="A47" s="124"/>
      <c r="B47" s="168">
        <v>40</v>
      </c>
      <c r="C47" s="168" t="s">
        <v>952</v>
      </c>
      <c r="D47" s="168" t="s">
        <v>459</v>
      </c>
      <c r="E47" s="168" t="s">
        <v>459</v>
      </c>
      <c r="F47" s="168"/>
      <c r="G47" s="168">
        <v>40</v>
      </c>
      <c r="H47" s="168" t="s">
        <v>953</v>
      </c>
      <c r="I47" s="168">
        <v>6</v>
      </c>
      <c r="J47" s="169">
        <v>15866</v>
      </c>
      <c r="K47" s="177">
        <v>0.72530883650573597</v>
      </c>
      <c r="L47" s="169">
        <v>4358.25</v>
      </c>
      <c r="M47" s="171">
        <f t="shared" si="5"/>
        <v>4358.25</v>
      </c>
      <c r="N47" s="169">
        <f t="shared" si="6"/>
        <v>174330</v>
      </c>
      <c r="O47" s="169">
        <f t="shared" si="7"/>
        <v>174330</v>
      </c>
      <c r="P47" s="172">
        <f t="shared" si="8"/>
        <v>1045980</v>
      </c>
      <c r="Q47" s="173"/>
      <c r="R47" s="174"/>
      <c r="S47" s="172">
        <f t="shared" si="9"/>
        <v>1045980</v>
      </c>
      <c r="T47" s="175" t="s">
        <v>945</v>
      </c>
      <c r="U47" s="176"/>
    </row>
    <row r="48" spans="1:21" s="175" customFormat="1" ht="35.25" customHeight="1" x14ac:dyDescent="0.2">
      <c r="A48" s="124"/>
      <c r="B48" s="168">
        <v>41</v>
      </c>
      <c r="C48" s="168" t="s">
        <v>952</v>
      </c>
      <c r="D48" s="168" t="s">
        <v>467</v>
      </c>
      <c r="E48" s="168" t="s">
        <v>467</v>
      </c>
      <c r="F48" s="168"/>
      <c r="G48" s="168">
        <v>31</v>
      </c>
      <c r="H48" s="168" t="s">
        <v>953</v>
      </c>
      <c r="I48" s="168">
        <v>6</v>
      </c>
      <c r="J48" s="169">
        <v>9233</v>
      </c>
      <c r="K48" s="177">
        <v>0.80106682551716701</v>
      </c>
      <c r="L48" s="169">
        <v>1836.75</v>
      </c>
      <c r="M48" s="171">
        <f t="shared" si="5"/>
        <v>1836.75</v>
      </c>
      <c r="N48" s="169">
        <f t="shared" si="6"/>
        <v>56939.25</v>
      </c>
      <c r="O48" s="169">
        <f t="shared" si="7"/>
        <v>56939.25</v>
      </c>
      <c r="P48" s="172">
        <f t="shared" si="8"/>
        <v>341635.5</v>
      </c>
      <c r="Q48" s="173"/>
      <c r="R48" s="174"/>
      <c r="S48" s="172">
        <f t="shared" si="9"/>
        <v>341635.5</v>
      </c>
      <c r="T48" s="175" t="s">
        <v>945</v>
      </c>
      <c r="U48" s="176"/>
    </row>
    <row r="49" spans="1:21" s="175" customFormat="1" ht="35.25" customHeight="1" x14ac:dyDescent="0.2">
      <c r="A49" s="124"/>
      <c r="B49" s="168">
        <v>42</v>
      </c>
      <c r="C49" s="168" t="s">
        <v>952</v>
      </c>
      <c r="D49" s="168" t="s">
        <v>470</v>
      </c>
      <c r="E49" s="168" t="s">
        <v>470</v>
      </c>
      <c r="F49" s="168"/>
      <c r="G49" s="168">
        <v>29</v>
      </c>
      <c r="H49" s="168" t="s">
        <v>953</v>
      </c>
      <c r="I49" s="168">
        <v>6</v>
      </c>
      <c r="J49" s="169">
        <v>3902</v>
      </c>
      <c r="K49" s="177">
        <v>0.63956945156330103</v>
      </c>
      <c r="L49" s="169">
        <v>1406.4</v>
      </c>
      <c r="M49" s="171">
        <f t="shared" si="5"/>
        <v>1406.4</v>
      </c>
      <c r="N49" s="169">
        <f t="shared" si="6"/>
        <v>40785.600000000006</v>
      </c>
      <c r="O49" s="169">
        <f t="shared" si="7"/>
        <v>40785.600000000006</v>
      </c>
      <c r="P49" s="172">
        <f t="shared" si="8"/>
        <v>244713.60000000001</v>
      </c>
      <c r="Q49" s="173"/>
      <c r="R49" s="174"/>
      <c r="S49" s="172">
        <f t="shared" si="9"/>
        <v>244713.60000000001</v>
      </c>
      <c r="T49" s="175" t="s">
        <v>945</v>
      </c>
      <c r="U49" s="176"/>
    </row>
    <row r="50" spans="1:21" s="175" customFormat="1" ht="35.25" customHeight="1" x14ac:dyDescent="0.2">
      <c r="A50" s="124"/>
      <c r="B50" s="168">
        <v>43</v>
      </c>
      <c r="C50" s="168" t="s">
        <v>952</v>
      </c>
      <c r="D50" s="168" t="s">
        <v>492</v>
      </c>
      <c r="E50" s="168" t="s">
        <v>492</v>
      </c>
      <c r="F50" s="168"/>
      <c r="G50" s="168">
        <v>1</v>
      </c>
      <c r="H50" s="168" t="s">
        <v>953</v>
      </c>
      <c r="I50" s="168">
        <v>6</v>
      </c>
      <c r="J50" s="169">
        <v>145650</v>
      </c>
      <c r="K50" s="177">
        <v>0.95773978716100205</v>
      </c>
      <c r="L50" s="169">
        <v>6155.2</v>
      </c>
      <c r="M50" s="171">
        <f t="shared" si="5"/>
        <v>6155.2</v>
      </c>
      <c r="N50" s="169">
        <f t="shared" si="6"/>
        <v>6155.2</v>
      </c>
      <c r="O50" s="169">
        <f t="shared" si="7"/>
        <v>6155.2</v>
      </c>
      <c r="P50" s="172">
        <f t="shared" si="8"/>
        <v>36931.199999999997</v>
      </c>
      <c r="Q50" s="173"/>
      <c r="R50" s="174"/>
      <c r="S50" s="172">
        <f t="shared" si="9"/>
        <v>36931.199999999997</v>
      </c>
      <c r="T50" s="175" t="s">
        <v>945</v>
      </c>
      <c r="U50" s="176"/>
    </row>
    <row r="51" spans="1:21" s="175" customFormat="1" ht="35.25" customHeight="1" x14ac:dyDescent="0.2">
      <c r="A51" s="124"/>
      <c r="B51" s="168">
        <v>44</v>
      </c>
      <c r="C51" s="168" t="s">
        <v>952</v>
      </c>
      <c r="D51" s="168" t="s">
        <v>494</v>
      </c>
      <c r="E51" s="168" t="s">
        <v>494</v>
      </c>
      <c r="F51" s="168"/>
      <c r="G51" s="168">
        <v>170</v>
      </c>
      <c r="H51" s="168" t="s">
        <v>953</v>
      </c>
      <c r="I51" s="168">
        <v>6</v>
      </c>
      <c r="J51" s="169">
        <v>31211</v>
      </c>
      <c r="K51" s="177">
        <v>0.63700297971868902</v>
      </c>
      <c r="L51" s="169">
        <v>11329.5</v>
      </c>
      <c r="M51" s="171">
        <f t="shared" si="5"/>
        <v>11329.5</v>
      </c>
      <c r="N51" s="169">
        <f t="shared" si="6"/>
        <v>1926015</v>
      </c>
      <c r="O51" s="169">
        <f t="shared" si="7"/>
        <v>1926015</v>
      </c>
      <c r="P51" s="172">
        <f t="shared" si="8"/>
        <v>11556090</v>
      </c>
      <c r="Q51" s="173"/>
      <c r="R51" s="174"/>
      <c r="S51" s="172">
        <f t="shared" si="9"/>
        <v>11556090</v>
      </c>
      <c r="T51" s="175" t="s">
        <v>945</v>
      </c>
      <c r="U51" s="176"/>
    </row>
    <row r="52" spans="1:21" s="175" customFormat="1" ht="35.25" customHeight="1" x14ac:dyDescent="0.2">
      <c r="A52" s="124"/>
      <c r="B52" s="168">
        <v>45</v>
      </c>
      <c r="C52" s="168" t="s">
        <v>952</v>
      </c>
      <c r="D52" s="168" t="s">
        <v>507</v>
      </c>
      <c r="E52" s="168" t="s">
        <v>507</v>
      </c>
      <c r="F52" s="168"/>
      <c r="G52" s="168">
        <v>134</v>
      </c>
      <c r="H52" s="168" t="s">
        <v>953</v>
      </c>
      <c r="I52" s="168">
        <v>6</v>
      </c>
      <c r="J52" s="169">
        <v>14565</v>
      </c>
      <c r="K52" s="177">
        <v>0.66307929969103996</v>
      </c>
      <c r="L52" s="169">
        <v>4907.25</v>
      </c>
      <c r="M52" s="171">
        <f t="shared" si="5"/>
        <v>4907.25</v>
      </c>
      <c r="N52" s="169">
        <f t="shared" si="6"/>
        <v>657571.5</v>
      </c>
      <c r="O52" s="169">
        <f t="shared" si="7"/>
        <v>657571.5</v>
      </c>
      <c r="P52" s="172">
        <f t="shared" si="8"/>
        <v>3945429</v>
      </c>
      <c r="Q52" s="173"/>
      <c r="R52" s="174"/>
      <c r="S52" s="172">
        <f t="shared" si="9"/>
        <v>3945429</v>
      </c>
      <c r="T52" s="175" t="s">
        <v>945</v>
      </c>
      <c r="U52" s="176"/>
    </row>
    <row r="53" spans="1:21" s="175" customFormat="1" ht="35.25" customHeight="1" x14ac:dyDescent="0.2">
      <c r="A53" s="124"/>
      <c r="B53" s="168">
        <v>46</v>
      </c>
      <c r="C53" s="168" t="s">
        <v>952</v>
      </c>
      <c r="D53" s="168" t="s">
        <v>528</v>
      </c>
      <c r="E53" s="168" t="s">
        <v>528</v>
      </c>
      <c r="F53" s="168"/>
      <c r="G53" s="168">
        <v>100</v>
      </c>
      <c r="H53" s="168" t="s">
        <v>953</v>
      </c>
      <c r="I53" s="168">
        <v>6</v>
      </c>
      <c r="J53" s="169">
        <v>2666</v>
      </c>
      <c r="K53" s="177">
        <v>0.61627906976744196</v>
      </c>
      <c r="L53" s="169">
        <v>1023</v>
      </c>
      <c r="M53" s="171">
        <f t="shared" si="5"/>
        <v>1023</v>
      </c>
      <c r="N53" s="169">
        <f t="shared" si="6"/>
        <v>102300</v>
      </c>
      <c r="O53" s="169">
        <f t="shared" si="7"/>
        <v>102300</v>
      </c>
      <c r="P53" s="172">
        <f t="shared" si="8"/>
        <v>613800</v>
      </c>
      <c r="Q53" s="173"/>
      <c r="R53" s="174"/>
      <c r="S53" s="172">
        <f t="shared" si="9"/>
        <v>613800</v>
      </c>
      <c r="T53" s="175" t="s">
        <v>945</v>
      </c>
      <c r="U53" s="176"/>
    </row>
    <row r="54" spans="1:21" s="175" customFormat="1" ht="35.25" customHeight="1" x14ac:dyDescent="0.2">
      <c r="A54" s="124"/>
      <c r="B54" s="168">
        <v>47</v>
      </c>
      <c r="C54" s="168" t="s">
        <v>952</v>
      </c>
      <c r="D54" s="168" t="s">
        <v>551</v>
      </c>
      <c r="E54" s="168" t="s">
        <v>551</v>
      </c>
      <c r="F54" s="168"/>
      <c r="G54" s="168">
        <v>177</v>
      </c>
      <c r="H54" s="168" t="s">
        <v>953</v>
      </c>
      <c r="I54" s="168">
        <v>6</v>
      </c>
      <c r="J54" s="169">
        <v>14826</v>
      </c>
      <c r="K54" s="177">
        <v>0.41976932416025903</v>
      </c>
      <c r="L54" s="169">
        <v>8602.5</v>
      </c>
      <c r="M54" s="171">
        <f t="shared" si="5"/>
        <v>8602.5</v>
      </c>
      <c r="N54" s="169">
        <f t="shared" si="6"/>
        <v>1522642.5</v>
      </c>
      <c r="O54" s="169">
        <f t="shared" si="7"/>
        <v>1522642.5</v>
      </c>
      <c r="P54" s="172">
        <f t="shared" si="8"/>
        <v>9135855</v>
      </c>
      <c r="Q54" s="173"/>
      <c r="R54" s="174"/>
      <c r="S54" s="172">
        <f t="shared" si="9"/>
        <v>9135855</v>
      </c>
      <c r="T54" s="175" t="s">
        <v>945</v>
      </c>
      <c r="U54" s="176"/>
    </row>
    <row r="55" spans="1:21" s="175" customFormat="1" ht="35.25" customHeight="1" x14ac:dyDescent="0.2">
      <c r="A55" s="124"/>
      <c r="B55" s="168">
        <v>48</v>
      </c>
      <c r="C55" s="168" t="s">
        <v>952</v>
      </c>
      <c r="D55" s="168" t="s">
        <v>576</v>
      </c>
      <c r="E55" s="168" t="s">
        <v>576</v>
      </c>
      <c r="F55" s="168"/>
      <c r="G55" s="168">
        <v>15</v>
      </c>
      <c r="H55" s="168" t="s">
        <v>953</v>
      </c>
      <c r="I55" s="168">
        <v>6</v>
      </c>
      <c r="J55" s="169">
        <v>5787</v>
      </c>
      <c r="K55" s="177">
        <v>0.70236737515120096</v>
      </c>
      <c r="L55" s="169">
        <v>1722.4</v>
      </c>
      <c r="M55" s="171">
        <f t="shared" si="5"/>
        <v>1722.4</v>
      </c>
      <c r="N55" s="169">
        <f t="shared" si="6"/>
        <v>25836</v>
      </c>
      <c r="O55" s="169">
        <f t="shared" si="7"/>
        <v>25836</v>
      </c>
      <c r="P55" s="172">
        <f t="shared" si="8"/>
        <v>155016</v>
      </c>
      <c r="Q55" s="173"/>
      <c r="R55" s="174"/>
      <c r="S55" s="172">
        <f t="shared" si="9"/>
        <v>155016</v>
      </c>
      <c r="T55" s="175" t="s">
        <v>945</v>
      </c>
      <c r="U55" s="176"/>
    </row>
    <row r="56" spans="1:21" s="175" customFormat="1" ht="35.25" customHeight="1" x14ac:dyDescent="0.2">
      <c r="A56" s="124"/>
      <c r="B56" s="168">
        <v>49</v>
      </c>
      <c r="C56" s="168" t="s">
        <v>952</v>
      </c>
      <c r="D56" s="168" t="s">
        <v>654</v>
      </c>
      <c r="E56" s="168" t="s">
        <v>654</v>
      </c>
      <c r="F56" s="168"/>
      <c r="G56" s="168">
        <v>15</v>
      </c>
      <c r="H56" s="168" t="s">
        <v>953</v>
      </c>
      <c r="I56" s="168">
        <v>6</v>
      </c>
      <c r="J56" s="169">
        <v>9884</v>
      </c>
      <c r="K56" s="177">
        <v>0.69154188587616305</v>
      </c>
      <c r="L56" s="169">
        <v>3048.8</v>
      </c>
      <c r="M56" s="171">
        <f t="shared" si="5"/>
        <v>3048.8</v>
      </c>
      <c r="N56" s="169">
        <f t="shared" si="6"/>
        <v>45732</v>
      </c>
      <c r="O56" s="169">
        <f t="shared" si="7"/>
        <v>45732</v>
      </c>
      <c r="P56" s="172">
        <f t="shared" si="8"/>
        <v>274392</v>
      </c>
      <c r="Q56" s="173"/>
      <c r="R56" s="174"/>
      <c r="S56" s="172">
        <f t="shared" si="9"/>
        <v>274392</v>
      </c>
      <c r="T56" s="175" t="s">
        <v>945</v>
      </c>
      <c r="U56" s="176"/>
    </row>
    <row r="57" spans="1:21" s="175" customFormat="1" ht="35.25" customHeight="1" x14ac:dyDescent="0.2">
      <c r="A57" s="124"/>
      <c r="B57" s="168">
        <v>50</v>
      </c>
      <c r="C57" s="168" t="s">
        <v>952</v>
      </c>
      <c r="D57" s="168" t="s">
        <v>711</v>
      </c>
      <c r="E57" s="168" t="s">
        <v>711</v>
      </c>
      <c r="F57" s="168"/>
      <c r="G57" s="168">
        <v>1</v>
      </c>
      <c r="H57" s="168" t="s">
        <v>953</v>
      </c>
      <c r="I57" s="168">
        <v>6</v>
      </c>
      <c r="J57" s="169">
        <v>823189</v>
      </c>
      <c r="K57" s="177">
        <v>0.97569258092612998</v>
      </c>
      <c r="L57" s="169">
        <v>20009.599999999999</v>
      </c>
      <c r="M57" s="171">
        <f t="shared" si="5"/>
        <v>20009.599999999999</v>
      </c>
      <c r="N57" s="169">
        <f t="shared" si="6"/>
        <v>20009.599999999999</v>
      </c>
      <c r="O57" s="169">
        <f t="shared" si="7"/>
        <v>20009.599999999999</v>
      </c>
      <c r="P57" s="172">
        <f t="shared" si="8"/>
        <v>120057.60000000001</v>
      </c>
      <c r="Q57" s="173"/>
      <c r="R57" s="174"/>
      <c r="S57" s="172">
        <f t="shared" si="9"/>
        <v>120057.60000000001</v>
      </c>
      <c r="T57" s="175" t="s">
        <v>945</v>
      </c>
      <c r="U57" s="176"/>
    </row>
    <row r="58" spans="1:21" s="175" customFormat="1" ht="35.25" customHeight="1" thickBot="1" x14ac:dyDescent="0.25">
      <c r="A58" s="124"/>
      <c r="B58" s="168">
        <v>51</v>
      </c>
      <c r="C58" s="168" t="s">
        <v>952</v>
      </c>
      <c r="D58" s="168" t="s">
        <v>851</v>
      </c>
      <c r="E58" s="168" t="s">
        <v>851</v>
      </c>
      <c r="F58" s="168"/>
      <c r="G58" s="168">
        <v>1</v>
      </c>
      <c r="H58" s="168" t="s">
        <v>953</v>
      </c>
      <c r="I58" s="168">
        <v>6</v>
      </c>
      <c r="J58" s="169">
        <v>2374633</v>
      </c>
      <c r="K58" s="177">
        <v>0.98215673748322396</v>
      </c>
      <c r="L58" s="169">
        <v>42371.199999999997</v>
      </c>
      <c r="M58" s="171">
        <f t="shared" si="5"/>
        <v>42371.199999999997</v>
      </c>
      <c r="N58" s="169">
        <f t="shared" si="6"/>
        <v>42371.199999999997</v>
      </c>
      <c r="O58" s="169">
        <f t="shared" si="7"/>
        <v>42371.199999999997</v>
      </c>
      <c r="P58" s="172">
        <f t="shared" si="8"/>
        <v>254227.20000000001</v>
      </c>
      <c r="Q58" s="173"/>
      <c r="R58" s="174"/>
      <c r="S58" s="172">
        <f t="shared" si="9"/>
        <v>254227.20000000001</v>
      </c>
      <c r="T58" s="175" t="s">
        <v>945</v>
      </c>
      <c r="U58" s="176"/>
    </row>
    <row r="59" spans="1:21" ht="35.25" customHeight="1" thickBot="1" x14ac:dyDescent="0.25">
      <c r="B59" s="124" t="s">
        <v>1002</v>
      </c>
      <c r="J59" s="124">
        <v>0</v>
      </c>
      <c r="M59" s="178"/>
      <c r="O59" s="169"/>
      <c r="P59" s="172"/>
      <c r="Q59" s="326" t="s">
        <v>1027</v>
      </c>
      <c r="R59" s="327"/>
      <c r="S59" s="179">
        <v>0</v>
      </c>
      <c r="T59" s="180"/>
    </row>
    <row r="60" spans="1:21" ht="35.25" customHeight="1" x14ac:dyDescent="0.2">
      <c r="B60" s="62" t="s">
        <v>93</v>
      </c>
      <c r="C60" s="63"/>
      <c r="D60" s="63"/>
      <c r="E60" s="63"/>
      <c r="F60" s="63"/>
      <c r="G60" s="63"/>
      <c r="H60" s="63"/>
      <c r="I60" s="63"/>
      <c r="O60" s="169"/>
      <c r="P60" s="172"/>
      <c r="Q60" s="326" t="s">
        <v>943</v>
      </c>
      <c r="R60" s="327"/>
      <c r="S60" s="179">
        <v>0</v>
      </c>
      <c r="T60" s="114"/>
    </row>
    <row r="61" spans="1:21" ht="35.25" customHeight="1" x14ac:dyDescent="0.2">
      <c r="B61" s="66"/>
      <c r="C61" s="66"/>
      <c r="D61" s="66"/>
      <c r="E61" s="66"/>
      <c r="F61" s="66"/>
      <c r="G61" s="66"/>
      <c r="O61" s="169"/>
      <c r="P61" s="172"/>
      <c r="Q61" s="328" t="s">
        <v>1004</v>
      </c>
      <c r="R61" s="328"/>
      <c r="S61" s="181">
        <f>SUM(S8:S60)</f>
        <v>755346188.40000021</v>
      </c>
      <c r="T61" s="114"/>
    </row>
    <row r="62" spans="1:21" ht="35.25" customHeight="1" x14ac:dyDescent="0.2">
      <c r="B62" s="68" t="s">
        <v>94</v>
      </c>
      <c r="C62" s="69"/>
      <c r="D62" s="69"/>
      <c r="E62" s="69"/>
      <c r="F62" s="69"/>
      <c r="G62" s="69"/>
      <c r="O62" s="169"/>
      <c r="P62" s="172"/>
      <c r="Q62" s="125" t="s">
        <v>1006</v>
      </c>
      <c r="R62" s="182">
        <v>0.1</v>
      </c>
      <c r="S62" s="181">
        <f>+S61*10%</f>
        <v>75534618.840000018</v>
      </c>
      <c r="T62" s="114">
        <v>0.1</v>
      </c>
    </row>
    <row r="63" spans="1:21" ht="35.25" customHeight="1" x14ac:dyDescent="0.2">
      <c r="B63" s="70" t="s">
        <v>32</v>
      </c>
      <c r="C63" s="188" t="s">
        <v>26</v>
      </c>
      <c r="D63" s="189"/>
      <c r="E63" s="189"/>
      <c r="F63" s="190"/>
      <c r="G63" s="70" t="s">
        <v>95</v>
      </c>
      <c r="O63" s="169"/>
      <c r="P63" s="172"/>
      <c r="Q63" s="328" t="s">
        <v>1007</v>
      </c>
      <c r="R63" s="328"/>
      <c r="S63" s="183">
        <f>+S62*19%</f>
        <v>14351577.579600004</v>
      </c>
      <c r="T63" s="114"/>
    </row>
    <row r="64" spans="1:21" ht="35.25" customHeight="1" x14ac:dyDescent="0.2">
      <c r="B64" s="71">
        <v>1</v>
      </c>
      <c r="C64" s="375" t="s">
        <v>96</v>
      </c>
      <c r="D64" s="376"/>
      <c r="E64" s="376"/>
      <c r="F64" s="377"/>
      <c r="G64" s="184">
        <v>5.0000000000000001E-3</v>
      </c>
      <c r="O64" s="169"/>
      <c r="P64" s="185"/>
      <c r="Q64" s="328" t="s">
        <v>107</v>
      </c>
      <c r="R64" s="328"/>
      <c r="S64" s="181">
        <f>+S61+S62+S63</f>
        <v>845232384.81960022</v>
      </c>
      <c r="T64" s="114"/>
    </row>
    <row r="65" spans="1:20" s="163" customFormat="1" ht="35.25" customHeight="1" x14ac:dyDescent="0.2">
      <c r="A65" s="124"/>
      <c r="B65" s="66"/>
      <c r="C65" s="66"/>
      <c r="D65" s="66"/>
      <c r="E65" s="194" t="s">
        <v>97</v>
      </c>
      <c r="F65" s="195"/>
      <c r="G65" s="73">
        <v>5.0000000000000001E-3</v>
      </c>
      <c r="H65" s="110"/>
      <c r="I65" s="110"/>
      <c r="J65" s="110"/>
      <c r="K65" s="110"/>
      <c r="L65" s="110"/>
      <c r="M65" s="110"/>
      <c r="N65" s="110"/>
      <c r="O65" s="169"/>
      <c r="P65" s="172"/>
      <c r="Q65" s="110"/>
      <c r="R65" s="110"/>
      <c r="S65" s="186"/>
      <c r="T65" s="110"/>
    </row>
    <row r="67" spans="1:20" s="163" customFormat="1" ht="35.25" customHeight="1" x14ac:dyDescent="0.2">
      <c r="A67" s="124"/>
      <c r="B67" s="110"/>
      <c r="C67" s="110"/>
      <c r="D67" s="110"/>
      <c r="E67" s="110"/>
      <c r="F67" s="110"/>
      <c r="G67" s="110"/>
      <c r="H67" s="110"/>
      <c r="I67" s="110"/>
      <c r="J67" s="110"/>
      <c r="K67" s="110"/>
      <c r="L67" s="110"/>
      <c r="M67" s="110"/>
      <c r="N67" s="110"/>
      <c r="O67" s="110"/>
      <c r="P67" s="110"/>
      <c r="Q67" s="127"/>
      <c r="R67" s="110"/>
      <c r="S67" s="110"/>
      <c r="T67" s="110"/>
    </row>
    <row r="73" spans="1:20" s="163" customFormat="1" ht="35.25" customHeight="1" x14ac:dyDescent="0.2">
      <c r="A73" s="124"/>
      <c r="B73" s="110"/>
      <c r="C73" s="110"/>
      <c r="D73" s="110"/>
      <c r="E73" s="110"/>
      <c r="F73" s="110"/>
      <c r="G73" s="110"/>
      <c r="H73" s="110"/>
      <c r="I73" s="110"/>
      <c r="J73" s="110"/>
      <c r="K73" s="110"/>
      <c r="L73" s="110"/>
      <c r="M73" s="110"/>
      <c r="N73" s="110"/>
      <c r="O73" s="110"/>
      <c r="P73" s="110"/>
      <c r="Q73" s="110"/>
      <c r="R73" s="110"/>
      <c r="S73" s="187"/>
      <c r="T73" s="187"/>
    </row>
  </sheetData>
  <mergeCells count="14">
    <mergeCell ref="E65:F65"/>
    <mergeCell ref="Q59:R59"/>
    <mergeCell ref="Q60:R60"/>
    <mergeCell ref="Q61:R61"/>
    <mergeCell ref="C63:F63"/>
    <mergeCell ref="Q63:R63"/>
    <mergeCell ref="C64:F64"/>
    <mergeCell ref="Q64:R64"/>
    <mergeCell ref="B1:S1"/>
    <mergeCell ref="B3:C3"/>
    <mergeCell ref="D3:E3"/>
    <mergeCell ref="D4:M4"/>
    <mergeCell ref="B6:I6"/>
    <mergeCell ref="J6:S6"/>
  </mergeCells>
  <conditionalFormatting sqref="D3:E3">
    <cfRule type="cellIs" dxfId="5" priority="2" operator="equal">
      <formula>0</formula>
    </cfRule>
  </conditionalFormatting>
  <conditionalFormatting sqref="S59">
    <cfRule type="expression" dxfId="4" priority="6">
      <formula>ISERROR($G60)</formula>
    </cfRule>
  </conditionalFormatting>
  <conditionalFormatting sqref="S61">
    <cfRule type="expression" dxfId="3" priority="3">
      <formula>ISERROR($J59)</formula>
    </cfRule>
  </conditionalFormatting>
  <conditionalFormatting sqref="S61:S64">
    <cfRule type="expression" dxfId="2" priority="1">
      <formula>ISERROR($S61)</formula>
    </cfRule>
  </conditionalFormatting>
  <conditionalFormatting sqref="S64">
    <cfRule type="expression" dxfId="1" priority="5">
      <formula>ISERROR($J65)</formula>
    </cfRule>
  </conditionalFormatting>
  <conditionalFormatting sqref="T59">
    <cfRule type="expression" dxfId="0" priority="4">
      <formula>ISERROR($J59)</formula>
    </cfRule>
  </conditionalFormatting>
  <dataValidations count="12">
    <dataValidation type="decimal" allowBlank="1" showInputMessage="1" showErrorMessage="1" sqref="G64" xr:uid="{973C3394-8B0B-4744-9803-E8486C05740B}">
      <formula1>0</formula1>
      <formula2>1</formula2>
    </dataValidation>
    <dataValidation type="custom" operator="greaterThanOrEqual" allowBlank="1" showInputMessage="1" showErrorMessage="1" errorTitle="Error" error="El porcentaje que ingreso no esta en este rango 0%-100%, o el resultado del descuento en menor al precio piso $ 2,700,125" promptTitle="Porcentaje Descuento" prompt="Ingrese % de descuento de 0%-100% y el resultado del descuento no puede ser menor al precio piso $ 2,700,125" sqref="K8:K10" xr:uid="{B04D4287-479F-4C27-8EA3-E55102F31AEE}">
      <formula1>A8</formula1>
    </dataValidation>
    <dataValidation operator="greaterThanOrEqual" allowBlank="1" showInputMessage="1" showErrorMessage="1" sqref="K11:K58" xr:uid="{27AE2F50-ADB9-41C4-A3A9-03CD324C18BC}"/>
    <dataValidation type="decimal" operator="greaterThan" allowBlank="1" showInputMessage="1" showErrorMessage="1" sqref="Q8:R58" xr:uid="{3CD0E6D5-4455-4161-AADE-CE65837125AB}">
      <formula1>0</formula1>
    </dataValidation>
    <dataValidation type="decimal" allowBlank="1" showInputMessage="1" showErrorMessage="1" errorTitle="Error" error="Mayor a 1" promptTitle="Porcentaje de AIU" prompt="Mayor a 1" sqref="T59:XEQ59" xr:uid="{6B2DBE1C-0B39-481E-B082-3B82B7E6111D}">
      <formula1>0.011</formula1>
      <formula2>AJ62</formula2>
    </dataValidation>
    <dataValidation type="decimal" allowBlank="1" showInputMessage="1" showErrorMessage="1" errorTitle="Error" error="Mayor a 1" promptTitle="Porcentaje de AIU" prompt="Mayor a 1" sqref="A59:L59" xr:uid="{E6CDA9F4-1207-4E0A-BC54-2E60C03A5B87}">
      <formula1>0.011</formula1>
      <formula2>T62</formula2>
    </dataValidation>
    <dataValidation type="decimal" allowBlank="1" showInputMessage="1" showErrorMessage="1" errorTitle="Error" error="Mayor a 1 y Menor al Ofertado" promptTitle="Porcentaje de AIU" prompt="Mayor a 1 y Menor al Ofertado" sqref="T62" xr:uid="{9A338F25-ED95-4A11-8B44-AE378A2CE88F}">
      <formula1>0.011</formula1>
      <formula2>T62</formula2>
    </dataValidation>
    <dataValidation type="list" allowBlank="1" showInputMessage="1" showErrorMessage="1" sqref="D4" xr:uid="{D0130F7B-7110-405D-A221-058321E0397E}">
      <formula1>INDIRECT("regioncobertura"&amp;$D$3)</formula1>
    </dataValidation>
    <dataValidation type="decimal" allowBlank="1" showInputMessage="1" showErrorMessage="1" errorTitle="Error" error="Mayor a 1" promptTitle="Porcentaje de AIU" prompt="Mayor a 1" sqref="XER59:XFD59" xr:uid="{FE6DD869-E98D-4ED3-B47A-BEC089B2C2ED}">
      <formula1>0.011</formula1>
      <formula2>A62</formula2>
    </dataValidation>
    <dataValidation type="decimal" allowBlank="1" showInputMessage="1" showErrorMessage="1" errorTitle="Error" error="Mayor a 1" promptTitle="Porcentaje de AIU" prompt="Mayor a 1" sqref="N59" xr:uid="{2C356ACC-E7A3-4256-8DBF-D9A543698487}">
      <formula1>0.011</formula1>
      <formula2>AF62</formula2>
    </dataValidation>
    <dataValidation type="decimal" allowBlank="1" showInputMessage="1" showErrorMessage="1" errorTitle="Error" error="Mayor a 1" sqref="S59:S60" xr:uid="{2AF24735-ED9E-43BC-8213-10B1B1A74764}">
      <formula1>0.011</formula1>
      <formula2>AI62</formula2>
    </dataValidation>
    <dataValidation type="decimal" allowBlank="1" showInputMessage="1" showErrorMessage="1" errorTitle="Error" error="El AIU no debe ser menor al 10% y al ofertado en la Operación Principal." promptTitle="Porcentaje de AIU" prompt="El AIU no debe ser menor al 10% y al ofertado en la Operación Principal." sqref="R62" xr:uid="{9AB7779B-C2A4-4A21-AF14-4AD490561DA6}">
      <formula1>0.01</formula1>
      <formula2>T62</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Solicitud de cotizacion General</vt:lpstr>
      <vt:lpstr>Detalle de bienes aseo y cafete</vt:lpstr>
      <vt:lpstr>Resumen-CVS</vt:lpstr>
      <vt:lpstr>Cotizacion bienes Aseo y cafe</vt:lpstr>
      <vt:lpstr>Cotización Ajustada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Diana Mercedes Castro León</cp:lastModifiedBy>
  <dcterms:created xsi:type="dcterms:W3CDTF">2025-03-03T13:33:14Z</dcterms:created>
  <dcterms:modified xsi:type="dcterms:W3CDTF">2025-03-05T13:20:55Z</dcterms:modified>
</cp:coreProperties>
</file>