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TINY\Downloads\"/>
    </mc:Choice>
  </mc:AlternateContent>
  <xr:revisionPtr revIDLastSave="0" documentId="8_{C84F67D4-8269-46AA-88AF-E04C00AED206}" xr6:coauthVersionLast="47" xr6:coauthVersionMax="47" xr10:uidLastSave="{00000000-0000-0000-0000-000000000000}"/>
  <bookViews>
    <workbookView xWindow="-120" yWindow="-120" windowWidth="20640" windowHeight="11160" xr2:uid="{3D252181-91F5-492A-9A87-14D2E4CA6F72}"/>
  </bookViews>
  <sheets>
    <sheet name="MATRIZ" sheetId="1" r:id="rId1"/>
    <sheet name="RESUMEN" sheetId="2" r:id="rId2"/>
  </sheets>
  <calcPr calcId="191028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3" i="1" l="1" a="1"/>
  <c r="V13" i="1" s="1"/>
  <c r="V12" i="1" a="1"/>
  <c r="V12" i="1" s="1"/>
  <c r="V9" i="1" a="1"/>
  <c r="V9" i="1" s="1"/>
  <c r="V5" i="1" a="1"/>
  <c r="V5" i="1" s="1"/>
  <c r="V6" i="1" a="1"/>
  <c r="V6" i="1" s="1"/>
  <c r="V7" i="1" a="1"/>
  <c r="V7" i="1" s="1"/>
  <c r="V8" i="1" a="1"/>
  <c r="V8" i="1" s="1"/>
  <c r="V10" i="1" a="1"/>
  <c r="V10" i="1" s="1"/>
  <c r="V11" i="1" a="1"/>
  <c r="V11" i="1" s="1"/>
  <c r="V14" i="1" a="1"/>
  <c r="V14" i="1" s="1"/>
  <c r="V15" i="1" a="1"/>
  <c r="V15" i="1"/>
  <c r="V16" i="1" a="1"/>
  <c r="V16" i="1" s="1"/>
  <c r="V17" i="1" a="1"/>
  <c r="V17" i="1" s="1"/>
  <c r="V18" i="1" a="1"/>
  <c r="V18" i="1" s="1"/>
  <c r="V19" i="1" a="1"/>
  <c r="V19" i="1" s="1"/>
  <c r="V20" i="1" a="1"/>
  <c r="V20" i="1" s="1"/>
  <c r="V21" i="1" a="1"/>
  <c r="V21" i="1" s="1"/>
  <c r="V4" i="1" a="1"/>
  <c r="V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<sst xmlns="http://schemas.openxmlformats.org/spreadsheetml/2006/main" count="404" uniqueCount="57">
  <si>
    <t xml:space="preserve">CONDUCTOR </t>
  </si>
  <si>
    <t>VEHICULO</t>
  </si>
  <si>
    <t>AÑO DEL VEHICULO</t>
  </si>
  <si>
    <t>PLACA</t>
  </si>
  <si>
    <r>
      <t xml:space="preserve">LICENCIA DE CONDUCCION VIGENTE </t>
    </r>
    <r>
      <rPr>
        <b/>
        <sz val="11"/>
        <color rgb="FFFF0000"/>
        <rFont val="Aptos Narrow"/>
        <family val="2"/>
        <scheme val="minor"/>
      </rPr>
      <t>MINIMO C1</t>
    </r>
  </si>
  <si>
    <t>CEDULA DE CIUDADANIA</t>
  </si>
  <si>
    <r>
      <t xml:space="preserve">EXAMEN MEDICO OCUPACIONAL </t>
    </r>
    <r>
      <rPr>
        <b/>
        <sz val="11"/>
        <color rgb="FFFF0000"/>
        <rFont val="Aptos Narrow"/>
        <family val="2"/>
        <scheme val="minor"/>
      </rPr>
      <t>(NO MAYOR A 1 AÑO)</t>
    </r>
  </si>
  <si>
    <r>
      <t xml:space="preserve">ANTECEDENTES JUDICIALES </t>
    </r>
    <r>
      <rPr>
        <b/>
        <sz val="11"/>
        <color rgb="FFFF0000"/>
        <rFont val="Aptos Narrow"/>
        <family val="2"/>
        <scheme val="minor"/>
      </rPr>
      <t>(POLICIA)</t>
    </r>
  </si>
  <si>
    <t>MEDIDAS CORRECTIVAS</t>
  </si>
  <si>
    <r>
      <t xml:space="preserve">HOJA DE VIDA CERTIFICADO  </t>
    </r>
    <r>
      <rPr>
        <b/>
        <sz val="11"/>
        <color rgb="FFFF0000"/>
        <rFont val="Aptos Narrow"/>
        <family val="2"/>
        <scheme val="minor"/>
      </rPr>
      <t>(3 AÑOS MINIMO)</t>
    </r>
  </si>
  <si>
    <t>CARNET</t>
  </si>
  <si>
    <r>
      <t xml:space="preserve">PAZ Y SALVO DE COMPARENDO </t>
    </r>
    <r>
      <rPr>
        <b/>
        <sz val="11"/>
        <color rgb="FFFF0000"/>
        <rFont val="Aptos Narrow"/>
        <family val="2"/>
        <scheme val="minor"/>
      </rPr>
      <t>(CONSULTA SIMIT)</t>
    </r>
  </si>
  <si>
    <t>LICENCIA DE TRANSITO</t>
  </si>
  <si>
    <t>TARJETA DE OPERACIÓN</t>
  </si>
  <si>
    <t>SOAT VIGENTE</t>
  </si>
  <si>
    <t xml:space="preserve"> REVISION TECNOMECANICA</t>
  </si>
  <si>
    <r>
      <t xml:space="preserve">POLIZA DE RESPONSABILIDAD CONTRACTUAL
</t>
    </r>
    <r>
      <rPr>
        <b/>
        <sz val="11"/>
        <color rgb="FFFF0000"/>
        <rFont val="Aptos Narrow"/>
        <family val="2"/>
        <scheme val="minor"/>
      </rPr>
      <t>(NO PANTALLAZO RUNT)</t>
    </r>
  </si>
  <si>
    <r>
      <t xml:space="preserve">POLIZA DE RESPONSABILIDAD EXTRACONTRACTUAL </t>
    </r>
    <r>
      <rPr>
        <b/>
        <sz val="11"/>
        <color rgb="FFFF0000"/>
        <rFont val="Aptos Narrow"/>
        <family val="2"/>
        <scheme val="minor"/>
      </rPr>
      <t>(NO PANTALLAZO RUNT)</t>
    </r>
  </si>
  <si>
    <t>REGISTRO DE PLAN MANTENIMIENTO</t>
  </si>
  <si>
    <t>RESOLUCION DE HABILITACION DEL MINISTERIO DE TRANSPORTE DE LA EMPRESA OPERADORA</t>
  </si>
  <si>
    <t>CONVENIO COLABORACION FIRMADO</t>
  </si>
  <si>
    <r>
      <t xml:space="preserve">CONSTANCIA DEL DISPOSITIVO DE CONTROL DE VELOCIDAD </t>
    </r>
    <r>
      <rPr>
        <b/>
        <sz val="11"/>
        <color rgb="FFFF0000"/>
        <rFont val="Aptos Narrow"/>
        <family val="2"/>
        <scheme val="minor"/>
      </rPr>
      <t>(RESOLUCION 1122 DE 2005)</t>
    </r>
  </si>
  <si>
    <r>
      <rPr>
        <b/>
        <sz val="11"/>
        <color rgb="FF000000"/>
        <rFont val="Aptos Narrow"/>
        <family val="2"/>
        <scheme val="minor"/>
      </rPr>
      <t xml:space="preserve">DISPOSITIVO PARA COMUNICACIÓN </t>
    </r>
    <r>
      <rPr>
        <b/>
        <sz val="11"/>
        <color rgb="FFFF0000"/>
        <rFont val="Aptos Narrow"/>
        <family val="2"/>
        <scheme val="minor"/>
      </rPr>
      <t>(AVANTEL, RADIO O CELULAR ASIGNADO)</t>
    </r>
  </si>
  <si>
    <t>ESTADO</t>
  </si>
  <si>
    <t>PPQ559</t>
  </si>
  <si>
    <t>X</t>
  </si>
  <si>
    <t>NO APLICA POR MODELO</t>
  </si>
  <si>
    <t>PPQ535</t>
  </si>
  <si>
    <t>PMX583</t>
  </si>
  <si>
    <t>NWV376</t>
  </si>
  <si>
    <t>NUV090</t>
  </si>
  <si>
    <t>NSY348</t>
  </si>
  <si>
    <t>NOY417</t>
  </si>
  <si>
    <t>NOX797</t>
  </si>
  <si>
    <t>NHR327</t>
  </si>
  <si>
    <t>LZ0007</t>
  </si>
  <si>
    <t>LQK198</t>
  </si>
  <si>
    <t>LJU081</t>
  </si>
  <si>
    <t>JVK363</t>
  </si>
  <si>
    <t>JTX332</t>
  </si>
  <si>
    <t>JTQ191</t>
  </si>
  <si>
    <t>x</t>
  </si>
  <si>
    <t>JOV267</t>
  </si>
  <si>
    <t>GTY406</t>
  </si>
  <si>
    <t>PWR249</t>
  </si>
  <si>
    <t>Estado</t>
  </si>
  <si>
    <t>TOTAL VEHICULOS</t>
  </si>
  <si>
    <t>CUMPLE</t>
  </si>
  <si>
    <t>Total general</t>
  </si>
  <si>
    <t>REVISIÓN</t>
  </si>
  <si>
    <t xml:space="preserve">1. CEDULA EN EL CARNÉ NO COINCIDE
</t>
  </si>
  <si>
    <t>1. NO ES POSIBLE VALIDAR LA VIGENCIA DEL SOAT</t>
  </si>
  <si>
    <t>1. NO APORTA CONVENIO DE COLABORACIÓN</t>
  </si>
  <si>
    <t>NO APLICA, EL VEHICULO ESTA AFILIADO A LA EMPRESA TRANSPORTES CSC S.A.S. - EN REORGANIZACION</t>
  </si>
  <si>
    <r>
      <rPr>
        <sz val="11"/>
        <color theme="6" tint="0.59999389629810485"/>
        <rFont val="Aptos Narrow"/>
        <family val="2"/>
        <scheme val="minor"/>
      </rPr>
      <t>1. EL CARNÉ NO CONICIDE EL NÚMERO DE PLACA DEL VEHÍCULO ASIGNADO</t>
    </r>
    <r>
      <rPr>
        <sz val="11"/>
        <color theme="1"/>
        <rFont val="Aptos Narrow"/>
        <family val="2"/>
        <scheme val="minor"/>
      </rPr>
      <t xml:space="preserve"> 
</t>
    </r>
    <r>
      <rPr>
        <sz val="11"/>
        <color theme="6" tint="0.59999389629810485"/>
        <rFont val="Aptos Narrow"/>
        <family val="2"/>
        <scheme val="minor"/>
      </rPr>
      <t>2. CONSULTA DEL SIMIT  NO COINVIDE NÚMERO DE CÉDULA</t>
    </r>
    <r>
      <rPr>
        <sz val="11"/>
        <color theme="1"/>
        <rFont val="Aptos Narrow"/>
        <family val="2"/>
        <scheme val="minor"/>
      </rPr>
      <t xml:space="preserve">
</t>
    </r>
    <r>
      <rPr>
        <sz val="11"/>
        <color theme="6" tint="0.59999389629810485"/>
        <rFont val="Aptos Narrow"/>
        <family val="2"/>
        <scheme val="minor"/>
      </rPr>
      <t>3. ¿POR QUÉ DICEN QUE NO APLICA, SI SE ADJUNTA REVISIÓN TECNICOMECANICA?</t>
    </r>
    <r>
      <rPr>
        <sz val="11"/>
        <color theme="1"/>
        <rFont val="Aptos Narrow"/>
        <family val="2"/>
        <scheme val="minor"/>
      </rPr>
      <t xml:space="preserve"> 
4. NO SE ADJUNTA PLAN DE MANTENIMIENTO (REVISION TECNOMECANICA REALIZADA HACE UN MES)
</t>
    </r>
    <r>
      <rPr>
        <sz val="11"/>
        <color theme="6" tint="0.59999389629810485"/>
        <rFont val="Aptos Narrow"/>
        <family val="2"/>
        <scheme val="minor"/>
      </rPr>
      <t>5. NO ADJUNTA CONVENIO</t>
    </r>
    <r>
      <rPr>
        <sz val="11"/>
        <color theme="1"/>
        <rFont val="Aptos Narrow"/>
        <family val="2"/>
        <scheme val="minor"/>
      </rPr>
      <t xml:space="preserve">
</t>
    </r>
  </si>
  <si>
    <t>subsanado</t>
  </si>
  <si>
    <t>1, subsanado
2. Subsanado
3. subsanado (error de digitacion)
4. No aplica
5, NO APLICA, EL VEHICULO ESTA AFILIADO A LA EMPRESA TRANSPORTES CSC S.A.S. - EN REORGANIZACION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</si>
</sst>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6" tint="0.59999389629810485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" fillId="4" borderId="4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0" fillId="0" borderId="0" xfId="0" pivotButton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indent="1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6" fillId="7" borderId="5" xfId="0" applyFont="1" applyFill="1" applyBorder="1" applyAlignment="1">
      <alignment horizontal="center" vertical="center" wrapText="1"/>
    </xf>
    <xf numFmtId="0" fontId="0" fillId="6" borderId="5" xfId="0" applyFont="1" applyFill="1" applyBorder="1" applyAlignment="1">
      <alignment horizontal="center" vertical="center" wrapText="1"/>
    </xf>
    <xf numFmtId="0" fontId="0" fillId="8" borderId="5" xfId="0" applyFill="1" applyBorder="1" applyAlignment="1">
      <alignment wrapText="1"/>
    </xf>
    <xf numFmtId="0" fontId="6" fillId="8" borderId="5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</cellXfs>
  <cellStyles count="1">
    <cellStyle name="Normal" xfId="0" builtinId="0"/>
  </cellStyles>
  <dxfs count="9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[REVISION DE DOCUMENTOS CSC 05.09.2025.xlsx]RESUMEN!TablaDinámica3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</a:t>
            </a:r>
            <a:r>
              <a:rPr lang="en-US" baseline="0"/>
              <a:t> CUMPLE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rgbClr val="00B05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solidFill>
              <a:srgbClr val="00B050"/>
            </a:solidFill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4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RESUMEN!$C$7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solidFill>
                <a:srgbClr val="00B050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RESUMEN!$B$8:$B$15</c:f>
              <c:multiLvlStrCache>
                <c:ptCount val="6"/>
                <c:lvl>
                  <c:pt idx="0">
                    <c:v>2021</c:v>
                  </c:pt>
                  <c:pt idx="1">
                    <c:v>2022</c:v>
                  </c:pt>
                  <c:pt idx="2">
                    <c:v>2023</c:v>
                  </c:pt>
                  <c:pt idx="3">
                    <c:v>2024</c:v>
                  </c:pt>
                  <c:pt idx="4">
                    <c:v>2025</c:v>
                  </c:pt>
                  <c:pt idx="5">
                    <c:v>2026</c:v>
                  </c:pt>
                </c:lvl>
                <c:lvl>
                  <c:pt idx="0">
                    <c:v>CUMPLE</c:v>
                  </c:pt>
                </c:lvl>
              </c:multiLvlStrCache>
            </c:multiLvlStrRef>
          </c:cat>
          <c:val>
            <c:numRef>
              <c:f>RESUMEN!$C$8:$C$15</c:f>
              <c:numCache>
                <c:formatCode>General</c:formatCode>
                <c:ptCount val="6"/>
                <c:pt idx="0">
                  <c:v>2</c:v>
                </c:pt>
                <c:pt idx="1">
                  <c:v>3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BE-406D-9ABA-6DD13473FEC4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556996400"/>
        <c:axId val="1557003120"/>
      </c:barChart>
      <c:catAx>
        <c:axId val="15569964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57003120"/>
        <c:crosses val="autoZero"/>
        <c:auto val="1"/>
        <c:lblAlgn val="ctr"/>
        <c:lblOffset val="100"/>
        <c:noMultiLvlLbl val="0"/>
      </c:catAx>
      <c:valAx>
        <c:axId val="155700312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556996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8100000" algn="tr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[REVISION DE DOCUMENTOS CSC 05.09.2025.xlsx]RESUMEN!TablaDinámica3</c:name>
    <c:fmtId val="8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Porcentaje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2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3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4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5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6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</c:pivotFmts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RESUMEN!$C$7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82D-47CB-931E-BE4716EBBCF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82D-47CB-931E-BE4716EBBCF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82D-47CB-931E-BE4716EBBCF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882D-47CB-931E-BE4716EBBCF0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882D-47CB-931E-BE4716EBBCF0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882D-47CB-931E-BE4716EBBCF0}"/>
              </c:ext>
            </c:extLst>
          </c:dPt>
          <c:cat>
            <c:multiLvlStrRef>
              <c:f>RESUMEN!$B$8:$B$15</c:f>
              <c:multiLvlStrCache>
                <c:ptCount val="6"/>
                <c:lvl>
                  <c:pt idx="0">
                    <c:v>2021</c:v>
                  </c:pt>
                  <c:pt idx="1">
                    <c:v>2022</c:v>
                  </c:pt>
                  <c:pt idx="2">
                    <c:v>2023</c:v>
                  </c:pt>
                  <c:pt idx="3">
                    <c:v>2024</c:v>
                  </c:pt>
                  <c:pt idx="4">
                    <c:v>2025</c:v>
                  </c:pt>
                  <c:pt idx="5">
                    <c:v>2026</c:v>
                  </c:pt>
                </c:lvl>
                <c:lvl>
                  <c:pt idx="0">
                    <c:v>CUMPLE</c:v>
                  </c:pt>
                </c:lvl>
              </c:multiLvlStrCache>
            </c:multiLvlStrRef>
          </c:cat>
          <c:val>
            <c:numRef>
              <c:f>RESUMEN!$C$8:$C$15</c:f>
              <c:numCache>
                <c:formatCode>General</c:formatCode>
                <c:ptCount val="6"/>
                <c:pt idx="0">
                  <c:v>2</c:v>
                </c:pt>
                <c:pt idx="1">
                  <c:v>3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51-46AA-8BB8-17BA134E9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8100000" algn="tr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92723</xdr:colOff>
      <xdr:row>2</xdr:row>
      <xdr:rowOff>145791</xdr:rowOff>
    </xdr:from>
    <xdr:to>
      <xdr:col>31</xdr:col>
      <xdr:colOff>423033</xdr:colOff>
      <xdr:row>10</xdr:row>
      <xdr:rowOff>138823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F84074-699A-1A3E-6BC1-4C8B6609DB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803794" y="534567"/>
          <a:ext cx="5637096" cy="4668382"/>
        </a:xfrm>
        <a:prstGeom prst="rect">
          <a:avLst/>
        </a:prstGeom>
      </xdr:spPr>
    </xdr:pic>
    <xdr:clientData/>
  </xdr:twoCellAnchor>
  <xdr:twoCellAnchor editAs="oneCell">
    <xdr:from>
      <xdr:col>24</xdr:col>
      <xdr:colOff>198470</xdr:colOff>
      <xdr:row>12</xdr:row>
      <xdr:rowOff>356507</xdr:rowOff>
    </xdr:from>
    <xdr:to>
      <xdr:col>31</xdr:col>
      <xdr:colOff>452569</xdr:colOff>
      <xdr:row>29</xdr:row>
      <xdr:rowOff>44061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F438A02-19A7-33AB-DEF5-8A4F0B1BF6E7}"/>
            </a:ext>
            <a:ext uri="{147F2762-F138-4A5C-976F-8EAC2B608ADB}">
              <a16:predDERef xmlns:a16="http://schemas.microsoft.com/office/drawing/2014/main" pred="{03F84074-699A-1A3E-6BC1-4C8B6609DB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909541" y="5507783"/>
          <a:ext cx="5560885" cy="7507082"/>
        </a:xfrm>
        <a:prstGeom prst="rect">
          <a:avLst/>
        </a:prstGeom>
      </xdr:spPr>
    </xdr:pic>
    <xdr:clientData/>
  </xdr:twoCellAnchor>
  <xdr:twoCellAnchor editAs="oneCell">
    <xdr:from>
      <xdr:col>22</xdr:col>
      <xdr:colOff>19050</xdr:colOff>
      <xdr:row>57</xdr:row>
      <xdr:rowOff>76200</xdr:rowOff>
    </xdr:from>
    <xdr:to>
      <xdr:col>26</xdr:col>
      <xdr:colOff>689251</xdr:colOff>
      <xdr:row>75</xdr:row>
      <xdr:rowOff>45366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387EC84-4D6B-C426-B758-A77EF1627189}"/>
            </a:ext>
            <a:ext uri="{147F2762-F138-4A5C-976F-8EAC2B608ADB}">
              <a16:predDERef xmlns:a16="http://schemas.microsoft.com/office/drawing/2014/main" pred="{CF438A02-19A7-33AB-DEF5-8A4F0B1BF6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7222450" y="12287250"/>
          <a:ext cx="5458619" cy="339816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733424</xdr:colOff>
      <xdr:row>16</xdr:row>
      <xdr:rowOff>119062</xdr:rowOff>
    </xdr:from>
    <xdr:to>
      <xdr:col>9</xdr:col>
      <xdr:colOff>495299</xdr:colOff>
      <xdr:row>37</xdr:row>
      <xdr:rowOff>38100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BD49880-3921-744C-0947-A8C5800274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704850</xdr:colOff>
      <xdr:row>4</xdr:row>
      <xdr:rowOff>100012</xdr:rowOff>
    </xdr:from>
    <xdr:to>
      <xdr:col>9</xdr:col>
      <xdr:colOff>485775</xdr:colOff>
      <xdr:row>15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E551417-A706-F595-9747-A8AFC2F3DE9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ugo Alejandro Lopez Lopez" refreshedDate="45903.720163888887" createdVersion="8" refreshedVersion="8" minRefreshableVersion="3" recordCount="18" xr:uid="{C1791207-24EC-47B0-812D-515475419902}">
  <cacheSource type="worksheet">
    <worksheetSource ref="A3:V21" sheet="MATRIZ"/>
  </cacheSource>
  <cacheFields count="22">
    <cacheField name="AÑO DEL VEHICULO" numFmtId="0">
      <sharedItems containsSemiMixedTypes="0" containsString="0" containsNumber="1" containsInteger="1" minValue="2021" maxValue="2026" count="6">
        <n v="2026"/>
        <n v="2025"/>
        <n v="2024"/>
        <n v="2023"/>
        <n v="2021"/>
        <n v="2022"/>
      </sharedItems>
    </cacheField>
    <cacheField name="PLACA" numFmtId="0">
      <sharedItems/>
    </cacheField>
    <cacheField name="LICENCIA DE CONDUCCION VIGENTE MINIMO C1" numFmtId="0">
      <sharedItems/>
    </cacheField>
    <cacheField name="CEDULA DE CIUDADANIA" numFmtId="0">
      <sharedItems/>
    </cacheField>
    <cacheField name="EXAMEN MEDICO OCUPACIONAL (NO MAYOR A 1 AÑO)" numFmtId="0">
      <sharedItems count="1">
        <s v="X"/>
      </sharedItems>
    </cacheField>
    <cacheField name="ANTECEDENTES JUDICIALES (POLICIA)" numFmtId="0">
      <sharedItems count="1">
        <s v="X"/>
      </sharedItems>
    </cacheField>
    <cacheField name="MEDIDAS CORRECTIVAS" numFmtId="0">
      <sharedItems count="1">
        <s v="X"/>
      </sharedItems>
    </cacheField>
    <cacheField name="HOJA DE VIDA CERTIFICADO  (3 AÑOS MINIMO)" numFmtId="0">
      <sharedItems/>
    </cacheField>
    <cacheField name="CARNET" numFmtId="0">
      <sharedItems/>
    </cacheField>
    <cacheField name="PAZ Y SALVO DE COMPARENDO (CONSULTA SIMIT)" numFmtId="0">
      <sharedItems/>
    </cacheField>
    <cacheField name="LICENCIA DE TRANSITO" numFmtId="0">
      <sharedItems/>
    </cacheField>
    <cacheField name="TARJETA DE OPERACIÓN" numFmtId="0">
      <sharedItems/>
    </cacheField>
    <cacheField name="SOAT VIGENTE" numFmtId="0">
      <sharedItems/>
    </cacheField>
    <cacheField name=" REVISION TECNOMECANICA" numFmtId="0">
      <sharedItems/>
    </cacheField>
    <cacheField name="POLIZA DE RESPONSABILIDAD CONTRACTUAL_x000a_(NO PANTALLAZO RUNT)" numFmtId="0">
      <sharedItems/>
    </cacheField>
    <cacheField name="POLIZA DE RESPONSABILIDAD EXTRACONTRACTUAL (NO PANTALLAZO RUNT)" numFmtId="0">
      <sharedItems/>
    </cacheField>
    <cacheField name="REGISTRO DE PLAN MANTENIMIENTO" numFmtId="0">
      <sharedItems/>
    </cacheField>
    <cacheField name="RESOLUCION DE HABILITACION DEL MINISTERIO DE TRANSPORTE DE LA EMPRESA OPERADORA" numFmtId="0">
      <sharedItems/>
    </cacheField>
    <cacheField name="CONVENIO COLABORACION FIRMADO" numFmtId="0">
      <sharedItems/>
    </cacheField>
    <cacheField name="CONSTANCIA DEL DISPOSITIVO DE CONTROL DE VELOCIDAD (RESOLUCION 1122 DE 2005)" numFmtId="0">
      <sharedItems/>
    </cacheField>
    <cacheField name="DISPOSITIVO PARA COMUNICACIÓN (AVANTEL, RADIO O CELULAR ASIGNADO)" numFmtId="0">
      <sharedItems/>
    </cacheField>
    <cacheField name="ESTADO" numFmtId="0">
      <sharedItems count="2">
        <s v="CUMPLE"/>
        <s v="PENDIENTE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">
  <r>
    <x v="0"/>
    <s v="PPQ559"/>
    <s v="X"/>
    <s v="X"/>
    <x v="0"/>
    <x v="0"/>
    <x v="0"/>
    <s v="X"/>
    <s v="X"/>
    <s v="X"/>
    <s v="X"/>
    <s v="X"/>
    <s v="X"/>
    <s v="NO APLICA POR MODELO"/>
    <s v="X"/>
    <s v="X"/>
    <s v="X"/>
    <s v="X"/>
    <s v="X"/>
    <s v="X"/>
    <s v="X"/>
    <x v="0"/>
  </r>
  <r>
    <x v="0"/>
    <s v="PPQ535"/>
    <s v="X"/>
    <s v="X"/>
    <x v="0"/>
    <x v="0"/>
    <x v="0"/>
    <s v="X"/>
    <s v="X"/>
    <s v="X"/>
    <s v="X"/>
    <s v="X"/>
    <s v="X"/>
    <s v="NO APLICA POR MODELO"/>
    <s v="X"/>
    <s v="X"/>
    <s v="X"/>
    <s v="X"/>
    <s v="X"/>
    <s v="X"/>
    <s v="X"/>
    <x v="0"/>
  </r>
  <r>
    <x v="0"/>
    <s v="PMX583"/>
    <s v="X"/>
    <s v="X"/>
    <x v="0"/>
    <x v="0"/>
    <x v="0"/>
    <s v="X"/>
    <s v="X"/>
    <s v="X"/>
    <s v="X"/>
    <s v="X"/>
    <s v="X"/>
    <s v="NO APLICA POR MODELO"/>
    <s v="X"/>
    <s v="X"/>
    <s v="X"/>
    <s v="X"/>
    <s v="X"/>
    <s v="X"/>
    <s v="X"/>
    <x v="0"/>
  </r>
  <r>
    <x v="1"/>
    <s v="NWV376"/>
    <s v="X"/>
    <s v="X"/>
    <x v="0"/>
    <x v="0"/>
    <x v="0"/>
    <s v="X"/>
    <s v="X"/>
    <s v="X"/>
    <s v="X"/>
    <s v="X"/>
    <s v="X"/>
    <s v="NO APLICA POR MODELO"/>
    <s v="X"/>
    <s v="X"/>
    <s v="X"/>
    <s v="X"/>
    <s v="X"/>
    <s v="X"/>
    <s v="X"/>
    <x v="0"/>
  </r>
  <r>
    <x v="1"/>
    <s v="NUV090"/>
    <s v="X"/>
    <s v="X"/>
    <x v="0"/>
    <x v="0"/>
    <x v="0"/>
    <s v="X"/>
    <s v="X"/>
    <s v="X"/>
    <s v="X"/>
    <s v="X"/>
    <s v="X"/>
    <s v="NO APLICA POR MODELO"/>
    <s v="X"/>
    <s v="X"/>
    <s v="X"/>
    <s v="X"/>
    <s v="X"/>
    <s v="X"/>
    <s v="X"/>
    <x v="0"/>
  </r>
  <r>
    <x v="1"/>
    <s v="NSY348"/>
    <s v="X"/>
    <s v="X"/>
    <x v="0"/>
    <x v="0"/>
    <x v="0"/>
    <s v="X"/>
    <s v="X"/>
    <s v="X"/>
    <s v="X"/>
    <s v="X"/>
    <s v="X"/>
    <s v="NO APLICA POR MODELO"/>
    <s v="X"/>
    <s v="X"/>
    <s v="X"/>
    <s v="X"/>
    <s v="X"/>
    <s v="X"/>
    <s v="X"/>
    <x v="0"/>
  </r>
  <r>
    <x v="1"/>
    <s v="NOY417"/>
    <s v="X"/>
    <s v="X"/>
    <x v="0"/>
    <x v="0"/>
    <x v="0"/>
    <s v="X"/>
    <s v="X"/>
    <s v="X"/>
    <s v="X"/>
    <s v="X"/>
    <s v="X"/>
    <s v="NO APLICA POR MODELO"/>
    <s v="X"/>
    <s v="X"/>
    <s v="X"/>
    <s v="X"/>
    <s v="X"/>
    <s v="X"/>
    <s v="X"/>
    <x v="0"/>
  </r>
  <r>
    <x v="2"/>
    <s v="NOX797"/>
    <s v="X"/>
    <s v="X"/>
    <x v="0"/>
    <x v="0"/>
    <x v="0"/>
    <s v="X"/>
    <s v="X"/>
    <s v="X"/>
    <s v="X"/>
    <s v="X"/>
    <s v="X"/>
    <s v="NO APLICA POR MODELO"/>
    <s v="X"/>
    <s v="X"/>
    <s v="X"/>
    <s v="X"/>
    <s v="X"/>
    <s v="X"/>
    <s v="X"/>
    <x v="0"/>
  </r>
  <r>
    <x v="2"/>
    <s v="NHR327"/>
    <s v="X"/>
    <s v="X"/>
    <x v="0"/>
    <x v="0"/>
    <x v="0"/>
    <s v="X"/>
    <s v="X"/>
    <s v="X"/>
    <s v="X"/>
    <s v="X"/>
    <s v="X"/>
    <s v="NO APLICA POR MODELO"/>
    <s v="X"/>
    <s v="X"/>
    <s v="X"/>
    <s v="X"/>
    <s v="X"/>
    <s v="X"/>
    <s v="X"/>
    <x v="0"/>
  </r>
  <r>
    <x v="2"/>
    <s v="LZ0007"/>
    <s v="X"/>
    <s v="X"/>
    <x v="0"/>
    <x v="0"/>
    <x v="0"/>
    <s v="X"/>
    <s v="X"/>
    <s v="X"/>
    <s v="X"/>
    <s v="X"/>
    <s v="X"/>
    <s v="NO APLICA POR MODELO"/>
    <s v="X"/>
    <s v="X"/>
    <s v="X"/>
    <s v="X"/>
    <s v="X"/>
    <s v="X"/>
    <s v="X"/>
    <x v="0"/>
  </r>
  <r>
    <x v="3"/>
    <s v="LQK198"/>
    <s v="X"/>
    <s v="X"/>
    <x v="0"/>
    <x v="0"/>
    <x v="0"/>
    <s v="X"/>
    <s v="X"/>
    <s v="X"/>
    <s v="X"/>
    <s v="X"/>
    <s v="X"/>
    <s v="X"/>
    <s v="X"/>
    <s v="X"/>
    <s v="X"/>
    <s v="X"/>
    <s v="X"/>
    <s v="X"/>
    <s v="X"/>
    <x v="0"/>
  </r>
  <r>
    <x v="3"/>
    <s v="LJU081"/>
    <s v="X"/>
    <s v="X"/>
    <x v="0"/>
    <x v="0"/>
    <x v="0"/>
    <s v="X"/>
    <s v="X"/>
    <s v="X"/>
    <s v="X"/>
    <s v="X"/>
    <s v="X"/>
    <s v="X"/>
    <s v="X"/>
    <s v="X"/>
    <s v="X"/>
    <s v="X"/>
    <s v="X"/>
    <s v="X"/>
    <s v="X"/>
    <x v="0"/>
  </r>
  <r>
    <x v="4"/>
    <s v="JVK363"/>
    <s v="X"/>
    <s v="X"/>
    <x v="0"/>
    <x v="0"/>
    <x v="0"/>
    <s v="X"/>
    <s v="X"/>
    <s v="X"/>
    <s v="X"/>
    <s v="X"/>
    <s v="X"/>
    <s v="X"/>
    <s v="X"/>
    <s v="X"/>
    <s v="X"/>
    <s v="X"/>
    <s v="X"/>
    <s v="X"/>
    <s v="X"/>
    <x v="0"/>
  </r>
  <r>
    <x v="5"/>
    <s v="JTX332"/>
    <s v="X"/>
    <s v="X"/>
    <x v="0"/>
    <x v="0"/>
    <x v="0"/>
    <s v="X"/>
    <s v="X"/>
    <s v="X"/>
    <s v="X"/>
    <s v="X"/>
    <s v="X"/>
    <s v="X"/>
    <s v="X"/>
    <s v="X"/>
    <s v="X"/>
    <s v="X"/>
    <s v="X"/>
    <s v="X"/>
    <s v="X"/>
    <x v="0"/>
  </r>
  <r>
    <x v="5"/>
    <s v="JTQ191"/>
    <s v="X"/>
    <s v="X"/>
    <x v="0"/>
    <x v="0"/>
    <x v="0"/>
    <s v="X"/>
    <s v="X"/>
    <s v="X"/>
    <s v="X"/>
    <s v="X"/>
    <s v="X"/>
    <s v="X"/>
    <s v="X"/>
    <s v="X"/>
    <s v="X"/>
    <s v="X"/>
    <s v="X"/>
    <s v="X"/>
    <s v="X"/>
    <x v="0"/>
  </r>
  <r>
    <x v="5"/>
    <s v="JOV267"/>
    <s v="X"/>
    <s v="X"/>
    <x v="0"/>
    <x v="0"/>
    <x v="0"/>
    <s v="X"/>
    <s v="X"/>
    <s v="X"/>
    <s v="X"/>
    <s v="X"/>
    <s v="X"/>
    <s v="X"/>
    <s v="X"/>
    <s v="X"/>
    <s v="X"/>
    <s v="X"/>
    <s v="X"/>
    <s v="X"/>
    <s v="X"/>
    <x v="0"/>
  </r>
  <r>
    <x v="4"/>
    <s v="GTY406"/>
    <s v="X"/>
    <s v="X"/>
    <x v="0"/>
    <x v="0"/>
    <x v="0"/>
    <s v="X"/>
    <s v="X"/>
    <s v="X"/>
    <s v="X"/>
    <s v="X"/>
    <s v="X"/>
    <s v="X"/>
    <s v="X"/>
    <s v="X"/>
    <s v="X"/>
    <s v="X"/>
    <s v="X"/>
    <s v="X"/>
    <s v="X"/>
    <x v="0"/>
  </r>
  <r>
    <x v="0"/>
    <s v="PWR249"/>
    <s v="X"/>
    <s v="X"/>
    <x v="0"/>
    <x v="0"/>
    <x v="0"/>
    <s v="X"/>
    <s v="X"/>
    <s v="X"/>
    <s v="X"/>
    <s v="X"/>
    <s v="X"/>
    <s v="NO APLICA POR MODELO"/>
    <s v="X"/>
    <s v="X"/>
    <s v="X"/>
    <s v="X"/>
    <s v="X"/>
    <s v="X"/>
    <s v="X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2083AB0-D2EE-409B-BAE0-5A789306B77E}" name="TablaDinámica2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Estado">
  <location ref="B3:C5" firstHeaderRow="1" firstDataRow="1" firstDataCol="1"/>
  <pivotFields count="22"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0"/>
        <item m="1" x="1"/>
        <item t="default"/>
      </items>
    </pivotField>
  </pivotFields>
  <rowFields count="1">
    <field x="21"/>
  </rowFields>
  <rowItems count="2">
    <i>
      <x/>
    </i>
    <i t="grand">
      <x/>
    </i>
  </rowItems>
  <colItems count="1">
    <i/>
  </colItems>
  <dataFields count="1">
    <dataField name="TOTAL VEHICULOS" fld="1" subtotal="count" baseField="0" baseItem="0"/>
  </dataFields>
  <formats count="3">
    <format dxfId="2">
      <pivotArea type="all" dataOnly="0" outline="0" fieldPosition="0"/>
    </format>
    <format dxfId="1">
      <pivotArea outline="0" collapsedLevelsAreSubtotals="1" fieldPosition="0"/>
    </format>
    <format dxfId="0">
      <pivotArea dataOnly="0" labelOnly="1" outline="0" axis="axisValues" fieldPosition="0"/>
    </format>
  </formats>
  <pivotTableStyleInfo name="PivotStyleLight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EEEEBA6-9A44-4FFF-AF94-5A3CBDFF45A7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F3:F4" firstHeaderRow="1" firstDataRow="1" firstDataCol="0"/>
  <pivotFields count="22"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Items count="1">
    <i/>
  </rowItems>
  <colItems count="1">
    <i/>
  </colItems>
  <dataFields count="1">
    <dataField name="TOTAL VEHICULOS" fld="1" subtotal="count" baseField="0" baseItem="0"/>
  </dataFields>
  <formats count="3">
    <format dxfId="5">
      <pivotArea type="all" dataOnly="0" outline="0" fieldPosition="0"/>
    </format>
    <format dxfId="4">
      <pivotArea outline="0" collapsedLevelsAreSubtotals="1" fieldPosition="0"/>
    </format>
    <format dxfId="3">
      <pivotArea dataOnly="0" labelOnly="1" outline="0" axis="axisValues" fieldPosition="0"/>
    </format>
  </formats>
  <pivotTableStyleInfo name="PivotStyleLight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9B040EA-7EEE-427D-A243-1292623EC761}" name="TablaDinámica3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1" rowHeaderCaption="Estado">
  <location ref="B7:C15" firstHeaderRow="1" firstDataRow="1" firstDataCol="1"/>
  <pivotFields count="22">
    <pivotField axis="axisRow" showAll="0">
      <items count="7">
        <item x="4"/>
        <item x="5"/>
        <item x="3"/>
        <item x="2"/>
        <item x="1"/>
        <item x="0"/>
        <item t="default"/>
      </items>
    </pivotField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0"/>
        <item m="1" x="1"/>
        <item t="default"/>
      </items>
    </pivotField>
  </pivotFields>
  <rowFields count="2">
    <field x="21"/>
    <field x="0"/>
  </rowFields>
  <rowItems count="8">
    <i>
      <x/>
    </i>
    <i r="1">
      <x/>
    </i>
    <i r="1">
      <x v="1"/>
    </i>
    <i r="1">
      <x v="2"/>
    </i>
    <i r="1">
      <x v="3"/>
    </i>
    <i r="1">
      <x v="4"/>
    </i>
    <i r="1">
      <x v="5"/>
    </i>
    <i t="grand">
      <x/>
    </i>
  </rowItems>
  <colItems count="1">
    <i/>
  </colItems>
  <dataFields count="1">
    <dataField name="TOTAL VEHICULOS" fld="1" subtotal="count" baseField="0" baseItem="0"/>
  </dataFields>
  <formats count="3">
    <format dxfId="8">
      <pivotArea type="all" dataOnly="0" outline="0" fieldPosition="0"/>
    </format>
    <format dxfId="7">
      <pivotArea outline="0" collapsedLevelsAreSubtotals="1" fieldPosition="0"/>
    </format>
    <format dxfId="6">
      <pivotArea dataOnly="0" labelOnly="1" outline="0" axis="axisValues" fieldPosition="0"/>
    </format>
  </formats>
  <chartFormats count="8"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">
      <pivotArea type="data" outline="0" fieldPosition="0">
        <references count="3">
          <reference field="4294967294" count="1" selected="0">
            <x v="0"/>
          </reference>
          <reference field="0" count="1" selected="0">
            <x v="0"/>
          </reference>
          <reference field="21" count="1" selected="0">
            <x v="0"/>
          </reference>
        </references>
      </pivotArea>
    </chartFormat>
    <chartFormat chart="8" format="2">
      <pivotArea type="data" outline="0" fieldPosition="0">
        <references count="3">
          <reference field="4294967294" count="1" selected="0">
            <x v="0"/>
          </reference>
          <reference field="0" count="1" selected="0">
            <x v="1"/>
          </reference>
          <reference field="21" count="1" selected="0">
            <x v="0"/>
          </reference>
        </references>
      </pivotArea>
    </chartFormat>
    <chartFormat chart="8" format="3">
      <pivotArea type="data" outline="0" fieldPosition="0">
        <references count="3">
          <reference field="4294967294" count="1" selected="0">
            <x v="0"/>
          </reference>
          <reference field="0" count="1" selected="0">
            <x v="2"/>
          </reference>
          <reference field="21" count="1" selected="0">
            <x v="0"/>
          </reference>
        </references>
      </pivotArea>
    </chartFormat>
    <chartFormat chart="8" format="4">
      <pivotArea type="data" outline="0" fieldPosition="0">
        <references count="3">
          <reference field="4294967294" count="1" selected="0">
            <x v="0"/>
          </reference>
          <reference field="0" count="1" selected="0">
            <x v="3"/>
          </reference>
          <reference field="21" count="1" selected="0">
            <x v="0"/>
          </reference>
        </references>
      </pivotArea>
    </chartFormat>
    <chartFormat chart="8" format="5">
      <pivotArea type="data" outline="0" fieldPosition="0">
        <references count="3">
          <reference field="4294967294" count="1" selected="0">
            <x v="0"/>
          </reference>
          <reference field="0" count="1" selected="0">
            <x v="4"/>
          </reference>
          <reference field="21" count="1" selected="0">
            <x v="0"/>
          </reference>
        </references>
      </pivotArea>
    </chartFormat>
    <chartFormat chart="8" format="6">
      <pivotArea type="data" outline="0" fieldPosition="0">
        <references count="3">
          <reference field="4294967294" count="1" selected="0">
            <x v="0"/>
          </reference>
          <reference field="0" count="1" selected="0">
            <x v="5"/>
          </reference>
          <reference field="21" count="1" selected="0">
            <x v="0"/>
          </reference>
        </references>
      </pivotArea>
    </chartFormat>
  </chartFormats>
  <pivotTableStyleInfo name="PivotStyleLight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497CC-37DD-4AA9-B4C7-A2EC23B57F10}">
  <dimension ref="A2:X21"/>
  <sheetViews>
    <sheetView showGridLines="0" tabSelected="1" topLeftCell="N1" zoomScale="70" zoomScaleNormal="70" workbookViewId="0">
      <selection activeCell="W13" sqref="W13"/>
    </sheetView>
  </sheetViews>
  <sheetFormatPr baseColWidth="10" defaultColWidth="11.42578125" defaultRowHeight="15" x14ac:dyDescent="0.25"/>
  <cols>
    <col min="1" max="1" width="11.42578125" style="12"/>
    <col min="2" max="2" width="11.42578125" style="1"/>
    <col min="3" max="3" width="16.140625" customWidth="1"/>
    <col min="4" max="4" width="17" customWidth="1"/>
    <col min="5" max="5" width="21.140625" customWidth="1"/>
    <col min="6" max="6" width="21.42578125" customWidth="1"/>
    <col min="7" max="8" width="19" customWidth="1"/>
    <col min="9" max="9" width="21.7109375" customWidth="1"/>
    <col min="10" max="10" width="24.42578125" customWidth="1"/>
    <col min="11" max="11" width="14" customWidth="1"/>
    <col min="12" max="12" width="16" customWidth="1"/>
    <col min="13" max="13" width="14.7109375" customWidth="1"/>
    <col min="14" max="14" width="13.7109375" customWidth="1"/>
    <col min="15" max="15" width="20.28515625" customWidth="1"/>
    <col min="16" max="16" width="21" customWidth="1"/>
    <col min="17" max="17" width="23.7109375" customWidth="1"/>
    <col min="18" max="18" width="25.7109375" style="1" customWidth="1"/>
    <col min="19" max="19" width="23.42578125" customWidth="1"/>
    <col min="20" max="20" width="21.7109375" customWidth="1"/>
    <col min="21" max="21" width="19.28515625" customWidth="1"/>
    <col min="22" max="22" width="11.42578125" bestFit="1" customWidth="1"/>
    <col min="23" max="23" width="23.42578125" customWidth="1"/>
    <col min="24" max="24" width="25.7109375" customWidth="1"/>
  </cols>
  <sheetData>
    <row r="2" spans="1:24" x14ac:dyDescent="0.25">
      <c r="C2" s="20" t="s">
        <v>0</v>
      </c>
      <c r="D2" s="20"/>
      <c r="E2" s="20"/>
      <c r="F2" s="20"/>
      <c r="G2" s="20"/>
      <c r="H2" s="20"/>
      <c r="I2" s="20"/>
      <c r="J2" s="20"/>
      <c r="K2" s="21" t="s">
        <v>1</v>
      </c>
      <c r="L2" s="21"/>
      <c r="M2" s="21"/>
      <c r="N2" s="21"/>
      <c r="O2" s="21"/>
      <c r="P2" s="21"/>
      <c r="Q2" s="21"/>
      <c r="R2" s="21"/>
      <c r="S2" s="21"/>
      <c r="T2" s="21"/>
      <c r="U2" s="21"/>
    </row>
    <row r="3" spans="1:24" ht="107.1" customHeight="1" x14ac:dyDescent="0.25">
      <c r="A3" s="5" t="s">
        <v>2</v>
      </c>
      <c r="B3" s="6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  <c r="Q3" s="7" t="s">
        <v>18</v>
      </c>
      <c r="R3" s="7" t="s">
        <v>19</v>
      </c>
      <c r="S3" s="7" t="s">
        <v>20</v>
      </c>
      <c r="T3" s="7" t="s">
        <v>21</v>
      </c>
      <c r="U3" s="7" t="s">
        <v>22</v>
      </c>
      <c r="V3" s="13" t="s">
        <v>23</v>
      </c>
      <c r="W3" s="18" t="s">
        <v>49</v>
      </c>
    </row>
    <row r="4" spans="1:24" ht="30" x14ac:dyDescent="0.25">
      <c r="A4" s="4">
        <v>2026</v>
      </c>
      <c r="B4" s="10" t="s">
        <v>24</v>
      </c>
      <c r="C4" s="2" t="s">
        <v>25</v>
      </c>
      <c r="D4" s="2" t="s">
        <v>25</v>
      </c>
      <c r="E4" s="2" t="s">
        <v>25</v>
      </c>
      <c r="F4" s="2" t="s">
        <v>25</v>
      </c>
      <c r="G4" s="2" t="s">
        <v>25</v>
      </c>
      <c r="H4" s="2" t="s">
        <v>25</v>
      </c>
      <c r="I4" s="2" t="s">
        <v>25</v>
      </c>
      <c r="J4" s="2" t="s">
        <v>25</v>
      </c>
      <c r="K4" s="2" t="s">
        <v>25</v>
      </c>
      <c r="L4" s="2" t="s">
        <v>25</v>
      </c>
      <c r="M4" s="2" t="s">
        <v>25</v>
      </c>
      <c r="N4" s="11" t="s">
        <v>26</v>
      </c>
      <c r="O4" s="2" t="s">
        <v>25</v>
      </c>
      <c r="P4" s="2" t="s">
        <v>25</v>
      </c>
      <c r="Q4" s="2" t="s">
        <v>25</v>
      </c>
      <c r="R4" s="4" t="s">
        <v>25</v>
      </c>
      <c r="S4" s="2" t="s">
        <v>25</v>
      </c>
      <c r="T4" s="2" t="s">
        <v>25</v>
      </c>
      <c r="U4" s="14" t="s">
        <v>25</v>
      </c>
      <c r="V4" s="16" t="str" cm="1">
        <f t="array" ref="V4">IF(SUMPRODUCT((C4:U4&lt;&gt;"X")*(C4:U4&lt;&gt;"NO APLICA POR MODELO"))=0,"CUMPLE","PENDIENTE")</f>
        <v>CUMPLE</v>
      </c>
      <c r="W4" s="19"/>
    </row>
    <row r="5" spans="1:24" ht="30" x14ac:dyDescent="0.25">
      <c r="A5" s="4">
        <v>2026</v>
      </c>
      <c r="B5" s="10" t="s">
        <v>27</v>
      </c>
      <c r="C5" s="2" t="s">
        <v>25</v>
      </c>
      <c r="D5" s="2" t="s">
        <v>25</v>
      </c>
      <c r="E5" s="2" t="s">
        <v>25</v>
      </c>
      <c r="F5" s="11" t="s">
        <v>25</v>
      </c>
      <c r="G5" s="2" t="s">
        <v>25</v>
      </c>
      <c r="H5" s="2" t="s">
        <v>25</v>
      </c>
      <c r="I5" s="2" t="s">
        <v>25</v>
      </c>
      <c r="J5" s="2" t="s">
        <v>25</v>
      </c>
      <c r="K5" s="2" t="s">
        <v>25</v>
      </c>
      <c r="L5" s="2" t="s">
        <v>25</v>
      </c>
      <c r="M5" s="2" t="s">
        <v>25</v>
      </c>
      <c r="N5" s="11" t="s">
        <v>26</v>
      </c>
      <c r="O5" s="2" t="s">
        <v>25</v>
      </c>
      <c r="P5" s="2" t="s">
        <v>25</v>
      </c>
      <c r="Q5" s="2" t="s">
        <v>25</v>
      </c>
      <c r="R5" s="4" t="s">
        <v>25</v>
      </c>
      <c r="S5" s="2" t="s">
        <v>25</v>
      </c>
      <c r="T5" s="2" t="s">
        <v>25</v>
      </c>
      <c r="U5" s="14" t="s">
        <v>25</v>
      </c>
      <c r="V5" s="16" t="str" cm="1">
        <f t="array" ref="V5">IF(SUMPRODUCT((C5:U5&lt;&gt;"X")*(C5:U5&lt;&gt;"NO APLICA POR MODELO"))=0,"CUMPLE","PENDIENTE")</f>
        <v>CUMPLE</v>
      </c>
      <c r="W5" s="19"/>
    </row>
    <row r="6" spans="1:24" ht="30" x14ac:dyDescent="0.25">
      <c r="A6" s="4">
        <v>2026</v>
      </c>
      <c r="B6" s="10" t="s">
        <v>28</v>
      </c>
      <c r="C6" s="2" t="s">
        <v>25</v>
      </c>
      <c r="D6" s="2" t="s">
        <v>25</v>
      </c>
      <c r="E6" s="2" t="s">
        <v>25</v>
      </c>
      <c r="F6" s="2" t="s">
        <v>25</v>
      </c>
      <c r="G6" s="2" t="s">
        <v>25</v>
      </c>
      <c r="H6" s="2" t="s">
        <v>25</v>
      </c>
      <c r="I6" s="2" t="s">
        <v>25</v>
      </c>
      <c r="J6" s="2" t="s">
        <v>25</v>
      </c>
      <c r="K6" s="2" t="s">
        <v>25</v>
      </c>
      <c r="L6" s="2" t="s">
        <v>25</v>
      </c>
      <c r="M6" s="2" t="s">
        <v>25</v>
      </c>
      <c r="N6" s="11" t="s">
        <v>26</v>
      </c>
      <c r="O6" s="2" t="s">
        <v>25</v>
      </c>
      <c r="P6" s="2" t="s">
        <v>25</v>
      </c>
      <c r="Q6" s="2" t="s">
        <v>25</v>
      </c>
      <c r="R6" s="4" t="s">
        <v>25</v>
      </c>
      <c r="S6" s="2" t="s">
        <v>25</v>
      </c>
      <c r="T6" s="2" t="s">
        <v>25</v>
      </c>
      <c r="U6" s="14" t="s">
        <v>25</v>
      </c>
      <c r="V6" s="16" t="str" cm="1">
        <f t="array" ref="V6">IF(SUMPRODUCT((C6:U6&lt;&gt;"X")*(C6:U6&lt;&gt;"NO APLICA POR MODELO"))=0,"CUMPLE","PENDIENTE")</f>
        <v>CUMPLE</v>
      </c>
      <c r="W6" s="19"/>
    </row>
    <row r="7" spans="1:24" ht="30" x14ac:dyDescent="0.25">
      <c r="A7" s="4">
        <v>2025</v>
      </c>
      <c r="B7" s="10" t="s">
        <v>29</v>
      </c>
      <c r="C7" s="2" t="s">
        <v>25</v>
      </c>
      <c r="D7" s="2" t="s">
        <v>25</v>
      </c>
      <c r="E7" s="2" t="s">
        <v>25</v>
      </c>
      <c r="F7" s="2" t="s">
        <v>25</v>
      </c>
      <c r="G7" s="2" t="s">
        <v>25</v>
      </c>
      <c r="H7" s="2" t="s">
        <v>25</v>
      </c>
      <c r="I7" s="2" t="s">
        <v>25</v>
      </c>
      <c r="J7" s="3" t="s">
        <v>25</v>
      </c>
      <c r="K7" s="2" t="s">
        <v>25</v>
      </c>
      <c r="L7" s="2" t="s">
        <v>25</v>
      </c>
      <c r="M7" s="2" t="s">
        <v>25</v>
      </c>
      <c r="N7" s="11" t="s">
        <v>26</v>
      </c>
      <c r="O7" s="2" t="s">
        <v>25</v>
      </c>
      <c r="P7" s="2" t="s">
        <v>25</v>
      </c>
      <c r="Q7" s="2" t="s">
        <v>25</v>
      </c>
      <c r="R7" s="4" t="s">
        <v>25</v>
      </c>
      <c r="S7" s="2" t="s">
        <v>25</v>
      </c>
      <c r="T7" s="2" t="s">
        <v>25</v>
      </c>
      <c r="U7" s="14" t="s">
        <v>25</v>
      </c>
      <c r="V7" s="16" t="str" cm="1">
        <f t="array" ref="V7">IF(SUMPRODUCT((C7:U7&lt;&gt;"X")*(C7:U7&lt;&gt;"NO APLICA POR MODELO"))=0,"CUMPLE","PENDIENTE")</f>
        <v>CUMPLE</v>
      </c>
      <c r="W7" s="19"/>
    </row>
    <row r="8" spans="1:24" ht="30" x14ac:dyDescent="0.25">
      <c r="A8" s="4">
        <v>2025</v>
      </c>
      <c r="B8" s="9" t="s">
        <v>30</v>
      </c>
      <c r="C8" s="25" t="s">
        <v>25</v>
      </c>
      <c r="D8" s="25" t="s">
        <v>25</v>
      </c>
      <c r="E8" s="25" t="s">
        <v>25</v>
      </c>
      <c r="F8" s="25" t="s">
        <v>25</v>
      </c>
      <c r="G8" s="25" t="s">
        <v>25</v>
      </c>
      <c r="H8" s="25" t="s">
        <v>25</v>
      </c>
      <c r="I8" s="25" t="s">
        <v>25</v>
      </c>
      <c r="J8" s="25" t="s">
        <v>25</v>
      </c>
      <c r="K8" s="25" t="s">
        <v>25</v>
      </c>
      <c r="L8" s="25" t="s">
        <v>25</v>
      </c>
      <c r="M8" s="25" t="s">
        <v>25</v>
      </c>
      <c r="N8" s="26" t="s">
        <v>26</v>
      </c>
      <c r="O8" s="25" t="s">
        <v>25</v>
      </c>
      <c r="P8" s="25" t="s">
        <v>25</v>
      </c>
      <c r="Q8" s="25" t="s">
        <v>25</v>
      </c>
      <c r="R8" s="8" t="s">
        <v>25</v>
      </c>
      <c r="S8" s="25" t="s">
        <v>25</v>
      </c>
      <c r="T8" s="25" t="s">
        <v>25</v>
      </c>
      <c r="U8" s="27" t="s">
        <v>25</v>
      </c>
      <c r="V8" s="28" t="str" cm="1">
        <f t="array" ref="V8">IF(SUMPRODUCT((C8:U8&lt;&gt;"X")*(C8:U8&lt;&gt;"NO APLICA POR MODELO"))=0,"CUMPLE","PENDIENTE")</f>
        <v>CUMPLE</v>
      </c>
      <c r="W8" s="19"/>
    </row>
    <row r="9" spans="1:24" ht="117" customHeight="1" x14ac:dyDescent="0.25">
      <c r="A9" s="22">
        <v>2025</v>
      </c>
      <c r="B9" s="29" t="s">
        <v>31</v>
      </c>
      <c r="C9" s="30" t="s">
        <v>25</v>
      </c>
      <c r="D9" s="30" t="s">
        <v>25</v>
      </c>
      <c r="E9" s="30" t="s">
        <v>25</v>
      </c>
      <c r="F9" s="30" t="s">
        <v>25</v>
      </c>
      <c r="G9" s="30" t="s">
        <v>25</v>
      </c>
      <c r="H9" s="30" t="s">
        <v>25</v>
      </c>
      <c r="I9" s="30" t="s">
        <v>25</v>
      </c>
      <c r="J9" s="30" t="s">
        <v>25</v>
      </c>
      <c r="K9" s="30" t="s">
        <v>25</v>
      </c>
      <c r="L9" s="30" t="s">
        <v>25</v>
      </c>
      <c r="M9" s="30" t="s">
        <v>25</v>
      </c>
      <c r="N9" s="31" t="s">
        <v>26</v>
      </c>
      <c r="O9" s="30" t="s">
        <v>25</v>
      </c>
      <c r="P9" s="30" t="s">
        <v>25</v>
      </c>
      <c r="Q9" s="30" t="s">
        <v>25</v>
      </c>
      <c r="R9" s="16" t="s">
        <v>25</v>
      </c>
      <c r="S9" s="30" t="s">
        <v>25</v>
      </c>
      <c r="T9" s="30" t="s">
        <v>25</v>
      </c>
      <c r="U9" s="30" t="s">
        <v>25</v>
      </c>
      <c r="V9" s="28" t="str" cm="1">
        <f t="array" ref="V9">IF(SUMPRODUCT((C9:U9&lt;&gt;"X")*(C9:U9&lt;&gt;"NO APLICA POR MODELO"))=0,"CUMPLE","PENDIENTE")</f>
        <v>CUMPLE</v>
      </c>
      <c r="W9" s="35" t="s">
        <v>52</v>
      </c>
      <c r="X9" s="34" t="s">
        <v>53</v>
      </c>
    </row>
    <row r="10" spans="1:24" ht="30" x14ac:dyDescent="0.25">
      <c r="A10" s="22">
        <v>2025</v>
      </c>
      <c r="B10" s="29" t="s">
        <v>32</v>
      </c>
      <c r="C10" s="30" t="s">
        <v>25</v>
      </c>
      <c r="D10" s="30" t="s">
        <v>25</v>
      </c>
      <c r="E10" s="30" t="s">
        <v>25</v>
      </c>
      <c r="F10" s="30" t="s">
        <v>25</v>
      </c>
      <c r="G10" s="30" t="s">
        <v>25</v>
      </c>
      <c r="H10" s="30" t="s">
        <v>25</v>
      </c>
      <c r="I10" s="30" t="s">
        <v>25</v>
      </c>
      <c r="J10" s="30" t="s">
        <v>25</v>
      </c>
      <c r="K10" s="30" t="s">
        <v>25</v>
      </c>
      <c r="L10" s="30" t="s">
        <v>25</v>
      </c>
      <c r="M10" s="30" t="s">
        <v>25</v>
      </c>
      <c r="N10" s="31" t="s">
        <v>26</v>
      </c>
      <c r="O10" s="30" t="s">
        <v>25</v>
      </c>
      <c r="P10" s="30" t="s">
        <v>25</v>
      </c>
      <c r="Q10" s="30" t="s">
        <v>25</v>
      </c>
      <c r="R10" s="16" t="s">
        <v>25</v>
      </c>
      <c r="S10" s="30" t="s">
        <v>25</v>
      </c>
      <c r="T10" s="30" t="s">
        <v>25</v>
      </c>
      <c r="U10" s="30" t="s">
        <v>25</v>
      </c>
      <c r="V10" s="16" t="str" cm="1">
        <f t="array" ref="V10">IF(SUMPRODUCT((C10:U10&lt;&gt;"X")*(C10:U10&lt;&gt;"NO APLICA POR MODELO"))=0,"CUMPLE","PENDIENTE")</f>
        <v>CUMPLE</v>
      </c>
      <c r="W10" s="32"/>
    </row>
    <row r="11" spans="1:24" ht="30" x14ac:dyDescent="0.25">
      <c r="A11" s="22">
        <v>2024</v>
      </c>
      <c r="B11" s="29" t="s">
        <v>33</v>
      </c>
      <c r="C11" s="30" t="s">
        <v>25</v>
      </c>
      <c r="D11" s="30" t="s">
        <v>25</v>
      </c>
      <c r="E11" s="30" t="s">
        <v>25</v>
      </c>
      <c r="F11" s="30" t="s">
        <v>25</v>
      </c>
      <c r="G11" s="30" t="s">
        <v>25</v>
      </c>
      <c r="H11" s="30" t="s">
        <v>25</v>
      </c>
      <c r="I11" s="30" t="s">
        <v>25</v>
      </c>
      <c r="J11" s="30" t="s">
        <v>25</v>
      </c>
      <c r="K11" s="30" t="s">
        <v>25</v>
      </c>
      <c r="L11" s="30" t="s">
        <v>25</v>
      </c>
      <c r="M11" s="30" t="s">
        <v>25</v>
      </c>
      <c r="N11" s="31" t="s">
        <v>26</v>
      </c>
      <c r="O11" s="30" t="s">
        <v>25</v>
      </c>
      <c r="P11" s="30" t="s">
        <v>25</v>
      </c>
      <c r="Q11" s="30" t="s">
        <v>25</v>
      </c>
      <c r="R11" s="16" t="s">
        <v>25</v>
      </c>
      <c r="S11" s="30" t="s">
        <v>25</v>
      </c>
      <c r="T11" s="30" t="s">
        <v>25</v>
      </c>
      <c r="U11" s="30" t="s">
        <v>25</v>
      </c>
      <c r="V11" s="16" t="str" cm="1">
        <f t="array" ref="V11">IF(SUMPRODUCT((C11:U11&lt;&gt;"X")*(C11:U11&lt;&gt;"NO APLICA POR MODELO"))=0,"CUMPLE","PENDIENTE")</f>
        <v>CUMPLE</v>
      </c>
      <c r="W11" s="32"/>
    </row>
    <row r="12" spans="1:24" s="1" customFormat="1" ht="113.25" customHeight="1" x14ac:dyDescent="0.25">
      <c r="A12" s="22">
        <v>2024</v>
      </c>
      <c r="B12" s="29" t="s">
        <v>34</v>
      </c>
      <c r="C12" s="30" t="s">
        <v>25</v>
      </c>
      <c r="D12" s="30" t="s">
        <v>25</v>
      </c>
      <c r="E12" s="33" t="s">
        <v>25</v>
      </c>
      <c r="F12" s="30" t="s">
        <v>25</v>
      </c>
      <c r="G12" s="30" t="s">
        <v>25</v>
      </c>
      <c r="H12" s="30" t="s">
        <v>25</v>
      </c>
      <c r="I12" s="30" t="s">
        <v>25</v>
      </c>
      <c r="J12" s="30" t="s">
        <v>25</v>
      </c>
      <c r="K12" s="30" t="s">
        <v>25</v>
      </c>
      <c r="L12" s="30" t="s">
        <v>25</v>
      </c>
      <c r="M12" s="30" t="s">
        <v>25</v>
      </c>
      <c r="N12" s="33" t="s">
        <v>26</v>
      </c>
      <c r="O12" s="30" t="s">
        <v>25</v>
      </c>
      <c r="P12" s="30" t="s">
        <v>25</v>
      </c>
      <c r="Q12" s="30" t="s">
        <v>25</v>
      </c>
      <c r="R12" s="16" t="s">
        <v>25</v>
      </c>
      <c r="S12" s="30" t="s">
        <v>25</v>
      </c>
      <c r="T12" s="30" t="s">
        <v>25</v>
      </c>
      <c r="U12" s="30" t="s">
        <v>25</v>
      </c>
      <c r="V12" s="28" t="str" cm="1">
        <f t="array" ref="V12">IF(SUMPRODUCT((C12:U12&lt;&gt;"X")*(C12:U12&lt;&gt;"NO APLICA POR MODELO"))=0,"CUMPLE","PENDIENTE")</f>
        <v>CUMPLE</v>
      </c>
      <c r="W12" s="35" t="s">
        <v>52</v>
      </c>
      <c r="X12" s="34" t="s">
        <v>53</v>
      </c>
    </row>
    <row r="13" spans="1:24" ht="329.25" customHeight="1" x14ac:dyDescent="0.25">
      <c r="A13" s="22">
        <v>2024</v>
      </c>
      <c r="B13" s="29" t="s">
        <v>35</v>
      </c>
      <c r="C13" s="30" t="s">
        <v>25</v>
      </c>
      <c r="D13" s="30" t="s">
        <v>25</v>
      </c>
      <c r="E13" s="30" t="s">
        <v>25</v>
      </c>
      <c r="F13" s="30" t="s">
        <v>25</v>
      </c>
      <c r="G13" s="30" t="s">
        <v>25</v>
      </c>
      <c r="H13" s="30" t="s">
        <v>25</v>
      </c>
      <c r="I13" s="30" t="s">
        <v>25</v>
      </c>
      <c r="J13" s="30" t="s">
        <v>25</v>
      </c>
      <c r="K13" s="30" t="s">
        <v>25</v>
      </c>
      <c r="L13" s="30" t="s">
        <v>25</v>
      </c>
      <c r="M13" s="30" t="s">
        <v>25</v>
      </c>
      <c r="N13" s="33" t="s">
        <v>25</v>
      </c>
      <c r="O13" s="30" t="s">
        <v>25</v>
      </c>
      <c r="P13" s="30" t="s">
        <v>25</v>
      </c>
      <c r="Q13" s="30" t="s">
        <v>25</v>
      </c>
      <c r="R13" s="16" t="s">
        <v>25</v>
      </c>
      <c r="S13" s="30" t="s">
        <v>25</v>
      </c>
      <c r="T13" s="30" t="s">
        <v>25</v>
      </c>
      <c r="U13" s="30" t="s">
        <v>25</v>
      </c>
      <c r="V13" s="28" t="str" cm="1">
        <f t="array" ref="V13">IF(SUMPRODUCT((C13:U13&lt;&gt;"X")*(C13:U13&lt;&gt;"NO APLICA POR MODELO"))=0,"CUMPLE","PENDIENTE")</f>
        <v>CUMPLE</v>
      </c>
      <c r="W13" s="36" t="s">
        <v>54</v>
      </c>
      <c r="X13" s="34" t="s">
        <v>56</v>
      </c>
    </row>
    <row r="14" spans="1:24" x14ac:dyDescent="0.25">
      <c r="A14" s="22">
        <v>2023</v>
      </c>
      <c r="B14" s="29" t="s">
        <v>36</v>
      </c>
      <c r="C14" s="30" t="s">
        <v>25</v>
      </c>
      <c r="D14" s="30" t="s">
        <v>25</v>
      </c>
      <c r="E14" s="30" t="s">
        <v>25</v>
      </c>
      <c r="F14" s="30" t="s">
        <v>25</v>
      </c>
      <c r="G14" s="30" t="s">
        <v>25</v>
      </c>
      <c r="H14" s="30" t="s">
        <v>25</v>
      </c>
      <c r="I14" s="30" t="s">
        <v>25</v>
      </c>
      <c r="J14" s="30" t="s">
        <v>25</v>
      </c>
      <c r="K14" s="30" t="s">
        <v>25</v>
      </c>
      <c r="L14" s="30" t="s">
        <v>25</v>
      </c>
      <c r="M14" s="30" t="s">
        <v>25</v>
      </c>
      <c r="N14" s="33" t="s">
        <v>25</v>
      </c>
      <c r="O14" s="30" t="s">
        <v>25</v>
      </c>
      <c r="P14" s="30" t="s">
        <v>25</v>
      </c>
      <c r="Q14" s="30" t="s">
        <v>25</v>
      </c>
      <c r="R14" s="16" t="s">
        <v>25</v>
      </c>
      <c r="S14" s="30" t="s">
        <v>25</v>
      </c>
      <c r="T14" s="30" t="s">
        <v>25</v>
      </c>
      <c r="U14" s="30" t="s">
        <v>25</v>
      </c>
      <c r="V14" s="16" t="str" cm="1">
        <f t="array" ref="V14">IF(SUMPRODUCT((C14:U14&lt;&gt;"X")*(C14:U14&lt;&gt;"NO APLICA POR MODELO"))=0,"CUMPLE","PENDIENTE")</f>
        <v>CUMPLE</v>
      </c>
      <c r="W14" s="32"/>
    </row>
    <row r="15" spans="1:24" x14ac:dyDescent="0.25">
      <c r="A15" s="22">
        <v>2023</v>
      </c>
      <c r="B15" s="29" t="s">
        <v>37</v>
      </c>
      <c r="C15" s="30" t="s">
        <v>25</v>
      </c>
      <c r="D15" s="16" t="s">
        <v>25</v>
      </c>
      <c r="E15" s="16" t="s">
        <v>25</v>
      </c>
      <c r="F15" s="16" t="s">
        <v>25</v>
      </c>
      <c r="G15" s="16" t="s">
        <v>25</v>
      </c>
      <c r="H15" s="16" t="s">
        <v>25</v>
      </c>
      <c r="I15" s="16" t="s">
        <v>25</v>
      </c>
      <c r="J15" s="16" t="s">
        <v>25</v>
      </c>
      <c r="K15" s="16" t="s">
        <v>25</v>
      </c>
      <c r="L15" s="16" t="s">
        <v>25</v>
      </c>
      <c r="M15" s="16" t="s">
        <v>25</v>
      </c>
      <c r="N15" s="16" t="s">
        <v>25</v>
      </c>
      <c r="O15" s="16" t="s">
        <v>25</v>
      </c>
      <c r="P15" s="16" t="s">
        <v>25</v>
      </c>
      <c r="Q15" s="16" t="s">
        <v>25</v>
      </c>
      <c r="R15" s="16" t="s">
        <v>25</v>
      </c>
      <c r="S15" s="16" t="s">
        <v>25</v>
      </c>
      <c r="T15" s="16" t="s">
        <v>25</v>
      </c>
      <c r="U15" s="30" t="s">
        <v>25</v>
      </c>
      <c r="V15" s="16" t="str" cm="1">
        <f t="array" ref="V15">IF(SUMPRODUCT((C15:U15&lt;&gt;"X")*(C15:U15&lt;&gt;"NO APLICA POR MODELO"))=0,"CUMPLE","PENDIENTE")</f>
        <v>CUMPLE</v>
      </c>
      <c r="W15" s="32"/>
    </row>
    <row r="16" spans="1:24" x14ac:dyDescent="0.25">
      <c r="A16" s="22">
        <v>2021</v>
      </c>
      <c r="B16" s="29" t="s">
        <v>38</v>
      </c>
      <c r="C16" s="30" t="s">
        <v>25</v>
      </c>
      <c r="D16" s="30" t="s">
        <v>25</v>
      </c>
      <c r="E16" s="30" t="s">
        <v>25</v>
      </c>
      <c r="F16" s="30" t="s">
        <v>25</v>
      </c>
      <c r="G16" s="30" t="s">
        <v>25</v>
      </c>
      <c r="H16" s="30" t="s">
        <v>25</v>
      </c>
      <c r="I16" s="30" t="s">
        <v>25</v>
      </c>
      <c r="J16" s="30" t="s">
        <v>25</v>
      </c>
      <c r="K16" s="30" t="s">
        <v>25</v>
      </c>
      <c r="L16" s="30" t="s">
        <v>25</v>
      </c>
      <c r="M16" s="30" t="s">
        <v>25</v>
      </c>
      <c r="N16" s="30" t="s">
        <v>25</v>
      </c>
      <c r="O16" s="30" t="s">
        <v>25</v>
      </c>
      <c r="P16" s="30" t="s">
        <v>25</v>
      </c>
      <c r="Q16" s="30" t="s">
        <v>25</v>
      </c>
      <c r="R16" s="30" t="s">
        <v>25</v>
      </c>
      <c r="S16" s="30" t="s">
        <v>25</v>
      </c>
      <c r="T16" s="30" t="s">
        <v>25</v>
      </c>
      <c r="U16" s="30" t="s">
        <v>25</v>
      </c>
      <c r="V16" s="16" t="str" cm="1">
        <f t="array" ref="V16">IF(SUMPRODUCT((C16:U16&lt;&gt;"X")*(C16:U16&lt;&gt;"NO APLICA POR MODELO"))=0,"CUMPLE","PENDIENTE")</f>
        <v>CUMPLE</v>
      </c>
      <c r="W16" s="32"/>
    </row>
    <row r="17" spans="1:24" ht="45" x14ac:dyDescent="0.25">
      <c r="A17" s="22">
        <v>2022</v>
      </c>
      <c r="B17" s="29" t="s">
        <v>39</v>
      </c>
      <c r="C17" s="30" t="s">
        <v>25</v>
      </c>
      <c r="D17" s="30" t="s">
        <v>25</v>
      </c>
      <c r="E17" s="30" t="s">
        <v>25</v>
      </c>
      <c r="F17" s="30" t="s">
        <v>25</v>
      </c>
      <c r="G17" s="30" t="s">
        <v>25</v>
      </c>
      <c r="H17" s="30" t="s">
        <v>25</v>
      </c>
      <c r="I17" s="30" t="s">
        <v>25</v>
      </c>
      <c r="J17" s="30" t="s">
        <v>25</v>
      </c>
      <c r="K17" s="30" t="s">
        <v>25</v>
      </c>
      <c r="L17" s="30" t="s">
        <v>25</v>
      </c>
      <c r="M17" s="30" t="s">
        <v>25</v>
      </c>
      <c r="N17" s="30" t="s">
        <v>25</v>
      </c>
      <c r="O17" s="30" t="s">
        <v>25</v>
      </c>
      <c r="P17" s="30" t="s">
        <v>25</v>
      </c>
      <c r="Q17" s="30" t="s">
        <v>25</v>
      </c>
      <c r="R17" s="30" t="s">
        <v>25</v>
      </c>
      <c r="S17" s="30" t="s">
        <v>25</v>
      </c>
      <c r="T17" s="30" t="s">
        <v>25</v>
      </c>
      <c r="U17" s="30" t="s">
        <v>25</v>
      </c>
      <c r="V17" s="16" t="str" cm="1">
        <f t="array" ref="V17">IF(SUMPRODUCT((C17:U17&lt;&gt;"X")*(C17:U17&lt;&gt;"NO APLICA POR MODELO"))=0,"CUMPLE","PENDIENTE")</f>
        <v>CUMPLE</v>
      </c>
      <c r="W17" s="37" t="s">
        <v>50</v>
      </c>
      <c r="X17" s="39" t="s">
        <v>55</v>
      </c>
    </row>
    <row r="18" spans="1:24" ht="29.1" customHeight="1" x14ac:dyDescent="0.25">
      <c r="A18" s="22">
        <v>2022</v>
      </c>
      <c r="B18" s="29" t="s">
        <v>40</v>
      </c>
      <c r="C18" s="30" t="s">
        <v>41</v>
      </c>
      <c r="D18" s="30" t="s">
        <v>41</v>
      </c>
      <c r="E18" s="30" t="s">
        <v>41</v>
      </c>
      <c r="F18" s="30" t="s">
        <v>41</v>
      </c>
      <c r="G18" s="30" t="s">
        <v>41</v>
      </c>
      <c r="H18" s="30" t="s">
        <v>41</v>
      </c>
      <c r="I18" s="30" t="s">
        <v>41</v>
      </c>
      <c r="J18" s="30" t="s">
        <v>41</v>
      </c>
      <c r="K18" s="30" t="s">
        <v>41</v>
      </c>
      <c r="L18" s="30" t="s">
        <v>41</v>
      </c>
      <c r="M18" s="30" t="s">
        <v>41</v>
      </c>
      <c r="N18" s="30" t="s">
        <v>25</v>
      </c>
      <c r="O18" s="30" t="s">
        <v>41</v>
      </c>
      <c r="P18" s="30" t="s">
        <v>41</v>
      </c>
      <c r="Q18" s="30" t="s">
        <v>41</v>
      </c>
      <c r="R18" s="30" t="s">
        <v>25</v>
      </c>
      <c r="S18" s="30" t="s">
        <v>41</v>
      </c>
      <c r="T18" s="30" t="s">
        <v>41</v>
      </c>
      <c r="U18" s="30" t="s">
        <v>25</v>
      </c>
      <c r="V18" s="16" t="str" cm="1">
        <f t="array" ref="V18">IF(SUMPRODUCT((C18:U18&lt;&gt;"X")*(C18:U18&lt;&gt;"NO APLICA POR MODELO"))=0,"CUMPLE","PENDIENTE")</f>
        <v>CUMPLE</v>
      </c>
      <c r="W18" s="38" t="s">
        <v>51</v>
      </c>
      <c r="X18" s="39" t="s">
        <v>55</v>
      </c>
    </row>
    <row r="19" spans="1:24" x14ac:dyDescent="0.25">
      <c r="A19" s="22">
        <v>2022</v>
      </c>
      <c r="B19" s="29" t="s">
        <v>42</v>
      </c>
      <c r="C19" s="16" t="s">
        <v>25</v>
      </c>
      <c r="D19" s="16" t="s">
        <v>25</v>
      </c>
      <c r="E19" s="16" t="s">
        <v>25</v>
      </c>
      <c r="F19" s="16" t="s">
        <v>25</v>
      </c>
      <c r="G19" s="16" t="s">
        <v>25</v>
      </c>
      <c r="H19" s="16" t="s">
        <v>25</v>
      </c>
      <c r="I19" s="16" t="s">
        <v>25</v>
      </c>
      <c r="J19" s="16" t="s">
        <v>25</v>
      </c>
      <c r="K19" s="16" t="s">
        <v>25</v>
      </c>
      <c r="L19" s="16" t="s">
        <v>25</v>
      </c>
      <c r="M19" s="16" t="s">
        <v>25</v>
      </c>
      <c r="N19" s="16" t="s">
        <v>25</v>
      </c>
      <c r="O19" s="16" t="s">
        <v>25</v>
      </c>
      <c r="P19" s="16" t="s">
        <v>25</v>
      </c>
      <c r="Q19" s="16" t="s">
        <v>25</v>
      </c>
      <c r="R19" s="16" t="s">
        <v>25</v>
      </c>
      <c r="S19" s="16" t="s">
        <v>25</v>
      </c>
      <c r="T19" s="16" t="s">
        <v>25</v>
      </c>
      <c r="U19" s="30" t="s">
        <v>25</v>
      </c>
      <c r="V19" s="16" t="str" cm="1">
        <f t="array" ref="V19">IF(SUMPRODUCT((C19:U19&lt;&gt;"X")*(C19:U19&lt;&gt;"NO APLICA POR MODELO"))=0,"CUMPLE","PENDIENTE")</f>
        <v>CUMPLE</v>
      </c>
      <c r="W19" s="32"/>
    </row>
    <row r="20" spans="1:24" x14ac:dyDescent="0.25">
      <c r="A20" s="23">
        <v>2021</v>
      </c>
      <c r="B20" s="29" t="s">
        <v>43</v>
      </c>
      <c r="C20" s="16" t="s">
        <v>25</v>
      </c>
      <c r="D20" s="16" t="s">
        <v>25</v>
      </c>
      <c r="E20" s="16" t="s">
        <v>25</v>
      </c>
      <c r="F20" s="16" t="s">
        <v>25</v>
      </c>
      <c r="G20" s="16" t="s">
        <v>25</v>
      </c>
      <c r="H20" s="16" t="s">
        <v>25</v>
      </c>
      <c r="I20" s="16" t="s">
        <v>25</v>
      </c>
      <c r="J20" s="16" t="s">
        <v>25</v>
      </c>
      <c r="K20" s="16" t="s">
        <v>25</v>
      </c>
      <c r="L20" s="16" t="s">
        <v>25</v>
      </c>
      <c r="M20" s="16" t="s">
        <v>25</v>
      </c>
      <c r="N20" s="16" t="s">
        <v>25</v>
      </c>
      <c r="O20" s="16" t="s">
        <v>25</v>
      </c>
      <c r="P20" s="16" t="s">
        <v>25</v>
      </c>
      <c r="Q20" s="16" t="s">
        <v>25</v>
      </c>
      <c r="R20" s="16" t="s">
        <v>25</v>
      </c>
      <c r="S20" s="16" t="s">
        <v>25</v>
      </c>
      <c r="T20" s="16" t="s">
        <v>25</v>
      </c>
      <c r="U20" s="30" t="s">
        <v>25</v>
      </c>
      <c r="V20" s="16" t="str" cm="1">
        <f t="array" ref="V20">IF(SUMPRODUCT((C20:U20&lt;&gt;"X")*(C20:U20&lt;&gt;"NO APLICA POR MODELO"))=0,"CUMPLE","PENDIENTE")</f>
        <v>CUMPLE</v>
      </c>
      <c r="W20" s="32"/>
    </row>
    <row r="21" spans="1:24" ht="30" x14ac:dyDescent="0.25">
      <c r="A21" s="24">
        <v>2026</v>
      </c>
      <c r="B21" s="29" t="s">
        <v>44</v>
      </c>
      <c r="C21" s="16" t="s">
        <v>25</v>
      </c>
      <c r="D21" s="16" t="s">
        <v>25</v>
      </c>
      <c r="E21" s="16" t="s">
        <v>25</v>
      </c>
      <c r="F21" s="16" t="s">
        <v>25</v>
      </c>
      <c r="G21" s="16" t="s">
        <v>25</v>
      </c>
      <c r="H21" s="16" t="s">
        <v>25</v>
      </c>
      <c r="I21" s="16" t="s">
        <v>25</v>
      </c>
      <c r="J21" s="16" t="s">
        <v>25</v>
      </c>
      <c r="K21" s="16" t="s">
        <v>25</v>
      </c>
      <c r="L21" s="16" t="s">
        <v>25</v>
      </c>
      <c r="M21" s="16" t="s">
        <v>25</v>
      </c>
      <c r="N21" s="33" t="s">
        <v>26</v>
      </c>
      <c r="O21" s="16" t="s">
        <v>25</v>
      </c>
      <c r="P21" s="16" t="s">
        <v>25</v>
      </c>
      <c r="Q21" s="16" t="s">
        <v>25</v>
      </c>
      <c r="R21" s="16" t="s">
        <v>25</v>
      </c>
      <c r="S21" s="16" t="s">
        <v>25</v>
      </c>
      <c r="T21" s="16" t="s">
        <v>25</v>
      </c>
      <c r="U21" s="30" t="s">
        <v>25</v>
      </c>
      <c r="V21" s="16" t="str" cm="1">
        <f t="array" ref="V21">IF(SUMPRODUCT((C21:U21&lt;&gt;"X")*(C21:U21&lt;&gt;"NO APLICA POR MODELO"))=0,"CUMPLE","PENDIENTE")</f>
        <v>CUMPLE</v>
      </c>
      <c r="W21" s="32"/>
    </row>
  </sheetData>
  <mergeCells count="2">
    <mergeCell ref="C2:J2"/>
    <mergeCell ref="K2:U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E4AFB-8E88-4A0B-B92C-35BF6CB4C3CA}">
  <dimension ref="A1:K44"/>
  <sheetViews>
    <sheetView showGridLines="0" workbookViewId="0">
      <selection activeCell="K39" sqref="K39"/>
    </sheetView>
  </sheetViews>
  <sheetFormatPr baseColWidth="10" defaultColWidth="0" defaultRowHeight="15" zeroHeight="1" x14ac:dyDescent="0.25"/>
  <cols>
    <col min="1" max="1" width="11.42578125" customWidth="1"/>
    <col min="2" max="2" width="12.42578125" bestFit="1" customWidth="1"/>
    <col min="3" max="3" width="17.7109375" bestFit="1" customWidth="1"/>
    <col min="4" max="5" width="11.42578125" customWidth="1"/>
    <col min="6" max="6" width="17.7109375" bestFit="1" customWidth="1"/>
    <col min="7" max="11" width="11.42578125" customWidth="1"/>
    <col min="12" max="16384" width="11.42578125" hidden="1"/>
  </cols>
  <sheetData>
    <row r="1" spans="2:6" x14ac:dyDescent="0.25"/>
    <row r="2" spans="2:6" x14ac:dyDescent="0.25"/>
    <row r="3" spans="2:6" x14ac:dyDescent="0.25">
      <c r="B3" s="15" t="s">
        <v>45</v>
      </c>
      <c r="C3" s="12" t="s">
        <v>46</v>
      </c>
      <c r="F3" s="12" t="s">
        <v>46</v>
      </c>
    </row>
    <row r="4" spans="2:6" x14ac:dyDescent="0.25">
      <c r="B4" s="12" t="s">
        <v>47</v>
      </c>
      <c r="C4" s="12">
        <v>18</v>
      </c>
      <c r="F4" s="12">
        <v>18</v>
      </c>
    </row>
    <row r="5" spans="2:6" x14ac:dyDescent="0.25">
      <c r="B5" s="12" t="s">
        <v>48</v>
      </c>
      <c r="C5" s="12">
        <v>18</v>
      </c>
    </row>
    <row r="6" spans="2:6" x14ac:dyDescent="0.25"/>
    <row r="7" spans="2:6" x14ac:dyDescent="0.25">
      <c r="B7" s="15" t="s">
        <v>45</v>
      </c>
      <c r="C7" s="12" t="s">
        <v>46</v>
      </c>
    </row>
    <row r="8" spans="2:6" x14ac:dyDescent="0.25">
      <c r="B8" s="12" t="s">
        <v>47</v>
      </c>
      <c r="C8" s="12">
        <v>18</v>
      </c>
    </row>
    <row r="9" spans="2:6" x14ac:dyDescent="0.25">
      <c r="B9" s="17">
        <v>2021</v>
      </c>
      <c r="C9" s="12">
        <v>2</v>
      </c>
    </row>
    <row r="10" spans="2:6" x14ac:dyDescent="0.25">
      <c r="B10" s="17">
        <v>2022</v>
      </c>
      <c r="C10" s="12">
        <v>3</v>
      </c>
    </row>
    <row r="11" spans="2:6" x14ac:dyDescent="0.25">
      <c r="B11" s="17">
        <v>2023</v>
      </c>
      <c r="C11" s="12">
        <v>2</v>
      </c>
    </row>
    <row r="12" spans="2:6" x14ac:dyDescent="0.25">
      <c r="B12" s="17">
        <v>2024</v>
      </c>
      <c r="C12" s="12">
        <v>3</v>
      </c>
    </row>
    <row r="13" spans="2:6" x14ac:dyDescent="0.25">
      <c r="B13" s="17">
        <v>2025</v>
      </c>
      <c r="C13" s="12">
        <v>4</v>
      </c>
    </row>
    <row r="14" spans="2:6" x14ac:dyDescent="0.25">
      <c r="B14" s="17">
        <v>2026</v>
      </c>
      <c r="C14" s="12">
        <v>4</v>
      </c>
    </row>
    <row r="15" spans="2:6" x14ac:dyDescent="0.25">
      <c r="B15" s="12" t="s">
        <v>48</v>
      </c>
      <c r="C15" s="12">
        <v>18</v>
      </c>
    </row>
    <row r="16" spans="2:6" x14ac:dyDescent="0.25"/>
    <row r="17" x14ac:dyDescent="0.25"/>
    <row r="18" x14ac:dyDescent="0.25"/>
    <row r="19" x14ac:dyDescent="0.25"/>
    <row r="20" x14ac:dyDescent="0.25"/>
    <row r="21" x14ac:dyDescent="0.25"/>
    <row r="22" x14ac:dyDescent="0.25"/>
    <row r="23" x14ac:dyDescent="0.25"/>
    <row r="24" x14ac:dyDescent="0.25"/>
    <row r="25" x14ac:dyDescent="0.25"/>
    <row r="26" x14ac:dyDescent="0.25"/>
    <row r="27" x14ac:dyDescent="0.25"/>
    <row r="28" x14ac:dyDescent="0.25"/>
    <row r="29" x14ac:dyDescent="0.25"/>
    <row r="30" x14ac:dyDescent="0.25"/>
    <row r="31" x14ac:dyDescent="0.25"/>
    <row r="32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</sheetData>
  <pageMargins left="0.7" right="0.7" top="0.75" bottom="0.75" header="0.3" footer="0.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MATRIZ</vt:lpstr>
      <vt:lpstr>RESUMEN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Ever Edwin Gallego Leon</dc:creator>
  <cp:keywords/>
  <dc:description/>
  <cp:lastModifiedBy>Ever Edwin Gallego Leon</cp:lastModifiedBy>
  <cp:revision/>
  <dcterms:created xsi:type="dcterms:W3CDTF">2025-09-02T02:45:27Z</dcterms:created>
  <dcterms:modified xsi:type="dcterms:W3CDTF">2025-09-05T21:44:25Z</dcterms:modified>
  <cp:category/>
  <cp:contentStatus/>
</cp:coreProperties>
</file>