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ICION Y PRORROGA ASEO CUCUTA\"/>
    </mc:Choice>
  </mc:AlternateContent>
  <xr:revisionPtr revIDLastSave="0" documentId="13_ncr:1_{5A219F3B-01A7-4BFC-8B23-F7FA98174DE1}" xr6:coauthVersionLast="36" xr6:coauthVersionMax="36" xr10:uidLastSave="{00000000-0000-0000-0000-000000000000}"/>
  <bookViews>
    <workbookView xWindow="0" yWindow="0" windowWidth="21570" windowHeight="7980" xr2:uid="{716CCA46-9671-4814-A807-B689B402DD87}"/>
  </bookViews>
  <sheets>
    <sheet name="Presupuesto Adiciòn" sheetId="2" r:id="rId1"/>
    <sheet name="Presupuesto inicial" sheetId="3" r:id="rId2"/>
    <sheet name="Valor total del contrato 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4" l="1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62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4" i="2"/>
  <c r="F3" i="2"/>
  <c r="F58" i="4" l="1"/>
  <c r="F59" i="4" s="1"/>
  <c r="F60" i="4" s="1"/>
  <c r="F58" i="3"/>
  <c r="F59" i="3" s="1"/>
  <c r="F60" i="3" s="1"/>
  <c r="F58" i="2"/>
  <c r="F59" i="2" s="1"/>
  <c r="F60" i="2" s="1"/>
  <c r="F61" i="4" l="1"/>
  <c r="F62" i="4" s="1"/>
  <c r="F61" i="3"/>
  <c r="F62" i="3" s="1"/>
  <c r="F61" i="2"/>
</calcChain>
</file>

<file path=xl/sharedStrings.xml><?xml version="1.0" encoding="utf-8"?>
<sst xmlns="http://schemas.openxmlformats.org/spreadsheetml/2006/main" count="366" uniqueCount="68">
  <si>
    <t>ays04--R9 - Operario de aseo y cafetería Tiempo Completo - 31</t>
  </si>
  <si>
    <t>Mes</t>
  </si>
  <si>
    <t>ays04--R9 - Operario de mantenimiento Tiempo Completo - 9</t>
  </si>
  <si>
    <t>ays04--R9 - Coordinador de tiempo completo Tiempo Completo - 1</t>
  </si>
  <si>
    <t>ays04--R9 - Operario de aseo y cafetería MT Medio Tiempo - 4</t>
  </si>
  <si>
    <t>ays04--R9 - Jabón para loza 2 (Compra) - 35</t>
  </si>
  <si>
    <t>Unidad</t>
  </si>
  <si>
    <t>ays04--R9 - Jabón abrasivo (Compra) - 66</t>
  </si>
  <si>
    <t>ays04--R9 - Jabón de dispensador para manos 1 (Compra) - 66</t>
  </si>
  <si>
    <t>ays04--R9 - Líquido desengrasante (Compra) - 62</t>
  </si>
  <si>
    <t>ays04--R9 - Detergente multiusos en polvo (Compra) - 163</t>
  </si>
  <si>
    <t>ays04--R9 - Pastilla desinfectante para sanitario (Compra) - 140</t>
  </si>
  <si>
    <t>ays04--R9 - Líquido para limpiar vidrios 2 (Compra) - 35</t>
  </si>
  <si>
    <t>ays04--R9 - Blanqueador o hipoclorito 1 (Compra) - 330</t>
  </si>
  <si>
    <t>ays04--R9 - Alcohol industrial 1 (Compra) - 66</t>
  </si>
  <si>
    <t>ays04--R9 - Lustrador de muebles (Compra) - 35</t>
  </si>
  <si>
    <t>ays04--R9 - Cera emulsionada Neutra (Compra) - 31</t>
  </si>
  <si>
    <t>ays04--R9 - Varsol ecológico 1 (Compra) - 66</t>
  </si>
  <si>
    <t>ays04--R9 - Brillametal en crema (Compra) - 62</t>
  </si>
  <si>
    <t>ays04--R9 - Ambientador 1 (Compra) - 66</t>
  </si>
  <si>
    <t>ays04--R9 - Ambientador 2 (Compra) - 66</t>
  </si>
  <si>
    <t>ays04--R9 - Insecticida 1 (Compra) - 66</t>
  </si>
  <si>
    <t>ays04--R9 - Insecticida 2 (Compra) - 66</t>
  </si>
  <si>
    <t>ays04--R9 - Bayetilla 2 (Compra) - 97</t>
  </si>
  <si>
    <t>ays04--R9 - Paño absorbente multiusos 1 (Compra) - 35</t>
  </si>
  <si>
    <t>ays04--R9 - Esponjilla 1 (Compra) - 101</t>
  </si>
  <si>
    <t>ays04--R9 - Escoba 3 (Compra) - 35</t>
  </si>
  <si>
    <t>ays04--R9 - Mango metálico escoba 1 (Compra) - 35</t>
  </si>
  <si>
    <t>ays04--R9 - Trapero 3 (Compra) - 66</t>
  </si>
  <si>
    <t>ays04--R9 - Mango metálico trapero (Compra) - 66</t>
  </si>
  <si>
    <t>ays04--R9 - Cepillo para sanitario (churrusco) (Compra) - 35</t>
  </si>
  <si>
    <t>ays04--R9 - Bolsas plásticas 8 (Compra) - 140</t>
  </si>
  <si>
    <t>ays04--R9 - Bolsas plásticas 9 (Compra) - 140</t>
  </si>
  <si>
    <t>ays04--R9 - Bolsas plásticas 10 (Compra) - 140</t>
  </si>
  <si>
    <t>ays04--R9 - Bolsas plásticas 21 (Compra) - 140</t>
  </si>
  <si>
    <t>ays04--R9 - Guantes 2 (Compra) - 35</t>
  </si>
  <si>
    <t>ays04--R9 - Guantes 6 (Compra) - 35</t>
  </si>
  <si>
    <t>ays04--R9 - Tapabocas 1 (Compra) - 35</t>
  </si>
  <si>
    <t>ays04--R9 - Toallas para manos 6 (Compra) - 66</t>
  </si>
  <si>
    <t>ays04--R9 - Repuestos brillador 1 (Compra) - 31</t>
  </si>
  <si>
    <t>ays04--R9 - Destapador para sanitario (chupa) (Compra) - 31</t>
  </si>
  <si>
    <t>ays04--R9 - Plumero o limpia polvo (Compra) - 35</t>
  </si>
  <si>
    <t>ays04--R9 - Recogedor de basura 1 (Compra) - 35</t>
  </si>
  <si>
    <t>ays04--R9 - Espátula (Compra) - 35</t>
  </si>
  <si>
    <t>ays04--R9 - Haraganes 4 (Compra) - 31</t>
  </si>
  <si>
    <t>ays04--R9 - Balde (Compra) - 31</t>
  </si>
  <si>
    <t>ays04--R9 - Carro exprimidor de trapero 1 (Arrendamiento) - 31</t>
  </si>
  <si>
    <t>ays04--R9 - Escalera 3 (Arrendamiento) - 3</t>
  </si>
  <si>
    <t>ays04--R9 - Escalera 4 (Arrendamiento) - 3</t>
  </si>
  <si>
    <t>ays04--R9 - Mangueras 3 (Arrendamiento) - 3</t>
  </si>
  <si>
    <t>ays04--R9 - Señales peatonales de prevención y atención 1 (Compra) - 4</t>
  </si>
  <si>
    <t>ays04--R9 - Extensión eléctrica 2 (Compra) - 3</t>
  </si>
  <si>
    <t>ays04--R9 - Aspiradora 2 (Arrendamiento) - 2</t>
  </si>
  <si>
    <t>ays04--R9 - Brilladora de alta revolución (Arrendamiento) - 5</t>
  </si>
  <si>
    <t>ays04--R9 - Hidrolavadora Industrial (Arrendamiento) - 4</t>
  </si>
  <si>
    <t>ays04--R9 - Guadañas (Arrendamiento) - 1</t>
  </si>
  <si>
    <t>ays04--R9 - Recargo por Trabajo nocturno</t>
  </si>
  <si>
    <t>1.0</t>
  </si>
  <si>
    <t>Cantidad</t>
  </si>
  <si>
    <t>No.</t>
  </si>
  <si>
    <t>Artìculo</t>
  </si>
  <si>
    <t>Precio Unitario</t>
  </si>
  <si>
    <t>Valor total</t>
  </si>
  <si>
    <t>AIU</t>
  </si>
  <si>
    <t>IVA</t>
  </si>
  <si>
    <t>TOTAL</t>
  </si>
  <si>
    <t>TOTAL AJUSTADO AL PESO</t>
  </si>
  <si>
    <t>ADICIÒN Y PRÒRROGA NO.1 DE LA ORDEN DE COMPRA 141840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</si>
</sst>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71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center" wrapText="1"/>
    </xf>
    <xf numFmtId="44" fontId="2" fillId="2" borderId="1" xfId="1" applyFont="1" applyFill="1" applyBorder="1" applyAlignment="1">
      <alignment horizontal="left" vertical="center" wrapText="1"/>
    </xf>
    <xf numFmtId="44" fontId="0" fillId="0" borderId="1" xfId="1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44" fontId="2" fillId="2" borderId="3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4" fontId="3" fillId="3" borderId="1" xfId="1" applyFont="1" applyFill="1" applyBorder="1" applyAlignment="1">
      <alignment horizontal="left" vertical="center" wrapText="1"/>
    </xf>
    <xf numFmtId="44" fontId="5" fillId="3" borderId="1" xfId="1" applyFont="1" applyFill="1" applyBorder="1"/>
    <xf numFmtId="44" fontId="6" fillId="3" borderId="1" xfId="1" applyFont="1" applyFill="1" applyBorder="1" applyAlignment="1">
      <alignment horizontal="right"/>
    </xf>
    <xf numFmtId="44" fontId="6" fillId="3" borderId="1" xfId="1" applyFont="1" applyFill="1" applyBorder="1"/>
    <xf numFmtId="171" fontId="7" fillId="4" borderId="1" xfId="1" applyNumberFormat="1" applyFont="1" applyFill="1" applyBorder="1"/>
    <xf numFmtId="44" fontId="8" fillId="4" borderId="1" xfId="1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EC3A-FA55-4258-9CD9-BE8B9BC78B22}">
  <dimension ref="A1:G62"/>
  <sheetViews>
    <sheetView tabSelected="1" workbookViewId="0">
      <selection activeCell="I49" sqref="I49"/>
    </sheetView>
  </sheetViews>
  <sheetFormatPr baseColWidth="10" defaultRowHeight="15" x14ac:dyDescent="0.25"/>
  <cols>
    <col min="1" max="1" width="4.42578125" style="1" bestFit="1" customWidth="1"/>
    <col min="2" max="2" width="68.5703125" style="1" bestFit="1" customWidth="1"/>
    <col min="3" max="3" width="11.42578125" style="6"/>
    <col min="4" max="4" width="11.42578125" style="1"/>
    <col min="5" max="5" width="26.140625" style="4" customWidth="1"/>
    <col min="6" max="6" width="20.7109375" style="4" customWidth="1"/>
    <col min="7" max="7" width="11.42578125" style="1" customWidth="1"/>
    <col min="8" max="16384" width="11.42578125" style="1"/>
  </cols>
  <sheetData>
    <row r="1" spans="1:7" ht="27.75" customHeight="1" x14ac:dyDescent="0.25">
      <c r="A1" s="19" t="s">
        <v>67</v>
      </c>
      <c r="B1" s="20"/>
      <c r="C1" s="20"/>
      <c r="D1" s="20"/>
      <c r="E1" s="20"/>
      <c r="F1" s="21"/>
      <c r="G1" s="12"/>
    </row>
    <row r="2" spans="1:7" s="7" customFormat="1" x14ac:dyDescent="0.25">
      <c r="A2" s="11" t="s">
        <v>59</v>
      </c>
      <c r="B2" s="11" t="s">
        <v>60</v>
      </c>
      <c r="C2" s="11" t="s">
        <v>58</v>
      </c>
      <c r="D2" s="11" t="s">
        <v>6</v>
      </c>
      <c r="E2" s="11" t="s">
        <v>61</v>
      </c>
      <c r="F2" s="11" t="s">
        <v>62</v>
      </c>
      <c r="G2" s="8"/>
    </row>
    <row r="3" spans="1:7" x14ac:dyDescent="0.25">
      <c r="A3" s="9">
        <v>1</v>
      </c>
      <c r="B3" s="9" t="s">
        <v>0</v>
      </c>
      <c r="C3" s="22">
        <v>2</v>
      </c>
      <c r="D3" s="9" t="s">
        <v>1</v>
      </c>
      <c r="E3" s="10">
        <v>83703875</v>
      </c>
      <c r="F3" s="10">
        <f>C3*E3</f>
        <v>167407750</v>
      </c>
      <c r="G3" s="2"/>
    </row>
    <row r="4" spans="1:7" x14ac:dyDescent="0.25">
      <c r="A4" s="2">
        <v>2</v>
      </c>
      <c r="B4" s="2" t="s">
        <v>2</v>
      </c>
      <c r="C4" s="23">
        <v>2</v>
      </c>
      <c r="D4" s="2" t="s">
        <v>1</v>
      </c>
      <c r="E4" s="3">
        <v>24301125</v>
      </c>
      <c r="F4" s="3">
        <f>C4*E4</f>
        <v>48602250</v>
      </c>
      <c r="G4" s="2"/>
    </row>
    <row r="5" spans="1:7" x14ac:dyDescent="0.25">
      <c r="A5" s="2">
        <v>3</v>
      </c>
      <c r="B5" s="2" t="s">
        <v>3</v>
      </c>
      <c r="C5" s="23">
        <v>2</v>
      </c>
      <c r="D5" s="2" t="s">
        <v>1</v>
      </c>
      <c r="E5" s="3">
        <v>2700125</v>
      </c>
      <c r="F5" s="3">
        <f t="shared" ref="F5:F56" si="0">C5*E5</f>
        <v>5400250</v>
      </c>
      <c r="G5" s="2"/>
    </row>
    <row r="6" spans="1:7" x14ac:dyDescent="0.25">
      <c r="A6" s="2">
        <v>4</v>
      </c>
      <c r="B6" s="2" t="s">
        <v>4</v>
      </c>
      <c r="C6" s="23">
        <v>2</v>
      </c>
      <c r="D6" s="2" t="s">
        <v>1</v>
      </c>
      <c r="E6" s="3">
        <v>6912320</v>
      </c>
      <c r="F6" s="3">
        <f t="shared" si="0"/>
        <v>13824640</v>
      </c>
      <c r="G6" s="2"/>
    </row>
    <row r="7" spans="1:7" x14ac:dyDescent="0.25">
      <c r="A7" s="2">
        <v>5</v>
      </c>
      <c r="B7" s="2" t="s">
        <v>5</v>
      </c>
      <c r="C7" s="23">
        <v>2</v>
      </c>
      <c r="D7" s="2" t="s">
        <v>6</v>
      </c>
      <c r="E7" s="3">
        <v>82320</v>
      </c>
      <c r="F7" s="3">
        <f t="shared" si="0"/>
        <v>164640</v>
      </c>
      <c r="G7" s="2"/>
    </row>
    <row r="8" spans="1:7" x14ac:dyDescent="0.25">
      <c r="A8" s="2">
        <v>6</v>
      </c>
      <c r="B8" s="2" t="s">
        <v>7</v>
      </c>
      <c r="C8" s="23">
        <v>2</v>
      </c>
      <c r="D8" s="2" t="s">
        <v>6</v>
      </c>
      <c r="E8" s="3">
        <v>151747.20000000001</v>
      </c>
      <c r="F8" s="3">
        <f t="shared" si="0"/>
        <v>303494.40000000002</v>
      </c>
      <c r="G8" s="2"/>
    </row>
    <row r="9" spans="1:7" x14ac:dyDescent="0.25">
      <c r="A9" s="2">
        <v>7</v>
      </c>
      <c r="B9" s="2" t="s">
        <v>8</v>
      </c>
      <c r="C9" s="23">
        <v>2</v>
      </c>
      <c r="D9" s="2" t="s">
        <v>6</v>
      </c>
      <c r="E9" s="3">
        <v>125716.8</v>
      </c>
      <c r="F9" s="3">
        <f t="shared" si="0"/>
        <v>251433.60000000001</v>
      </c>
      <c r="G9" s="2"/>
    </row>
    <row r="10" spans="1:7" x14ac:dyDescent="0.25">
      <c r="A10" s="2">
        <v>8</v>
      </c>
      <c r="B10" s="2" t="s">
        <v>9</v>
      </c>
      <c r="C10" s="23">
        <v>2</v>
      </c>
      <c r="D10" s="2" t="s">
        <v>6</v>
      </c>
      <c r="E10" s="3">
        <v>366466.5</v>
      </c>
      <c r="F10" s="3">
        <f t="shared" si="0"/>
        <v>732933</v>
      </c>
      <c r="G10" s="2"/>
    </row>
    <row r="11" spans="1:7" x14ac:dyDescent="0.25">
      <c r="A11" s="2">
        <v>9</v>
      </c>
      <c r="B11" s="2" t="s">
        <v>10</v>
      </c>
      <c r="C11" s="23">
        <v>2</v>
      </c>
      <c r="D11" s="2" t="s">
        <v>6</v>
      </c>
      <c r="E11" s="3">
        <v>583499.25</v>
      </c>
      <c r="F11" s="3">
        <f t="shared" si="0"/>
        <v>1166998.5</v>
      </c>
      <c r="G11" s="2"/>
    </row>
    <row r="12" spans="1:7" x14ac:dyDescent="0.25">
      <c r="A12" s="2">
        <v>10</v>
      </c>
      <c r="B12" s="2" t="s">
        <v>11</v>
      </c>
      <c r="C12" s="23">
        <v>2</v>
      </c>
      <c r="D12" s="2" t="s">
        <v>6</v>
      </c>
      <c r="E12" s="3">
        <v>370440</v>
      </c>
      <c r="F12" s="3">
        <f t="shared" si="0"/>
        <v>740880</v>
      </c>
      <c r="G12" s="2"/>
    </row>
    <row r="13" spans="1:7" x14ac:dyDescent="0.25">
      <c r="A13" s="2">
        <v>11</v>
      </c>
      <c r="B13" s="2" t="s">
        <v>12</v>
      </c>
      <c r="C13" s="23">
        <v>2</v>
      </c>
      <c r="D13" s="2" t="s">
        <v>6</v>
      </c>
      <c r="E13" s="3">
        <v>80108</v>
      </c>
      <c r="F13" s="3">
        <f t="shared" si="0"/>
        <v>160216</v>
      </c>
      <c r="G13" s="2"/>
    </row>
    <row r="14" spans="1:7" x14ac:dyDescent="0.25">
      <c r="A14" s="2">
        <v>12</v>
      </c>
      <c r="B14" s="2" t="s">
        <v>13</v>
      </c>
      <c r="C14" s="23">
        <v>2</v>
      </c>
      <c r="D14" s="2" t="s">
        <v>6</v>
      </c>
      <c r="E14" s="3">
        <v>1440945</v>
      </c>
      <c r="F14" s="3">
        <f t="shared" si="0"/>
        <v>2881890</v>
      </c>
      <c r="G14" s="2"/>
    </row>
    <row r="15" spans="1:7" x14ac:dyDescent="0.25">
      <c r="A15" s="2">
        <v>13</v>
      </c>
      <c r="B15" s="2" t="s">
        <v>14</v>
      </c>
      <c r="C15" s="23">
        <v>2</v>
      </c>
      <c r="D15" s="2" t="s">
        <v>6</v>
      </c>
      <c r="E15" s="3">
        <v>667111.5</v>
      </c>
      <c r="F15" s="3">
        <f t="shared" si="0"/>
        <v>1334223</v>
      </c>
      <c r="G15" s="2"/>
    </row>
    <row r="16" spans="1:7" x14ac:dyDescent="0.25">
      <c r="A16" s="2">
        <v>14</v>
      </c>
      <c r="B16" s="2" t="s">
        <v>15</v>
      </c>
      <c r="C16" s="23">
        <v>2</v>
      </c>
      <c r="D16" s="2" t="s">
        <v>6</v>
      </c>
      <c r="E16" s="3">
        <v>55888</v>
      </c>
      <c r="F16" s="3">
        <f t="shared" si="0"/>
        <v>111776</v>
      </c>
      <c r="G16" s="2"/>
    </row>
    <row r="17" spans="1:7" x14ac:dyDescent="0.25">
      <c r="A17" s="2">
        <v>15</v>
      </c>
      <c r="B17" s="2" t="s">
        <v>16</v>
      </c>
      <c r="C17" s="23">
        <v>2</v>
      </c>
      <c r="D17" s="2" t="s">
        <v>6</v>
      </c>
      <c r="E17" s="3">
        <v>196439.25</v>
      </c>
      <c r="F17" s="3">
        <f t="shared" si="0"/>
        <v>392878.5</v>
      </c>
      <c r="G17" s="2"/>
    </row>
    <row r="18" spans="1:7" x14ac:dyDescent="0.25">
      <c r="A18" s="2">
        <v>16</v>
      </c>
      <c r="B18" s="2" t="s">
        <v>17</v>
      </c>
      <c r="C18" s="23">
        <v>2</v>
      </c>
      <c r="D18" s="2" t="s">
        <v>6</v>
      </c>
      <c r="E18" s="3">
        <v>286506</v>
      </c>
      <c r="F18" s="3">
        <f t="shared" si="0"/>
        <v>573012</v>
      </c>
      <c r="G18" s="2"/>
    </row>
    <row r="19" spans="1:7" x14ac:dyDescent="0.25">
      <c r="A19" s="2">
        <v>17</v>
      </c>
      <c r="B19" s="2" t="s">
        <v>18</v>
      </c>
      <c r="C19" s="23">
        <v>2</v>
      </c>
      <c r="D19" s="2" t="s">
        <v>6</v>
      </c>
      <c r="E19" s="3">
        <v>350749.5</v>
      </c>
      <c r="F19" s="3">
        <f t="shared" si="0"/>
        <v>701499</v>
      </c>
      <c r="G19" s="2"/>
    </row>
    <row r="20" spans="1:7" x14ac:dyDescent="0.25">
      <c r="A20" s="2">
        <v>18</v>
      </c>
      <c r="B20" s="2" t="s">
        <v>19</v>
      </c>
      <c r="C20" s="23">
        <v>2</v>
      </c>
      <c r="D20" s="2" t="s">
        <v>6</v>
      </c>
      <c r="E20" s="3">
        <v>313681.5</v>
      </c>
      <c r="F20" s="3">
        <f t="shared" si="0"/>
        <v>627363</v>
      </c>
      <c r="G20" s="2"/>
    </row>
    <row r="21" spans="1:7" x14ac:dyDescent="0.25">
      <c r="A21" s="2">
        <v>19</v>
      </c>
      <c r="B21" s="2" t="s">
        <v>20</v>
      </c>
      <c r="C21" s="23">
        <v>2</v>
      </c>
      <c r="D21" s="2" t="s">
        <v>6</v>
      </c>
      <c r="E21" s="3">
        <v>418423.5</v>
      </c>
      <c r="F21" s="3">
        <f t="shared" si="0"/>
        <v>836847</v>
      </c>
      <c r="G21" s="2"/>
    </row>
    <row r="22" spans="1:7" x14ac:dyDescent="0.25">
      <c r="A22" s="2">
        <v>20</v>
      </c>
      <c r="B22" s="2" t="s">
        <v>21</v>
      </c>
      <c r="C22" s="23">
        <v>2</v>
      </c>
      <c r="D22" s="2" t="s">
        <v>6</v>
      </c>
      <c r="E22" s="3">
        <v>527868</v>
      </c>
      <c r="F22" s="3">
        <f t="shared" si="0"/>
        <v>1055736</v>
      </c>
      <c r="G22" s="2"/>
    </row>
    <row r="23" spans="1:7" x14ac:dyDescent="0.25">
      <c r="A23" s="2">
        <v>21</v>
      </c>
      <c r="B23" s="2" t="s">
        <v>22</v>
      </c>
      <c r="C23" s="23">
        <v>2</v>
      </c>
      <c r="D23" s="2" t="s">
        <v>6</v>
      </c>
      <c r="E23" s="3">
        <v>602019</v>
      </c>
      <c r="F23" s="3">
        <f t="shared" si="0"/>
        <v>1204038</v>
      </c>
      <c r="G23" s="2"/>
    </row>
    <row r="24" spans="1:7" x14ac:dyDescent="0.25">
      <c r="A24" s="2">
        <v>22</v>
      </c>
      <c r="B24" s="2" t="s">
        <v>23</v>
      </c>
      <c r="C24" s="23">
        <v>2</v>
      </c>
      <c r="D24" s="2" t="s">
        <v>6</v>
      </c>
      <c r="E24" s="3">
        <v>126100</v>
      </c>
      <c r="F24" s="3">
        <f t="shared" si="0"/>
        <v>252200</v>
      </c>
      <c r="G24" s="2"/>
    </row>
    <row r="25" spans="1:7" x14ac:dyDescent="0.25">
      <c r="A25" s="2">
        <v>23</v>
      </c>
      <c r="B25" s="2" t="s">
        <v>24</v>
      </c>
      <c r="C25" s="23">
        <v>2</v>
      </c>
      <c r="D25" s="2" t="s">
        <v>6</v>
      </c>
      <c r="E25" s="3">
        <v>42532</v>
      </c>
      <c r="F25" s="3">
        <f t="shared" si="0"/>
        <v>85064</v>
      </c>
      <c r="G25" s="2"/>
    </row>
    <row r="26" spans="1:7" x14ac:dyDescent="0.25">
      <c r="A26" s="2">
        <v>24</v>
      </c>
      <c r="B26" s="2" t="s">
        <v>25</v>
      </c>
      <c r="C26" s="23">
        <v>2</v>
      </c>
      <c r="D26" s="2" t="s">
        <v>6</v>
      </c>
      <c r="E26" s="3">
        <v>55186.400000000001</v>
      </c>
      <c r="F26" s="3">
        <f t="shared" si="0"/>
        <v>110372.8</v>
      </c>
      <c r="G26" s="2"/>
    </row>
    <row r="27" spans="1:7" x14ac:dyDescent="0.25">
      <c r="A27" s="2">
        <v>25</v>
      </c>
      <c r="B27" s="2" t="s">
        <v>26</v>
      </c>
      <c r="C27" s="23">
        <v>2</v>
      </c>
      <c r="D27" s="2" t="s">
        <v>6</v>
      </c>
      <c r="E27" s="3">
        <v>76468</v>
      </c>
      <c r="F27" s="3">
        <f t="shared" si="0"/>
        <v>152936</v>
      </c>
      <c r="G27" s="2"/>
    </row>
    <row r="28" spans="1:7" x14ac:dyDescent="0.25">
      <c r="A28" s="2">
        <v>26</v>
      </c>
      <c r="B28" s="2" t="s">
        <v>27</v>
      </c>
      <c r="C28" s="23">
        <v>2</v>
      </c>
      <c r="D28" s="2" t="s">
        <v>6</v>
      </c>
      <c r="E28" s="3">
        <v>32760</v>
      </c>
      <c r="F28" s="3">
        <f t="shared" si="0"/>
        <v>65520</v>
      </c>
      <c r="G28" s="2"/>
    </row>
    <row r="29" spans="1:7" x14ac:dyDescent="0.25">
      <c r="A29" s="2">
        <v>27</v>
      </c>
      <c r="B29" s="2" t="s">
        <v>28</v>
      </c>
      <c r="C29" s="23">
        <v>2</v>
      </c>
      <c r="D29" s="2" t="s">
        <v>6</v>
      </c>
      <c r="E29" s="3">
        <v>308979</v>
      </c>
      <c r="F29" s="3">
        <f t="shared" si="0"/>
        <v>617958</v>
      </c>
      <c r="G29" s="2"/>
    </row>
    <row r="30" spans="1:7" x14ac:dyDescent="0.25">
      <c r="A30" s="2">
        <v>28</v>
      </c>
      <c r="B30" s="2" t="s">
        <v>29</v>
      </c>
      <c r="C30" s="23">
        <v>2</v>
      </c>
      <c r="D30" s="2" t="s">
        <v>6</v>
      </c>
      <c r="E30" s="3">
        <v>173794.5</v>
      </c>
      <c r="F30" s="3">
        <f t="shared" si="0"/>
        <v>347589</v>
      </c>
      <c r="G30" s="2"/>
    </row>
    <row r="31" spans="1:7" x14ac:dyDescent="0.25">
      <c r="A31" s="2">
        <v>29</v>
      </c>
      <c r="B31" s="2" t="s">
        <v>30</v>
      </c>
      <c r="C31" s="23">
        <v>2</v>
      </c>
      <c r="D31" s="2" t="s">
        <v>6</v>
      </c>
      <c r="E31" s="3">
        <v>84868</v>
      </c>
      <c r="F31" s="3">
        <f t="shared" si="0"/>
        <v>169736</v>
      </c>
      <c r="G31" s="2"/>
    </row>
    <row r="32" spans="1:7" x14ac:dyDescent="0.25">
      <c r="A32" s="2">
        <v>30</v>
      </c>
      <c r="B32" s="2" t="s">
        <v>31</v>
      </c>
      <c r="C32" s="23">
        <v>2</v>
      </c>
      <c r="D32" s="2" t="s">
        <v>6</v>
      </c>
      <c r="E32" s="3">
        <v>147420</v>
      </c>
      <c r="F32" s="3">
        <f t="shared" si="0"/>
        <v>294840</v>
      </c>
      <c r="G32" s="2"/>
    </row>
    <row r="33" spans="1:7" x14ac:dyDescent="0.25">
      <c r="A33" s="2">
        <v>31</v>
      </c>
      <c r="B33" s="2" t="s">
        <v>32</v>
      </c>
      <c r="C33" s="23">
        <v>2</v>
      </c>
      <c r="D33" s="2" t="s">
        <v>6</v>
      </c>
      <c r="E33" s="3">
        <v>156450</v>
      </c>
      <c r="F33" s="3">
        <f t="shared" si="0"/>
        <v>312900</v>
      </c>
      <c r="G33" s="2"/>
    </row>
    <row r="34" spans="1:7" x14ac:dyDescent="0.25">
      <c r="A34" s="2">
        <v>32</v>
      </c>
      <c r="B34" s="2" t="s">
        <v>33</v>
      </c>
      <c r="C34" s="23">
        <v>2</v>
      </c>
      <c r="D34" s="2" t="s">
        <v>6</v>
      </c>
      <c r="E34" s="3">
        <v>156450</v>
      </c>
      <c r="F34" s="3">
        <f t="shared" si="0"/>
        <v>312900</v>
      </c>
      <c r="G34" s="2"/>
    </row>
    <row r="35" spans="1:7" x14ac:dyDescent="0.25">
      <c r="A35" s="2">
        <v>33</v>
      </c>
      <c r="B35" s="2" t="s">
        <v>34</v>
      </c>
      <c r="C35" s="23">
        <v>2</v>
      </c>
      <c r="D35" s="2" t="s">
        <v>6</v>
      </c>
      <c r="E35" s="3">
        <v>213045</v>
      </c>
      <c r="F35" s="3">
        <f t="shared" si="0"/>
        <v>426090</v>
      </c>
      <c r="G35" s="2"/>
    </row>
    <row r="36" spans="1:7" x14ac:dyDescent="0.25">
      <c r="A36" s="2">
        <v>34</v>
      </c>
      <c r="B36" s="2" t="s">
        <v>35</v>
      </c>
      <c r="C36" s="23">
        <v>2</v>
      </c>
      <c r="D36" s="2" t="s">
        <v>6</v>
      </c>
      <c r="E36" s="3">
        <v>96684</v>
      </c>
      <c r="F36" s="3">
        <f t="shared" si="0"/>
        <v>193368</v>
      </c>
      <c r="G36" s="2"/>
    </row>
    <row r="37" spans="1:7" x14ac:dyDescent="0.25">
      <c r="A37" s="2">
        <v>35</v>
      </c>
      <c r="B37" s="2" t="s">
        <v>36</v>
      </c>
      <c r="C37" s="23">
        <v>2</v>
      </c>
      <c r="D37" s="2" t="s">
        <v>6</v>
      </c>
      <c r="E37" s="3">
        <v>583511.25</v>
      </c>
      <c r="F37" s="3">
        <f t="shared" si="0"/>
        <v>1167022.5</v>
      </c>
      <c r="G37" s="2"/>
    </row>
    <row r="38" spans="1:7" x14ac:dyDescent="0.25">
      <c r="A38" s="2">
        <v>36</v>
      </c>
      <c r="B38" s="2" t="s">
        <v>37</v>
      </c>
      <c r="C38" s="23">
        <v>2</v>
      </c>
      <c r="D38" s="2" t="s">
        <v>6</v>
      </c>
      <c r="E38" s="3">
        <v>235646.25</v>
      </c>
      <c r="F38" s="3">
        <f t="shared" si="0"/>
        <v>471292.5</v>
      </c>
      <c r="G38" s="2"/>
    </row>
    <row r="39" spans="1:7" x14ac:dyDescent="0.25">
      <c r="A39" s="2">
        <v>37</v>
      </c>
      <c r="B39" s="2" t="s">
        <v>38</v>
      </c>
      <c r="C39" s="23">
        <v>2</v>
      </c>
      <c r="D39" s="2" t="s">
        <v>6</v>
      </c>
      <c r="E39" s="3">
        <v>302197.5</v>
      </c>
      <c r="F39" s="3">
        <f t="shared" si="0"/>
        <v>604395</v>
      </c>
      <c r="G39" s="2"/>
    </row>
    <row r="40" spans="1:7" x14ac:dyDescent="0.25">
      <c r="A40" s="2">
        <v>38</v>
      </c>
      <c r="B40" s="2" t="s">
        <v>39</v>
      </c>
      <c r="C40" s="23">
        <v>2</v>
      </c>
      <c r="D40" s="2" t="s">
        <v>6</v>
      </c>
      <c r="E40" s="3">
        <v>457257.75</v>
      </c>
      <c r="F40" s="3">
        <f t="shared" si="0"/>
        <v>914515.5</v>
      </c>
      <c r="G40" s="2"/>
    </row>
    <row r="41" spans="1:7" x14ac:dyDescent="0.25">
      <c r="A41" s="2">
        <v>39</v>
      </c>
      <c r="B41" s="2" t="s">
        <v>40</v>
      </c>
      <c r="C41" s="23">
        <v>2</v>
      </c>
      <c r="D41" s="2" t="s">
        <v>6</v>
      </c>
      <c r="E41" s="3">
        <v>59321.599999999999</v>
      </c>
      <c r="F41" s="3">
        <f t="shared" si="0"/>
        <v>118643.2</v>
      </c>
      <c r="G41" s="2"/>
    </row>
    <row r="42" spans="1:7" x14ac:dyDescent="0.25">
      <c r="A42" s="2">
        <v>40</v>
      </c>
      <c r="B42" s="2" t="s">
        <v>41</v>
      </c>
      <c r="C42" s="23">
        <v>2</v>
      </c>
      <c r="D42" s="2" t="s">
        <v>6</v>
      </c>
      <c r="E42" s="3">
        <v>136276</v>
      </c>
      <c r="F42" s="3">
        <f t="shared" si="0"/>
        <v>272552</v>
      </c>
      <c r="G42" s="2"/>
    </row>
    <row r="43" spans="1:7" x14ac:dyDescent="0.25">
      <c r="A43" s="2">
        <v>41</v>
      </c>
      <c r="B43" s="2" t="s">
        <v>42</v>
      </c>
      <c r="C43" s="23">
        <v>2</v>
      </c>
      <c r="D43" s="2" t="s">
        <v>6</v>
      </c>
      <c r="E43" s="3">
        <v>65548</v>
      </c>
      <c r="F43" s="3">
        <f t="shared" si="0"/>
        <v>131096</v>
      </c>
      <c r="G43" s="2"/>
    </row>
    <row r="44" spans="1:7" x14ac:dyDescent="0.25">
      <c r="A44" s="2">
        <v>42</v>
      </c>
      <c r="B44" s="2" t="s">
        <v>43</v>
      </c>
      <c r="C44" s="23">
        <v>2</v>
      </c>
      <c r="D44" s="2" t="s">
        <v>6</v>
      </c>
      <c r="E44" s="3">
        <v>3220</v>
      </c>
      <c r="F44" s="3">
        <f t="shared" si="0"/>
        <v>6440</v>
      </c>
      <c r="G44" s="2"/>
    </row>
    <row r="45" spans="1:7" x14ac:dyDescent="0.25">
      <c r="A45" s="2">
        <v>43</v>
      </c>
      <c r="B45" s="2" t="s">
        <v>44</v>
      </c>
      <c r="C45" s="23">
        <v>2</v>
      </c>
      <c r="D45" s="2" t="s">
        <v>6</v>
      </c>
      <c r="E45" s="3">
        <v>205832.25</v>
      </c>
      <c r="F45" s="3">
        <f t="shared" si="0"/>
        <v>411664.5</v>
      </c>
      <c r="G45" s="2"/>
    </row>
    <row r="46" spans="1:7" x14ac:dyDescent="0.25">
      <c r="A46" s="2">
        <v>44</v>
      </c>
      <c r="B46" s="2" t="s">
        <v>45</v>
      </c>
      <c r="C46" s="23">
        <v>2</v>
      </c>
      <c r="D46" s="2" t="s">
        <v>6</v>
      </c>
      <c r="E46" s="3">
        <v>94512.8</v>
      </c>
      <c r="F46" s="3">
        <f t="shared" si="0"/>
        <v>189025.6</v>
      </c>
      <c r="G46" s="2"/>
    </row>
    <row r="47" spans="1:7" x14ac:dyDescent="0.25">
      <c r="A47" s="2">
        <v>45</v>
      </c>
      <c r="B47" s="2" t="s">
        <v>46</v>
      </c>
      <c r="C47" s="23">
        <v>2</v>
      </c>
      <c r="D47" s="2" t="s">
        <v>6</v>
      </c>
      <c r="E47" s="3">
        <v>226617.75</v>
      </c>
      <c r="F47" s="3">
        <f t="shared" si="0"/>
        <v>453235.5</v>
      </c>
      <c r="G47" s="2"/>
    </row>
    <row r="48" spans="1:7" x14ac:dyDescent="0.25">
      <c r="A48" s="2">
        <v>46</v>
      </c>
      <c r="B48" s="2" t="s">
        <v>47</v>
      </c>
      <c r="C48" s="23">
        <v>2</v>
      </c>
      <c r="D48" s="2" t="s">
        <v>6</v>
      </c>
      <c r="E48" s="3">
        <v>19908</v>
      </c>
      <c r="F48" s="3">
        <f t="shared" si="0"/>
        <v>39816</v>
      </c>
      <c r="G48" s="2"/>
    </row>
    <row r="49" spans="1:7" x14ac:dyDescent="0.25">
      <c r="A49" s="2">
        <v>47</v>
      </c>
      <c r="B49" s="2" t="s">
        <v>48</v>
      </c>
      <c r="C49" s="23">
        <v>2</v>
      </c>
      <c r="D49" s="2" t="s">
        <v>6</v>
      </c>
      <c r="E49" s="3">
        <v>29131.200000000001</v>
      </c>
      <c r="F49" s="3">
        <f t="shared" si="0"/>
        <v>58262.400000000001</v>
      </c>
      <c r="G49" s="2"/>
    </row>
    <row r="50" spans="1:7" x14ac:dyDescent="0.25">
      <c r="A50" s="2">
        <v>48</v>
      </c>
      <c r="B50" s="2" t="s">
        <v>49</v>
      </c>
      <c r="C50" s="23">
        <v>2</v>
      </c>
      <c r="D50" s="2" t="s">
        <v>6</v>
      </c>
      <c r="E50" s="3">
        <v>22185.599999999999</v>
      </c>
      <c r="F50" s="3">
        <f t="shared" si="0"/>
        <v>44371.199999999997</v>
      </c>
      <c r="G50" s="2"/>
    </row>
    <row r="51" spans="1:7" ht="14.25" customHeight="1" x14ac:dyDescent="0.25">
      <c r="A51" s="2">
        <v>49</v>
      </c>
      <c r="B51" s="2" t="s">
        <v>50</v>
      </c>
      <c r="C51" s="23">
        <v>2</v>
      </c>
      <c r="D51" s="2" t="s">
        <v>6</v>
      </c>
      <c r="E51" s="3">
        <v>3158.4</v>
      </c>
      <c r="F51" s="3">
        <f t="shared" si="0"/>
        <v>6316.8</v>
      </c>
      <c r="G51" s="2"/>
    </row>
    <row r="52" spans="1:7" x14ac:dyDescent="0.25">
      <c r="A52" s="2">
        <v>50</v>
      </c>
      <c r="B52" s="2" t="s">
        <v>51</v>
      </c>
      <c r="C52" s="23">
        <v>2</v>
      </c>
      <c r="D52" s="2" t="s">
        <v>6</v>
      </c>
      <c r="E52" s="3">
        <v>31132.799999999999</v>
      </c>
      <c r="F52" s="3">
        <f t="shared" si="0"/>
        <v>62265.599999999999</v>
      </c>
      <c r="G52" s="2"/>
    </row>
    <row r="53" spans="1:7" x14ac:dyDescent="0.25">
      <c r="A53" s="2">
        <v>51</v>
      </c>
      <c r="B53" s="2" t="s">
        <v>52</v>
      </c>
      <c r="C53" s="23">
        <v>2</v>
      </c>
      <c r="D53" s="2" t="s">
        <v>6</v>
      </c>
      <c r="E53" s="3">
        <v>50046.400000000001</v>
      </c>
      <c r="F53" s="3">
        <f t="shared" si="0"/>
        <v>100092.8</v>
      </c>
      <c r="G53" s="2"/>
    </row>
    <row r="54" spans="1:7" x14ac:dyDescent="0.25">
      <c r="A54" s="2">
        <v>52</v>
      </c>
      <c r="B54" s="2" t="s">
        <v>53</v>
      </c>
      <c r="C54" s="23">
        <v>2</v>
      </c>
      <c r="D54" s="2" t="s">
        <v>6</v>
      </c>
      <c r="E54" s="3">
        <v>452313.75</v>
      </c>
      <c r="F54" s="3">
        <f t="shared" si="0"/>
        <v>904627.5</v>
      </c>
      <c r="G54" s="2"/>
    </row>
    <row r="55" spans="1:7" x14ac:dyDescent="0.25">
      <c r="A55" s="2">
        <v>53</v>
      </c>
      <c r="B55" s="2" t="s">
        <v>54</v>
      </c>
      <c r="C55" s="23">
        <v>2</v>
      </c>
      <c r="D55" s="2" t="s">
        <v>6</v>
      </c>
      <c r="E55" s="3">
        <v>135507.20000000001</v>
      </c>
      <c r="F55" s="3">
        <f t="shared" si="0"/>
        <v>271014.40000000002</v>
      </c>
      <c r="G55" s="2"/>
    </row>
    <row r="56" spans="1:7" x14ac:dyDescent="0.25">
      <c r="A56" s="2">
        <v>54</v>
      </c>
      <c r="B56" s="2" t="s">
        <v>55</v>
      </c>
      <c r="C56" s="23">
        <v>2</v>
      </c>
      <c r="D56" s="2" t="s">
        <v>6</v>
      </c>
      <c r="E56" s="3">
        <v>23675.200000000001</v>
      </c>
      <c r="F56" s="3">
        <f t="shared" si="0"/>
        <v>47350.400000000001</v>
      </c>
      <c r="G56" s="2"/>
    </row>
    <row r="57" spans="1:7" x14ac:dyDescent="0.25">
      <c r="A57" s="2">
        <v>55</v>
      </c>
      <c r="B57" s="2" t="s">
        <v>56</v>
      </c>
      <c r="C57" s="23" t="s">
        <v>57</v>
      </c>
      <c r="D57" s="2" t="s">
        <v>6</v>
      </c>
      <c r="E57" s="3">
        <v>0</v>
      </c>
      <c r="F57" s="3"/>
      <c r="G57" s="5"/>
    </row>
    <row r="58" spans="1:7" x14ac:dyDescent="0.25">
      <c r="E58" s="14"/>
      <c r="F58" s="13">
        <f>SUM(F3:F57)</f>
        <v>258090221.20000002</v>
      </c>
    </row>
    <row r="59" spans="1:7" x14ac:dyDescent="0.25">
      <c r="E59" s="15" t="s">
        <v>63</v>
      </c>
      <c r="F59" s="14">
        <f>F58*10%</f>
        <v>25809022.120000005</v>
      </c>
    </row>
    <row r="60" spans="1:7" x14ac:dyDescent="0.25">
      <c r="E60" s="15" t="s">
        <v>64</v>
      </c>
      <c r="F60" s="14">
        <f>F59*19%</f>
        <v>4903714.202800001</v>
      </c>
    </row>
    <row r="61" spans="1:7" x14ac:dyDescent="0.25">
      <c r="E61" s="15" t="s">
        <v>65</v>
      </c>
      <c r="F61" s="16">
        <f>SUM(F58:F60)</f>
        <v>288802957.52280003</v>
      </c>
    </row>
    <row r="62" spans="1:7" ht="15.75" x14ac:dyDescent="0.25">
      <c r="E62" s="18" t="s">
        <v>66</v>
      </c>
      <c r="F62" s="17">
        <f>F61</f>
        <v>288802957.52280003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2C8A-457C-4885-99C6-B274767E8BD4}">
  <sheetPr codeName="Hoja1"/>
  <dimension ref="A1:G62"/>
  <sheetViews>
    <sheetView topLeftCell="A28" workbookViewId="0">
      <selection activeCell="I59" sqref="I59"/>
    </sheetView>
  </sheetViews>
  <sheetFormatPr baseColWidth="10" defaultRowHeight="15" x14ac:dyDescent="0.25"/>
  <cols>
    <col min="1" max="1" width="4.42578125" style="1" bestFit="1" customWidth="1"/>
    <col min="2" max="2" width="68.5703125" style="1" bestFit="1" customWidth="1"/>
    <col min="3" max="3" width="11.42578125" style="6"/>
    <col min="4" max="4" width="11.42578125" style="1"/>
    <col min="5" max="5" width="26.140625" style="4" customWidth="1"/>
    <col min="6" max="6" width="20.7109375" style="4" customWidth="1"/>
    <col min="7" max="7" width="11.42578125" style="1" customWidth="1"/>
    <col min="8" max="16384" width="11.42578125" style="1"/>
  </cols>
  <sheetData>
    <row r="1" spans="1:7" ht="27.75" customHeight="1" x14ac:dyDescent="0.25">
      <c r="A1" s="19" t="s">
        <v>67</v>
      </c>
      <c r="B1" s="20"/>
      <c r="C1" s="20"/>
      <c r="D1" s="20"/>
      <c r="E1" s="20"/>
      <c r="F1" s="21"/>
      <c r="G1" s="12"/>
    </row>
    <row r="2" spans="1:7" s="7" customFormat="1" x14ac:dyDescent="0.25">
      <c r="A2" s="11" t="s">
        <v>59</v>
      </c>
      <c r="B2" s="11" t="s">
        <v>60</v>
      </c>
      <c r="C2" s="11" t="s">
        <v>58</v>
      </c>
      <c r="D2" s="11" t="s">
        <v>6</v>
      </c>
      <c r="E2" s="11" t="s">
        <v>61</v>
      </c>
      <c r="F2" s="11" t="s">
        <v>62</v>
      </c>
      <c r="G2" s="8"/>
    </row>
    <row r="3" spans="1:7" x14ac:dyDescent="0.25">
      <c r="A3" s="9">
        <v>1</v>
      </c>
      <c r="B3" s="9" t="s">
        <v>0</v>
      </c>
      <c r="C3" s="22">
        <v>6</v>
      </c>
      <c r="D3" s="9" t="s">
        <v>1</v>
      </c>
      <c r="E3" s="10">
        <v>83703875</v>
      </c>
      <c r="F3" s="10">
        <f>C3*E3</f>
        <v>502223250</v>
      </c>
      <c r="G3" s="2"/>
    </row>
    <row r="4" spans="1:7" x14ac:dyDescent="0.25">
      <c r="A4" s="2">
        <v>2</v>
      </c>
      <c r="B4" s="2" t="s">
        <v>2</v>
      </c>
      <c r="C4" s="22">
        <v>6</v>
      </c>
      <c r="D4" s="2" t="s">
        <v>1</v>
      </c>
      <c r="E4" s="3">
        <v>24301125</v>
      </c>
      <c r="F4" s="3">
        <f>C4*E4</f>
        <v>145806750</v>
      </c>
      <c r="G4" s="2"/>
    </row>
    <row r="5" spans="1:7" x14ac:dyDescent="0.25">
      <c r="A5" s="2">
        <v>3</v>
      </c>
      <c r="B5" s="2" t="s">
        <v>3</v>
      </c>
      <c r="C5" s="22">
        <v>6</v>
      </c>
      <c r="D5" s="2" t="s">
        <v>1</v>
      </c>
      <c r="E5" s="3">
        <v>2700125</v>
      </c>
      <c r="F5" s="3">
        <f t="shared" ref="F5:F56" si="0">C5*E5</f>
        <v>16200750</v>
      </c>
      <c r="G5" s="2"/>
    </row>
    <row r="6" spans="1:7" x14ac:dyDescent="0.25">
      <c r="A6" s="2">
        <v>4</v>
      </c>
      <c r="B6" s="2" t="s">
        <v>4</v>
      </c>
      <c r="C6" s="22">
        <v>6</v>
      </c>
      <c r="D6" s="2" t="s">
        <v>1</v>
      </c>
      <c r="E6" s="3">
        <v>6912320</v>
      </c>
      <c r="F6" s="3">
        <f t="shared" si="0"/>
        <v>41473920</v>
      </c>
      <c r="G6" s="2"/>
    </row>
    <row r="7" spans="1:7" x14ac:dyDescent="0.25">
      <c r="A7" s="2">
        <v>5</v>
      </c>
      <c r="B7" s="2" t="s">
        <v>5</v>
      </c>
      <c r="C7" s="22">
        <v>6</v>
      </c>
      <c r="D7" s="2" t="s">
        <v>6</v>
      </c>
      <c r="E7" s="3">
        <v>82320</v>
      </c>
      <c r="F7" s="3">
        <f t="shared" si="0"/>
        <v>493920</v>
      </c>
      <c r="G7" s="2"/>
    </row>
    <row r="8" spans="1:7" x14ac:dyDescent="0.25">
      <c r="A8" s="2">
        <v>6</v>
      </c>
      <c r="B8" s="2" t="s">
        <v>7</v>
      </c>
      <c r="C8" s="22">
        <v>6</v>
      </c>
      <c r="D8" s="2" t="s">
        <v>6</v>
      </c>
      <c r="E8" s="3">
        <v>151747.20000000001</v>
      </c>
      <c r="F8" s="3">
        <f t="shared" si="0"/>
        <v>910483.20000000007</v>
      </c>
      <c r="G8" s="2"/>
    </row>
    <row r="9" spans="1:7" x14ac:dyDescent="0.25">
      <c r="A9" s="2">
        <v>7</v>
      </c>
      <c r="B9" s="2" t="s">
        <v>8</v>
      </c>
      <c r="C9" s="22">
        <v>6</v>
      </c>
      <c r="D9" s="2" t="s">
        <v>6</v>
      </c>
      <c r="E9" s="3">
        <v>125716.8</v>
      </c>
      <c r="F9" s="3">
        <f t="shared" si="0"/>
        <v>754300.8</v>
      </c>
      <c r="G9" s="2"/>
    </row>
    <row r="10" spans="1:7" x14ac:dyDescent="0.25">
      <c r="A10" s="2">
        <v>8</v>
      </c>
      <c r="B10" s="2" t="s">
        <v>9</v>
      </c>
      <c r="C10" s="22">
        <v>6</v>
      </c>
      <c r="D10" s="2" t="s">
        <v>6</v>
      </c>
      <c r="E10" s="3">
        <v>366466.5</v>
      </c>
      <c r="F10" s="3">
        <f t="shared" si="0"/>
        <v>2198799</v>
      </c>
      <c r="G10" s="2"/>
    </row>
    <row r="11" spans="1:7" x14ac:dyDescent="0.25">
      <c r="A11" s="2">
        <v>9</v>
      </c>
      <c r="B11" s="2" t="s">
        <v>10</v>
      </c>
      <c r="C11" s="22">
        <v>6</v>
      </c>
      <c r="D11" s="2" t="s">
        <v>6</v>
      </c>
      <c r="E11" s="3">
        <v>583499.25</v>
      </c>
      <c r="F11" s="3">
        <f t="shared" si="0"/>
        <v>3500995.5</v>
      </c>
      <c r="G11" s="2"/>
    </row>
    <row r="12" spans="1:7" x14ac:dyDescent="0.25">
      <c r="A12" s="2">
        <v>10</v>
      </c>
      <c r="B12" s="2" t="s">
        <v>11</v>
      </c>
      <c r="C12" s="22">
        <v>6</v>
      </c>
      <c r="D12" s="2" t="s">
        <v>6</v>
      </c>
      <c r="E12" s="3">
        <v>370440</v>
      </c>
      <c r="F12" s="3">
        <f t="shared" si="0"/>
        <v>2222640</v>
      </c>
      <c r="G12" s="2"/>
    </row>
    <row r="13" spans="1:7" x14ac:dyDescent="0.25">
      <c r="A13" s="2">
        <v>11</v>
      </c>
      <c r="B13" s="2" t="s">
        <v>12</v>
      </c>
      <c r="C13" s="22">
        <v>6</v>
      </c>
      <c r="D13" s="2" t="s">
        <v>6</v>
      </c>
      <c r="E13" s="3">
        <v>80108</v>
      </c>
      <c r="F13" s="3">
        <f t="shared" si="0"/>
        <v>480648</v>
      </c>
      <c r="G13" s="2"/>
    </row>
    <row r="14" spans="1:7" x14ac:dyDescent="0.25">
      <c r="A14" s="2">
        <v>12</v>
      </c>
      <c r="B14" s="2" t="s">
        <v>13</v>
      </c>
      <c r="C14" s="22">
        <v>6</v>
      </c>
      <c r="D14" s="2" t="s">
        <v>6</v>
      </c>
      <c r="E14" s="3">
        <v>1440945</v>
      </c>
      <c r="F14" s="3">
        <f t="shared" si="0"/>
        <v>8645670</v>
      </c>
      <c r="G14" s="2"/>
    </row>
    <row r="15" spans="1:7" x14ac:dyDescent="0.25">
      <c r="A15" s="2">
        <v>13</v>
      </c>
      <c r="B15" s="2" t="s">
        <v>14</v>
      </c>
      <c r="C15" s="22">
        <v>6</v>
      </c>
      <c r="D15" s="2" t="s">
        <v>6</v>
      </c>
      <c r="E15" s="3">
        <v>667111.5</v>
      </c>
      <c r="F15" s="3">
        <f t="shared" si="0"/>
        <v>4002669</v>
      </c>
      <c r="G15" s="2"/>
    </row>
    <row r="16" spans="1:7" x14ac:dyDescent="0.25">
      <c r="A16" s="2">
        <v>14</v>
      </c>
      <c r="B16" s="2" t="s">
        <v>15</v>
      </c>
      <c r="C16" s="22">
        <v>6</v>
      </c>
      <c r="D16" s="2" t="s">
        <v>6</v>
      </c>
      <c r="E16" s="3">
        <v>55888</v>
      </c>
      <c r="F16" s="3">
        <f t="shared" si="0"/>
        <v>335328</v>
      </c>
      <c r="G16" s="2"/>
    </row>
    <row r="17" spans="1:7" x14ac:dyDescent="0.25">
      <c r="A17" s="2">
        <v>15</v>
      </c>
      <c r="B17" s="2" t="s">
        <v>16</v>
      </c>
      <c r="C17" s="22">
        <v>6</v>
      </c>
      <c r="D17" s="2" t="s">
        <v>6</v>
      </c>
      <c r="E17" s="3">
        <v>196439.25</v>
      </c>
      <c r="F17" s="3">
        <f t="shared" si="0"/>
        <v>1178635.5</v>
      </c>
      <c r="G17" s="2"/>
    </row>
    <row r="18" spans="1:7" x14ac:dyDescent="0.25">
      <c r="A18" s="2">
        <v>16</v>
      </c>
      <c r="B18" s="2" t="s">
        <v>17</v>
      </c>
      <c r="C18" s="22">
        <v>6</v>
      </c>
      <c r="D18" s="2" t="s">
        <v>6</v>
      </c>
      <c r="E18" s="3">
        <v>286506</v>
      </c>
      <c r="F18" s="3">
        <f t="shared" si="0"/>
        <v>1719036</v>
      </c>
      <c r="G18" s="2"/>
    </row>
    <row r="19" spans="1:7" x14ac:dyDescent="0.25">
      <c r="A19" s="2">
        <v>17</v>
      </c>
      <c r="B19" s="2" t="s">
        <v>18</v>
      </c>
      <c r="C19" s="22">
        <v>6</v>
      </c>
      <c r="D19" s="2" t="s">
        <v>6</v>
      </c>
      <c r="E19" s="3">
        <v>350749.5</v>
      </c>
      <c r="F19" s="3">
        <f t="shared" si="0"/>
        <v>2104497</v>
      </c>
      <c r="G19" s="2"/>
    </row>
    <row r="20" spans="1:7" x14ac:dyDescent="0.25">
      <c r="A20" s="2">
        <v>18</v>
      </c>
      <c r="B20" s="2" t="s">
        <v>19</v>
      </c>
      <c r="C20" s="22">
        <v>6</v>
      </c>
      <c r="D20" s="2" t="s">
        <v>6</v>
      </c>
      <c r="E20" s="3">
        <v>313681.5</v>
      </c>
      <c r="F20" s="3">
        <f t="shared" si="0"/>
        <v>1882089</v>
      </c>
      <c r="G20" s="2"/>
    </row>
    <row r="21" spans="1:7" x14ac:dyDescent="0.25">
      <c r="A21" s="2">
        <v>19</v>
      </c>
      <c r="B21" s="2" t="s">
        <v>20</v>
      </c>
      <c r="C21" s="22">
        <v>6</v>
      </c>
      <c r="D21" s="2" t="s">
        <v>6</v>
      </c>
      <c r="E21" s="3">
        <v>418423.5</v>
      </c>
      <c r="F21" s="3">
        <f t="shared" si="0"/>
        <v>2510541</v>
      </c>
      <c r="G21" s="2"/>
    </row>
    <row r="22" spans="1:7" x14ac:dyDescent="0.25">
      <c r="A22" s="2">
        <v>20</v>
      </c>
      <c r="B22" s="2" t="s">
        <v>21</v>
      </c>
      <c r="C22" s="22">
        <v>6</v>
      </c>
      <c r="D22" s="2" t="s">
        <v>6</v>
      </c>
      <c r="E22" s="3">
        <v>527868</v>
      </c>
      <c r="F22" s="3">
        <f t="shared" si="0"/>
        <v>3167208</v>
      </c>
      <c r="G22" s="2"/>
    </row>
    <row r="23" spans="1:7" x14ac:dyDescent="0.25">
      <c r="A23" s="2">
        <v>21</v>
      </c>
      <c r="B23" s="2" t="s">
        <v>22</v>
      </c>
      <c r="C23" s="22">
        <v>6</v>
      </c>
      <c r="D23" s="2" t="s">
        <v>6</v>
      </c>
      <c r="E23" s="3">
        <v>602019</v>
      </c>
      <c r="F23" s="3">
        <f t="shared" si="0"/>
        <v>3612114</v>
      </c>
      <c r="G23" s="2"/>
    </row>
    <row r="24" spans="1:7" x14ac:dyDescent="0.25">
      <c r="A24" s="2">
        <v>22</v>
      </c>
      <c r="B24" s="2" t="s">
        <v>23</v>
      </c>
      <c r="C24" s="22">
        <v>6</v>
      </c>
      <c r="D24" s="2" t="s">
        <v>6</v>
      </c>
      <c r="E24" s="3">
        <v>126100</v>
      </c>
      <c r="F24" s="3">
        <f t="shared" si="0"/>
        <v>756600</v>
      </c>
      <c r="G24" s="2"/>
    </row>
    <row r="25" spans="1:7" x14ac:dyDescent="0.25">
      <c r="A25" s="2">
        <v>23</v>
      </c>
      <c r="B25" s="2" t="s">
        <v>24</v>
      </c>
      <c r="C25" s="22">
        <v>6</v>
      </c>
      <c r="D25" s="2" t="s">
        <v>6</v>
      </c>
      <c r="E25" s="3">
        <v>42532</v>
      </c>
      <c r="F25" s="3">
        <f t="shared" si="0"/>
        <v>255192</v>
      </c>
      <c r="G25" s="2"/>
    </row>
    <row r="26" spans="1:7" x14ac:dyDescent="0.25">
      <c r="A26" s="2">
        <v>24</v>
      </c>
      <c r="B26" s="2" t="s">
        <v>25</v>
      </c>
      <c r="C26" s="22">
        <v>6</v>
      </c>
      <c r="D26" s="2" t="s">
        <v>6</v>
      </c>
      <c r="E26" s="3">
        <v>55186.400000000001</v>
      </c>
      <c r="F26" s="3">
        <f t="shared" si="0"/>
        <v>331118.40000000002</v>
      </c>
      <c r="G26" s="2"/>
    </row>
    <row r="27" spans="1:7" x14ac:dyDescent="0.25">
      <c r="A27" s="2">
        <v>25</v>
      </c>
      <c r="B27" s="2" t="s">
        <v>26</v>
      </c>
      <c r="C27" s="22">
        <v>6</v>
      </c>
      <c r="D27" s="2" t="s">
        <v>6</v>
      </c>
      <c r="E27" s="3">
        <v>76468</v>
      </c>
      <c r="F27" s="3">
        <f t="shared" si="0"/>
        <v>458808</v>
      </c>
      <c r="G27" s="2"/>
    </row>
    <row r="28" spans="1:7" x14ac:dyDescent="0.25">
      <c r="A28" s="2">
        <v>26</v>
      </c>
      <c r="B28" s="2" t="s">
        <v>27</v>
      </c>
      <c r="C28" s="22">
        <v>6</v>
      </c>
      <c r="D28" s="2" t="s">
        <v>6</v>
      </c>
      <c r="E28" s="3">
        <v>32760</v>
      </c>
      <c r="F28" s="3">
        <f t="shared" si="0"/>
        <v>196560</v>
      </c>
      <c r="G28" s="2"/>
    </row>
    <row r="29" spans="1:7" x14ac:dyDescent="0.25">
      <c r="A29" s="2">
        <v>27</v>
      </c>
      <c r="B29" s="2" t="s">
        <v>28</v>
      </c>
      <c r="C29" s="22">
        <v>6</v>
      </c>
      <c r="D29" s="2" t="s">
        <v>6</v>
      </c>
      <c r="E29" s="3">
        <v>308979</v>
      </c>
      <c r="F29" s="3">
        <f t="shared" si="0"/>
        <v>1853874</v>
      </c>
      <c r="G29" s="2"/>
    </row>
    <row r="30" spans="1:7" x14ac:dyDescent="0.25">
      <c r="A30" s="2">
        <v>28</v>
      </c>
      <c r="B30" s="2" t="s">
        <v>29</v>
      </c>
      <c r="C30" s="22">
        <v>6</v>
      </c>
      <c r="D30" s="2" t="s">
        <v>6</v>
      </c>
      <c r="E30" s="3">
        <v>173794.5</v>
      </c>
      <c r="F30" s="3">
        <f t="shared" si="0"/>
        <v>1042767</v>
      </c>
      <c r="G30" s="2"/>
    </row>
    <row r="31" spans="1:7" x14ac:dyDescent="0.25">
      <c r="A31" s="2">
        <v>29</v>
      </c>
      <c r="B31" s="2" t="s">
        <v>30</v>
      </c>
      <c r="C31" s="22">
        <v>6</v>
      </c>
      <c r="D31" s="2" t="s">
        <v>6</v>
      </c>
      <c r="E31" s="3">
        <v>84868</v>
      </c>
      <c r="F31" s="3">
        <f t="shared" si="0"/>
        <v>509208</v>
      </c>
      <c r="G31" s="2"/>
    </row>
    <row r="32" spans="1:7" x14ac:dyDescent="0.25">
      <c r="A32" s="2">
        <v>30</v>
      </c>
      <c r="B32" s="2" t="s">
        <v>31</v>
      </c>
      <c r="C32" s="22">
        <v>6</v>
      </c>
      <c r="D32" s="2" t="s">
        <v>6</v>
      </c>
      <c r="E32" s="3">
        <v>147420</v>
      </c>
      <c r="F32" s="3">
        <f t="shared" si="0"/>
        <v>884520</v>
      </c>
      <c r="G32" s="2"/>
    </row>
    <row r="33" spans="1:7" x14ac:dyDescent="0.25">
      <c r="A33" s="2">
        <v>31</v>
      </c>
      <c r="B33" s="2" t="s">
        <v>32</v>
      </c>
      <c r="C33" s="22">
        <v>6</v>
      </c>
      <c r="D33" s="2" t="s">
        <v>6</v>
      </c>
      <c r="E33" s="3">
        <v>156450</v>
      </c>
      <c r="F33" s="3">
        <f t="shared" si="0"/>
        <v>938700</v>
      </c>
      <c r="G33" s="2"/>
    </row>
    <row r="34" spans="1:7" x14ac:dyDescent="0.25">
      <c r="A34" s="2">
        <v>32</v>
      </c>
      <c r="B34" s="2" t="s">
        <v>33</v>
      </c>
      <c r="C34" s="22">
        <v>6</v>
      </c>
      <c r="D34" s="2" t="s">
        <v>6</v>
      </c>
      <c r="E34" s="3">
        <v>156450</v>
      </c>
      <c r="F34" s="3">
        <f t="shared" si="0"/>
        <v>938700</v>
      </c>
      <c r="G34" s="2"/>
    </row>
    <row r="35" spans="1:7" x14ac:dyDescent="0.25">
      <c r="A35" s="2">
        <v>33</v>
      </c>
      <c r="B35" s="2" t="s">
        <v>34</v>
      </c>
      <c r="C35" s="22">
        <v>6</v>
      </c>
      <c r="D35" s="2" t="s">
        <v>6</v>
      </c>
      <c r="E35" s="3">
        <v>213045</v>
      </c>
      <c r="F35" s="3">
        <f t="shared" si="0"/>
        <v>1278270</v>
      </c>
      <c r="G35" s="2"/>
    </row>
    <row r="36" spans="1:7" x14ac:dyDescent="0.25">
      <c r="A36" s="2">
        <v>34</v>
      </c>
      <c r="B36" s="2" t="s">
        <v>35</v>
      </c>
      <c r="C36" s="22">
        <v>6</v>
      </c>
      <c r="D36" s="2" t="s">
        <v>6</v>
      </c>
      <c r="E36" s="3">
        <v>96684</v>
      </c>
      <c r="F36" s="3">
        <f t="shared" si="0"/>
        <v>580104</v>
      </c>
      <c r="G36" s="2"/>
    </row>
    <row r="37" spans="1:7" x14ac:dyDescent="0.25">
      <c r="A37" s="2">
        <v>35</v>
      </c>
      <c r="B37" s="2" t="s">
        <v>36</v>
      </c>
      <c r="C37" s="22">
        <v>6</v>
      </c>
      <c r="D37" s="2" t="s">
        <v>6</v>
      </c>
      <c r="E37" s="3">
        <v>583511.25</v>
      </c>
      <c r="F37" s="3">
        <f t="shared" si="0"/>
        <v>3501067.5</v>
      </c>
      <c r="G37" s="2"/>
    </row>
    <row r="38" spans="1:7" x14ac:dyDescent="0.25">
      <c r="A38" s="2">
        <v>36</v>
      </c>
      <c r="B38" s="2" t="s">
        <v>37</v>
      </c>
      <c r="C38" s="22">
        <v>6</v>
      </c>
      <c r="D38" s="2" t="s">
        <v>6</v>
      </c>
      <c r="E38" s="3">
        <v>235646.25</v>
      </c>
      <c r="F38" s="3">
        <f t="shared" si="0"/>
        <v>1413877.5</v>
      </c>
      <c r="G38" s="2"/>
    </row>
    <row r="39" spans="1:7" x14ac:dyDescent="0.25">
      <c r="A39" s="2">
        <v>37</v>
      </c>
      <c r="B39" s="2" t="s">
        <v>38</v>
      </c>
      <c r="C39" s="22">
        <v>6</v>
      </c>
      <c r="D39" s="2" t="s">
        <v>6</v>
      </c>
      <c r="E39" s="3">
        <v>302197.5</v>
      </c>
      <c r="F39" s="3">
        <f t="shared" si="0"/>
        <v>1813185</v>
      </c>
      <c r="G39" s="2"/>
    </row>
    <row r="40" spans="1:7" x14ac:dyDescent="0.25">
      <c r="A40" s="2">
        <v>38</v>
      </c>
      <c r="B40" s="2" t="s">
        <v>39</v>
      </c>
      <c r="C40" s="22">
        <v>6</v>
      </c>
      <c r="D40" s="2" t="s">
        <v>6</v>
      </c>
      <c r="E40" s="3">
        <v>457257.75</v>
      </c>
      <c r="F40" s="3">
        <f t="shared" si="0"/>
        <v>2743546.5</v>
      </c>
      <c r="G40" s="2"/>
    </row>
    <row r="41" spans="1:7" x14ac:dyDescent="0.25">
      <c r="A41" s="2">
        <v>39</v>
      </c>
      <c r="B41" s="2" t="s">
        <v>40</v>
      </c>
      <c r="C41" s="22">
        <v>6</v>
      </c>
      <c r="D41" s="2" t="s">
        <v>6</v>
      </c>
      <c r="E41" s="3">
        <v>59321.599999999999</v>
      </c>
      <c r="F41" s="3">
        <f t="shared" si="0"/>
        <v>355929.59999999998</v>
      </c>
      <c r="G41" s="2"/>
    </row>
    <row r="42" spans="1:7" x14ac:dyDescent="0.25">
      <c r="A42" s="2">
        <v>40</v>
      </c>
      <c r="B42" s="2" t="s">
        <v>41</v>
      </c>
      <c r="C42" s="22">
        <v>6</v>
      </c>
      <c r="D42" s="2" t="s">
        <v>6</v>
      </c>
      <c r="E42" s="3">
        <v>136276</v>
      </c>
      <c r="F42" s="3">
        <f t="shared" si="0"/>
        <v>817656</v>
      </c>
      <c r="G42" s="2"/>
    </row>
    <row r="43" spans="1:7" x14ac:dyDescent="0.25">
      <c r="A43" s="2">
        <v>41</v>
      </c>
      <c r="B43" s="2" t="s">
        <v>42</v>
      </c>
      <c r="C43" s="22">
        <v>6</v>
      </c>
      <c r="D43" s="2" t="s">
        <v>6</v>
      </c>
      <c r="E43" s="3">
        <v>65548</v>
      </c>
      <c r="F43" s="3">
        <f t="shared" si="0"/>
        <v>393288</v>
      </c>
      <c r="G43" s="2"/>
    </row>
    <row r="44" spans="1:7" x14ac:dyDescent="0.25">
      <c r="A44" s="2">
        <v>42</v>
      </c>
      <c r="B44" s="2" t="s">
        <v>43</v>
      </c>
      <c r="C44" s="22">
        <v>6</v>
      </c>
      <c r="D44" s="2" t="s">
        <v>6</v>
      </c>
      <c r="E44" s="3">
        <v>3220</v>
      </c>
      <c r="F44" s="3">
        <f t="shared" si="0"/>
        <v>19320</v>
      </c>
      <c r="G44" s="2"/>
    </row>
    <row r="45" spans="1:7" x14ac:dyDescent="0.25">
      <c r="A45" s="2">
        <v>43</v>
      </c>
      <c r="B45" s="2" t="s">
        <v>44</v>
      </c>
      <c r="C45" s="22">
        <v>6</v>
      </c>
      <c r="D45" s="2" t="s">
        <v>6</v>
      </c>
      <c r="E45" s="3">
        <v>205832.25</v>
      </c>
      <c r="F45" s="3">
        <f t="shared" si="0"/>
        <v>1234993.5</v>
      </c>
      <c r="G45" s="2"/>
    </row>
    <row r="46" spans="1:7" x14ac:dyDescent="0.25">
      <c r="A46" s="2">
        <v>44</v>
      </c>
      <c r="B46" s="2" t="s">
        <v>45</v>
      </c>
      <c r="C46" s="22">
        <v>6</v>
      </c>
      <c r="D46" s="2" t="s">
        <v>6</v>
      </c>
      <c r="E46" s="3">
        <v>94512.8</v>
      </c>
      <c r="F46" s="3">
        <f t="shared" si="0"/>
        <v>567076.80000000005</v>
      </c>
      <c r="G46" s="2"/>
    </row>
    <row r="47" spans="1:7" x14ac:dyDescent="0.25">
      <c r="A47" s="2">
        <v>45</v>
      </c>
      <c r="B47" s="2" t="s">
        <v>46</v>
      </c>
      <c r="C47" s="22">
        <v>6</v>
      </c>
      <c r="D47" s="2" t="s">
        <v>6</v>
      </c>
      <c r="E47" s="3">
        <v>226617.75</v>
      </c>
      <c r="F47" s="3">
        <f t="shared" si="0"/>
        <v>1359706.5</v>
      </c>
      <c r="G47" s="2"/>
    </row>
    <row r="48" spans="1:7" x14ac:dyDescent="0.25">
      <c r="A48" s="2">
        <v>46</v>
      </c>
      <c r="B48" s="2" t="s">
        <v>47</v>
      </c>
      <c r="C48" s="22">
        <v>6</v>
      </c>
      <c r="D48" s="2" t="s">
        <v>6</v>
      </c>
      <c r="E48" s="3">
        <v>19908</v>
      </c>
      <c r="F48" s="3">
        <f t="shared" si="0"/>
        <v>119448</v>
      </c>
      <c r="G48" s="2"/>
    </row>
    <row r="49" spans="1:7" x14ac:dyDescent="0.25">
      <c r="A49" s="2">
        <v>47</v>
      </c>
      <c r="B49" s="2" t="s">
        <v>48</v>
      </c>
      <c r="C49" s="22">
        <v>6</v>
      </c>
      <c r="D49" s="2" t="s">
        <v>6</v>
      </c>
      <c r="E49" s="3">
        <v>29131.200000000001</v>
      </c>
      <c r="F49" s="3">
        <f t="shared" si="0"/>
        <v>174787.20000000001</v>
      </c>
      <c r="G49" s="2"/>
    </row>
    <row r="50" spans="1:7" x14ac:dyDescent="0.25">
      <c r="A50" s="2">
        <v>48</v>
      </c>
      <c r="B50" s="2" t="s">
        <v>49</v>
      </c>
      <c r="C50" s="22">
        <v>6</v>
      </c>
      <c r="D50" s="2" t="s">
        <v>6</v>
      </c>
      <c r="E50" s="3">
        <v>22185.599999999999</v>
      </c>
      <c r="F50" s="3">
        <f t="shared" si="0"/>
        <v>133113.59999999998</v>
      </c>
      <c r="G50" s="2"/>
    </row>
    <row r="51" spans="1:7" ht="14.25" customHeight="1" x14ac:dyDescent="0.25">
      <c r="A51" s="2">
        <v>49</v>
      </c>
      <c r="B51" s="2" t="s">
        <v>50</v>
      </c>
      <c r="C51" s="22">
        <v>6</v>
      </c>
      <c r="D51" s="2" t="s">
        <v>6</v>
      </c>
      <c r="E51" s="3">
        <v>3158.4</v>
      </c>
      <c r="F51" s="3">
        <f t="shared" si="0"/>
        <v>18950.400000000001</v>
      </c>
      <c r="G51" s="2"/>
    </row>
    <row r="52" spans="1:7" x14ac:dyDescent="0.25">
      <c r="A52" s="2">
        <v>50</v>
      </c>
      <c r="B52" s="2" t="s">
        <v>51</v>
      </c>
      <c r="C52" s="22">
        <v>6</v>
      </c>
      <c r="D52" s="2" t="s">
        <v>6</v>
      </c>
      <c r="E52" s="3">
        <v>31132.799999999999</v>
      </c>
      <c r="F52" s="3">
        <f t="shared" si="0"/>
        <v>186796.79999999999</v>
      </c>
      <c r="G52" s="2"/>
    </row>
    <row r="53" spans="1:7" x14ac:dyDescent="0.25">
      <c r="A53" s="2">
        <v>51</v>
      </c>
      <c r="B53" s="2" t="s">
        <v>52</v>
      </c>
      <c r="C53" s="22">
        <v>6</v>
      </c>
      <c r="D53" s="2" t="s">
        <v>6</v>
      </c>
      <c r="E53" s="3">
        <v>50046.400000000001</v>
      </c>
      <c r="F53" s="3">
        <f t="shared" si="0"/>
        <v>300278.40000000002</v>
      </c>
      <c r="G53" s="2"/>
    </row>
    <row r="54" spans="1:7" x14ac:dyDescent="0.25">
      <c r="A54" s="2">
        <v>52</v>
      </c>
      <c r="B54" s="2" t="s">
        <v>53</v>
      </c>
      <c r="C54" s="22">
        <v>6</v>
      </c>
      <c r="D54" s="2" t="s">
        <v>6</v>
      </c>
      <c r="E54" s="3">
        <v>452313.75</v>
      </c>
      <c r="F54" s="3">
        <f t="shared" si="0"/>
        <v>2713882.5</v>
      </c>
      <c r="G54" s="2"/>
    </row>
    <row r="55" spans="1:7" x14ac:dyDescent="0.25">
      <c r="A55" s="2">
        <v>53</v>
      </c>
      <c r="B55" s="2" t="s">
        <v>54</v>
      </c>
      <c r="C55" s="22">
        <v>6</v>
      </c>
      <c r="D55" s="2" t="s">
        <v>6</v>
      </c>
      <c r="E55" s="3">
        <v>135507.20000000001</v>
      </c>
      <c r="F55" s="3">
        <f t="shared" si="0"/>
        <v>813043.20000000007</v>
      </c>
      <c r="G55" s="2"/>
    </row>
    <row r="56" spans="1:7" x14ac:dyDescent="0.25">
      <c r="A56" s="2">
        <v>54</v>
      </c>
      <c r="B56" s="2" t="s">
        <v>55</v>
      </c>
      <c r="C56" s="22">
        <v>6</v>
      </c>
      <c r="D56" s="2" t="s">
        <v>6</v>
      </c>
      <c r="E56" s="3">
        <v>23675.200000000001</v>
      </c>
      <c r="F56" s="3">
        <f t="shared" si="0"/>
        <v>142051.20000000001</v>
      </c>
      <c r="G56" s="2"/>
    </row>
    <row r="57" spans="1:7" x14ac:dyDescent="0.25">
      <c r="A57" s="2">
        <v>55</v>
      </c>
      <c r="B57" s="2" t="s">
        <v>56</v>
      </c>
      <c r="C57" s="23" t="s">
        <v>57</v>
      </c>
      <c r="D57" s="2" t="s">
        <v>6</v>
      </c>
      <c r="E57" s="3">
        <v>0</v>
      </c>
      <c r="F57" s="3"/>
      <c r="G57" s="5"/>
    </row>
    <row r="58" spans="1:7" x14ac:dyDescent="0.25">
      <c r="E58" s="14"/>
      <c r="F58" s="13">
        <f>SUM(F3:F57)</f>
        <v>774270663.60000002</v>
      </c>
    </row>
    <row r="59" spans="1:7" x14ac:dyDescent="0.25">
      <c r="E59" s="15" t="s">
        <v>63</v>
      </c>
      <c r="F59" s="14">
        <f>F58*10%</f>
        <v>77427066.359999999</v>
      </c>
    </row>
    <row r="60" spans="1:7" x14ac:dyDescent="0.25">
      <c r="E60" s="15" t="s">
        <v>64</v>
      </c>
      <c r="F60" s="14">
        <f>F59*19%</f>
        <v>14711142.6084</v>
      </c>
    </row>
    <row r="61" spans="1:7" x14ac:dyDescent="0.25">
      <c r="E61" s="15" t="s">
        <v>65</v>
      </c>
      <c r="F61" s="16">
        <f>SUM(F58:F60)</f>
        <v>866408872.56840003</v>
      </c>
    </row>
    <row r="62" spans="1:7" ht="15.75" x14ac:dyDescent="0.25">
      <c r="E62" s="18" t="s">
        <v>66</v>
      </c>
      <c r="F62" s="17">
        <f>F61</f>
        <v>866408872.56840003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A76A-BCD6-4773-A446-1858DC6CB775}">
  <dimension ref="A1:G62"/>
  <sheetViews>
    <sheetView topLeftCell="D52" workbookViewId="0">
      <selection activeCell="L71" sqref="L71"/>
    </sheetView>
  </sheetViews>
  <sheetFormatPr baseColWidth="10" defaultRowHeight="15" x14ac:dyDescent="0.25"/>
  <cols>
    <col min="1" max="1" width="4.42578125" style="1" bestFit="1" customWidth="1"/>
    <col min="2" max="2" width="68.5703125" style="1" bestFit="1" customWidth="1"/>
    <col min="3" max="3" width="11.42578125" style="6"/>
    <col min="4" max="4" width="11.42578125" style="1"/>
    <col min="5" max="5" width="26.140625" style="4" customWidth="1"/>
    <col min="6" max="6" width="20.7109375" style="4" customWidth="1"/>
    <col min="7" max="16384" width="11.42578125" style="1"/>
  </cols>
  <sheetData>
    <row r="1" spans="1:7" ht="27.75" customHeight="1" x14ac:dyDescent="0.25">
      <c r="A1" s="19" t="s">
        <v>67</v>
      </c>
      <c r="B1" s="20"/>
      <c r="C1" s="20"/>
      <c r="D1" s="20"/>
      <c r="E1" s="20"/>
      <c r="F1" s="21"/>
      <c r="G1" s="12"/>
    </row>
    <row r="2" spans="1:7" s="7" customFormat="1" x14ac:dyDescent="0.25">
      <c r="A2" s="11" t="s">
        <v>59</v>
      </c>
      <c r="B2" s="11" t="s">
        <v>60</v>
      </c>
      <c r="C2" s="11" t="s">
        <v>58</v>
      </c>
      <c r="D2" s="11" t="s">
        <v>6</v>
      </c>
      <c r="E2" s="11" t="s">
        <v>61</v>
      </c>
      <c r="F2" s="11" t="s">
        <v>62</v>
      </c>
      <c r="G2" s="8"/>
    </row>
    <row r="3" spans="1:7" x14ac:dyDescent="0.25">
      <c r="A3" s="9">
        <v>1</v>
      </c>
      <c r="B3" s="9" t="s">
        <v>0</v>
      </c>
      <c r="C3" s="22">
        <v>8</v>
      </c>
      <c r="D3" s="9" t="s">
        <v>1</v>
      </c>
      <c r="E3" s="10">
        <v>83703875</v>
      </c>
      <c r="F3" s="10">
        <f>C3*E3</f>
        <v>669631000</v>
      </c>
      <c r="G3" s="2"/>
    </row>
    <row r="4" spans="1:7" x14ac:dyDescent="0.25">
      <c r="A4" s="2">
        <v>2</v>
      </c>
      <c r="B4" s="2" t="s">
        <v>2</v>
      </c>
      <c r="C4" s="22">
        <v>8</v>
      </c>
      <c r="D4" s="2" t="s">
        <v>1</v>
      </c>
      <c r="E4" s="3">
        <v>24301125</v>
      </c>
      <c r="F4" s="3">
        <f>C4*E4</f>
        <v>194409000</v>
      </c>
      <c r="G4" s="2"/>
    </row>
    <row r="5" spans="1:7" x14ac:dyDescent="0.25">
      <c r="A5" s="2">
        <v>3</v>
      </c>
      <c r="B5" s="2" t="s">
        <v>3</v>
      </c>
      <c r="C5" s="22">
        <v>8</v>
      </c>
      <c r="D5" s="2" t="s">
        <v>1</v>
      </c>
      <c r="E5" s="3">
        <v>2700125</v>
      </c>
      <c r="F5" s="3">
        <f t="shared" ref="F5:F56" si="0">C5*E5</f>
        <v>21601000</v>
      </c>
      <c r="G5" s="2"/>
    </row>
    <row r="6" spans="1:7" x14ac:dyDescent="0.25">
      <c r="A6" s="2">
        <v>4</v>
      </c>
      <c r="B6" s="2" t="s">
        <v>4</v>
      </c>
      <c r="C6" s="22">
        <v>8</v>
      </c>
      <c r="D6" s="2" t="s">
        <v>1</v>
      </c>
      <c r="E6" s="3">
        <v>6912320</v>
      </c>
      <c r="F6" s="3">
        <f t="shared" si="0"/>
        <v>55298560</v>
      </c>
      <c r="G6" s="2"/>
    </row>
    <row r="7" spans="1:7" x14ac:dyDescent="0.25">
      <c r="A7" s="2">
        <v>5</v>
      </c>
      <c r="B7" s="2" t="s">
        <v>5</v>
      </c>
      <c r="C7" s="22">
        <v>8</v>
      </c>
      <c r="D7" s="2" t="s">
        <v>6</v>
      </c>
      <c r="E7" s="3">
        <v>82320</v>
      </c>
      <c r="F7" s="3">
        <f t="shared" si="0"/>
        <v>658560</v>
      </c>
      <c r="G7" s="2"/>
    </row>
    <row r="8" spans="1:7" x14ac:dyDescent="0.25">
      <c r="A8" s="2">
        <v>6</v>
      </c>
      <c r="B8" s="2" t="s">
        <v>7</v>
      </c>
      <c r="C8" s="22">
        <v>8</v>
      </c>
      <c r="D8" s="2" t="s">
        <v>6</v>
      </c>
      <c r="E8" s="3">
        <v>151747.20000000001</v>
      </c>
      <c r="F8" s="3">
        <f t="shared" si="0"/>
        <v>1213977.6000000001</v>
      </c>
      <c r="G8" s="2"/>
    </row>
    <row r="9" spans="1:7" x14ac:dyDescent="0.25">
      <c r="A9" s="2">
        <v>7</v>
      </c>
      <c r="B9" s="2" t="s">
        <v>8</v>
      </c>
      <c r="C9" s="22">
        <v>8</v>
      </c>
      <c r="D9" s="2" t="s">
        <v>6</v>
      </c>
      <c r="E9" s="3">
        <v>125716.8</v>
      </c>
      <c r="F9" s="3">
        <f t="shared" si="0"/>
        <v>1005734.4</v>
      </c>
      <c r="G9" s="2"/>
    </row>
    <row r="10" spans="1:7" x14ac:dyDescent="0.25">
      <c r="A10" s="2">
        <v>8</v>
      </c>
      <c r="B10" s="2" t="s">
        <v>9</v>
      </c>
      <c r="C10" s="22">
        <v>8</v>
      </c>
      <c r="D10" s="2" t="s">
        <v>6</v>
      </c>
      <c r="E10" s="3">
        <v>366466.5</v>
      </c>
      <c r="F10" s="3">
        <f t="shared" si="0"/>
        <v>2931732</v>
      </c>
      <c r="G10" s="2"/>
    </row>
    <row r="11" spans="1:7" x14ac:dyDescent="0.25">
      <c r="A11" s="2">
        <v>9</v>
      </c>
      <c r="B11" s="2" t="s">
        <v>10</v>
      </c>
      <c r="C11" s="22">
        <v>8</v>
      </c>
      <c r="D11" s="2" t="s">
        <v>6</v>
      </c>
      <c r="E11" s="3">
        <v>583499.25</v>
      </c>
      <c r="F11" s="3">
        <f t="shared" si="0"/>
        <v>4667994</v>
      </c>
      <c r="G11" s="2"/>
    </row>
    <row r="12" spans="1:7" x14ac:dyDescent="0.25">
      <c r="A12" s="2">
        <v>10</v>
      </c>
      <c r="B12" s="2" t="s">
        <v>11</v>
      </c>
      <c r="C12" s="22">
        <v>8</v>
      </c>
      <c r="D12" s="2" t="s">
        <v>6</v>
      </c>
      <c r="E12" s="3">
        <v>370440</v>
      </c>
      <c r="F12" s="3">
        <f t="shared" si="0"/>
        <v>2963520</v>
      </c>
      <c r="G12" s="2"/>
    </row>
    <row r="13" spans="1:7" x14ac:dyDescent="0.25">
      <c r="A13" s="2">
        <v>11</v>
      </c>
      <c r="B13" s="2" t="s">
        <v>12</v>
      </c>
      <c r="C13" s="22">
        <v>8</v>
      </c>
      <c r="D13" s="2" t="s">
        <v>6</v>
      </c>
      <c r="E13" s="3">
        <v>80108</v>
      </c>
      <c r="F13" s="3">
        <f t="shared" si="0"/>
        <v>640864</v>
      </c>
      <c r="G13" s="2"/>
    </row>
    <row r="14" spans="1:7" x14ac:dyDescent="0.25">
      <c r="A14" s="2">
        <v>12</v>
      </c>
      <c r="B14" s="2" t="s">
        <v>13</v>
      </c>
      <c r="C14" s="22">
        <v>8</v>
      </c>
      <c r="D14" s="2" t="s">
        <v>6</v>
      </c>
      <c r="E14" s="3">
        <v>1440945</v>
      </c>
      <c r="F14" s="3">
        <f t="shared" si="0"/>
        <v>11527560</v>
      </c>
      <c r="G14" s="2"/>
    </row>
    <row r="15" spans="1:7" x14ac:dyDescent="0.25">
      <c r="A15" s="2">
        <v>13</v>
      </c>
      <c r="B15" s="2" t="s">
        <v>14</v>
      </c>
      <c r="C15" s="22">
        <v>8</v>
      </c>
      <c r="D15" s="2" t="s">
        <v>6</v>
      </c>
      <c r="E15" s="3">
        <v>667111.5</v>
      </c>
      <c r="F15" s="3">
        <f t="shared" si="0"/>
        <v>5336892</v>
      </c>
      <c r="G15" s="2"/>
    </row>
    <row r="16" spans="1:7" x14ac:dyDescent="0.25">
      <c r="A16" s="2">
        <v>14</v>
      </c>
      <c r="B16" s="2" t="s">
        <v>15</v>
      </c>
      <c r="C16" s="22">
        <v>8</v>
      </c>
      <c r="D16" s="2" t="s">
        <v>6</v>
      </c>
      <c r="E16" s="3">
        <v>55888</v>
      </c>
      <c r="F16" s="3">
        <f t="shared" si="0"/>
        <v>447104</v>
      </c>
      <c r="G16" s="2"/>
    </row>
    <row r="17" spans="1:7" x14ac:dyDescent="0.25">
      <c r="A17" s="2">
        <v>15</v>
      </c>
      <c r="B17" s="2" t="s">
        <v>16</v>
      </c>
      <c r="C17" s="22">
        <v>8</v>
      </c>
      <c r="D17" s="2" t="s">
        <v>6</v>
      </c>
      <c r="E17" s="3">
        <v>196439.25</v>
      </c>
      <c r="F17" s="3">
        <f t="shared" si="0"/>
        <v>1571514</v>
      </c>
      <c r="G17" s="2"/>
    </row>
    <row r="18" spans="1:7" x14ac:dyDescent="0.25">
      <c r="A18" s="2">
        <v>16</v>
      </c>
      <c r="B18" s="2" t="s">
        <v>17</v>
      </c>
      <c r="C18" s="22">
        <v>8</v>
      </c>
      <c r="D18" s="2" t="s">
        <v>6</v>
      </c>
      <c r="E18" s="3">
        <v>286506</v>
      </c>
      <c r="F18" s="3">
        <f t="shared" si="0"/>
        <v>2292048</v>
      </c>
      <c r="G18" s="2"/>
    </row>
    <row r="19" spans="1:7" x14ac:dyDescent="0.25">
      <c r="A19" s="2">
        <v>17</v>
      </c>
      <c r="B19" s="2" t="s">
        <v>18</v>
      </c>
      <c r="C19" s="22">
        <v>8</v>
      </c>
      <c r="D19" s="2" t="s">
        <v>6</v>
      </c>
      <c r="E19" s="3">
        <v>350749.5</v>
      </c>
      <c r="F19" s="3">
        <f t="shared" si="0"/>
        <v>2805996</v>
      </c>
      <c r="G19" s="2"/>
    </row>
    <row r="20" spans="1:7" x14ac:dyDescent="0.25">
      <c r="A20" s="2">
        <v>18</v>
      </c>
      <c r="B20" s="2" t="s">
        <v>19</v>
      </c>
      <c r="C20" s="22">
        <v>8</v>
      </c>
      <c r="D20" s="2" t="s">
        <v>6</v>
      </c>
      <c r="E20" s="3">
        <v>313681.5</v>
      </c>
      <c r="F20" s="3">
        <f t="shared" si="0"/>
        <v>2509452</v>
      </c>
      <c r="G20" s="2"/>
    </row>
    <row r="21" spans="1:7" x14ac:dyDescent="0.25">
      <c r="A21" s="2">
        <v>19</v>
      </c>
      <c r="B21" s="2" t="s">
        <v>20</v>
      </c>
      <c r="C21" s="22">
        <v>8</v>
      </c>
      <c r="D21" s="2" t="s">
        <v>6</v>
      </c>
      <c r="E21" s="3">
        <v>418423.5</v>
      </c>
      <c r="F21" s="3">
        <f t="shared" si="0"/>
        <v>3347388</v>
      </c>
      <c r="G21" s="2"/>
    </row>
    <row r="22" spans="1:7" x14ac:dyDescent="0.25">
      <c r="A22" s="2">
        <v>20</v>
      </c>
      <c r="B22" s="2" t="s">
        <v>21</v>
      </c>
      <c r="C22" s="22">
        <v>8</v>
      </c>
      <c r="D22" s="2" t="s">
        <v>6</v>
      </c>
      <c r="E22" s="3">
        <v>527868</v>
      </c>
      <c r="F22" s="3">
        <f t="shared" si="0"/>
        <v>4222944</v>
      </c>
      <c r="G22" s="2"/>
    </row>
    <row r="23" spans="1:7" x14ac:dyDescent="0.25">
      <c r="A23" s="2">
        <v>21</v>
      </c>
      <c r="B23" s="2" t="s">
        <v>22</v>
      </c>
      <c r="C23" s="22">
        <v>8</v>
      </c>
      <c r="D23" s="2" t="s">
        <v>6</v>
      </c>
      <c r="E23" s="3">
        <v>602019</v>
      </c>
      <c r="F23" s="3">
        <f t="shared" si="0"/>
        <v>4816152</v>
      </c>
      <c r="G23" s="2"/>
    </row>
    <row r="24" spans="1:7" x14ac:dyDescent="0.25">
      <c r="A24" s="2">
        <v>22</v>
      </c>
      <c r="B24" s="2" t="s">
        <v>23</v>
      </c>
      <c r="C24" s="22">
        <v>8</v>
      </c>
      <c r="D24" s="2" t="s">
        <v>6</v>
      </c>
      <c r="E24" s="3">
        <v>126100</v>
      </c>
      <c r="F24" s="3">
        <f t="shared" si="0"/>
        <v>1008800</v>
      </c>
      <c r="G24" s="2"/>
    </row>
    <row r="25" spans="1:7" x14ac:dyDescent="0.25">
      <c r="A25" s="2">
        <v>23</v>
      </c>
      <c r="B25" s="2" t="s">
        <v>24</v>
      </c>
      <c r="C25" s="22">
        <v>8</v>
      </c>
      <c r="D25" s="2" t="s">
        <v>6</v>
      </c>
      <c r="E25" s="3">
        <v>42532</v>
      </c>
      <c r="F25" s="3">
        <f t="shared" si="0"/>
        <v>340256</v>
      </c>
      <c r="G25" s="2"/>
    </row>
    <row r="26" spans="1:7" x14ac:dyDescent="0.25">
      <c r="A26" s="2">
        <v>24</v>
      </c>
      <c r="B26" s="2" t="s">
        <v>25</v>
      </c>
      <c r="C26" s="22">
        <v>8</v>
      </c>
      <c r="D26" s="2" t="s">
        <v>6</v>
      </c>
      <c r="E26" s="3">
        <v>55186.400000000001</v>
      </c>
      <c r="F26" s="3">
        <f t="shared" si="0"/>
        <v>441491.20000000001</v>
      </c>
      <c r="G26" s="2"/>
    </row>
    <row r="27" spans="1:7" x14ac:dyDescent="0.25">
      <c r="A27" s="2">
        <v>25</v>
      </c>
      <c r="B27" s="2" t="s">
        <v>26</v>
      </c>
      <c r="C27" s="22">
        <v>8</v>
      </c>
      <c r="D27" s="2" t="s">
        <v>6</v>
      </c>
      <c r="E27" s="3">
        <v>76468</v>
      </c>
      <c r="F27" s="3">
        <f t="shared" si="0"/>
        <v>611744</v>
      </c>
      <c r="G27" s="2"/>
    </row>
    <row r="28" spans="1:7" x14ac:dyDescent="0.25">
      <c r="A28" s="2">
        <v>26</v>
      </c>
      <c r="B28" s="2" t="s">
        <v>27</v>
      </c>
      <c r="C28" s="22">
        <v>8</v>
      </c>
      <c r="D28" s="2" t="s">
        <v>6</v>
      </c>
      <c r="E28" s="3">
        <v>32760</v>
      </c>
      <c r="F28" s="3">
        <f t="shared" si="0"/>
        <v>262080</v>
      </c>
      <c r="G28" s="2"/>
    </row>
    <row r="29" spans="1:7" x14ac:dyDescent="0.25">
      <c r="A29" s="2">
        <v>27</v>
      </c>
      <c r="B29" s="2" t="s">
        <v>28</v>
      </c>
      <c r="C29" s="22">
        <v>8</v>
      </c>
      <c r="D29" s="2" t="s">
        <v>6</v>
      </c>
      <c r="E29" s="3">
        <v>308979</v>
      </c>
      <c r="F29" s="3">
        <f t="shared" si="0"/>
        <v>2471832</v>
      </c>
      <c r="G29" s="2"/>
    </row>
    <row r="30" spans="1:7" x14ac:dyDescent="0.25">
      <c r="A30" s="2">
        <v>28</v>
      </c>
      <c r="B30" s="2" t="s">
        <v>29</v>
      </c>
      <c r="C30" s="22">
        <v>8</v>
      </c>
      <c r="D30" s="2" t="s">
        <v>6</v>
      </c>
      <c r="E30" s="3">
        <v>173794.5</v>
      </c>
      <c r="F30" s="3">
        <f t="shared" si="0"/>
        <v>1390356</v>
      </c>
      <c r="G30" s="2"/>
    </row>
    <row r="31" spans="1:7" x14ac:dyDescent="0.25">
      <c r="A31" s="2">
        <v>29</v>
      </c>
      <c r="B31" s="2" t="s">
        <v>30</v>
      </c>
      <c r="C31" s="22">
        <v>8</v>
      </c>
      <c r="D31" s="2" t="s">
        <v>6</v>
      </c>
      <c r="E31" s="3">
        <v>84868</v>
      </c>
      <c r="F31" s="3">
        <f t="shared" si="0"/>
        <v>678944</v>
      </c>
      <c r="G31" s="2"/>
    </row>
    <row r="32" spans="1:7" x14ac:dyDescent="0.25">
      <c r="A32" s="2">
        <v>30</v>
      </c>
      <c r="B32" s="2" t="s">
        <v>31</v>
      </c>
      <c r="C32" s="22">
        <v>8</v>
      </c>
      <c r="D32" s="2" t="s">
        <v>6</v>
      </c>
      <c r="E32" s="3">
        <v>147420</v>
      </c>
      <c r="F32" s="3">
        <f t="shared" si="0"/>
        <v>1179360</v>
      </c>
      <c r="G32" s="2"/>
    </row>
    <row r="33" spans="1:7" x14ac:dyDescent="0.25">
      <c r="A33" s="2">
        <v>31</v>
      </c>
      <c r="B33" s="2" t="s">
        <v>32</v>
      </c>
      <c r="C33" s="22">
        <v>8</v>
      </c>
      <c r="D33" s="2" t="s">
        <v>6</v>
      </c>
      <c r="E33" s="3">
        <v>156450</v>
      </c>
      <c r="F33" s="3">
        <f t="shared" si="0"/>
        <v>1251600</v>
      </c>
      <c r="G33" s="2"/>
    </row>
    <row r="34" spans="1:7" x14ac:dyDescent="0.25">
      <c r="A34" s="2">
        <v>32</v>
      </c>
      <c r="B34" s="2" t="s">
        <v>33</v>
      </c>
      <c r="C34" s="22">
        <v>8</v>
      </c>
      <c r="D34" s="2" t="s">
        <v>6</v>
      </c>
      <c r="E34" s="3">
        <v>156450</v>
      </c>
      <c r="F34" s="3">
        <f t="shared" si="0"/>
        <v>1251600</v>
      </c>
      <c r="G34" s="2"/>
    </row>
    <row r="35" spans="1:7" x14ac:dyDescent="0.25">
      <c r="A35" s="2">
        <v>33</v>
      </c>
      <c r="B35" s="2" t="s">
        <v>34</v>
      </c>
      <c r="C35" s="22">
        <v>8</v>
      </c>
      <c r="D35" s="2" t="s">
        <v>6</v>
      </c>
      <c r="E35" s="3">
        <v>213045</v>
      </c>
      <c r="F35" s="3">
        <f t="shared" si="0"/>
        <v>1704360</v>
      </c>
      <c r="G35" s="2"/>
    </row>
    <row r="36" spans="1:7" x14ac:dyDescent="0.25">
      <c r="A36" s="2">
        <v>34</v>
      </c>
      <c r="B36" s="2" t="s">
        <v>35</v>
      </c>
      <c r="C36" s="22">
        <v>8</v>
      </c>
      <c r="D36" s="2" t="s">
        <v>6</v>
      </c>
      <c r="E36" s="3">
        <v>96684</v>
      </c>
      <c r="F36" s="3">
        <f t="shared" si="0"/>
        <v>773472</v>
      </c>
      <c r="G36" s="2"/>
    </row>
    <row r="37" spans="1:7" x14ac:dyDescent="0.25">
      <c r="A37" s="2">
        <v>35</v>
      </c>
      <c r="B37" s="2" t="s">
        <v>36</v>
      </c>
      <c r="C37" s="22">
        <v>8</v>
      </c>
      <c r="D37" s="2" t="s">
        <v>6</v>
      </c>
      <c r="E37" s="3">
        <v>583511.25</v>
      </c>
      <c r="F37" s="3">
        <f t="shared" si="0"/>
        <v>4668090</v>
      </c>
      <c r="G37" s="2"/>
    </row>
    <row r="38" spans="1:7" x14ac:dyDescent="0.25">
      <c r="A38" s="2">
        <v>36</v>
      </c>
      <c r="B38" s="2" t="s">
        <v>37</v>
      </c>
      <c r="C38" s="22">
        <v>8</v>
      </c>
      <c r="D38" s="2" t="s">
        <v>6</v>
      </c>
      <c r="E38" s="3">
        <v>235646.25</v>
      </c>
      <c r="F38" s="3">
        <f t="shared" si="0"/>
        <v>1885170</v>
      </c>
      <c r="G38" s="2"/>
    </row>
    <row r="39" spans="1:7" x14ac:dyDescent="0.25">
      <c r="A39" s="2">
        <v>37</v>
      </c>
      <c r="B39" s="2" t="s">
        <v>38</v>
      </c>
      <c r="C39" s="22">
        <v>8</v>
      </c>
      <c r="D39" s="2" t="s">
        <v>6</v>
      </c>
      <c r="E39" s="3">
        <v>302197.5</v>
      </c>
      <c r="F39" s="3">
        <f t="shared" si="0"/>
        <v>2417580</v>
      </c>
      <c r="G39" s="2"/>
    </row>
    <row r="40" spans="1:7" x14ac:dyDescent="0.25">
      <c r="A40" s="2">
        <v>38</v>
      </c>
      <c r="B40" s="2" t="s">
        <v>39</v>
      </c>
      <c r="C40" s="22">
        <v>8</v>
      </c>
      <c r="D40" s="2" t="s">
        <v>6</v>
      </c>
      <c r="E40" s="3">
        <v>457257.75</v>
      </c>
      <c r="F40" s="3">
        <f t="shared" si="0"/>
        <v>3658062</v>
      </c>
      <c r="G40" s="2"/>
    </row>
    <row r="41" spans="1:7" x14ac:dyDescent="0.25">
      <c r="A41" s="2">
        <v>39</v>
      </c>
      <c r="B41" s="2" t="s">
        <v>40</v>
      </c>
      <c r="C41" s="22">
        <v>8</v>
      </c>
      <c r="D41" s="2" t="s">
        <v>6</v>
      </c>
      <c r="E41" s="3">
        <v>59321.599999999999</v>
      </c>
      <c r="F41" s="3">
        <f t="shared" si="0"/>
        <v>474572.79999999999</v>
      </c>
      <c r="G41" s="2"/>
    </row>
    <row r="42" spans="1:7" x14ac:dyDescent="0.25">
      <c r="A42" s="2">
        <v>40</v>
      </c>
      <c r="B42" s="2" t="s">
        <v>41</v>
      </c>
      <c r="C42" s="22">
        <v>8</v>
      </c>
      <c r="D42" s="2" t="s">
        <v>6</v>
      </c>
      <c r="E42" s="3">
        <v>136276</v>
      </c>
      <c r="F42" s="3">
        <f t="shared" si="0"/>
        <v>1090208</v>
      </c>
      <c r="G42" s="2"/>
    </row>
    <row r="43" spans="1:7" x14ac:dyDescent="0.25">
      <c r="A43" s="2">
        <v>41</v>
      </c>
      <c r="B43" s="2" t="s">
        <v>42</v>
      </c>
      <c r="C43" s="22">
        <v>8</v>
      </c>
      <c r="D43" s="2" t="s">
        <v>6</v>
      </c>
      <c r="E43" s="3">
        <v>65548</v>
      </c>
      <c r="F43" s="3">
        <f t="shared" si="0"/>
        <v>524384</v>
      </c>
      <c r="G43" s="2"/>
    </row>
    <row r="44" spans="1:7" x14ac:dyDescent="0.25">
      <c r="A44" s="2">
        <v>42</v>
      </c>
      <c r="B44" s="2" t="s">
        <v>43</v>
      </c>
      <c r="C44" s="22">
        <v>8</v>
      </c>
      <c r="D44" s="2" t="s">
        <v>6</v>
      </c>
      <c r="E44" s="3">
        <v>3220</v>
      </c>
      <c r="F44" s="3">
        <f t="shared" si="0"/>
        <v>25760</v>
      </c>
      <c r="G44" s="2"/>
    </row>
    <row r="45" spans="1:7" x14ac:dyDescent="0.25">
      <c r="A45" s="2">
        <v>43</v>
      </c>
      <c r="B45" s="2" t="s">
        <v>44</v>
      </c>
      <c r="C45" s="22">
        <v>8</v>
      </c>
      <c r="D45" s="2" t="s">
        <v>6</v>
      </c>
      <c r="E45" s="3">
        <v>205832.25</v>
      </c>
      <c r="F45" s="3">
        <f t="shared" si="0"/>
        <v>1646658</v>
      </c>
      <c r="G45" s="2"/>
    </row>
    <row r="46" spans="1:7" x14ac:dyDescent="0.25">
      <c r="A46" s="2">
        <v>44</v>
      </c>
      <c r="B46" s="2" t="s">
        <v>45</v>
      </c>
      <c r="C46" s="22">
        <v>8</v>
      </c>
      <c r="D46" s="2" t="s">
        <v>6</v>
      </c>
      <c r="E46" s="3">
        <v>94512.8</v>
      </c>
      <c r="F46" s="3">
        <f t="shared" si="0"/>
        <v>756102.4</v>
      </c>
      <c r="G46" s="2"/>
    </row>
    <row r="47" spans="1:7" x14ac:dyDescent="0.25">
      <c r="A47" s="2">
        <v>45</v>
      </c>
      <c r="B47" s="2" t="s">
        <v>46</v>
      </c>
      <c r="C47" s="22">
        <v>8</v>
      </c>
      <c r="D47" s="2" t="s">
        <v>6</v>
      </c>
      <c r="E47" s="3">
        <v>226617.75</v>
      </c>
      <c r="F47" s="3">
        <f t="shared" si="0"/>
        <v>1812942</v>
      </c>
      <c r="G47" s="2"/>
    </row>
    <row r="48" spans="1:7" x14ac:dyDescent="0.25">
      <c r="A48" s="2">
        <v>46</v>
      </c>
      <c r="B48" s="2" t="s">
        <v>47</v>
      </c>
      <c r="C48" s="22">
        <v>8</v>
      </c>
      <c r="D48" s="2" t="s">
        <v>6</v>
      </c>
      <c r="E48" s="3">
        <v>19908</v>
      </c>
      <c r="F48" s="3">
        <f t="shared" si="0"/>
        <v>159264</v>
      </c>
      <c r="G48" s="2"/>
    </row>
    <row r="49" spans="1:7" x14ac:dyDescent="0.25">
      <c r="A49" s="2">
        <v>47</v>
      </c>
      <c r="B49" s="2" t="s">
        <v>48</v>
      </c>
      <c r="C49" s="22">
        <v>8</v>
      </c>
      <c r="D49" s="2" t="s">
        <v>6</v>
      </c>
      <c r="E49" s="3">
        <v>29131.200000000001</v>
      </c>
      <c r="F49" s="3">
        <f t="shared" si="0"/>
        <v>233049.60000000001</v>
      </c>
      <c r="G49" s="2"/>
    </row>
    <row r="50" spans="1:7" x14ac:dyDescent="0.25">
      <c r="A50" s="2">
        <v>48</v>
      </c>
      <c r="B50" s="2" t="s">
        <v>49</v>
      </c>
      <c r="C50" s="22">
        <v>8</v>
      </c>
      <c r="D50" s="2" t="s">
        <v>6</v>
      </c>
      <c r="E50" s="3">
        <v>22185.599999999999</v>
      </c>
      <c r="F50" s="3">
        <f t="shared" si="0"/>
        <v>177484.79999999999</v>
      </c>
      <c r="G50" s="2"/>
    </row>
    <row r="51" spans="1:7" ht="14.25" customHeight="1" x14ac:dyDescent="0.25">
      <c r="A51" s="2">
        <v>49</v>
      </c>
      <c r="B51" s="2" t="s">
        <v>50</v>
      </c>
      <c r="C51" s="22">
        <v>8</v>
      </c>
      <c r="D51" s="2" t="s">
        <v>6</v>
      </c>
      <c r="E51" s="3">
        <v>3158.4</v>
      </c>
      <c r="F51" s="3">
        <f t="shared" si="0"/>
        <v>25267.200000000001</v>
      </c>
      <c r="G51" s="2"/>
    </row>
    <row r="52" spans="1:7" x14ac:dyDescent="0.25">
      <c r="A52" s="2">
        <v>50</v>
      </c>
      <c r="B52" s="2" t="s">
        <v>51</v>
      </c>
      <c r="C52" s="22">
        <v>8</v>
      </c>
      <c r="D52" s="2" t="s">
        <v>6</v>
      </c>
      <c r="E52" s="3">
        <v>31132.799999999999</v>
      </c>
      <c r="F52" s="3">
        <f t="shared" si="0"/>
        <v>249062.39999999999</v>
      </c>
      <c r="G52" s="2"/>
    </row>
    <row r="53" spans="1:7" x14ac:dyDescent="0.25">
      <c r="A53" s="2">
        <v>51</v>
      </c>
      <c r="B53" s="2" t="s">
        <v>52</v>
      </c>
      <c r="C53" s="22">
        <v>8</v>
      </c>
      <c r="D53" s="2" t="s">
        <v>6</v>
      </c>
      <c r="E53" s="3">
        <v>50046.400000000001</v>
      </c>
      <c r="F53" s="3">
        <f t="shared" si="0"/>
        <v>400371.20000000001</v>
      </c>
      <c r="G53" s="2"/>
    </row>
    <row r="54" spans="1:7" x14ac:dyDescent="0.25">
      <c r="A54" s="2">
        <v>52</v>
      </c>
      <c r="B54" s="2" t="s">
        <v>53</v>
      </c>
      <c r="C54" s="22">
        <v>8</v>
      </c>
      <c r="D54" s="2" t="s">
        <v>6</v>
      </c>
      <c r="E54" s="3">
        <v>452313.75</v>
      </c>
      <c r="F54" s="3">
        <f t="shared" si="0"/>
        <v>3618510</v>
      </c>
      <c r="G54" s="2"/>
    </row>
    <row r="55" spans="1:7" x14ac:dyDescent="0.25">
      <c r="A55" s="2">
        <v>53</v>
      </c>
      <c r="B55" s="2" t="s">
        <v>54</v>
      </c>
      <c r="C55" s="22">
        <v>8</v>
      </c>
      <c r="D55" s="2" t="s">
        <v>6</v>
      </c>
      <c r="E55" s="3">
        <v>135507.20000000001</v>
      </c>
      <c r="F55" s="3">
        <f t="shared" si="0"/>
        <v>1084057.6000000001</v>
      </c>
      <c r="G55" s="2"/>
    </row>
    <row r="56" spans="1:7" x14ac:dyDescent="0.25">
      <c r="A56" s="2">
        <v>54</v>
      </c>
      <c r="B56" s="2" t="s">
        <v>55</v>
      </c>
      <c r="C56" s="22">
        <v>8</v>
      </c>
      <c r="D56" s="2" t="s">
        <v>6</v>
      </c>
      <c r="E56" s="3">
        <v>23675.200000000001</v>
      </c>
      <c r="F56" s="3">
        <f t="shared" si="0"/>
        <v>189401.60000000001</v>
      </c>
      <c r="G56" s="2"/>
    </row>
    <row r="57" spans="1:7" x14ac:dyDescent="0.25">
      <c r="A57" s="2">
        <v>55</v>
      </c>
      <c r="B57" s="2" t="s">
        <v>56</v>
      </c>
      <c r="C57" s="23" t="s">
        <v>57</v>
      </c>
      <c r="D57" s="2" t="s">
        <v>6</v>
      </c>
      <c r="E57" s="3">
        <v>0</v>
      </c>
      <c r="F57" s="3"/>
      <c r="G57" s="5"/>
    </row>
    <row r="58" spans="1:7" x14ac:dyDescent="0.25">
      <c r="E58" s="14"/>
      <c r="F58" s="13">
        <f>SUM(F3:F57)</f>
        <v>1032360884.8000001</v>
      </c>
    </row>
    <row r="59" spans="1:7" x14ac:dyDescent="0.25">
      <c r="E59" s="15" t="s">
        <v>63</v>
      </c>
      <c r="F59" s="14">
        <f>F58*10%</f>
        <v>103236088.48000002</v>
      </c>
    </row>
    <row r="60" spans="1:7" x14ac:dyDescent="0.25">
      <c r="E60" s="15" t="s">
        <v>64</v>
      </c>
      <c r="F60" s="14">
        <f>F59*19%</f>
        <v>19614856.811200004</v>
      </c>
    </row>
    <row r="61" spans="1:7" x14ac:dyDescent="0.25">
      <c r="E61" s="15" t="s">
        <v>65</v>
      </c>
      <c r="F61" s="16">
        <f>SUM(F58:F60)</f>
        <v>1155211830.0912001</v>
      </c>
    </row>
    <row r="62" spans="1:7" ht="15.75" x14ac:dyDescent="0.25">
      <c r="E62" s="18" t="s">
        <v>66</v>
      </c>
      <c r="F62" s="17">
        <f>F61</f>
        <v>1155211830.0912001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Adiciòn</vt:lpstr>
      <vt:lpstr>Presupuesto inicial</vt:lpstr>
      <vt:lpstr>Valor total del contrato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K1098</dc:creator>
  <cp:lastModifiedBy>K1098</cp:lastModifiedBy>
  <dcterms:created xsi:type="dcterms:W3CDTF">2025-08-10T19:19:35Z</dcterms:created>
  <dcterms:modified xsi:type="dcterms:W3CDTF">2025-08-15T04:43:52Z</dcterms:modified>
</cp:coreProperties>
</file>