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G:\CEFA 2023\CEFA 2024\MATERIALES DE FORMACIÒN\FERRETERIA\COTIZACIONES EVENTO 171423\"/>
    </mc:Choice>
  </mc:AlternateContent>
  <xr:revisionPtr revIDLastSave="0" documentId="13_ncr:1_{5C3EA688-BEAB-43E0-BBC4-60DD1B9CB27D}" xr6:coauthVersionLast="47" xr6:coauthVersionMax="47" xr10:uidLastSave="{00000000-0000-0000-0000-000000000000}"/>
  <bookViews>
    <workbookView xWindow="-120" yWindow="-120" windowWidth="29040" windowHeight="15720" tabRatio="722" xr2:uid="{00000000-000D-0000-FFFF-FFFF00000000}"/>
  </bookViews>
  <sheets>
    <sheet name="secop" sheetId="5" r:id="rId1"/>
  </sheets>
  <externalReferences>
    <externalReference r:id="rId2"/>
  </externalReferences>
  <definedNames>
    <definedName name="_xlnm._FilterDatabase" localSheetId="0" hidden="1">secop!$A$1:$J$231</definedName>
    <definedName name="REGIONALES">'[1]datos 2'!$C$2:$C$35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5" l="1"/>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3" i="5"/>
  <c r="K2" i="5"/>
  <c r="I112" i="5"/>
  <c r="J112" i="5" s="1"/>
  <c r="I231" i="5"/>
  <c r="J231" i="5" s="1"/>
  <c r="I139" i="5"/>
  <c r="J139" i="5" s="1"/>
  <c r="I117" i="5"/>
  <c r="J117" i="5" s="1"/>
  <c r="I106" i="5"/>
  <c r="J106" i="5" s="1"/>
  <c r="I105" i="5"/>
  <c r="J105" i="5" s="1"/>
  <c r="I23" i="5"/>
  <c r="J23" i="5" s="1"/>
  <c r="I22" i="5"/>
  <c r="J22" i="5" s="1"/>
  <c r="I79" i="5"/>
  <c r="I48" i="5"/>
  <c r="J48" i="5" s="1"/>
  <c r="I3" i="5"/>
  <c r="J3" i="5" s="1"/>
  <c r="I4" i="5"/>
  <c r="J4" i="5" s="1"/>
  <c r="I5" i="5"/>
  <c r="J5" i="5" s="1"/>
  <c r="I6" i="5"/>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4" i="5"/>
  <c r="J24" i="5" s="1"/>
  <c r="I25" i="5"/>
  <c r="J25" i="5" s="1"/>
  <c r="I26" i="5"/>
  <c r="J26" i="5" s="1"/>
  <c r="I27" i="5"/>
  <c r="J27" i="5" s="1"/>
  <c r="I28" i="5"/>
  <c r="J28" i="5" s="1"/>
  <c r="I29" i="5"/>
  <c r="J29" i="5" s="1"/>
  <c r="I30" i="5"/>
  <c r="J30" i="5" s="1"/>
  <c r="I31" i="5"/>
  <c r="J31" i="5" s="1"/>
  <c r="I32" i="5"/>
  <c r="J32" i="5" s="1"/>
  <c r="I33" i="5"/>
  <c r="J33" i="5" s="1"/>
  <c r="I34" i="5"/>
  <c r="J34" i="5" s="1"/>
  <c r="I35" i="5"/>
  <c r="J35" i="5" s="1"/>
  <c r="I36" i="5"/>
  <c r="J36" i="5" s="1"/>
  <c r="I37" i="5"/>
  <c r="J37" i="5" s="1"/>
  <c r="I38" i="5"/>
  <c r="J38" i="5" s="1"/>
  <c r="I39" i="5"/>
  <c r="J39" i="5" s="1"/>
  <c r="I40" i="5"/>
  <c r="J40" i="5" s="1"/>
  <c r="I41" i="5"/>
  <c r="J41" i="5" s="1"/>
  <c r="I42" i="5"/>
  <c r="J42" i="5" s="1"/>
  <c r="I43" i="5"/>
  <c r="J43" i="5" s="1"/>
  <c r="I44" i="5"/>
  <c r="J44" i="5" s="1"/>
  <c r="I45" i="5"/>
  <c r="J45" i="5" s="1"/>
  <c r="I46" i="5"/>
  <c r="J46" i="5" s="1"/>
  <c r="I47" i="5"/>
  <c r="J47" i="5" s="1"/>
  <c r="I49" i="5"/>
  <c r="J49" i="5" s="1"/>
  <c r="I50" i="5"/>
  <c r="J50" i="5" s="1"/>
  <c r="I51" i="5"/>
  <c r="J51" i="5" s="1"/>
  <c r="I52" i="5"/>
  <c r="J52" i="5" s="1"/>
  <c r="I53" i="5"/>
  <c r="J53" i="5" s="1"/>
  <c r="I54" i="5"/>
  <c r="J54" i="5" s="1"/>
  <c r="I55" i="5"/>
  <c r="J55" i="5" s="1"/>
  <c r="I56" i="5"/>
  <c r="J56" i="5" s="1"/>
  <c r="I57" i="5"/>
  <c r="J57" i="5" s="1"/>
  <c r="I58" i="5"/>
  <c r="J58" i="5" s="1"/>
  <c r="I59" i="5"/>
  <c r="J59" i="5" s="1"/>
  <c r="I60" i="5"/>
  <c r="J60" i="5" s="1"/>
  <c r="I61" i="5"/>
  <c r="J61" i="5" s="1"/>
  <c r="I62" i="5"/>
  <c r="J62" i="5" s="1"/>
  <c r="I63" i="5"/>
  <c r="J63" i="5" s="1"/>
  <c r="I64" i="5"/>
  <c r="J64" i="5" s="1"/>
  <c r="I65" i="5"/>
  <c r="J65" i="5" s="1"/>
  <c r="I66" i="5"/>
  <c r="J66" i="5" s="1"/>
  <c r="I67" i="5"/>
  <c r="J67" i="5" s="1"/>
  <c r="I68" i="5"/>
  <c r="J68" i="5" s="1"/>
  <c r="I69" i="5"/>
  <c r="J69" i="5" s="1"/>
  <c r="I70" i="5"/>
  <c r="J70" i="5" s="1"/>
  <c r="I71" i="5"/>
  <c r="J71" i="5" s="1"/>
  <c r="I72" i="5"/>
  <c r="J72" i="5" s="1"/>
  <c r="I73" i="5"/>
  <c r="J73" i="5" s="1"/>
  <c r="I74" i="5"/>
  <c r="J74" i="5" s="1"/>
  <c r="I75" i="5"/>
  <c r="J75" i="5" s="1"/>
  <c r="I76" i="5"/>
  <c r="J76" i="5" s="1"/>
  <c r="I77" i="5"/>
  <c r="J77" i="5" s="1"/>
  <c r="I78" i="5"/>
  <c r="J78" i="5" s="1"/>
  <c r="J79" i="5"/>
  <c r="I80" i="5"/>
  <c r="J80" i="5" s="1"/>
  <c r="I81" i="5"/>
  <c r="J81" i="5" s="1"/>
  <c r="I82" i="5"/>
  <c r="J82" i="5" s="1"/>
  <c r="I83" i="5"/>
  <c r="J83" i="5" s="1"/>
  <c r="I84" i="5"/>
  <c r="J84" i="5" s="1"/>
  <c r="I85" i="5"/>
  <c r="J85" i="5" s="1"/>
  <c r="I86" i="5"/>
  <c r="J86" i="5" s="1"/>
  <c r="I87" i="5"/>
  <c r="J87" i="5" s="1"/>
  <c r="I88" i="5"/>
  <c r="J88" i="5" s="1"/>
  <c r="I89" i="5"/>
  <c r="J89" i="5" s="1"/>
  <c r="I90" i="5"/>
  <c r="J90" i="5" s="1"/>
  <c r="I91" i="5"/>
  <c r="J91" i="5" s="1"/>
  <c r="I92" i="5"/>
  <c r="J92" i="5" s="1"/>
  <c r="I93" i="5"/>
  <c r="J93" i="5" s="1"/>
  <c r="I94" i="5"/>
  <c r="J94" i="5" s="1"/>
  <c r="I95" i="5"/>
  <c r="J95" i="5" s="1"/>
  <c r="I96" i="5"/>
  <c r="J96" i="5" s="1"/>
  <c r="I97" i="5"/>
  <c r="J97" i="5" s="1"/>
  <c r="I98" i="5"/>
  <c r="J98" i="5" s="1"/>
  <c r="I99" i="5"/>
  <c r="J99" i="5" s="1"/>
  <c r="I100" i="5"/>
  <c r="J100" i="5" s="1"/>
  <c r="I101" i="5"/>
  <c r="J101" i="5" s="1"/>
  <c r="I102" i="5"/>
  <c r="J102" i="5" s="1"/>
  <c r="I103" i="5"/>
  <c r="J103" i="5" s="1"/>
  <c r="I104" i="5"/>
  <c r="J104" i="5" s="1"/>
  <c r="I107" i="5"/>
  <c r="J107" i="5" s="1"/>
  <c r="I108" i="5"/>
  <c r="J108" i="5" s="1"/>
  <c r="I109" i="5"/>
  <c r="J109" i="5" s="1"/>
  <c r="I110" i="5"/>
  <c r="J110" i="5" s="1"/>
  <c r="I111" i="5"/>
  <c r="J111" i="5" s="1"/>
  <c r="I113" i="5"/>
  <c r="J113" i="5" s="1"/>
  <c r="I114" i="5"/>
  <c r="J114" i="5" s="1"/>
  <c r="I115" i="5"/>
  <c r="J115" i="5" s="1"/>
  <c r="I116" i="5"/>
  <c r="J116" i="5" s="1"/>
  <c r="I118" i="5"/>
  <c r="J118" i="5" s="1"/>
  <c r="I119" i="5"/>
  <c r="J119" i="5" s="1"/>
  <c r="I120" i="5"/>
  <c r="J120" i="5" s="1"/>
  <c r="I121" i="5"/>
  <c r="J121" i="5" s="1"/>
  <c r="I122" i="5"/>
  <c r="J122" i="5" s="1"/>
  <c r="I123" i="5"/>
  <c r="J123" i="5" s="1"/>
  <c r="I124" i="5"/>
  <c r="J124" i="5" s="1"/>
  <c r="I125" i="5"/>
  <c r="J125" i="5" s="1"/>
  <c r="I126" i="5"/>
  <c r="J126" i="5" s="1"/>
  <c r="I127" i="5"/>
  <c r="J127" i="5" s="1"/>
  <c r="I128" i="5"/>
  <c r="J128" i="5" s="1"/>
  <c r="I129" i="5"/>
  <c r="J129" i="5" s="1"/>
  <c r="I130" i="5"/>
  <c r="J130" i="5" s="1"/>
  <c r="I131" i="5"/>
  <c r="J131" i="5" s="1"/>
  <c r="I132" i="5"/>
  <c r="J132" i="5" s="1"/>
  <c r="I133" i="5"/>
  <c r="J133" i="5" s="1"/>
  <c r="I134" i="5"/>
  <c r="J134" i="5" s="1"/>
  <c r="I135" i="5"/>
  <c r="J135" i="5" s="1"/>
  <c r="I136" i="5"/>
  <c r="J136" i="5" s="1"/>
  <c r="I137" i="5"/>
  <c r="J137" i="5" s="1"/>
  <c r="I138" i="5"/>
  <c r="J138" i="5" s="1"/>
  <c r="I140" i="5"/>
  <c r="J140" i="5" s="1"/>
  <c r="I141" i="5"/>
  <c r="J141" i="5" s="1"/>
  <c r="I142" i="5"/>
  <c r="J142" i="5" s="1"/>
  <c r="I143" i="5"/>
  <c r="J143" i="5" s="1"/>
  <c r="I144" i="5"/>
  <c r="J144" i="5" s="1"/>
  <c r="I145" i="5"/>
  <c r="J145" i="5" s="1"/>
  <c r="I146" i="5"/>
  <c r="J146" i="5" s="1"/>
  <c r="I147" i="5"/>
  <c r="J147" i="5" s="1"/>
  <c r="I148" i="5"/>
  <c r="J148" i="5" s="1"/>
  <c r="I149" i="5"/>
  <c r="J149" i="5" s="1"/>
  <c r="I150" i="5"/>
  <c r="J150" i="5" s="1"/>
  <c r="I151" i="5"/>
  <c r="J151" i="5" s="1"/>
  <c r="I152" i="5"/>
  <c r="J152" i="5" s="1"/>
  <c r="I153" i="5"/>
  <c r="J153" i="5" s="1"/>
  <c r="I154" i="5"/>
  <c r="J154" i="5" s="1"/>
  <c r="I155" i="5"/>
  <c r="J155" i="5" s="1"/>
  <c r="I156" i="5"/>
  <c r="J156" i="5" s="1"/>
  <c r="I157" i="5"/>
  <c r="J157" i="5" s="1"/>
  <c r="I158" i="5"/>
  <c r="J158" i="5" s="1"/>
  <c r="I159" i="5"/>
  <c r="J159" i="5" s="1"/>
  <c r="I160" i="5"/>
  <c r="J160" i="5" s="1"/>
  <c r="I161" i="5"/>
  <c r="J161" i="5" s="1"/>
  <c r="I162" i="5"/>
  <c r="J162" i="5" s="1"/>
  <c r="I163" i="5"/>
  <c r="J163" i="5" s="1"/>
  <c r="I164" i="5"/>
  <c r="J164" i="5" s="1"/>
  <c r="I165" i="5"/>
  <c r="J165" i="5" s="1"/>
  <c r="I166" i="5"/>
  <c r="J166" i="5" s="1"/>
  <c r="I167" i="5"/>
  <c r="J167" i="5" s="1"/>
  <c r="I168" i="5"/>
  <c r="J168" i="5" s="1"/>
  <c r="I169" i="5"/>
  <c r="J169" i="5" s="1"/>
  <c r="I170" i="5"/>
  <c r="J170" i="5" s="1"/>
  <c r="I171" i="5"/>
  <c r="J171" i="5" s="1"/>
  <c r="I172" i="5"/>
  <c r="J172" i="5" s="1"/>
  <c r="I173" i="5"/>
  <c r="J173" i="5" s="1"/>
  <c r="I174" i="5"/>
  <c r="J174" i="5" s="1"/>
  <c r="I175" i="5"/>
  <c r="J175" i="5" s="1"/>
  <c r="I176" i="5"/>
  <c r="J176" i="5" s="1"/>
  <c r="I177" i="5"/>
  <c r="J177" i="5" s="1"/>
  <c r="I178" i="5"/>
  <c r="J178" i="5" s="1"/>
  <c r="I179" i="5"/>
  <c r="J179" i="5" s="1"/>
  <c r="I180" i="5"/>
  <c r="J180" i="5" s="1"/>
  <c r="I181" i="5"/>
  <c r="J181" i="5" s="1"/>
  <c r="I182" i="5"/>
  <c r="J182" i="5" s="1"/>
  <c r="I183" i="5"/>
  <c r="J183" i="5" s="1"/>
  <c r="I184" i="5"/>
  <c r="J184" i="5" s="1"/>
  <c r="I185" i="5"/>
  <c r="J185" i="5" s="1"/>
  <c r="I186" i="5"/>
  <c r="J186" i="5" s="1"/>
  <c r="I187" i="5"/>
  <c r="J187" i="5" s="1"/>
  <c r="I188" i="5"/>
  <c r="J188" i="5" s="1"/>
  <c r="I189" i="5"/>
  <c r="J189" i="5" s="1"/>
  <c r="I190" i="5"/>
  <c r="J190" i="5" s="1"/>
  <c r="I191" i="5"/>
  <c r="J191" i="5" s="1"/>
  <c r="I192" i="5"/>
  <c r="J192" i="5" s="1"/>
  <c r="I193" i="5"/>
  <c r="J193" i="5" s="1"/>
  <c r="I194" i="5"/>
  <c r="J194" i="5" s="1"/>
  <c r="I195" i="5"/>
  <c r="J195" i="5" s="1"/>
  <c r="I196" i="5"/>
  <c r="J196" i="5" s="1"/>
  <c r="I197" i="5"/>
  <c r="J197" i="5" s="1"/>
  <c r="I198" i="5"/>
  <c r="J198" i="5" s="1"/>
  <c r="I199" i="5"/>
  <c r="J199" i="5" s="1"/>
  <c r="I200" i="5"/>
  <c r="J200" i="5" s="1"/>
  <c r="I201" i="5"/>
  <c r="J201" i="5" s="1"/>
  <c r="I202" i="5"/>
  <c r="J202" i="5" s="1"/>
  <c r="I203" i="5"/>
  <c r="J203" i="5" s="1"/>
  <c r="I204" i="5"/>
  <c r="J204" i="5" s="1"/>
  <c r="I205" i="5"/>
  <c r="J205" i="5" s="1"/>
  <c r="I206" i="5"/>
  <c r="J206" i="5" s="1"/>
  <c r="I207" i="5"/>
  <c r="J207" i="5" s="1"/>
  <c r="I208" i="5"/>
  <c r="J208" i="5" s="1"/>
  <c r="I209" i="5"/>
  <c r="J209" i="5" s="1"/>
  <c r="I210" i="5"/>
  <c r="J210" i="5" s="1"/>
  <c r="I211" i="5"/>
  <c r="J211" i="5" s="1"/>
  <c r="I212" i="5"/>
  <c r="J212" i="5" s="1"/>
  <c r="I213" i="5"/>
  <c r="J213" i="5" s="1"/>
  <c r="I214" i="5"/>
  <c r="J214" i="5" s="1"/>
  <c r="I215" i="5"/>
  <c r="J215" i="5" s="1"/>
  <c r="I216" i="5"/>
  <c r="J216" i="5" s="1"/>
  <c r="I217" i="5"/>
  <c r="J217" i="5" s="1"/>
  <c r="I218" i="5"/>
  <c r="J218" i="5" s="1"/>
  <c r="I219" i="5"/>
  <c r="J219" i="5" s="1"/>
  <c r="I220" i="5"/>
  <c r="J220" i="5" s="1"/>
  <c r="I221" i="5"/>
  <c r="J221" i="5" s="1"/>
  <c r="I222" i="5"/>
  <c r="J222" i="5" s="1"/>
  <c r="I223" i="5"/>
  <c r="J223" i="5" s="1"/>
  <c r="I224" i="5"/>
  <c r="J224" i="5" s="1"/>
  <c r="I225" i="5"/>
  <c r="J225" i="5" s="1"/>
  <c r="I226" i="5"/>
  <c r="J226" i="5" s="1"/>
  <c r="I227" i="5"/>
  <c r="J227" i="5" s="1"/>
  <c r="I228" i="5"/>
  <c r="J228" i="5" s="1"/>
  <c r="I229" i="5"/>
  <c r="J229" i="5" s="1"/>
  <c r="I230" i="5"/>
  <c r="J230" i="5" s="1"/>
  <c r="I2" i="5"/>
  <c r="J2" i="5" s="1"/>
</calcChain>
</file>

<file path=xl/sharedStrings.xml><?xml version="1.0" encoding="utf-8"?>
<sst xmlns="http://schemas.openxmlformats.org/spreadsheetml/2006/main" count="700" uniqueCount="435">
  <si>
    <t>Ref. Artículo</t>
  </si>
  <si>
    <t>Código UNSPSC</t>
  </si>
  <si>
    <t>Descripción</t>
  </si>
  <si>
    <t>Cantidad</t>
  </si>
  <si>
    <t>Unidad</t>
  </si>
  <si>
    <t>Codigo elemento</t>
  </si>
  <si>
    <t>Chazo Estriado 3/16Pulg 100Und el paquete, medidas 3/16 Pulg., material nylon - Paquete</t>
  </si>
  <si>
    <t>industrial en acero,  inoxidable,  para manguera,  de 4 pulg</t>
  </si>
  <si>
    <t>Industrial en acero, inoxidable, para manguera, de 3 pulgadas</t>
  </si>
  <si>
    <t>Acople para lavamanos, material PP y PE de alta densidad, acople 1/2 Pulg. x 1/2 Pulg., x 40 cm de longitud.</t>
  </si>
  <si>
    <t>Adaptador hembra material PVC, diámetro de 1/2  pulg., presión agua potable, color blanco</t>
  </si>
  <si>
    <t>Adaptador hembra material PVC, diámetro de 1-1/2  pulg., presión agua potable, color blanco</t>
  </si>
  <si>
    <t>Adaptador hembra material PVC, diámetro de 3/4  pulg., presión agua potable, color blanco</t>
  </si>
  <si>
    <t>Adaptador macho material PVC, diámetro de 1-1/2  pulg., presión agua potable, color blanco</t>
  </si>
  <si>
    <t>Adaptador macho material PVC, diámetro de 1-1/4  pulg., presión agua potable, color blanco</t>
  </si>
  <si>
    <t>Adaptador macho material PVC, diámetro de 3/4  pulg., presión agua potable, color blanco</t>
  </si>
  <si>
    <t>Adaptador macho, material PVC, diámetro de 2 Pulg., para agua potable, color blanco</t>
  </si>
  <si>
    <t>Alambre dulce negro, para amarre de hierro, calibre 16, por kilogramo (Producto -Alambre dulce)</t>
  </si>
  <si>
    <t>Concentración superior al 90 %. presentación : 1000 ml.</t>
  </si>
  <si>
    <t>Alicate de presión (Hombre solo) con mordaza curva, de 7" (178 mm), fabricado en aleación de acero (acero al cromo vanadio) de alto grado, tratado térmicamente, dientes endurecidos, tornillo de ajuste de presión exacta.  Mango de desenganche.</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</si>
  <si>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</si>
  <si>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Alicate diablo o hacendado 7 usos 10 pulgadas, material: acero de alto carbono, mango recubierto en PVC.</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</si>
  <si>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</si>
  <si>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Amarras plásticas, color negro, medidas  3.6 x 300 mm, paquete por 100 unidades.</t>
  </si>
  <si>
    <t>Amarre para Zinc, material metálico, tamaño 36 cm, paquete x 100 unidades.</t>
  </si>
  <si>
    <t>Arena triturada gruesa proveniente de material de playa, limpia, por metro cúbico</t>
  </si>
  <si>
    <t>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</si>
  <si>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Azadon cafetero forjado con cabo No 2. preafilado, ancho: 210 mm alto 221 mm - Unidad</t>
  </si>
  <si>
    <t>Flexible  de 42 litros en polipropileno con agarraderas laterales (Producto- Baldes)</t>
  </si>
  <si>
    <t>Baldosa cerámica para pared, color blanco, medidas 30 cm x 20 cm, acabado brillante</t>
  </si>
  <si>
    <t>Bisagra común, tamaño de 4 x 3 plg Pulg., material acero inoxidable, calibre 18</t>
  </si>
  <si>
    <t>De hoja de plexiglás o acrílico. Color: amarillo. Longitud del cortador de acrílico: 6.3 pulg. Longitud de la hoja del cuchillo: 1.8 in, ancho: 0.4 in. Incluye 10 cuchillas de corte</t>
  </si>
  <si>
    <t>Color: amarillo. Longitud del cortador de acrílico: 7 pulg. Longitud de la hoja del cuchillo: 1.8 in, ancho: 0.4 in. Incluye 5 cuchillas de corte</t>
  </si>
  <si>
    <t>Bombillo led A60 9w 810 LM, tipo rosca e27, luz fría, tensión de operación 110 v, no dimerizable. paquete por 10 unidades</t>
  </si>
  <si>
    <t>Boquilla para Junta Estrecha, color Blanco, caja x 2kg.</t>
  </si>
  <si>
    <t>Breaker, 2 polos, capacidad 20 amp, enchufable .</t>
  </si>
  <si>
    <t>Breaker, 3 polos, capacidad 40 amperios, frecuencia nominal 60 hz y capacidad interruptiva 10 ka 120/240 voltios, tipo enchufable.</t>
  </si>
  <si>
    <t>Brocas de taladro para concreto, Set por 5 unidades, tamaños de: 3/8; 5/16; 1/4; 3/16; 5/32 Pulg.</t>
  </si>
  <si>
    <t>Brocas de taladro para madera, set por 10 unidades, tamaños de: 1/4; 5/32; 3/16; 5/16; 1/4; 3/8; 3/8; 1/2; 5/8; 7/8 Pulg.</t>
  </si>
  <si>
    <t>Brocha de diametro 6 pulgadas, material cerda natural, cabo de plastico.</t>
  </si>
  <si>
    <t>Buje de reduccion , PVC, presión,  de 1" x 3/4" soldado</t>
  </si>
  <si>
    <t>de reduccion , PVC, presión,  de 4" x 3" soldado</t>
  </si>
  <si>
    <t>De reducción, PVC, presión, de 1 x 1/2 pulgada. (Producto- Buje)</t>
  </si>
  <si>
    <t>de reduccion , PVC, presión, de 3/4" x 1/2" soldado</t>
  </si>
  <si>
    <t>De reducción soldado PVC, Presión, de 1 1/4 x 1 pulgadas.</t>
  </si>
  <si>
    <t>Buje Reducción 1-1/2 a 1/2 pulg., material PVC, presión agua potable, color blanco</t>
  </si>
  <si>
    <t>Buje Reducción 1-1/2 a 1-1/4 pulg., material PVC, presión agua potable, color blanco</t>
  </si>
  <si>
    <t>de reduccion , PVC, presión,  de 2" x 1/2" soldado</t>
  </si>
  <si>
    <t>de reduccion , PVC, presión, de 3" x 2" soldado</t>
  </si>
  <si>
    <t>Cáncamo atornillable, tipo abierto, tamaño de 5/8 Pulg., material cobre, Paquete x 12 Unidades .</t>
  </si>
  <si>
    <t>Cáncamo atornillable, tipo cerrado, tamaño # 2., material cobre, Paquete x 12 Unidades.</t>
  </si>
  <si>
    <t>Candado, ranura de llave cubierta para evitar el óxido, resistente a la intemperie para usos en exteriores, doble bloqueo con esferas, tamaño 51 mm, anticizalla, 3 llaves. yale</t>
  </si>
  <si>
    <t>Carrete De Nylon Para Guadaña Trimmer  Yoyo de alta calidad, resistente, duradero, fácil de instalar y de manipular 11,5 cm de ancho</t>
  </si>
  <si>
    <t>Platón plástico, capacidad de 120 litros, rueda antipinchazos, chasis en madera con mangos ergonómicos.</t>
  </si>
  <si>
    <t>Catalizador, Liquido, Transparente, Grado Industrial</t>
  </si>
  <si>
    <t>Caucho silicona , Liquida, Transparente, Grado alimenticio</t>
  </si>
  <si>
    <t>Caucho silicona , Liquido, Blanco, Grado Industrial</t>
  </si>
  <si>
    <t>Cemento blanco, bulto por 40 kg, uso: pega y acabados en general.</t>
  </si>
  <si>
    <t>Gris, Bulto x 50 Kg, tipo Portlan. (Prodcuto Cemento)</t>
  </si>
  <si>
    <t>Centro Punto Diametro 1/2 pulgada, Longitud 6 Pulgadas, Material: Acero.</t>
  </si>
  <si>
    <t>Chapa  de bola, en acero, color niquelado, cilindro tubular, para puerta en aluminio.</t>
  </si>
  <si>
    <t>Chapa de sobreponer con cerrojo de tres golpes accionado con llave por ambos lados. Caja y cantonera en acero. Pestillo tirador reversible para puertas de abrir hacia la derecha. 2 llaves en latón.</t>
  </si>
  <si>
    <t>Chapa de sobreponer con cerrojo de tres golpes accionado con llave por ambos lados. Caja y cantonera en acero, pestillo tirador reversible para puertas de abrir hacia la izquierda, 2 llaves en latón.</t>
  </si>
  <si>
    <t>Cincel para construcción, tipo pala, medidas 3/4 x 10 Pulg. Incluye protección en cabeza.</t>
  </si>
  <si>
    <t>Cincel para construcción, tipo pico, medidas 3/4 x 10 Pulg. Incluye protección en cabeza.</t>
  </si>
  <si>
    <t>Cinta aislante, capacidad 600V, rollo en caja plástica, de 19 mm x 20 metros, color negro, retardante a la llama, resistente al frío y la intemperie, para temperaturas de 0 hasta 105°C.</t>
  </si>
  <si>
    <t>Cinta Tapagotera Impermeabilizante Texsa 50cm Rollo 5 Metro</t>
  </si>
  <si>
    <t>Cinta doblefaz, Rollo, Transparente, Longitud 5m x Ancho 19mm</t>
  </si>
  <si>
    <t>Largo 50 m, ancho 1/2 pulgada (13 mm), cinta reforzada con fibra de vidrio, caja de alto impacto para mejor durabilidad, gancho abatible, material plástico, con manivela, color amarillo.</t>
  </si>
  <si>
    <t>Cinta Teflón, tipo industrial, tamaño 3/4 Pulg., rollo x 50 metros.</t>
  </si>
  <si>
    <t>Cinta 1500, temflex aislamiento primario en baja tensión, color amarillo, azul, blanco, rojo y verde, 4 unidades por color.</t>
  </si>
  <si>
    <t>PVC, presión,  de 90° x 2" , soldado</t>
  </si>
  <si>
    <t>PVC, presión,  de 45° x 2", soldado</t>
  </si>
  <si>
    <t>Codo 45° material PVC, diámetro de 1 pulg., presión agua potable, color blanco</t>
  </si>
  <si>
    <t>Codo 45° material PVC, diámetro de 1/2  pulg., presión agua potable, color blanco</t>
  </si>
  <si>
    <t>Codo 45° material PVC, diámetro de 1-1/2 pulg., presión agua potable, color blanco</t>
  </si>
  <si>
    <t>Codo 45° material PVC, diámetro de 1-1/4  pulg., presión agua potable, color blanco</t>
  </si>
  <si>
    <t>Codo 45° material PVC, diámetro de 3/4  pulg., presión agua potable, color blanco</t>
  </si>
  <si>
    <t>Codo 90° material PVC, diámetro de 1-1/4 pulg., presión agua potable, color blanco</t>
  </si>
  <si>
    <t>Codo material PVC 90 grados, diámetro de 1 Pulg. presión agua potable, color blanco</t>
  </si>
  <si>
    <t>Codo material PVC 90 grados, diámetro de 3/4 Pulg. presión agua potable, color blanco</t>
  </si>
  <si>
    <t>Conector tipo capuchón resorte, calibre 18-8 awg, color rojo-amarillo, 600 v.</t>
  </si>
  <si>
    <t>Material acero pintada en color rojo, Espesor de la hoja 1.6 mm, Diamentro del ojo 20 mm, dimensiones 86 x 1.6 x 350 mm peso 0.33 kg, Cuchilla para cortar y eliminar malezas</t>
  </si>
  <si>
    <t>Cuchilla de Acero trapezoidal, Paquete, 10 und, Dimensiones 60mm x 19 mm x 0.9mm</t>
  </si>
  <si>
    <t>Curva EMT 90 grados, en acero galvanizado, para tubería EMT. conduit de conexiones eléctricas industriales o subterráneos, norma ul 797, ansi c 80.3</t>
  </si>
  <si>
    <t>Chazo metálico para concreto, tipo expansivo, medidas 1/2 x 2-1/4, paquete por 10 Unidades.</t>
  </si>
  <si>
    <t>Chazo metálico para concreto, tipo expansivo, medidas 5/16 x 1-1/2, paquete por 10 Unidades.</t>
  </si>
  <si>
    <t>Chazo plástico, tipo estriado, medidas 3/8 x 1-7/8 Pulg., incluye tornillo, paquete x 10 Unidades</t>
  </si>
  <si>
    <t>Compuesto químico, adelgazador de pintura, thinner, presentación galón (Producto - Diluyente)</t>
  </si>
  <si>
    <t>De metal de 4,5" x 3/64"x 7/8"</t>
  </si>
  <si>
    <t>Disco de Corte abrasivo - De metal de 4,5" x 3/64"x 7/8"</t>
  </si>
  <si>
    <t>De corte, de 4 1/2" x 1/16" en piedra para corte de metal inoxidable y acero al carbono. (Producto - Disco de corte)</t>
  </si>
  <si>
    <t>Escobillón para Interior/Exterior con Refuerzo de 60.96 cm incluye cabo. Cerdas de polipropileno</t>
  </si>
  <si>
    <t>Estuco plástico, color blanco, caneca 5 galones, usos paredes techos interior y exterior.</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</si>
  <si>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</si>
  <si>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Multitoma Industrial, con supresión de Picos 7 Salidas</t>
  </si>
  <si>
    <t>Extractor: de 6" galvanizado, de tres patas para poleas.</t>
  </si>
  <si>
    <t>Caja cromada, por 7 metros con doble graduación con banda de imán para fijar punta. (Producto - Flexometro)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</si>
  <si>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</si>
  <si>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Grapas para fijar alambre  de púa a madera, fijación de otros alambres a listones de madera, en forma de U, con puntas biseladas y opuestas, fabricada en acero SAE 1006 o 1008. (Producto - Grapas) por kilopgramo</t>
  </si>
  <si>
    <t>Grata Metálica de alambre, Tipo Copa, diámetro 4½ pulg., tipo accesorio pulidora</t>
  </si>
  <si>
    <t>Agregado grueso grava tamaño máximo nominal media pulgada por metro cúbico</t>
  </si>
  <si>
    <t>Grifo para lavaplatos, tipo cuello de ganzo, salida de agua sencilla, tamano 8 Pulg.. Grifo paralavaplatos, tipo cuello de ganzo, salida de agua sencilla, tamano 8 Pulg</t>
  </si>
  <si>
    <t>Alicate profesional, tipo electricista, longitud 8", mango de vinil, mordazas estriadas que optimizan la sujeción forjadas en acero al cromo vanadio.</t>
  </si>
  <si>
    <t>Barra o barreta, de cuerpo cilíndrico, tratada térmicamente con temple y revenido para resistencia mecánica, diámetro 28 mm, acero SAE 1045, altura mínima 1700 mm, pala angosta de 60 mm de ancho afilada al calor, forjada en una sola pieza,  peso mínimo 17 libras.</t>
  </si>
  <si>
    <t>Pala hoyadora o palín, alto 493 mm, ancho 168 mm, espesor 2,3 mm,  con cabo de madera.</t>
  </si>
  <si>
    <t>Taza sanitario, material porcelana, tipo Taza Báltica Entrada Superior Con Fluxómetro Palanca</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</si>
  <si>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</si>
  <si>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Kit o set de acoples rápidos de 1/4" por 5 unidades, para compresores de aire comprimido.</t>
  </si>
  <si>
    <t>Kit Válvula flotador , 1 pulgada, material cobre,  ancho 144.91mm  x alto 160.87mm x largo 144.92 mm.</t>
  </si>
  <si>
    <t>Ladrillo en arcilla, #4 Tradicional tipo farol, medidas 33 x 23 x 9 cm.</t>
  </si>
  <si>
    <t>De acrilico. Calibre 10 mm. Dimensiones. 120 cm X 180 cm</t>
  </si>
  <si>
    <t>De acrilico. Calibre 3 mm. Dimensiones. 120 cm X 180 cm., Color: Verde, blanco y negro</t>
  </si>
  <si>
    <t>Lamina en acrilica de colores calibre 5 mm 120 cm X 245 cm</t>
  </si>
  <si>
    <t>MDF, espesor 1,83 m x 2,44 m x 3mm.</t>
  </si>
  <si>
    <t>Repuestos y Accesorios Para fumigadoras Ref. RC-346EX RoyalCondor</t>
  </si>
  <si>
    <t>Lija de agua, Grano # 80, medidas 23 x 28 cm, para estucos y paredes .</t>
  </si>
  <si>
    <t>Dimensiones 4" x 36". Tamaño de grano 120. x 3 unidades</t>
  </si>
  <si>
    <t>Dimensiones 4" x 36". Tamaño de grano 80. x 3 unidades</t>
  </si>
  <si>
    <t>Número 220, de agua, con papel resistente a la humedad, desbaste rápido en humedo,  pliego de 23 cm de ancho x 28 cm de alto, color negro.</t>
  </si>
  <si>
    <t>Lima triangular para afilar, de 6 pulgadas, Medidas: 6" (15.24 cm). - unidad</t>
  </si>
  <si>
    <t>Lámpara Hermetica Led 36W Luz Blanca 4500 Lm 117 cm largo sylvania</t>
  </si>
  <si>
    <t>Luminaria tipo plafón panel redondo, tamaño 22 x 2  cm., potencia 18 w, luz blanca 6500 k, voltaje 100-240 v , montaje sobreponer , 1170 lm, 25 mil horas.</t>
  </si>
  <si>
    <t>Llave de paso soldada 1-1/4 Pulg., material PVC, presión agua potable, color blanco</t>
  </si>
  <si>
    <t>8 Pulgadas. Adaptable a todo tipo de tuerca y tornillo; mango de acero. Largo de la llave: 200 mm Ancho de llave: 29.1 mm Tamaño de mordaza: 12.1 mm</t>
  </si>
  <si>
    <t>Llave para lavamanos, tipo sencilla, material polímero de alta ingeniería, acabado en cromo, rago de presión Entre 20 y 125 PSI. minimo 13 cm de largo</t>
  </si>
  <si>
    <t>Llave terminal plástica jardín 1/2 pulgada color blanco, medidas de 9 * 10 cm.</t>
  </si>
  <si>
    <t>Maceta, Almádena forjada 18  libras, con cabo de madera</t>
  </si>
  <si>
    <t>Maceta, Almádena forjada 4 libras, con cabo metálico.</t>
  </si>
  <si>
    <t>Polín de pino sección 2" x 4", dimensiones después de cepillado de ,  longitud de 3.2 m, cepillado en las 4 caras, madera seca estructural.</t>
  </si>
  <si>
    <t>MALLA GALLINERO 1.1/4  plg abertura x 1.50m (ROLLO=36m) Alambre galvanizado</t>
  </si>
  <si>
    <t>POLISOMBRA 85% NEGRA X 4 MTS. DE ANCHO X 100 MTS.</t>
  </si>
  <si>
    <t>Manguera de jardín, diámetro 1/2 pulgada, incluye acople, color verde, longitud 50 metros .</t>
  </si>
  <si>
    <t>Tipo swank para trabajo liviano, refuerzo en nylon,  presión de trabajo de 100 PSI, presión de rotura de 300 PSI, calibre de 1/2 pulgada,  con acoples metálicos, rollo x 30 m.</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</si>
  <si>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</si>
  <si>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Multitoma 6 salidas 3m 15 A</t>
  </si>
  <si>
    <t>Nylon Especial Para Construcción, diámetro de 1 mm, rollo x 100 metros de longitud.</t>
  </si>
  <si>
    <t>Garlancha No. 2.</t>
  </si>
  <si>
    <t>Palustre de construcción, material metálico, tamaño 8 Pulg., mango plástico .</t>
  </si>
  <si>
    <t>Pegantes para piso pegacor, color gris, bolsa x 25 Kg.</t>
  </si>
  <si>
    <t>Super Bonder, Frasco 3 gr, Transparente, Adhesivo instantaneo</t>
  </si>
  <si>
    <t>Piedra Carburo de Silicio, Grano Fino, O.D. 6" X I.D. 1/2" X 1" , Afilado de Tungsteno</t>
  </si>
  <si>
    <t>Pintura, Gálon, Anticorrosivo Negro , Acabo Mate</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</si>
  <si>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</si>
  <si>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Pintura tipo 1, esmalte sintético a base de aceite de acabado brillante, color blanco, para mantenimientos de mobiliario.</t>
  </si>
  <si>
    <t>Pintura tipo 1, esmalte sintético a base de aceite de acabado brillante, color gris, para mantenimientos de mobiliario.</t>
  </si>
  <si>
    <t>Pintura tipo 1, esmalte sintético a base de aceite de acabado brillante, color negro,  para mantenimientos de mobiliario.</t>
  </si>
  <si>
    <t>Pintura tipo 1, esmalte sintético a base de aceite de acabado brillante, color rojo, por galón</t>
  </si>
  <si>
    <t>Pintura tipo 1, esmalte sintético a base de aceite de acabado brillante, color verde Pino,  para mantenimientos de puertas.</t>
  </si>
  <si>
    <t>Pintura tipo anticorrosiva, color Blanco, acabado mate, por galón.</t>
  </si>
  <si>
    <t>Piso en gres, dimensiones 25 cm x 25 cm, color colonial Betania</t>
  </si>
  <si>
    <t>Piso en gres, dimensiones 30 cm x 30 cm, color tablón cucuta.</t>
  </si>
  <si>
    <t>Puntilla lisa con cabeza de hierro de 2,7 mm x  2"  bolsa por 500 gramos, color negro. (Producto - Puntilla lisa)</t>
  </si>
  <si>
    <t>Puntilla lisa con cabeza, material de hierro, medidas 2,7 mm x 2-1/2 Pulg., bolsa x 1000 gr.</t>
  </si>
  <si>
    <t>Rastrillo En Polipropileno Rojo de 24 pulgadas, de 26 dientes sin cabo- unidad</t>
  </si>
  <si>
    <t>Reflector Led, 100w Ip66 8500 lúmenes, Exterior IP contra chorros de agua y salpicaduras.</t>
  </si>
  <si>
    <t>Remachadora profesional, Cilindro fabricado en acero templado. Mangos recubiertos con vinilo para mayor comodidad. 4 Boquillas intercambiables: 3/32" (2.4 mm), 1/8" (3.2 mm), 5/32" (4 mm) y 3/16" (4.8 mm). Longitud total: 10" (25 cm).</t>
  </si>
  <si>
    <t>Kit de resina epóxica transparente 2 kg, incluye resina y endurecedor (catalizador).</t>
  </si>
  <si>
    <t>Rodachina giratoria, diámetro de 1-1/2 Pulg., anclaje de 4 tornillos, resistencia 20 kg. Diametro 1.1/2'';Alto 5 Cm;Base 3.8X4.5 Cm Rueda En Caucho;Maximo Peso Soportado 20Kg</t>
  </si>
  <si>
    <t>Rodillo para pintar, tamaño 9 Pulg., material microfibra del pelo felpa, incluye acople a escobero con mango plástico.</t>
  </si>
  <si>
    <t>Serrucho tipo luctador, tamaño 18 Pulg., material en acero, mango en madera.</t>
  </si>
  <si>
    <t>Kit de brocas para Metal forjadas de acero de alta velocidad, Contiene 29 piezas, Producidas en HSS, Brocas Hss Juego 29 Pzs de 1/16 A 1/2 Pul, Incluye estuche bi-material inyectado para la organización y el almacenamiento de herramientas.</t>
  </si>
  <si>
    <t>Sifón, material plástico flexible gris, tipo acordeón, longitud 86 cm., para Lavaplatos/Lavamanos.</t>
  </si>
  <si>
    <t>Silicona multipropósito, sello Juntas y vidrio, color transparente, tarro x 280 ml.</t>
  </si>
  <si>
    <t>Soldadura liquida PVC, tarro x 1/4 de Galón, incluye aplicador.</t>
  </si>
  <si>
    <t>Tanque Bajito 1.000 Litros incluye Tapa y accesorios de entrada (1/2") , salida (1") y rebose (1") en PVC Polietileno 100% virgen con aditivo U.V. avalado por la FDA DE EE.UU para contener alimentos y bebidas</t>
  </si>
  <si>
    <t>Tipo: Tanque Cónico Medidas: 81x72 cm Capacidad: 250 Litros Material: Polietileno Uso: Residencial Incluye: Juego de conexiones Garantía: 10 Años Características: Doble capa, bicolor, livianos, resistentes, higiénicos.</t>
  </si>
  <si>
    <t>PVC,  presión ROSCADO, hembra, x 2 pulg</t>
  </si>
  <si>
    <t>Tapón tubo sanitario 4 plg amarillo</t>
  </si>
  <si>
    <t>Tee material PVC, diámetro de  1 1/4 Pulg. presión agua potable, color blanco</t>
  </si>
  <si>
    <t>Tee material PVC, diámetro de 1 1/2 Pulg. presión agua potable, color blanco</t>
  </si>
  <si>
    <t>Tee material PVC, diámetro de 1 Pulg. presión agua potable, color blanco</t>
  </si>
  <si>
    <t>Tee material PVC, diámetro de 1/2 Pulg. presión agua potable, color blanco</t>
  </si>
  <si>
    <t>Tee material PVC, diámetro de 2 Pulg. presión agua potable, color blanco</t>
  </si>
  <si>
    <t>Teja para cubierta, material en lamina metálica, calibre #26, tipo mastermil, ancho útil 1m, longitud 6 metros.</t>
  </si>
  <si>
    <t>Teja Zinc Ondulada 3.658 x 0.80 m. Cal 34, 0.20 mm color plateado.</t>
  </si>
  <si>
    <t>Tensor de guaya, gancho - argolla, trabajo tipo pesado, medidas 5/16 x 4-1/4 Pulg.</t>
  </si>
  <si>
    <t>Tensor de guaya, gancho - argolla, trabajo tipo liviano, medidas 1/2 x 4-1/4 Pulg.</t>
  </si>
  <si>
    <t>Tijera Para Lámina fabricada en acero Cr-V con tratamiento termico,filos endurecidos hasta 58-60 HRC, longitud 16",  Fabricado en Acero forjado en una sola pieza, Mango antideslizante.</t>
  </si>
  <si>
    <t>Tijera Cortar Poda 530mm 21 Pulgadas Podar Jardineria Truper Color Negro</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</si>
  <si>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</si>
  <si>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Tornillo panel, para drywall, punta broca, dimensión  6 x 1 Pulg., paquete por 1000 Unidades.</t>
  </si>
  <si>
    <t>Tornillo para lámina, tipo avellanado, medidas 8 x 1 Pulg., paquete por 100 unidad.</t>
  </si>
  <si>
    <t>Tornillo para lámina, tipo avellanado, medidas 8 x 2 Pulg., paquete por 100 unidad.</t>
  </si>
  <si>
    <t>Tornillo para lámina, tipo avellanado, medidas 8 x 1-1/2 Pulg., paquete por 100 unidad.</t>
  </si>
  <si>
    <t>Tornillo, tipo carriaje zincado para pupitre, diámetro de 3/8 x 1-1/2 Pulg., incluye tuerca.</t>
  </si>
  <si>
    <t>Tubería EMT ¾ de pulgada por 3 metros.</t>
  </si>
  <si>
    <t>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</si>
  <si>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PVC,  RDE , 21 E L, x 6 m x 1 pulg</t>
  </si>
  <si>
    <t>PVC, RDE, 21 E L, x 6 m x 1 1/4 pulg</t>
  </si>
  <si>
    <t>Tubo de acero galvanizado resistente a la oxidación y corrosión. Tubo cuadrado 1 x 1" x 0.9mm Cal.20 x 6m.</t>
  </si>
  <si>
    <t>Tubo de acero galvanizado resistente a la oxidación y corrosión. Tubo cuadrado 3/4" x 3/4" x 0.9mm Cal.20 x 6m.</t>
  </si>
  <si>
    <t>Tubo Sanitario 4' X 6 Mts. abricadas bajo la norma NTC 1087</t>
  </si>
  <si>
    <t>Tubo Ventilación Flexible, material Aluminio, Diametro: 5 pulgadas Longitud: 10 metros</t>
  </si>
  <si>
    <t>Tuerca Hexagonal en Acero, medida de 3/8 pulg., Incluye arandela, paquete x 10 unidades.</t>
  </si>
  <si>
    <t>Tuerca Hexagonal en Acero, medida de 3/8 pulg., Incluye arandela, paquete x 100 unidades.</t>
  </si>
  <si>
    <t>Unión lisa material PVC, diámetro de 1 pulg., presión agua potable, color blanco</t>
  </si>
  <si>
    <t>Soldada, material PVC,  presión de 2 pulgadas.</t>
  </si>
  <si>
    <t>Unión deslizante, material PVC, presión de 2 pulgada</t>
  </si>
  <si>
    <t>Unión deslizante o rápida, material PVC, presión de 3 pulgadas</t>
  </si>
  <si>
    <t>Material PVC, diámetro de 1 1/4" Pulgada, presión agua potable, color blanco</t>
  </si>
  <si>
    <t>Unión lisa material PVC, diámetro de 1-1/2  pulg., presión agua potable, color blanco</t>
  </si>
  <si>
    <t>Universal, material PVC, de 1 pulgada Unión Universal de 1 pulg en PVC para Soldar</t>
  </si>
  <si>
    <t>Unión con tornillo de fijación conduit EMT. 3/4 Pulg. certificado ul 514b. certificado retie, ansi / nfpa 70, certificado csa c22.1, certificado, nom-001-sede.</t>
  </si>
  <si>
    <t>Material PVC, diámetro de 3/4 Pulgada, presión agua potable, color blanco</t>
  </si>
  <si>
    <t>Unión 4  plg Sanitaria conforme  NTC 1341</t>
  </si>
  <si>
    <t>Universal diametro 1-1/2 Pulg., material PVC, presión agua potable, color blanco</t>
  </si>
  <si>
    <t>Universal diametro 1-1/4 Pulg., material PVC, presión agua potable, color blanco</t>
  </si>
  <si>
    <t>Valvula ,  de bola PCP,  tipo pesado diametro  1/2,  soldada</t>
  </si>
  <si>
    <t>Valvula de bola,  PVC  ,  tipo pesado 2 pulg,  soldada Llave Válvula Pvc 2 Pulgadas Lisa</t>
  </si>
  <si>
    <t>Válvula , de bola PCP, tipo pesado diámetro 2 pulgadas, soldada</t>
  </si>
  <si>
    <t>Válvula , de bola PCP, tipo pesado diámetro 3 pulgadas soldada</t>
  </si>
  <si>
    <t>Conexión entrada de agua: 1" hembra. Conexión salida del agua: 1" hembra. Consumo mínimo: 4 lpf en 2,5 segundos. Consumo máximo: 7 lpf en 8 segundos. Presión de funcionamiento: 20 - 80 psi</t>
  </si>
  <si>
    <t>tipo empotrar, cuerpo en bronce 0.5 Lpf, conexión 1/2 pulgada. corona</t>
  </si>
  <si>
    <t>Valvula tipo Cheque, Flujo Horizontal, material Bronce, diametro 1 Pulg.</t>
  </si>
  <si>
    <t>Valvula tipo Cheque, Flujo Horizontal, material Bronce, diametro 1-1/2 Pulg.</t>
  </si>
  <si>
    <t>Valvula tipo Cheque, Flujo Horizontal, material Bronce, diametro 1-1/4 Pulg.</t>
  </si>
  <si>
    <t>Valvula tipo Cheque, Flujo Horizontal, material Bronce, diametro 2 Pulg.</t>
  </si>
  <si>
    <t>Válvula flotador mecánico de 1/2 pulgada, material cobre, ancho 117.51 mm x 117.57 mm largo x 133.28 mm alto .</t>
  </si>
  <si>
    <t>Válvula Fondo (pie), material bronce, diametro 1 Pulg. Con Rejilla Metálica</t>
  </si>
  <si>
    <t>Válvula Fondo (pie), material bronce, diametro 1-1/2 Pulg. Con Rejilla Metálica</t>
  </si>
  <si>
    <t>Tipo llave terminal para jardín metálica, terminación cromada, 5 de sus cuerpos son fabricados en latón, resistente a la corrosión, rosca macho de 1/2", salida para acoplar manguera de jardín rosca macho de 3/4".</t>
  </si>
  <si>
    <t>Varilla en acero, diámetro 1/2 pulg., corrugada G-60, longitud 6 m.</t>
  </si>
  <si>
    <t>En acero diámetro 3/8", corrugada G-60, en varilla x6 m x kg.</t>
  </si>
  <si>
    <t>Varilla en acero, diámetro 3/8, tipo roscada zincada, x 1 metro de longitud.</t>
  </si>
  <si>
    <t>Vinilo Tipo 1 a base de agua materilal vinil Acrílica color Blanco lavable x 5 Galones.</t>
  </si>
  <si>
    <t>Zapapico 5 libras con cabo, medidas: 93 cm x 49 cm, material hierro macizo, - unidad</t>
  </si>
  <si>
    <t>EMB</t>
  </si>
  <si>
    <t>UN</t>
  </si>
  <si>
    <t>KG</t>
  </si>
  <si>
    <t>L</t>
  </si>
  <si>
    <t>M2</t>
  </si>
  <si>
    <t>M</t>
  </si>
  <si>
    <t>LB</t>
  </si>
  <si>
    <t>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</si>
  <si>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Rollo de etiquetas autoadhesivas de 100x150mm. (ancho del rollo 104mm.), 250 etiquetas, en papel plastico OPP brillante con tratamiento para impresion inkjet, IMPRESION INKJET - EPSON COLORWORKS C3500 C7501.</t>
  </si>
  <si>
    <t>Rollo de etiquetas autoadhesivas de 50x100mm. (ancho del rollo 104mm.), 500 etiquetas, en papel plastico OPP brillante con tratamiento para impresion inkjet, IMPRESION INKJET - EPSON COLORWORKS  C3500  C7500</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</si>
  <si>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</si>
  <si>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Producto</t>
  </si>
  <si>
    <t>Chazo</t>
  </si>
  <si>
    <t>Abrazadera</t>
  </si>
  <si>
    <t>Acople para Lavamanos</t>
  </si>
  <si>
    <t>Adaptador hembra PVC presión</t>
  </si>
  <si>
    <t>Adaptador macho PVC presion</t>
  </si>
  <si>
    <t>Adaptador macho PVC presion 2</t>
  </si>
  <si>
    <t>Alambre Dulce</t>
  </si>
  <si>
    <t>Alcohol Isopropílico</t>
  </si>
  <si>
    <t>Alicate de Presión Hombresolo</t>
  </si>
  <si>
    <t>Alicate de Punta Larga</t>
  </si>
  <si>
    <t>Alicate diablo</t>
  </si>
  <si>
    <t>Alicate Electricista</t>
  </si>
  <si>
    <t>Amarras Plásticas</t>
  </si>
  <si>
    <t>Amarre para Zinc</t>
  </si>
  <si>
    <t>Arena triturada gruesa</t>
  </si>
  <si>
    <t>Aspersores de Agua- Bomba Manual</t>
  </si>
  <si>
    <t>Azadón cafetero</t>
  </si>
  <si>
    <t>Baldes</t>
  </si>
  <si>
    <t>Baldosa Cerámica para Pared</t>
  </si>
  <si>
    <t>Bisagra</t>
  </si>
  <si>
    <t>Bisturí o Cortador Tipo Industrial</t>
  </si>
  <si>
    <t>Bisturí o Cortador Tipo Industrial retractil</t>
  </si>
  <si>
    <t>Bombillo Led</t>
  </si>
  <si>
    <t>Boquilla para Junta Estrecha</t>
  </si>
  <si>
    <t>Breaker 2 Polos</t>
  </si>
  <si>
    <t>Breaker 3 Polos</t>
  </si>
  <si>
    <t>Brocas de Taladro para Concreto</t>
  </si>
  <si>
    <t>Brocas de Taladro para Madera</t>
  </si>
  <si>
    <t>Brocha de Diametro 6 Pulgadas</t>
  </si>
  <si>
    <t>Buje</t>
  </si>
  <si>
    <t>Buje de reducción PVC presión</t>
  </si>
  <si>
    <t>Cáncamo Atornillable Tipo Abierto</t>
  </si>
  <si>
    <t>Cáncamo Atornillable Tipo Cerrado</t>
  </si>
  <si>
    <t>Candado Exterior</t>
  </si>
  <si>
    <t>Carrete De Nylon Para Guadaña Trimmer</t>
  </si>
  <si>
    <t>Carretilla Tipo Buggy</t>
  </si>
  <si>
    <t>CATALIZADOR CAUCHO SILICONA GRADO INDUSTRIAL</t>
  </si>
  <si>
    <t>CATALIZADOR CAUCHO SILICONA LIQUIDA TRANSPARENTE</t>
  </si>
  <si>
    <t>CAUCHO SILICONA LIQUIDA GRADO ALIMENTICIO TRANSPARENTE</t>
  </si>
  <si>
    <t>CAUCHO SILICONA LIQUIDA GRADO INDUSTRIAL</t>
  </si>
  <si>
    <t>Cemento Blanco</t>
  </si>
  <si>
    <t>Cemento Gris</t>
  </si>
  <si>
    <t>CENTRO PUNTO</t>
  </si>
  <si>
    <t>Cerradura Chapa  de Bola</t>
  </si>
  <si>
    <t>Cerradura Chapa Abre Hacia Derecha</t>
  </si>
  <si>
    <t>Cerradura Chapa Abre Hacia Izquierda</t>
  </si>
  <si>
    <t>Cincel para Construcción Tipo Pala</t>
  </si>
  <si>
    <t>Cincel para Construcción Tipo Pico</t>
  </si>
  <si>
    <t>Cinta aislante Negra</t>
  </si>
  <si>
    <t>Cinta asfáltica</t>
  </si>
  <si>
    <t>CINTA DOBLEFAZ TRANSPARENTE</t>
  </si>
  <si>
    <t>Cinta Métrica</t>
  </si>
  <si>
    <t>Cinta Teflón Tipo Industrial</t>
  </si>
  <si>
    <t>Cinta Temflex</t>
  </si>
  <si>
    <t>Codo</t>
  </si>
  <si>
    <t>Codo en PVC 1"</t>
  </si>
  <si>
    <t>Codo en PVC 3/4"</t>
  </si>
  <si>
    <t>Conector Tipo Capuchón Resorte</t>
  </si>
  <si>
    <t>Cuchilla para Guadaña</t>
  </si>
  <si>
    <t>CUCHILLAS TRAPEZOIDAL</t>
  </si>
  <si>
    <t>Curva EMT 90 Grados</t>
  </si>
  <si>
    <t>Chazo Metálico para Concreto</t>
  </si>
  <si>
    <t>Chazo Plástico Tipo Estriado</t>
  </si>
  <si>
    <t>Diluyente Thinner</t>
  </si>
  <si>
    <t>Disco de Corte</t>
  </si>
  <si>
    <t>Disco de Corte en Piedra</t>
  </si>
  <si>
    <t>Escoba</t>
  </si>
  <si>
    <t>Escuadra Fija</t>
  </si>
  <si>
    <t>Estuco Plástico</t>
  </si>
  <si>
    <t>ETIQUETA ADHESIVA</t>
  </si>
  <si>
    <t>Extensión Eléctrica 15 Metros Naranja</t>
  </si>
  <si>
    <t>Extensión Eléctrica Industrial</t>
  </si>
  <si>
    <t>Extractor de Poleas</t>
  </si>
  <si>
    <t>Flexometro</t>
  </si>
  <si>
    <t>Flexómetro</t>
  </si>
  <si>
    <t>Grapas</t>
  </si>
  <si>
    <t>Grata Metálica de Alambre</t>
  </si>
  <si>
    <t>Grava triturada</t>
  </si>
  <si>
    <t>Grifo para lavaplatos</t>
  </si>
  <si>
    <t>Herramienta Alicate Profesional</t>
  </si>
  <si>
    <t>Herramienta Barra o Barreta</t>
  </si>
  <si>
    <t>Herramienta Pala Hoyadora o Palín</t>
  </si>
  <si>
    <t>Inodoro o Sanitario</t>
  </si>
  <si>
    <t>Juego de Destornilladores 10 Piezas</t>
  </si>
  <si>
    <t>Juego Destornilladores 6 Piezas</t>
  </si>
  <si>
    <t>Kit Acoples Rápidos para Aire Comprimido</t>
  </si>
  <si>
    <t>Kit válvula flotador cobre</t>
  </si>
  <si>
    <t>Ladrillo en Arcilla</t>
  </si>
  <si>
    <t>Lamina en Acrílico de Colores Calibre 10 mm</t>
  </si>
  <si>
    <t>Lamina en Acrílico de Colores Calibre 3 mm</t>
  </si>
  <si>
    <t>Lamina en Acrilico de Colores Calibre 5 mm</t>
  </si>
  <si>
    <t>LAMINA MDF</t>
  </si>
  <si>
    <t>Lanza Metálica</t>
  </si>
  <si>
    <t>Lija de Agua No 80</t>
  </si>
  <si>
    <t>Lija de banda</t>
  </si>
  <si>
    <t>Lija Número 220</t>
  </si>
  <si>
    <t>Lima triangular</t>
  </si>
  <si>
    <t>Luminaria hermética  Tipo LED</t>
  </si>
  <si>
    <t>Luminaria Tipo Plafón Panel Redondo</t>
  </si>
  <si>
    <t>Llave de paso</t>
  </si>
  <si>
    <t>Llave Inglesa o Expansion 8 Pulgadas</t>
  </si>
  <si>
    <t>Llave para Lavamanos</t>
  </si>
  <si>
    <t>Llave Terminal Plástica Jardín</t>
  </si>
  <si>
    <t>Maceta Almádena Forjada 18 Libras</t>
  </si>
  <si>
    <t>Maceta Almádena Forjada 4 Libras</t>
  </si>
  <si>
    <t>Madera</t>
  </si>
  <si>
    <t>Malla gallinero</t>
  </si>
  <si>
    <t>Malla Polisombra</t>
  </si>
  <si>
    <t>Manguera de Jardín</t>
  </si>
  <si>
    <t>Manguera tipo swank</t>
  </si>
  <si>
    <t>Marco para Segueta</t>
  </si>
  <si>
    <t>Multitoma</t>
  </si>
  <si>
    <t>Nylon Especial Para Construcción</t>
  </si>
  <si>
    <t>Pala Garlancha No 2</t>
  </si>
  <si>
    <t>Palustre de Construcción 8 Pulgadas</t>
  </si>
  <si>
    <t>Pegacor</t>
  </si>
  <si>
    <t>PEGANTE INSTANTANEO</t>
  </si>
  <si>
    <t>PIEDRA CARBURO DE SILICIO</t>
  </si>
  <si>
    <t>PINTURA ANTICORROSIVA</t>
  </si>
  <si>
    <t>Pintura demarcación</t>
  </si>
  <si>
    <t>Pintura Tipo 1 de Aceite Color blanco</t>
  </si>
  <si>
    <t>Pintura Tipo 1 de Aceite Color Gris</t>
  </si>
  <si>
    <t>Pintura Tipo 1 de Aceite Color Negro</t>
  </si>
  <si>
    <t>Pintura Tipo 1 de Aceite Color rojo</t>
  </si>
  <si>
    <t>Pintura Tipo 1 de Aceite Color Verde Pino</t>
  </si>
  <si>
    <t>Pintura Tipo Anticorrosiva</t>
  </si>
  <si>
    <t>Piso en Gres</t>
  </si>
  <si>
    <t>Piso en Gres Color Tablón Cucuta</t>
  </si>
  <si>
    <t>Puntilla Lisa</t>
  </si>
  <si>
    <t>Puntilla Lisa con Cabeza</t>
  </si>
  <si>
    <t>Rastrillo</t>
  </si>
  <si>
    <t>Reflector Led</t>
  </si>
  <si>
    <t>REMACHADORA PROFESIONAL</t>
  </si>
  <si>
    <t>Resina Epóxica Transparente</t>
  </si>
  <si>
    <t>Rodachina</t>
  </si>
  <si>
    <t>Rodillo para Pintar</t>
  </si>
  <si>
    <t>Serrucho Tipo Luctador</t>
  </si>
  <si>
    <t>SET BROCAS</t>
  </si>
  <si>
    <t>Sifón Material Plástico Flexible Gris</t>
  </si>
  <si>
    <t>Silicona Multipropósito Color Transparente</t>
  </si>
  <si>
    <t>Soldadura Liquida</t>
  </si>
  <si>
    <t>Tanque Bajito</t>
  </si>
  <si>
    <t>Tanque de Agua</t>
  </si>
  <si>
    <t>Tapón</t>
  </si>
  <si>
    <t>Tapón PVC</t>
  </si>
  <si>
    <t>Tee</t>
  </si>
  <si>
    <t>Tee en  PVC de 1 1/2 Pulgadas</t>
  </si>
  <si>
    <t>Tee en  PVC de 1" Pulgadas</t>
  </si>
  <si>
    <t>Tee en  PVC de 1/2 Pulgadas</t>
  </si>
  <si>
    <t>Tee en  PVC de 2 Pulgadas</t>
  </si>
  <si>
    <t>Teja Mistermil</t>
  </si>
  <si>
    <t>Teja Zinc Ondulada</t>
  </si>
  <si>
    <t>Tensor</t>
  </si>
  <si>
    <t>TIJERA PARA LAMINA</t>
  </si>
  <si>
    <t>Tijera podar</t>
  </si>
  <si>
    <t>Tijeras de Poda de Altura con Pértiga</t>
  </si>
  <si>
    <t>Tornillo Panel para Drywall</t>
  </si>
  <si>
    <t>Tornillo para Lámina 1 Pulgada</t>
  </si>
  <si>
    <t>Tornillo para Lámina 2 Pulgada</t>
  </si>
  <si>
    <t>Tornillo para Lámina Pulgada y Media</t>
  </si>
  <si>
    <t>Tornillo Tipo Carriaje Zincado para Pupitre</t>
  </si>
  <si>
    <t>Tubería EMT</t>
  </si>
  <si>
    <t>Tuberia para alcantarillado</t>
  </si>
  <si>
    <t>Tubo</t>
  </si>
  <si>
    <t>Tubo Acero Galvanizado</t>
  </si>
  <si>
    <t>Tubo en PVC 1/2"</t>
  </si>
  <si>
    <t>Tubo PVC</t>
  </si>
  <si>
    <t>TUBO VENTILACIÓN FLEXIBLE</t>
  </si>
  <si>
    <t>Tuerca Hexagonal en Acero</t>
  </si>
  <si>
    <t>Unión</t>
  </si>
  <si>
    <t>Unión 1 1/2''</t>
  </si>
  <si>
    <t>Unión 1''</t>
  </si>
  <si>
    <t>Unión con Tornillo de Fijación Conduit</t>
  </si>
  <si>
    <t>Unión lisa 3/4"</t>
  </si>
  <si>
    <t>Union PVC sanitaria</t>
  </si>
  <si>
    <t>Union Universal</t>
  </si>
  <si>
    <t>Union universal</t>
  </si>
  <si>
    <t>valvula</t>
  </si>
  <si>
    <t>Valvula</t>
  </si>
  <si>
    <t>Válvula</t>
  </si>
  <si>
    <t>Válvula Anti Vandálica Tipo Push</t>
  </si>
  <si>
    <t>Valvula cheque</t>
  </si>
  <si>
    <t>Válvula flotador mecánico</t>
  </si>
  <si>
    <t>Valvula pie</t>
  </si>
  <si>
    <t>Válvula tipo llave terminal</t>
  </si>
  <si>
    <t>Varilla Acero Media Pulgada</t>
  </si>
  <si>
    <t>Varilla Acero Tres Octavos</t>
  </si>
  <si>
    <t>Varilla Roscada Tres Octavos</t>
  </si>
  <si>
    <t>Vinilo</t>
  </si>
  <si>
    <t>Zopapico</t>
  </si>
  <si>
    <t>Valor unitario</t>
  </si>
  <si>
    <r>
      <t xml:space="preserve">PVC, RDE, </t>
    </r>
    <r>
      <rPr>
        <sz val="11"/>
        <color rgb="FFFF0000"/>
        <rFont val="Arial"/>
        <family val="2"/>
      </rPr>
      <t>21</t>
    </r>
    <r>
      <rPr>
        <sz val="11"/>
        <color theme="1"/>
        <rFont val="Arial"/>
        <family val="2"/>
      </rPr>
      <t xml:space="preserve"> E L,  x 6 m x 1 1/2 pulg</t>
    </r>
  </si>
  <si>
    <r>
      <t xml:space="preserve">Tubo material PVC, diámetro de 1/2" Pulg. presión agua potable RDE </t>
    </r>
    <r>
      <rPr>
        <sz val="11"/>
        <color rgb="FFFF0000"/>
        <rFont val="Arial"/>
        <family val="2"/>
      </rPr>
      <t>13.5</t>
    </r>
    <r>
      <rPr>
        <sz val="11"/>
        <color theme="1"/>
        <rFont val="Arial"/>
        <family val="2"/>
      </rPr>
      <t>, color blanco</t>
    </r>
  </si>
  <si>
    <r>
      <t xml:space="preserve">Tubo material PVC, diámetro de 1/2" Pulg. presión agua potable RDE </t>
    </r>
    <r>
      <rPr>
        <sz val="11"/>
        <color rgb="FFFF0000"/>
        <rFont val="Arial"/>
        <family val="2"/>
      </rPr>
      <t>9</t>
    </r>
    <r>
      <rPr>
        <sz val="11"/>
        <color theme="1"/>
        <rFont val="Arial"/>
        <family val="2"/>
      </rPr>
      <t>, color blanco</t>
    </r>
  </si>
  <si>
    <t>Valor IVA</t>
  </si>
  <si>
    <t>Valor Total Incl.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</si>
</sst>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11"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10"/>
      <color theme="1"/>
      <name val="Verdana"/>
      <family val="2"/>
    </font>
    <font>
      <sz val="11"/>
      <color theme="1"/>
      <name val="Arial"/>
      <family val="2"/>
    </font>
    <font>
      <sz val="11"/>
      <color rgb="FFFF0000"/>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4" fontId="1" fillId="0" borderId="0" applyFont="0" applyFill="0" applyBorder="0" applyAlignment="0" applyProtection="0"/>
    <xf numFmtId="0" fontId="1" fillId="0" borderId="0"/>
    <xf numFmtId="3" fontId="8" fillId="0" borderId="0" applyFill="0" applyBorder="0" applyProtection="0">
      <alignment horizontal="right" vertical="center"/>
    </xf>
    <xf numFmtId="43" fontId="1" fillId="0" borderId="0" applyFont="0" applyFill="0" applyBorder="0" applyAlignment="0" applyProtection="0"/>
  </cellStyleXfs>
  <cellXfs count="16">
    <xf numFmtId="0" fontId="0" fillId="0" borderId="0" xfId="0"/>
    <xf numFmtId="0" fontId="5" fillId="0" borderId="0" xfId="0" applyFont="1" applyAlignment="1">
      <alignment horizontal="center" vertical="center"/>
    </xf>
    <xf numFmtId="0" fontId="4" fillId="0" borderId="0" xfId="0" applyFont="1" applyAlignment="1">
      <alignment vertical="center"/>
    </xf>
    <xf numFmtId="2" fontId="4" fillId="0" borderId="0" xfId="0" applyNumberFormat="1" applyFont="1" applyAlignment="1">
      <alignment vertical="center"/>
    </xf>
    <xf numFmtId="1" fontId="4" fillId="0" borderId="0" xfId="0" applyNumberFormat="1" applyFont="1" applyAlignment="1">
      <alignment vertical="center"/>
    </xf>
    <xf numFmtId="2" fontId="4" fillId="0" borderId="0" xfId="0" applyNumberFormat="1"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2"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3" fontId="6" fillId="2" borderId="1" xfId="11" applyFont="1" applyFill="1" applyBorder="1" applyAlignment="1">
      <alignment horizontal="center" vertical="center" wrapText="1"/>
    </xf>
    <xf numFmtId="43" fontId="4" fillId="0" borderId="0" xfId="11" applyFont="1" applyAlignment="1">
      <alignment vertical="center"/>
    </xf>
    <xf numFmtId="43" fontId="4" fillId="0" borderId="1" xfId="11" applyFont="1" applyBorder="1" applyAlignment="1">
      <alignment vertical="center"/>
    </xf>
    <xf numFmtId="43" fontId="4" fillId="0" borderId="0" xfId="0" applyNumberFormat="1" applyFont="1" applyAlignment="1">
      <alignment vertical="center"/>
    </xf>
  </cellXfs>
  <cellStyles count="12">
    <cellStyle name="Millares" xfId="11" builtinId="3"/>
    <cellStyle name="Millares 3" xfId="1" xr:uid="{00000000-0005-0000-0000-000000000000}"/>
    <cellStyle name="Millares 4" xfId="8" xr:uid="{00000000-0005-0000-0000-000001000000}"/>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708E1E0C-DC9F-488D-A30F-746DF5EB7D73}"/>
    <cellStyle name="Normal 6" xfId="5" xr:uid="{00000000-0005-0000-0000-000006000000}"/>
    <cellStyle name="Normal 8 2" xfId="6" xr:uid="{00000000-0005-0000-0000-000007000000}"/>
    <cellStyle name="Normal 9" xfId="4" xr:uid="{00000000-0005-0000-0000-000008000000}"/>
    <cellStyle name="Numeric" xfId="10" xr:uid="{FE6F6CBE-4912-486C-B72B-FBBDEEF00B15}"/>
  </cellStyles>
  <dxfs count="0"/>
  <tableStyles count="0" defaultTableStyle="TableStyleMedium2" defaultPivotStyle="PivotStyleLight16"/>
  <colors>
    <mruColors>
      <color rgb="FFFF66FF"/>
      <color rgb="FFCCFFFF"/>
      <color rgb="FFFFFFCC"/>
      <color rgb="FFFFCCFF"/>
      <color rgb="FFCC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1"/>
  <sheetViews>
    <sheetView tabSelected="1" zoomScale="90" zoomScaleNormal="90" workbookViewId="0">
      <selection activeCell="N12" sqref="N12"/>
    </sheetView>
  </sheetViews>
  <sheetFormatPr baseColWidth="10" defaultRowHeight="15" x14ac:dyDescent="0.25"/>
  <cols>
    <col min="1" max="1" width="10.7109375" style="5" bestFit="1" customWidth="1"/>
    <col min="2" max="2" width="10.7109375" style="5" customWidth="1"/>
    <col min="3" max="3" width="14.28515625" style="4" customWidth="1"/>
    <col min="4" max="4" width="15.5703125" style="4" customWidth="1"/>
    <col min="5" max="5" width="92.140625" style="2" customWidth="1"/>
    <col min="6" max="6" width="9" style="3" customWidth="1"/>
    <col min="7" max="7" width="17.140625" style="2" customWidth="1"/>
    <col min="8" max="9" width="14.42578125" style="13" bestFit="1" customWidth="1"/>
    <col min="10" max="10" width="15.5703125" style="13" bestFit="1" customWidth="1"/>
    <col min="11" max="11" width="15.85546875" style="2" customWidth="1"/>
    <col min="12" max="16384" width="11.42578125" style="2"/>
  </cols>
  <sheetData>
    <row r="1" spans="1:11" s="1" customFormat="1" ht="25.5" x14ac:dyDescent="0.25">
      <c r="A1" s="8" t="s">
        <v>0</v>
      </c>
      <c r="B1" s="8" t="s">
        <v>5</v>
      </c>
      <c r="C1" s="9" t="s">
        <v>1</v>
      </c>
      <c r="D1" s="9" t="s">
        <v>238</v>
      </c>
      <c r="E1" s="10" t="s">
        <v>2</v>
      </c>
      <c r="F1" s="8" t="s">
        <v>3</v>
      </c>
      <c r="G1" s="11" t="s">
        <v>4</v>
      </c>
      <c r="H1" s="12" t="s">
        <v>429</v>
      </c>
      <c r="I1" s="12" t="s">
        <v>433</v>
      </c>
      <c r="J1" s="12" t="s">
        <v>434</v>
      </c>
    </row>
    <row r="2" spans="1:11" x14ac:dyDescent="0.25">
      <c r="A2" s="7">
        <v>1</v>
      </c>
      <c r="B2" s="7">
        <v>259351</v>
      </c>
      <c r="C2" s="7">
        <v>31161502</v>
      </c>
      <c r="D2" s="6" t="s">
        <v>239</v>
      </c>
      <c r="E2" s="6" t="s">
        <v>6</v>
      </c>
      <c r="F2" s="7">
        <v>1</v>
      </c>
      <c r="G2" s="7" t="s">
        <v>227</v>
      </c>
      <c r="H2" s="14">
        <v>7142.8571428571431</v>
      </c>
      <c r="I2" s="14">
        <f>+H2*0.19</f>
        <v>1357.1428571428571</v>
      </c>
      <c r="J2" s="14">
        <f t="shared" ref="J2:J65" si="0">+(H2+I2)*F2</f>
        <v>8500</v>
      </c>
      <c r="K2" s="15">
        <f>H2+I2</f>
        <v>8500</v>
      </c>
    </row>
    <row r="3" spans="1:11" x14ac:dyDescent="0.25">
      <c r="A3" s="7">
        <v>2</v>
      </c>
      <c r="B3" s="7">
        <v>290825</v>
      </c>
      <c r="C3" s="7">
        <v>31162903</v>
      </c>
      <c r="D3" s="6" t="s">
        <v>240</v>
      </c>
      <c r="E3" s="6" t="s">
        <v>7</v>
      </c>
      <c r="F3" s="7">
        <v>16</v>
      </c>
      <c r="G3" s="7" t="s">
        <v>228</v>
      </c>
      <c r="H3" s="14">
        <v>8200</v>
      </c>
      <c r="I3" s="14">
        <f t="shared" ref="I3:I66" si="1">+H3*0.19</f>
        <v>1558</v>
      </c>
      <c r="J3" s="14">
        <f t="shared" si="0"/>
        <v>156128</v>
      </c>
      <c r="K3" s="15">
        <f>H3+I3</f>
        <v>9758</v>
      </c>
    </row>
    <row r="4" spans="1:11" x14ac:dyDescent="0.25">
      <c r="A4" s="7">
        <v>3</v>
      </c>
      <c r="B4" s="7">
        <v>290825</v>
      </c>
      <c r="C4" s="7">
        <v>31162903</v>
      </c>
      <c r="D4" s="6" t="s">
        <v>240</v>
      </c>
      <c r="E4" s="6" t="s">
        <v>8</v>
      </c>
      <c r="F4" s="7">
        <v>10</v>
      </c>
      <c r="G4" s="7" t="s">
        <v>228</v>
      </c>
      <c r="H4" s="14">
        <v>6571.4285714285706</v>
      </c>
      <c r="I4" s="14">
        <f t="shared" si="1"/>
        <v>1248.5714285714284</v>
      </c>
      <c r="J4" s="14">
        <f t="shared" si="0"/>
        <v>78199.999999999985</v>
      </c>
      <c r="K4" s="15">
        <f t="shared" ref="K4:K67" si="2">H4+I4</f>
        <v>7819.9999999999991</v>
      </c>
    </row>
    <row r="5" spans="1:11" ht="28.5" x14ac:dyDescent="0.25">
      <c r="A5" s="7">
        <v>4</v>
      </c>
      <c r="B5" s="7">
        <v>245284</v>
      </c>
      <c r="C5" s="7">
        <v>40142008</v>
      </c>
      <c r="D5" s="6" t="s">
        <v>241</v>
      </c>
      <c r="E5" s="6" t="s">
        <v>9</v>
      </c>
      <c r="F5" s="7">
        <v>50</v>
      </c>
      <c r="G5" s="7" t="s">
        <v>228</v>
      </c>
      <c r="H5" s="14">
        <v>7142.8571428571431</v>
      </c>
      <c r="I5" s="14">
        <f t="shared" si="1"/>
        <v>1357.1428571428571</v>
      </c>
      <c r="J5" s="14">
        <f t="shared" si="0"/>
        <v>425000</v>
      </c>
      <c r="K5" s="15">
        <f t="shared" si="2"/>
        <v>8500</v>
      </c>
    </row>
    <row r="6" spans="1:11" ht="42.75" x14ac:dyDescent="0.25">
      <c r="A6" s="7">
        <v>5</v>
      </c>
      <c r="B6" s="7">
        <v>241922</v>
      </c>
      <c r="C6" s="7">
        <v>40171708</v>
      </c>
      <c r="D6" s="6" t="s">
        <v>242</v>
      </c>
      <c r="E6" s="6" t="s">
        <v>10</v>
      </c>
      <c r="F6" s="7">
        <v>50</v>
      </c>
      <c r="G6" s="7" t="s">
        <v>228</v>
      </c>
      <c r="H6" s="14">
        <v>878.57142857142856</v>
      </c>
      <c r="I6" s="14">
        <f t="shared" si="1"/>
        <v>166.92857142857142</v>
      </c>
      <c r="J6" s="14">
        <f t="shared" si="0"/>
        <v>52275</v>
      </c>
      <c r="K6" s="15">
        <f t="shared" si="2"/>
        <v>1045.5</v>
      </c>
    </row>
    <row r="7" spans="1:11" ht="42.75" x14ac:dyDescent="0.25">
      <c r="A7" s="7">
        <v>6</v>
      </c>
      <c r="B7" s="7">
        <v>241922</v>
      </c>
      <c r="C7" s="7">
        <v>40171708</v>
      </c>
      <c r="D7" s="6" t="s">
        <v>242</v>
      </c>
      <c r="E7" s="6" t="s">
        <v>11</v>
      </c>
      <c r="F7" s="7">
        <v>15</v>
      </c>
      <c r="G7" s="7" t="s">
        <v>228</v>
      </c>
      <c r="H7" s="14">
        <v>9684.2857142857138</v>
      </c>
      <c r="I7" s="14">
        <f t="shared" si="1"/>
        <v>1840.0142857142857</v>
      </c>
      <c r="J7" s="14">
        <f t="shared" si="0"/>
        <v>172864.5</v>
      </c>
      <c r="K7" s="15">
        <f t="shared" si="2"/>
        <v>11524.3</v>
      </c>
    </row>
    <row r="8" spans="1:11" ht="42.75" x14ac:dyDescent="0.25">
      <c r="A8" s="7">
        <v>7</v>
      </c>
      <c r="B8" s="7">
        <v>241922</v>
      </c>
      <c r="C8" s="7">
        <v>40171708</v>
      </c>
      <c r="D8" s="6" t="s">
        <v>242</v>
      </c>
      <c r="E8" s="6" t="s">
        <v>12</v>
      </c>
      <c r="F8" s="7">
        <v>50</v>
      </c>
      <c r="G8" s="7" t="s">
        <v>228</v>
      </c>
      <c r="H8" s="14">
        <v>2157.1428571428569</v>
      </c>
      <c r="I8" s="14">
        <f t="shared" si="1"/>
        <v>409.85714285714283</v>
      </c>
      <c r="J8" s="14">
        <f t="shared" si="0"/>
        <v>128349.99999999997</v>
      </c>
      <c r="K8" s="15">
        <f t="shared" si="2"/>
        <v>2566.9999999999995</v>
      </c>
    </row>
    <row r="9" spans="1:11" ht="42.75" x14ac:dyDescent="0.25">
      <c r="A9" s="7">
        <v>8</v>
      </c>
      <c r="B9" s="7">
        <v>241922</v>
      </c>
      <c r="C9" s="7">
        <v>40171708</v>
      </c>
      <c r="D9" s="6" t="s">
        <v>243</v>
      </c>
      <c r="E9" s="6" t="s">
        <v>13</v>
      </c>
      <c r="F9" s="7">
        <v>15</v>
      </c>
      <c r="G9" s="7" t="s">
        <v>228</v>
      </c>
      <c r="H9" s="14">
        <v>7200.0000000000009</v>
      </c>
      <c r="I9" s="14">
        <f t="shared" si="1"/>
        <v>1368.0000000000002</v>
      </c>
      <c r="J9" s="14">
        <f t="shared" si="0"/>
        <v>128520.00000000003</v>
      </c>
      <c r="K9" s="15">
        <f t="shared" si="2"/>
        <v>8568.0000000000018</v>
      </c>
    </row>
    <row r="10" spans="1:11" ht="42.75" x14ac:dyDescent="0.25">
      <c r="A10" s="7">
        <v>9</v>
      </c>
      <c r="B10" s="7">
        <v>241922</v>
      </c>
      <c r="C10" s="7">
        <v>40171708</v>
      </c>
      <c r="D10" s="6" t="s">
        <v>243</v>
      </c>
      <c r="E10" s="6" t="s">
        <v>14</v>
      </c>
      <c r="F10" s="7">
        <v>20</v>
      </c>
      <c r="G10" s="7" t="s">
        <v>228</v>
      </c>
      <c r="H10" s="14">
        <v>6128.5714285714294</v>
      </c>
      <c r="I10" s="14">
        <f t="shared" si="1"/>
        <v>1164.4285714285716</v>
      </c>
      <c r="J10" s="14">
        <f t="shared" si="0"/>
        <v>145860.00000000003</v>
      </c>
      <c r="K10" s="15">
        <f t="shared" si="2"/>
        <v>7293.0000000000009</v>
      </c>
    </row>
    <row r="11" spans="1:11" ht="42.75" x14ac:dyDescent="0.25">
      <c r="A11" s="7">
        <v>10</v>
      </c>
      <c r="B11" s="7">
        <v>241922</v>
      </c>
      <c r="C11" s="7">
        <v>40172508</v>
      </c>
      <c r="D11" s="6" t="s">
        <v>243</v>
      </c>
      <c r="E11" s="6" t="s">
        <v>15</v>
      </c>
      <c r="F11" s="7">
        <v>50</v>
      </c>
      <c r="G11" s="7" t="s">
        <v>228</v>
      </c>
      <c r="H11" s="14">
        <v>1401.4285714285716</v>
      </c>
      <c r="I11" s="14">
        <f t="shared" si="1"/>
        <v>266.2714285714286</v>
      </c>
      <c r="J11" s="14">
        <f t="shared" si="0"/>
        <v>83385.000000000015</v>
      </c>
      <c r="K11" s="15">
        <f t="shared" si="2"/>
        <v>1667.7000000000003</v>
      </c>
    </row>
    <row r="12" spans="1:11" ht="42.75" x14ac:dyDescent="0.25">
      <c r="A12" s="7">
        <v>11</v>
      </c>
      <c r="B12" s="7">
        <v>237891</v>
      </c>
      <c r="C12" s="7">
        <v>40171708</v>
      </c>
      <c r="D12" s="6" t="s">
        <v>244</v>
      </c>
      <c r="E12" s="6" t="s">
        <v>16</v>
      </c>
      <c r="F12" s="7">
        <v>50</v>
      </c>
      <c r="G12" s="7" t="s">
        <v>228</v>
      </c>
      <c r="H12" s="14">
        <v>10300</v>
      </c>
      <c r="I12" s="14">
        <f t="shared" si="1"/>
        <v>1957</v>
      </c>
      <c r="J12" s="14">
        <f t="shared" si="0"/>
        <v>612850</v>
      </c>
      <c r="K12" s="15">
        <f t="shared" si="2"/>
        <v>12257</v>
      </c>
    </row>
    <row r="13" spans="1:11" ht="28.5" x14ac:dyDescent="0.25">
      <c r="A13" s="7">
        <v>12</v>
      </c>
      <c r="B13" s="7">
        <v>251004</v>
      </c>
      <c r="C13" s="7">
        <v>30265501</v>
      </c>
      <c r="D13" s="6" t="s">
        <v>245</v>
      </c>
      <c r="E13" s="6" t="s">
        <v>17</v>
      </c>
      <c r="F13" s="7">
        <v>20</v>
      </c>
      <c r="G13" s="7" t="s">
        <v>229</v>
      </c>
      <c r="H13" s="14">
        <v>6000</v>
      </c>
      <c r="I13" s="14">
        <f t="shared" si="1"/>
        <v>1140</v>
      </c>
      <c r="J13" s="14">
        <f t="shared" si="0"/>
        <v>142800</v>
      </c>
      <c r="K13" s="15">
        <f t="shared" si="2"/>
        <v>7140</v>
      </c>
    </row>
    <row r="14" spans="1:11" ht="28.5" x14ac:dyDescent="0.25">
      <c r="A14" s="7">
        <v>13</v>
      </c>
      <c r="B14" s="7">
        <v>276789</v>
      </c>
      <c r="C14" s="7">
        <v>15101606</v>
      </c>
      <c r="D14" s="6" t="s">
        <v>246</v>
      </c>
      <c r="E14" s="6" t="s">
        <v>18</v>
      </c>
      <c r="F14" s="7">
        <v>5</v>
      </c>
      <c r="G14" s="7" t="s">
        <v>230</v>
      </c>
      <c r="H14" s="14">
        <v>29107.157142857148</v>
      </c>
      <c r="I14" s="14">
        <f t="shared" si="1"/>
        <v>5530.3598571428583</v>
      </c>
      <c r="J14" s="14">
        <f t="shared" si="0"/>
        <v>173187.58500000002</v>
      </c>
      <c r="K14" s="15">
        <f t="shared" si="2"/>
        <v>34637.517000000007</v>
      </c>
    </row>
    <row r="15" spans="1:11" ht="42.75" x14ac:dyDescent="0.25">
      <c r="A15" s="7">
        <v>14</v>
      </c>
      <c r="B15" s="7">
        <v>236722</v>
      </c>
      <c r="C15" s="7">
        <v>27112107</v>
      </c>
      <c r="D15" s="6" t="s">
        <v>247</v>
      </c>
      <c r="E15" s="6" t="s">
        <v>19</v>
      </c>
      <c r="F15" s="7">
        <v>20</v>
      </c>
      <c r="G15" s="7" t="s">
        <v>228</v>
      </c>
      <c r="H15" s="14">
        <v>50000</v>
      </c>
      <c r="I15" s="14">
        <f t="shared" si="1"/>
        <v>9500</v>
      </c>
      <c r="J15" s="14">
        <f t="shared" si="0"/>
        <v>1190000</v>
      </c>
      <c r="K15" s="15">
        <f t="shared" si="2"/>
        <v>59500</v>
      </c>
    </row>
    <row r="16" spans="1:11" ht="57" x14ac:dyDescent="0.25">
      <c r="A16" s="7">
        <v>15</v>
      </c>
      <c r="B16" s="7">
        <v>236722</v>
      </c>
      <c r="C16" s="7">
        <v>27112108</v>
      </c>
      <c r="D16" s="6" t="s">
        <v>248</v>
      </c>
      <c r="E16" s="6" t="s">
        <v>20</v>
      </c>
      <c r="F16" s="7">
        <v>20</v>
      </c>
      <c r="G16" s="7" t="s">
        <v>228</v>
      </c>
      <c r="H16" s="14">
        <v>42857.142857142855</v>
      </c>
      <c r="I16" s="14">
        <f t="shared" si="1"/>
        <v>8142.8571428571422</v>
      </c>
      <c r="J16" s="14">
        <f t="shared" si="0"/>
        <v>1020000</v>
      </c>
      <c r="K16" s="15">
        <f t="shared" si="2"/>
        <v>51000</v>
      </c>
    </row>
    <row r="17" spans="1:11" ht="28.5" x14ac:dyDescent="0.25">
      <c r="A17" s="7">
        <v>16</v>
      </c>
      <c r="B17" s="7">
        <v>236722</v>
      </c>
      <c r="C17" s="7">
        <v>27112135</v>
      </c>
      <c r="D17" s="6" t="s">
        <v>249</v>
      </c>
      <c r="E17" s="6" t="s">
        <v>21</v>
      </c>
      <c r="F17" s="7">
        <v>15</v>
      </c>
      <c r="G17" s="7" t="s">
        <v>228</v>
      </c>
      <c r="H17" s="14">
        <v>54285.71428571429</v>
      </c>
      <c r="I17" s="14">
        <f t="shared" si="1"/>
        <v>10314.285714285716</v>
      </c>
      <c r="J17" s="14">
        <f t="shared" si="0"/>
        <v>969000.00000000012</v>
      </c>
      <c r="K17" s="15">
        <f t="shared" si="2"/>
        <v>64600.000000000007</v>
      </c>
    </row>
    <row r="18" spans="1:11" ht="57" x14ac:dyDescent="0.25">
      <c r="A18" s="7">
        <v>17</v>
      </c>
      <c r="B18" s="7">
        <v>236722</v>
      </c>
      <c r="C18" s="7">
        <v>27112135</v>
      </c>
      <c r="D18" s="6" t="s">
        <v>250</v>
      </c>
      <c r="E18" s="6" t="s">
        <v>22</v>
      </c>
      <c r="F18" s="7">
        <v>20</v>
      </c>
      <c r="G18" s="7" t="s">
        <v>228</v>
      </c>
      <c r="H18" s="14">
        <v>104285.71428571429</v>
      </c>
      <c r="I18" s="14">
        <f t="shared" si="1"/>
        <v>19814.285714285714</v>
      </c>
      <c r="J18" s="14">
        <f t="shared" si="0"/>
        <v>2482000</v>
      </c>
      <c r="K18" s="15">
        <f t="shared" si="2"/>
        <v>124100</v>
      </c>
    </row>
    <row r="19" spans="1:11" ht="28.5" x14ac:dyDescent="0.25">
      <c r="A19" s="7">
        <v>18</v>
      </c>
      <c r="B19" s="7">
        <v>249342</v>
      </c>
      <c r="C19" s="7">
        <v>31162414</v>
      </c>
      <c r="D19" s="6" t="s">
        <v>251</v>
      </c>
      <c r="E19" s="6" t="s">
        <v>23</v>
      </c>
      <c r="F19" s="7">
        <v>23</v>
      </c>
      <c r="G19" s="7" t="s">
        <v>227</v>
      </c>
      <c r="H19" s="14">
        <v>6531.4285714285716</v>
      </c>
      <c r="I19" s="14">
        <f t="shared" si="1"/>
        <v>1240.9714285714285</v>
      </c>
      <c r="J19" s="14">
        <f t="shared" si="0"/>
        <v>178765.19999999998</v>
      </c>
      <c r="K19" s="15">
        <f t="shared" si="2"/>
        <v>7772.4</v>
      </c>
    </row>
    <row r="20" spans="1:11" ht="28.5" x14ac:dyDescent="0.25">
      <c r="A20" s="7">
        <v>19</v>
      </c>
      <c r="B20" s="7">
        <v>242602</v>
      </c>
      <c r="C20" s="7">
        <v>49151504</v>
      </c>
      <c r="D20" s="6" t="s">
        <v>252</v>
      </c>
      <c r="E20" s="6" t="s">
        <v>24</v>
      </c>
      <c r="F20" s="7">
        <v>2</v>
      </c>
      <c r="G20" s="7" t="s">
        <v>227</v>
      </c>
      <c r="H20" s="14">
        <v>21440.86</v>
      </c>
      <c r="I20" s="14">
        <f t="shared" si="1"/>
        <v>4073.7634000000003</v>
      </c>
      <c r="J20" s="14">
        <f t="shared" si="0"/>
        <v>51029.246800000001</v>
      </c>
      <c r="K20" s="15">
        <f t="shared" si="2"/>
        <v>25514.6234</v>
      </c>
    </row>
    <row r="21" spans="1:11" ht="28.5" x14ac:dyDescent="0.25">
      <c r="A21" s="7">
        <v>20</v>
      </c>
      <c r="B21" s="7">
        <v>231465</v>
      </c>
      <c r="C21" s="7">
        <v>30111801</v>
      </c>
      <c r="D21" s="6" t="s">
        <v>253</v>
      </c>
      <c r="E21" s="6" t="s">
        <v>25</v>
      </c>
      <c r="F21" s="7">
        <v>42</v>
      </c>
      <c r="G21" s="7" t="s">
        <v>228</v>
      </c>
      <c r="H21" s="14">
        <v>358260.02228571428</v>
      </c>
      <c r="I21" s="14">
        <f t="shared" si="1"/>
        <v>68069.404234285714</v>
      </c>
      <c r="J21" s="14">
        <f t="shared" si="0"/>
        <v>17905835.91384</v>
      </c>
      <c r="K21" s="15">
        <f t="shared" si="2"/>
        <v>426329.42651999998</v>
      </c>
    </row>
    <row r="22" spans="1:11" ht="156.75" x14ac:dyDescent="0.25">
      <c r="A22" s="7">
        <v>21</v>
      </c>
      <c r="B22" s="7">
        <v>268557</v>
      </c>
      <c r="C22" s="7">
        <v>21101803</v>
      </c>
      <c r="D22" s="6" t="s">
        <v>254</v>
      </c>
      <c r="E22" s="6" t="s">
        <v>26</v>
      </c>
      <c r="F22" s="7">
        <v>6</v>
      </c>
      <c r="G22" s="7" t="s">
        <v>228</v>
      </c>
      <c r="H22" s="14">
        <v>459809.52380952379</v>
      </c>
      <c r="I22" s="14">
        <f>+H22*0.05</f>
        <v>22990.476190476191</v>
      </c>
      <c r="J22" s="14">
        <f t="shared" si="0"/>
        <v>2896800</v>
      </c>
      <c r="K22" s="15">
        <f t="shared" si="2"/>
        <v>482800</v>
      </c>
    </row>
    <row r="23" spans="1:11" ht="28.5" x14ac:dyDescent="0.25">
      <c r="A23" s="7">
        <v>22</v>
      </c>
      <c r="B23" s="7">
        <v>270568</v>
      </c>
      <c r="C23" s="7">
        <v>27112008</v>
      </c>
      <c r="D23" s="6" t="s">
        <v>255</v>
      </c>
      <c r="E23" s="6" t="s">
        <v>27</v>
      </c>
      <c r="F23" s="7">
        <v>20</v>
      </c>
      <c r="G23" s="7" t="s">
        <v>228</v>
      </c>
      <c r="H23" s="14">
        <v>59904.761904761901</v>
      </c>
      <c r="I23" s="14">
        <f>+H23*0.05</f>
        <v>2995.2380952380954</v>
      </c>
      <c r="J23" s="14">
        <f t="shared" si="0"/>
        <v>1258000</v>
      </c>
      <c r="K23" s="15">
        <f t="shared" si="2"/>
        <v>62900</v>
      </c>
    </row>
    <row r="24" spans="1:11" x14ac:dyDescent="0.25">
      <c r="A24" s="7">
        <v>23</v>
      </c>
      <c r="B24" s="7">
        <v>236450</v>
      </c>
      <c r="C24" s="7">
        <v>47121804</v>
      </c>
      <c r="D24" s="6" t="s">
        <v>256</v>
      </c>
      <c r="E24" s="6" t="s">
        <v>28</v>
      </c>
      <c r="F24" s="7">
        <v>10</v>
      </c>
      <c r="G24" s="7" t="s">
        <v>228</v>
      </c>
      <c r="H24" s="14">
        <v>21428.571428571428</v>
      </c>
      <c r="I24" s="14">
        <f t="shared" si="1"/>
        <v>4071.4285714285711</v>
      </c>
      <c r="J24" s="14">
        <f t="shared" si="0"/>
        <v>255000</v>
      </c>
      <c r="K24" s="15">
        <f t="shared" si="2"/>
        <v>25500</v>
      </c>
    </row>
    <row r="25" spans="1:11" ht="42.75" x14ac:dyDescent="0.25">
      <c r="A25" s="7">
        <v>24</v>
      </c>
      <c r="B25" s="7">
        <v>248765</v>
      </c>
      <c r="C25" s="7">
        <v>30161706</v>
      </c>
      <c r="D25" s="6" t="s">
        <v>257</v>
      </c>
      <c r="E25" s="6" t="s">
        <v>29</v>
      </c>
      <c r="F25" s="7">
        <v>20</v>
      </c>
      <c r="G25" s="7" t="s">
        <v>231</v>
      </c>
      <c r="H25" s="14">
        <v>32112.857142857141</v>
      </c>
      <c r="I25" s="14">
        <f t="shared" si="1"/>
        <v>6101.4428571428571</v>
      </c>
      <c r="J25" s="14">
        <f t="shared" si="0"/>
        <v>764285.99999999988</v>
      </c>
      <c r="K25" s="15">
        <f t="shared" si="2"/>
        <v>38214.299999999996</v>
      </c>
    </row>
    <row r="26" spans="1:11" x14ac:dyDescent="0.25">
      <c r="A26" s="7">
        <v>25</v>
      </c>
      <c r="B26" s="7">
        <v>278087</v>
      </c>
      <c r="C26" s="7">
        <v>31162420</v>
      </c>
      <c r="D26" s="6" t="s">
        <v>258</v>
      </c>
      <c r="E26" s="6" t="s">
        <v>30</v>
      </c>
      <c r="F26" s="7">
        <v>30</v>
      </c>
      <c r="G26" s="7" t="s">
        <v>228</v>
      </c>
      <c r="H26" s="14">
        <v>3142.8571428571431</v>
      </c>
      <c r="I26" s="14">
        <f t="shared" si="1"/>
        <v>597.14285714285722</v>
      </c>
      <c r="J26" s="14">
        <f t="shared" si="0"/>
        <v>112200.00000000001</v>
      </c>
      <c r="K26" s="15">
        <f t="shared" si="2"/>
        <v>3740.0000000000005</v>
      </c>
    </row>
    <row r="27" spans="1:11" ht="42.75" x14ac:dyDescent="0.25">
      <c r="A27" s="7">
        <v>26</v>
      </c>
      <c r="B27" s="7">
        <v>238142</v>
      </c>
      <c r="C27" s="7">
        <v>23232001</v>
      </c>
      <c r="D27" s="6" t="s">
        <v>259</v>
      </c>
      <c r="E27" s="6" t="s">
        <v>31</v>
      </c>
      <c r="F27" s="7">
        <v>4</v>
      </c>
      <c r="G27" s="7" t="s">
        <v>228</v>
      </c>
      <c r="H27" s="14">
        <v>71428.571428571435</v>
      </c>
      <c r="I27" s="14">
        <f t="shared" si="1"/>
        <v>13571.428571428572</v>
      </c>
      <c r="J27" s="14">
        <f t="shared" si="0"/>
        <v>340000</v>
      </c>
      <c r="K27" s="15">
        <f t="shared" si="2"/>
        <v>85000</v>
      </c>
    </row>
    <row r="28" spans="1:11" ht="57" x14ac:dyDescent="0.25">
      <c r="A28" s="7">
        <v>27</v>
      </c>
      <c r="B28" s="7">
        <v>238142</v>
      </c>
      <c r="C28" s="7">
        <v>23232001</v>
      </c>
      <c r="D28" s="6" t="s">
        <v>260</v>
      </c>
      <c r="E28" s="6" t="s">
        <v>32</v>
      </c>
      <c r="F28" s="7">
        <v>2</v>
      </c>
      <c r="G28" s="7" t="s">
        <v>228</v>
      </c>
      <c r="H28" s="14">
        <v>71428.571428571435</v>
      </c>
      <c r="I28" s="14">
        <f t="shared" si="1"/>
        <v>13571.428571428572</v>
      </c>
      <c r="J28" s="14">
        <f t="shared" si="0"/>
        <v>170000</v>
      </c>
      <c r="K28" s="15">
        <f t="shared" si="2"/>
        <v>85000</v>
      </c>
    </row>
    <row r="29" spans="1:11" ht="28.5" x14ac:dyDescent="0.25">
      <c r="A29" s="7">
        <v>28</v>
      </c>
      <c r="B29" s="7">
        <v>291459</v>
      </c>
      <c r="C29" s="7">
        <v>39111503</v>
      </c>
      <c r="D29" s="6" t="s">
        <v>261</v>
      </c>
      <c r="E29" s="6" t="s">
        <v>33</v>
      </c>
      <c r="F29" s="7">
        <v>10</v>
      </c>
      <c r="G29" s="7" t="s">
        <v>228</v>
      </c>
      <c r="H29" s="14">
        <v>142857.14285714287</v>
      </c>
      <c r="I29" s="14">
        <f t="shared" si="1"/>
        <v>27142.857142857145</v>
      </c>
      <c r="J29" s="14">
        <f t="shared" si="0"/>
        <v>1700000</v>
      </c>
      <c r="K29" s="15">
        <f t="shared" si="2"/>
        <v>170000</v>
      </c>
    </row>
    <row r="30" spans="1:11" ht="28.5" x14ac:dyDescent="0.25">
      <c r="A30" s="7">
        <v>29</v>
      </c>
      <c r="B30" s="7">
        <v>301002</v>
      </c>
      <c r="C30" s="7">
        <v>23232201</v>
      </c>
      <c r="D30" s="6" t="s">
        <v>262</v>
      </c>
      <c r="E30" s="6" t="s">
        <v>34</v>
      </c>
      <c r="F30" s="7">
        <v>10</v>
      </c>
      <c r="G30" s="7" t="s">
        <v>228</v>
      </c>
      <c r="H30" s="14">
        <v>14285.714285714286</v>
      </c>
      <c r="I30" s="14">
        <f t="shared" si="1"/>
        <v>2714.2857142857142</v>
      </c>
      <c r="J30" s="14">
        <f t="shared" si="0"/>
        <v>170000</v>
      </c>
      <c r="K30" s="15">
        <f t="shared" si="2"/>
        <v>17000</v>
      </c>
    </row>
    <row r="31" spans="1:11" ht="28.5" x14ac:dyDescent="0.25">
      <c r="A31" s="7">
        <v>30</v>
      </c>
      <c r="B31" s="7">
        <v>293291</v>
      </c>
      <c r="C31" s="7">
        <v>39121601</v>
      </c>
      <c r="D31" s="6" t="s">
        <v>263</v>
      </c>
      <c r="E31" s="6" t="s">
        <v>35</v>
      </c>
      <c r="F31" s="7">
        <v>10</v>
      </c>
      <c r="G31" s="7" t="s">
        <v>228</v>
      </c>
      <c r="H31" s="14">
        <v>51428.571428571435</v>
      </c>
      <c r="I31" s="14">
        <f t="shared" si="1"/>
        <v>9771.4285714285725</v>
      </c>
      <c r="J31" s="14">
        <f t="shared" si="0"/>
        <v>612000.00000000012</v>
      </c>
      <c r="K31" s="15">
        <f t="shared" si="2"/>
        <v>61200.000000000007</v>
      </c>
    </row>
    <row r="32" spans="1:11" ht="28.5" x14ac:dyDescent="0.25">
      <c r="A32" s="7">
        <v>31</v>
      </c>
      <c r="B32" s="7">
        <v>293295</v>
      </c>
      <c r="C32" s="7">
        <v>39121601</v>
      </c>
      <c r="D32" s="6" t="s">
        <v>264</v>
      </c>
      <c r="E32" s="6" t="s">
        <v>36</v>
      </c>
      <c r="F32" s="7">
        <v>10</v>
      </c>
      <c r="G32" s="7" t="s">
        <v>228</v>
      </c>
      <c r="H32" s="14">
        <v>160982.85714285716</v>
      </c>
      <c r="I32" s="14">
        <f t="shared" si="1"/>
        <v>30586.742857142861</v>
      </c>
      <c r="J32" s="14">
        <f t="shared" si="0"/>
        <v>1915696.0000000005</v>
      </c>
      <c r="K32" s="15">
        <f t="shared" si="2"/>
        <v>191569.60000000003</v>
      </c>
    </row>
    <row r="33" spans="1:11" ht="42.75" x14ac:dyDescent="0.25">
      <c r="A33" s="7">
        <v>32</v>
      </c>
      <c r="B33" s="7">
        <v>258552</v>
      </c>
      <c r="C33" s="7">
        <v>27111543</v>
      </c>
      <c r="D33" s="6" t="s">
        <v>265</v>
      </c>
      <c r="E33" s="6" t="s">
        <v>37</v>
      </c>
      <c r="F33" s="7">
        <v>1</v>
      </c>
      <c r="G33" s="7" t="s">
        <v>228</v>
      </c>
      <c r="H33" s="14">
        <v>142857.14285714287</v>
      </c>
      <c r="I33" s="14">
        <f t="shared" si="1"/>
        <v>27142.857142857145</v>
      </c>
      <c r="J33" s="14">
        <f t="shared" si="0"/>
        <v>170000</v>
      </c>
      <c r="K33" s="15">
        <f t="shared" si="2"/>
        <v>170000</v>
      </c>
    </row>
    <row r="34" spans="1:11" ht="42.75" x14ac:dyDescent="0.25">
      <c r="A34" s="7">
        <v>33</v>
      </c>
      <c r="B34" s="7">
        <v>293210</v>
      </c>
      <c r="C34" s="7">
        <v>27111537</v>
      </c>
      <c r="D34" s="6" t="s">
        <v>266</v>
      </c>
      <c r="E34" s="6" t="s">
        <v>38</v>
      </c>
      <c r="F34" s="7">
        <v>4</v>
      </c>
      <c r="G34" s="7" t="s">
        <v>228</v>
      </c>
      <c r="H34" s="14">
        <v>142857.14285714287</v>
      </c>
      <c r="I34" s="14">
        <f t="shared" si="1"/>
        <v>27142.857142857145</v>
      </c>
      <c r="J34" s="14">
        <f t="shared" si="0"/>
        <v>680000</v>
      </c>
      <c r="K34" s="15">
        <f t="shared" si="2"/>
        <v>170000</v>
      </c>
    </row>
    <row r="35" spans="1:11" ht="42.75" x14ac:dyDescent="0.25">
      <c r="A35" s="7">
        <v>34</v>
      </c>
      <c r="B35" s="7">
        <v>248718</v>
      </c>
      <c r="C35" s="7">
        <v>31211904</v>
      </c>
      <c r="D35" s="6" t="s">
        <v>267</v>
      </c>
      <c r="E35" s="6" t="s">
        <v>39</v>
      </c>
      <c r="F35" s="7">
        <v>15</v>
      </c>
      <c r="G35" s="7" t="s">
        <v>228</v>
      </c>
      <c r="H35" s="14">
        <v>30585.71428571429</v>
      </c>
      <c r="I35" s="14">
        <f t="shared" si="1"/>
        <v>5811.2857142857156</v>
      </c>
      <c r="J35" s="14">
        <f t="shared" si="0"/>
        <v>545955.00000000012</v>
      </c>
      <c r="K35" s="15">
        <f t="shared" si="2"/>
        <v>36397.000000000007</v>
      </c>
    </row>
    <row r="36" spans="1:11" x14ac:dyDescent="0.25">
      <c r="A36" s="7">
        <v>35</v>
      </c>
      <c r="B36" s="7">
        <v>239590</v>
      </c>
      <c r="C36" s="7">
        <v>40183112</v>
      </c>
      <c r="D36" s="6" t="s">
        <v>268</v>
      </c>
      <c r="E36" s="6" t="s">
        <v>40</v>
      </c>
      <c r="F36" s="7">
        <v>50</v>
      </c>
      <c r="G36" s="7" t="s">
        <v>228</v>
      </c>
      <c r="H36" s="14">
        <v>2157.1428571428569</v>
      </c>
      <c r="I36" s="14">
        <f t="shared" si="1"/>
        <v>409.85714285714283</v>
      </c>
      <c r="J36" s="14">
        <f t="shared" si="0"/>
        <v>128349.99999999997</v>
      </c>
      <c r="K36" s="15">
        <f t="shared" si="2"/>
        <v>2566.9999999999995</v>
      </c>
    </row>
    <row r="37" spans="1:11" x14ac:dyDescent="0.25">
      <c r="A37" s="7">
        <v>36</v>
      </c>
      <c r="B37" s="7">
        <v>291720</v>
      </c>
      <c r="C37" s="7">
        <v>40183112</v>
      </c>
      <c r="D37" s="6" t="s">
        <v>268</v>
      </c>
      <c r="E37" s="6" t="s">
        <v>41</v>
      </c>
      <c r="F37" s="7">
        <v>10</v>
      </c>
      <c r="G37" s="7" t="s">
        <v>228</v>
      </c>
      <c r="H37" s="14">
        <v>55714.28571428571</v>
      </c>
      <c r="I37" s="14">
        <f t="shared" si="1"/>
        <v>10585.714285714284</v>
      </c>
      <c r="J37" s="14">
        <f t="shared" si="0"/>
        <v>663000</v>
      </c>
      <c r="K37" s="15">
        <f t="shared" si="2"/>
        <v>66300</v>
      </c>
    </row>
    <row r="38" spans="1:11" x14ac:dyDescent="0.25">
      <c r="A38" s="7">
        <v>37</v>
      </c>
      <c r="B38" s="7">
        <v>241938</v>
      </c>
      <c r="C38" s="7">
        <v>40183112</v>
      </c>
      <c r="D38" s="6" t="s">
        <v>268</v>
      </c>
      <c r="E38" s="6" t="s">
        <v>42</v>
      </c>
      <c r="F38" s="7">
        <v>50</v>
      </c>
      <c r="G38" s="7" t="s">
        <v>228</v>
      </c>
      <c r="H38" s="14">
        <v>2157.1428571428569</v>
      </c>
      <c r="I38" s="14">
        <f t="shared" si="1"/>
        <v>409.85714285714283</v>
      </c>
      <c r="J38" s="14">
        <f t="shared" si="0"/>
        <v>128349.99999999997</v>
      </c>
      <c r="K38" s="15">
        <f t="shared" si="2"/>
        <v>2566.9999999999995</v>
      </c>
    </row>
    <row r="39" spans="1:11" x14ac:dyDescent="0.25">
      <c r="A39" s="7">
        <v>38</v>
      </c>
      <c r="B39" s="7">
        <v>291711</v>
      </c>
      <c r="C39" s="7">
        <v>40183112</v>
      </c>
      <c r="D39" s="6" t="s">
        <v>268</v>
      </c>
      <c r="E39" s="6" t="s">
        <v>43</v>
      </c>
      <c r="F39" s="7">
        <v>50</v>
      </c>
      <c r="G39" s="7" t="s">
        <v>228</v>
      </c>
      <c r="H39" s="14">
        <v>1085.7142857142858</v>
      </c>
      <c r="I39" s="14">
        <f t="shared" si="1"/>
        <v>206.28571428571431</v>
      </c>
      <c r="J39" s="14">
        <f t="shared" si="0"/>
        <v>64600</v>
      </c>
      <c r="K39" s="15">
        <f t="shared" si="2"/>
        <v>1292</v>
      </c>
    </row>
    <row r="40" spans="1:11" x14ac:dyDescent="0.25">
      <c r="A40" s="7">
        <v>39</v>
      </c>
      <c r="B40" s="7">
        <v>241942</v>
      </c>
      <c r="C40" s="7">
        <v>40172508</v>
      </c>
      <c r="D40" s="6" t="s">
        <v>268</v>
      </c>
      <c r="E40" s="6" t="s">
        <v>44</v>
      </c>
      <c r="F40" s="7">
        <v>25</v>
      </c>
      <c r="G40" s="7" t="s">
        <v>228</v>
      </c>
      <c r="H40" s="14">
        <v>4114.2857142857138</v>
      </c>
      <c r="I40" s="14">
        <f t="shared" si="1"/>
        <v>781.71428571428567</v>
      </c>
      <c r="J40" s="14">
        <f t="shared" si="0"/>
        <v>122399.99999999997</v>
      </c>
      <c r="K40" s="15">
        <f t="shared" si="2"/>
        <v>4895.9999999999991</v>
      </c>
    </row>
    <row r="41" spans="1:11" x14ac:dyDescent="0.25">
      <c r="A41" s="7">
        <v>40</v>
      </c>
      <c r="B41" s="7">
        <v>301109</v>
      </c>
      <c r="C41" s="7">
        <v>40172508</v>
      </c>
      <c r="D41" s="6" t="s">
        <v>268</v>
      </c>
      <c r="E41" s="6" t="s">
        <v>45</v>
      </c>
      <c r="F41" s="7">
        <v>15</v>
      </c>
      <c r="G41" s="7" t="s">
        <v>228</v>
      </c>
      <c r="H41" s="14">
        <v>6400</v>
      </c>
      <c r="I41" s="14">
        <f t="shared" si="1"/>
        <v>1216</v>
      </c>
      <c r="J41" s="14">
        <f t="shared" si="0"/>
        <v>114240</v>
      </c>
      <c r="K41" s="15">
        <f t="shared" si="2"/>
        <v>7616</v>
      </c>
    </row>
    <row r="42" spans="1:11" x14ac:dyDescent="0.25">
      <c r="A42" s="7">
        <v>41</v>
      </c>
      <c r="B42" s="7">
        <v>301109</v>
      </c>
      <c r="C42" s="7">
        <v>40172508</v>
      </c>
      <c r="D42" s="6" t="s">
        <v>268</v>
      </c>
      <c r="E42" s="6" t="s">
        <v>46</v>
      </c>
      <c r="F42" s="7">
        <v>15</v>
      </c>
      <c r="G42" s="7" t="s">
        <v>228</v>
      </c>
      <c r="H42" s="14">
        <v>6400</v>
      </c>
      <c r="I42" s="14">
        <f t="shared" si="1"/>
        <v>1216</v>
      </c>
      <c r="J42" s="14">
        <f t="shared" si="0"/>
        <v>114240</v>
      </c>
      <c r="K42" s="15">
        <f t="shared" si="2"/>
        <v>7616</v>
      </c>
    </row>
    <row r="43" spans="1:11" x14ac:dyDescent="0.25">
      <c r="A43" s="7">
        <v>42</v>
      </c>
      <c r="B43" s="7">
        <v>243703</v>
      </c>
      <c r="C43" s="7">
        <v>40183112</v>
      </c>
      <c r="D43" s="6" t="s">
        <v>268</v>
      </c>
      <c r="E43" s="6" t="s">
        <v>47</v>
      </c>
      <c r="F43" s="7">
        <v>15</v>
      </c>
      <c r="G43" s="7" t="s">
        <v>228</v>
      </c>
      <c r="H43" s="14">
        <v>9814.2857142857156</v>
      </c>
      <c r="I43" s="14">
        <f t="shared" si="1"/>
        <v>1864.714285714286</v>
      </c>
      <c r="J43" s="14">
        <f t="shared" si="0"/>
        <v>175185.00000000003</v>
      </c>
      <c r="K43" s="15">
        <f t="shared" si="2"/>
        <v>11679.000000000002</v>
      </c>
    </row>
    <row r="44" spans="1:11" ht="42.75" x14ac:dyDescent="0.25">
      <c r="A44" s="7">
        <v>43</v>
      </c>
      <c r="B44" s="7">
        <v>249182</v>
      </c>
      <c r="C44" s="7">
        <v>40183112</v>
      </c>
      <c r="D44" s="6" t="s">
        <v>269</v>
      </c>
      <c r="E44" s="6" t="s">
        <v>48</v>
      </c>
      <c r="F44" s="7">
        <v>15</v>
      </c>
      <c r="G44" s="7" t="s">
        <v>228</v>
      </c>
      <c r="H44" s="14">
        <v>35285.71428571429</v>
      </c>
      <c r="I44" s="14">
        <f t="shared" si="1"/>
        <v>6704.2857142857156</v>
      </c>
      <c r="J44" s="14">
        <f t="shared" si="0"/>
        <v>629850.00000000012</v>
      </c>
      <c r="K44" s="15">
        <f t="shared" si="2"/>
        <v>41990.000000000007</v>
      </c>
    </row>
    <row r="45" spans="1:11" ht="42.75" x14ac:dyDescent="0.25">
      <c r="A45" s="7">
        <v>44</v>
      </c>
      <c r="B45" s="7">
        <v>291919</v>
      </c>
      <c r="C45" s="7">
        <v>31161502</v>
      </c>
      <c r="D45" s="6" t="s">
        <v>270</v>
      </c>
      <c r="E45" s="6" t="s">
        <v>49</v>
      </c>
      <c r="F45" s="7">
        <v>2</v>
      </c>
      <c r="G45" s="7" t="s">
        <v>227</v>
      </c>
      <c r="H45" s="14">
        <v>57142.857142857145</v>
      </c>
      <c r="I45" s="14">
        <f t="shared" si="1"/>
        <v>10857.142857142857</v>
      </c>
      <c r="J45" s="14">
        <f t="shared" si="0"/>
        <v>136000</v>
      </c>
      <c r="K45" s="15">
        <f t="shared" si="2"/>
        <v>68000</v>
      </c>
    </row>
    <row r="46" spans="1:11" ht="42.75" x14ac:dyDescent="0.25">
      <c r="A46" s="7">
        <v>45</v>
      </c>
      <c r="B46" s="7">
        <v>291925</v>
      </c>
      <c r="C46" s="7">
        <v>31161502</v>
      </c>
      <c r="D46" s="6" t="s">
        <v>271</v>
      </c>
      <c r="E46" s="6" t="s">
        <v>50</v>
      </c>
      <c r="F46" s="7">
        <v>2</v>
      </c>
      <c r="G46" s="7" t="s">
        <v>227</v>
      </c>
      <c r="H46" s="14">
        <v>14571.428571428572</v>
      </c>
      <c r="I46" s="14">
        <f t="shared" si="1"/>
        <v>2768.5714285714289</v>
      </c>
      <c r="J46" s="14">
        <f t="shared" si="0"/>
        <v>34680</v>
      </c>
      <c r="K46" s="15">
        <f t="shared" si="2"/>
        <v>17340</v>
      </c>
    </row>
    <row r="47" spans="1:11" ht="28.5" x14ac:dyDescent="0.25">
      <c r="A47" s="7">
        <v>46</v>
      </c>
      <c r="B47" s="7">
        <v>236060</v>
      </c>
      <c r="C47" s="7">
        <v>46171501</v>
      </c>
      <c r="D47" s="6" t="s">
        <v>272</v>
      </c>
      <c r="E47" s="6" t="s">
        <v>51</v>
      </c>
      <c r="F47" s="7">
        <v>25</v>
      </c>
      <c r="G47" s="7" t="s">
        <v>228</v>
      </c>
      <c r="H47" s="14">
        <v>57142.857142857145</v>
      </c>
      <c r="I47" s="14">
        <f t="shared" si="1"/>
        <v>10857.142857142857</v>
      </c>
      <c r="J47" s="14">
        <f t="shared" si="0"/>
        <v>1700000</v>
      </c>
      <c r="K47" s="15">
        <f t="shared" si="2"/>
        <v>68000</v>
      </c>
    </row>
    <row r="48" spans="1:11" ht="57" x14ac:dyDescent="0.25">
      <c r="A48" s="7">
        <v>47</v>
      </c>
      <c r="B48" s="7">
        <v>230420</v>
      </c>
      <c r="C48" s="7">
        <v>22101703</v>
      </c>
      <c r="D48" s="6" t="s">
        <v>273</v>
      </c>
      <c r="E48" s="6" t="s">
        <v>52</v>
      </c>
      <c r="F48" s="7">
        <v>6</v>
      </c>
      <c r="G48" s="7" t="s">
        <v>228</v>
      </c>
      <c r="H48" s="14">
        <v>39180.952380952374</v>
      </c>
      <c r="I48" s="14">
        <f>+H48*0.05</f>
        <v>1959.0476190476188</v>
      </c>
      <c r="J48" s="14">
        <f t="shared" si="0"/>
        <v>246839.99999999994</v>
      </c>
      <c r="K48" s="15">
        <f t="shared" si="2"/>
        <v>41139.999999999993</v>
      </c>
    </row>
    <row r="49" spans="1:11" ht="28.5" x14ac:dyDescent="0.25">
      <c r="A49" s="7">
        <v>48</v>
      </c>
      <c r="B49" s="7">
        <v>293666</v>
      </c>
      <c r="C49" s="7">
        <v>24101737</v>
      </c>
      <c r="D49" s="6" t="s">
        <v>274</v>
      </c>
      <c r="E49" s="6" t="s">
        <v>53</v>
      </c>
      <c r="F49" s="7">
        <v>8</v>
      </c>
      <c r="G49" s="7" t="s">
        <v>228</v>
      </c>
      <c r="H49" s="14">
        <v>489857.14285714284</v>
      </c>
      <c r="I49" s="14">
        <f t="shared" si="1"/>
        <v>93072.857142857145</v>
      </c>
      <c r="J49" s="14">
        <f t="shared" si="0"/>
        <v>4663440</v>
      </c>
      <c r="K49" s="15">
        <f t="shared" si="2"/>
        <v>582930</v>
      </c>
    </row>
    <row r="50" spans="1:11" ht="71.25" x14ac:dyDescent="0.25">
      <c r="A50" s="7">
        <v>49</v>
      </c>
      <c r="B50" s="7">
        <v>276455</v>
      </c>
      <c r="C50" s="7">
        <v>12352315</v>
      </c>
      <c r="D50" s="6" t="s">
        <v>275</v>
      </c>
      <c r="E50" s="6" t="s">
        <v>54</v>
      </c>
      <c r="F50" s="7">
        <v>1</v>
      </c>
      <c r="G50" s="7" t="s">
        <v>229</v>
      </c>
      <c r="H50" s="14">
        <v>98092.85714285713</v>
      </c>
      <c r="I50" s="14">
        <f t="shared" si="1"/>
        <v>18637.642857142855</v>
      </c>
      <c r="J50" s="14">
        <f t="shared" si="0"/>
        <v>116730.49999999999</v>
      </c>
      <c r="K50" s="15">
        <f t="shared" si="2"/>
        <v>116730.49999999999</v>
      </c>
    </row>
    <row r="51" spans="1:11" ht="85.5" x14ac:dyDescent="0.25">
      <c r="A51" s="7">
        <v>50</v>
      </c>
      <c r="B51" s="7">
        <v>276455</v>
      </c>
      <c r="C51" s="7">
        <v>12352315</v>
      </c>
      <c r="D51" s="6" t="s">
        <v>276</v>
      </c>
      <c r="E51" s="6" t="s">
        <v>55</v>
      </c>
      <c r="F51" s="7">
        <v>4</v>
      </c>
      <c r="G51" s="7" t="s">
        <v>229</v>
      </c>
      <c r="H51" s="14">
        <v>142142.85714285716</v>
      </c>
      <c r="I51" s="14">
        <f t="shared" si="1"/>
        <v>27007.142857142862</v>
      </c>
      <c r="J51" s="14">
        <f t="shared" si="0"/>
        <v>676600.00000000012</v>
      </c>
      <c r="K51" s="15">
        <f t="shared" si="2"/>
        <v>169150.00000000003</v>
      </c>
    </row>
    <row r="52" spans="1:11" ht="99.75" x14ac:dyDescent="0.25">
      <c r="A52" s="7">
        <v>51</v>
      </c>
      <c r="B52" s="7">
        <v>276455</v>
      </c>
      <c r="C52" s="7">
        <v>12352315</v>
      </c>
      <c r="D52" s="6" t="s">
        <v>277</v>
      </c>
      <c r="E52" s="6" t="s">
        <v>55</v>
      </c>
      <c r="F52" s="7">
        <v>4</v>
      </c>
      <c r="G52" s="7" t="s">
        <v>229</v>
      </c>
      <c r="H52" s="14">
        <v>142142.85714285716</v>
      </c>
      <c r="I52" s="14">
        <f t="shared" si="1"/>
        <v>27007.142857142862</v>
      </c>
      <c r="J52" s="14">
        <f t="shared" si="0"/>
        <v>676600.00000000012</v>
      </c>
      <c r="K52" s="15">
        <f t="shared" si="2"/>
        <v>169150.00000000003</v>
      </c>
    </row>
    <row r="53" spans="1:11" ht="71.25" x14ac:dyDescent="0.25">
      <c r="A53" s="7">
        <v>52</v>
      </c>
      <c r="B53" s="7">
        <v>276455</v>
      </c>
      <c r="C53" s="7">
        <v>12352315</v>
      </c>
      <c r="D53" s="6" t="s">
        <v>278</v>
      </c>
      <c r="E53" s="6" t="s">
        <v>56</v>
      </c>
      <c r="F53" s="7">
        <v>8</v>
      </c>
      <c r="G53" s="7" t="s">
        <v>229</v>
      </c>
      <c r="H53" s="14">
        <v>142142.85714285716</v>
      </c>
      <c r="I53" s="14">
        <f t="shared" si="1"/>
        <v>27007.142857142862</v>
      </c>
      <c r="J53" s="14">
        <f t="shared" si="0"/>
        <v>1353200.0000000002</v>
      </c>
      <c r="K53" s="15">
        <f t="shared" si="2"/>
        <v>169150.00000000003</v>
      </c>
    </row>
    <row r="54" spans="1:11" ht="28.5" x14ac:dyDescent="0.25">
      <c r="A54" s="7">
        <v>53</v>
      </c>
      <c r="B54" s="7">
        <v>296513</v>
      </c>
      <c r="C54" s="7">
        <v>30111601</v>
      </c>
      <c r="D54" s="6" t="s">
        <v>279</v>
      </c>
      <c r="E54" s="6" t="s">
        <v>57</v>
      </c>
      <c r="F54" s="7">
        <v>2</v>
      </c>
      <c r="G54" s="7" t="s">
        <v>228</v>
      </c>
      <c r="H54" s="14">
        <v>77597.142857142855</v>
      </c>
      <c r="I54" s="14">
        <f t="shared" si="1"/>
        <v>14743.457142857143</v>
      </c>
      <c r="J54" s="14">
        <f t="shared" si="0"/>
        <v>184681.2</v>
      </c>
      <c r="K54" s="15">
        <f t="shared" si="2"/>
        <v>92340.6</v>
      </c>
    </row>
    <row r="55" spans="1:11" x14ac:dyDescent="0.25">
      <c r="A55" s="7">
        <v>54</v>
      </c>
      <c r="B55" s="7">
        <v>292011</v>
      </c>
      <c r="C55" s="7">
        <v>30111601</v>
      </c>
      <c r="D55" s="6" t="s">
        <v>280</v>
      </c>
      <c r="E55" s="6" t="s">
        <v>58</v>
      </c>
      <c r="F55" s="7">
        <v>60</v>
      </c>
      <c r="G55" s="7" t="s">
        <v>228</v>
      </c>
      <c r="H55" s="14">
        <v>81620</v>
      </c>
      <c r="I55" s="14">
        <f t="shared" si="1"/>
        <v>15507.8</v>
      </c>
      <c r="J55" s="14">
        <f t="shared" si="0"/>
        <v>5827668</v>
      </c>
      <c r="K55" s="15">
        <f t="shared" si="2"/>
        <v>97127.8</v>
      </c>
    </row>
    <row r="56" spans="1:11" ht="28.5" x14ac:dyDescent="0.25">
      <c r="A56" s="7">
        <v>55</v>
      </c>
      <c r="B56" s="7">
        <v>239290</v>
      </c>
      <c r="C56" s="7">
        <v>27111542</v>
      </c>
      <c r="D56" s="6" t="s">
        <v>281</v>
      </c>
      <c r="E56" s="6" t="s">
        <v>59</v>
      </c>
      <c r="F56" s="7">
        <v>1</v>
      </c>
      <c r="G56" s="7" t="s">
        <v>228</v>
      </c>
      <c r="H56" s="14">
        <v>42285.71428571429</v>
      </c>
      <c r="I56" s="14">
        <f t="shared" si="1"/>
        <v>8034.2857142857156</v>
      </c>
      <c r="J56" s="14">
        <f t="shared" si="0"/>
        <v>50320.000000000007</v>
      </c>
      <c r="K56" s="15">
        <f t="shared" si="2"/>
        <v>50320.000000000007</v>
      </c>
    </row>
    <row r="57" spans="1:11" ht="28.5" x14ac:dyDescent="0.25">
      <c r="A57" s="7">
        <v>56</v>
      </c>
      <c r="B57" s="7">
        <v>245265</v>
      </c>
      <c r="C57" s="7">
        <v>31162801</v>
      </c>
      <c r="D57" s="6" t="s">
        <v>282</v>
      </c>
      <c r="E57" s="6" t="s">
        <v>60</v>
      </c>
      <c r="F57" s="7">
        <v>20</v>
      </c>
      <c r="G57" s="7" t="s">
        <v>228</v>
      </c>
      <c r="H57" s="14">
        <v>33500</v>
      </c>
      <c r="I57" s="14">
        <f t="shared" si="1"/>
        <v>6365</v>
      </c>
      <c r="J57" s="14">
        <f t="shared" si="0"/>
        <v>797300</v>
      </c>
      <c r="K57" s="15">
        <f t="shared" si="2"/>
        <v>39865</v>
      </c>
    </row>
    <row r="58" spans="1:11" ht="42.75" x14ac:dyDescent="0.25">
      <c r="A58" s="7">
        <v>57</v>
      </c>
      <c r="B58" s="7">
        <v>289314</v>
      </c>
      <c r="C58" s="7">
        <v>31162801</v>
      </c>
      <c r="D58" s="6" t="s">
        <v>283</v>
      </c>
      <c r="E58" s="6" t="s">
        <v>61</v>
      </c>
      <c r="F58" s="7">
        <v>20</v>
      </c>
      <c r="G58" s="7" t="s">
        <v>228</v>
      </c>
      <c r="H58" s="14">
        <v>200360</v>
      </c>
      <c r="I58" s="14">
        <f t="shared" si="1"/>
        <v>38068.400000000001</v>
      </c>
      <c r="J58" s="14">
        <f t="shared" si="0"/>
        <v>4768568</v>
      </c>
      <c r="K58" s="15">
        <f t="shared" si="2"/>
        <v>238428.4</v>
      </c>
    </row>
    <row r="59" spans="1:11" ht="42.75" x14ac:dyDescent="0.25">
      <c r="A59" s="7">
        <v>58</v>
      </c>
      <c r="B59" s="7">
        <v>289314</v>
      </c>
      <c r="C59" s="7">
        <v>31162801</v>
      </c>
      <c r="D59" s="6" t="s">
        <v>284</v>
      </c>
      <c r="E59" s="6" t="s">
        <v>62</v>
      </c>
      <c r="F59" s="7">
        <v>20</v>
      </c>
      <c r="G59" s="7" t="s">
        <v>228</v>
      </c>
      <c r="H59" s="14">
        <v>200360</v>
      </c>
      <c r="I59" s="14">
        <f t="shared" si="1"/>
        <v>38068.400000000001</v>
      </c>
      <c r="J59" s="14">
        <f t="shared" si="0"/>
        <v>4768568</v>
      </c>
      <c r="K59" s="15">
        <f t="shared" si="2"/>
        <v>238428.4</v>
      </c>
    </row>
    <row r="60" spans="1:11" ht="42.75" x14ac:dyDescent="0.25">
      <c r="A60" s="7">
        <v>59</v>
      </c>
      <c r="B60" s="7">
        <v>292106</v>
      </c>
      <c r="C60" s="7">
        <v>27111914</v>
      </c>
      <c r="D60" s="6" t="s">
        <v>285</v>
      </c>
      <c r="E60" s="6" t="s">
        <v>63</v>
      </c>
      <c r="F60" s="7">
        <v>3</v>
      </c>
      <c r="G60" s="7" t="s">
        <v>228</v>
      </c>
      <c r="H60" s="14">
        <v>45571.428571428572</v>
      </c>
      <c r="I60" s="14">
        <f t="shared" si="1"/>
        <v>8658.5714285714294</v>
      </c>
      <c r="J60" s="14">
        <f t="shared" si="0"/>
        <v>162690</v>
      </c>
      <c r="K60" s="15">
        <f t="shared" si="2"/>
        <v>54230</v>
      </c>
    </row>
    <row r="61" spans="1:11" ht="42.75" x14ac:dyDescent="0.25">
      <c r="A61" s="7">
        <v>60</v>
      </c>
      <c r="B61" s="7">
        <v>292106</v>
      </c>
      <c r="C61" s="7">
        <v>27111914</v>
      </c>
      <c r="D61" s="6" t="s">
        <v>286</v>
      </c>
      <c r="E61" s="6" t="s">
        <v>64</v>
      </c>
      <c r="F61" s="7">
        <v>3</v>
      </c>
      <c r="G61" s="7" t="s">
        <v>228</v>
      </c>
      <c r="H61" s="14">
        <v>45571.428571428572</v>
      </c>
      <c r="I61" s="14">
        <f t="shared" si="1"/>
        <v>8658.5714285714294</v>
      </c>
      <c r="J61" s="14">
        <f t="shared" si="0"/>
        <v>162690</v>
      </c>
      <c r="K61" s="15">
        <f t="shared" si="2"/>
        <v>54230</v>
      </c>
    </row>
    <row r="62" spans="1:11" ht="28.5" x14ac:dyDescent="0.25">
      <c r="A62" s="7">
        <v>61</v>
      </c>
      <c r="B62" s="7">
        <v>270824</v>
      </c>
      <c r="C62" s="7">
        <v>31201502</v>
      </c>
      <c r="D62" s="6" t="s">
        <v>287</v>
      </c>
      <c r="E62" s="6" t="s">
        <v>65</v>
      </c>
      <c r="F62" s="7">
        <v>10</v>
      </c>
      <c r="G62" s="7" t="s">
        <v>228</v>
      </c>
      <c r="H62" s="14">
        <v>7285.7142857142862</v>
      </c>
      <c r="I62" s="14">
        <f t="shared" si="1"/>
        <v>1384.2857142857144</v>
      </c>
      <c r="J62" s="14">
        <f t="shared" si="0"/>
        <v>86700</v>
      </c>
      <c r="K62" s="15">
        <f t="shared" si="2"/>
        <v>8670</v>
      </c>
    </row>
    <row r="63" spans="1:11" x14ac:dyDescent="0.25">
      <c r="A63" s="7">
        <v>62</v>
      </c>
      <c r="B63" s="7">
        <v>292363</v>
      </c>
      <c r="C63" s="7">
        <v>31201501</v>
      </c>
      <c r="D63" s="6" t="s">
        <v>288</v>
      </c>
      <c r="E63" s="6" t="s">
        <v>66</v>
      </c>
      <c r="F63" s="7">
        <v>5</v>
      </c>
      <c r="G63" s="7" t="s">
        <v>228</v>
      </c>
      <c r="H63" s="14">
        <v>48571.428571428572</v>
      </c>
      <c r="I63" s="14">
        <f t="shared" si="1"/>
        <v>9228.5714285714294</v>
      </c>
      <c r="J63" s="14">
        <f t="shared" si="0"/>
        <v>289000</v>
      </c>
      <c r="K63" s="15">
        <f t="shared" si="2"/>
        <v>57800</v>
      </c>
    </row>
    <row r="64" spans="1:11" ht="57" x14ac:dyDescent="0.25">
      <c r="A64" s="7">
        <v>63</v>
      </c>
      <c r="B64" s="7">
        <v>272132</v>
      </c>
      <c r="C64" s="7">
        <v>44121635</v>
      </c>
      <c r="D64" s="6" t="s">
        <v>289</v>
      </c>
      <c r="E64" s="6" t="s">
        <v>67</v>
      </c>
      <c r="F64" s="7">
        <v>2</v>
      </c>
      <c r="G64" s="7" t="s">
        <v>228</v>
      </c>
      <c r="H64" s="14">
        <v>12000</v>
      </c>
      <c r="I64" s="14">
        <f t="shared" si="1"/>
        <v>2280</v>
      </c>
      <c r="J64" s="14">
        <f t="shared" si="0"/>
        <v>28560</v>
      </c>
      <c r="K64" s="15">
        <f t="shared" si="2"/>
        <v>14280</v>
      </c>
    </row>
    <row r="65" spans="1:11" ht="28.5" x14ac:dyDescent="0.25">
      <c r="A65" s="7">
        <v>64</v>
      </c>
      <c r="B65" s="7">
        <v>237649</v>
      </c>
      <c r="C65" s="7">
        <v>27111801</v>
      </c>
      <c r="D65" s="6" t="s">
        <v>290</v>
      </c>
      <c r="E65" s="6" t="s">
        <v>68</v>
      </c>
      <c r="F65" s="7">
        <v>8</v>
      </c>
      <c r="G65" s="7" t="s">
        <v>228</v>
      </c>
      <c r="H65" s="14">
        <v>143071.42857142858</v>
      </c>
      <c r="I65" s="14">
        <f t="shared" si="1"/>
        <v>27183.571428571431</v>
      </c>
      <c r="J65" s="14">
        <f t="shared" si="0"/>
        <v>1362040</v>
      </c>
      <c r="K65" s="15">
        <f t="shared" si="2"/>
        <v>170255</v>
      </c>
    </row>
    <row r="66" spans="1:11" ht="28.5" x14ac:dyDescent="0.25">
      <c r="A66" s="7">
        <v>65</v>
      </c>
      <c r="B66" s="7">
        <v>301333</v>
      </c>
      <c r="C66" s="7">
        <v>31201514</v>
      </c>
      <c r="D66" s="6" t="s">
        <v>291</v>
      </c>
      <c r="E66" s="6" t="s">
        <v>69</v>
      </c>
      <c r="F66" s="7">
        <v>20</v>
      </c>
      <c r="G66" s="7" t="s">
        <v>228</v>
      </c>
      <c r="H66" s="14">
        <v>8968.5714285714275</v>
      </c>
      <c r="I66" s="14">
        <f t="shared" si="1"/>
        <v>1704.0285714285712</v>
      </c>
      <c r="J66" s="14">
        <f t="shared" ref="J66:J129" si="3">+(H66+I66)*F66</f>
        <v>213451.99999999997</v>
      </c>
      <c r="K66" s="15">
        <f t="shared" si="2"/>
        <v>10672.599999999999</v>
      </c>
    </row>
    <row r="67" spans="1:11" ht="28.5" x14ac:dyDescent="0.25">
      <c r="A67" s="7">
        <v>66</v>
      </c>
      <c r="B67" s="7">
        <v>279697</v>
      </c>
      <c r="C67" s="7">
        <v>31201502</v>
      </c>
      <c r="D67" s="6" t="s">
        <v>292</v>
      </c>
      <c r="E67" s="6" t="s">
        <v>70</v>
      </c>
      <c r="F67" s="7">
        <v>1</v>
      </c>
      <c r="G67" s="7" t="s">
        <v>228</v>
      </c>
      <c r="H67" s="14">
        <v>17142.857142857145</v>
      </c>
      <c r="I67" s="14">
        <f t="shared" ref="I67:I130" si="4">+H67*0.19</f>
        <v>3257.1428571428578</v>
      </c>
      <c r="J67" s="14">
        <f t="shared" si="3"/>
        <v>20400.000000000004</v>
      </c>
      <c r="K67" s="15">
        <f t="shared" si="2"/>
        <v>20400.000000000004</v>
      </c>
    </row>
    <row r="68" spans="1:11" x14ac:dyDescent="0.25">
      <c r="A68" s="7">
        <v>67</v>
      </c>
      <c r="B68" s="7">
        <v>237910</v>
      </c>
      <c r="C68" s="7">
        <v>40172808</v>
      </c>
      <c r="D68" s="6" t="s">
        <v>293</v>
      </c>
      <c r="E68" s="6" t="s">
        <v>71</v>
      </c>
      <c r="F68" s="7">
        <v>20</v>
      </c>
      <c r="G68" s="7" t="s">
        <v>228</v>
      </c>
      <c r="H68" s="14">
        <v>20614.285714285714</v>
      </c>
      <c r="I68" s="14">
        <f t="shared" si="4"/>
        <v>3916.7142857142858</v>
      </c>
      <c r="J68" s="14">
        <f t="shared" si="3"/>
        <v>490620</v>
      </c>
      <c r="K68" s="15">
        <f t="shared" ref="K68:K131" si="5">H68+I68</f>
        <v>24531</v>
      </c>
    </row>
    <row r="69" spans="1:11" x14ac:dyDescent="0.25">
      <c r="A69" s="7">
        <v>68</v>
      </c>
      <c r="B69" s="7">
        <v>237910</v>
      </c>
      <c r="C69" s="7">
        <v>40172808</v>
      </c>
      <c r="D69" s="6" t="s">
        <v>293</v>
      </c>
      <c r="E69" s="6" t="s">
        <v>72</v>
      </c>
      <c r="F69" s="7">
        <v>20</v>
      </c>
      <c r="G69" s="7" t="s">
        <v>228</v>
      </c>
      <c r="H69" s="14">
        <v>22457.142857142855</v>
      </c>
      <c r="I69" s="14">
        <f t="shared" si="4"/>
        <v>4266.8571428571422</v>
      </c>
      <c r="J69" s="14">
        <f t="shared" si="3"/>
        <v>534479.99999999988</v>
      </c>
      <c r="K69" s="15">
        <f t="shared" si="5"/>
        <v>26723.999999999996</v>
      </c>
    </row>
    <row r="70" spans="1:11" x14ac:dyDescent="0.25">
      <c r="A70" s="7">
        <v>69</v>
      </c>
      <c r="B70" s="7">
        <v>239408</v>
      </c>
      <c r="C70" s="7">
        <v>40172808</v>
      </c>
      <c r="D70" s="6" t="s">
        <v>293</v>
      </c>
      <c r="E70" s="6" t="s">
        <v>73</v>
      </c>
      <c r="F70" s="7">
        <v>25</v>
      </c>
      <c r="G70" s="7" t="s">
        <v>228</v>
      </c>
      <c r="H70" s="14">
        <v>5657.1428571428569</v>
      </c>
      <c r="I70" s="14">
        <f t="shared" si="4"/>
        <v>1074.8571428571429</v>
      </c>
      <c r="J70" s="14">
        <f t="shared" si="3"/>
        <v>168300</v>
      </c>
      <c r="K70" s="15">
        <f t="shared" si="5"/>
        <v>6732</v>
      </c>
    </row>
    <row r="71" spans="1:11" x14ac:dyDescent="0.25">
      <c r="A71" s="7">
        <v>70</v>
      </c>
      <c r="B71" s="7">
        <v>237910</v>
      </c>
      <c r="C71" s="7">
        <v>40172808</v>
      </c>
      <c r="D71" s="6" t="s">
        <v>293</v>
      </c>
      <c r="E71" s="6" t="s">
        <v>74</v>
      </c>
      <c r="F71" s="7">
        <v>50</v>
      </c>
      <c r="G71" s="7" t="s">
        <v>228</v>
      </c>
      <c r="H71" s="14">
        <v>1842.8571428571431</v>
      </c>
      <c r="I71" s="14">
        <f t="shared" si="4"/>
        <v>350.14285714285722</v>
      </c>
      <c r="J71" s="14">
        <f t="shared" si="3"/>
        <v>109650.00000000003</v>
      </c>
      <c r="K71" s="15">
        <f t="shared" si="5"/>
        <v>2193.0000000000005</v>
      </c>
    </row>
    <row r="72" spans="1:11" x14ac:dyDescent="0.25">
      <c r="A72" s="7">
        <v>71</v>
      </c>
      <c r="B72" s="7">
        <v>237910</v>
      </c>
      <c r="C72" s="7">
        <v>40171708</v>
      </c>
      <c r="D72" s="6" t="s">
        <v>293</v>
      </c>
      <c r="E72" s="6" t="s">
        <v>75</v>
      </c>
      <c r="F72" s="7">
        <v>15</v>
      </c>
      <c r="G72" s="7" t="s">
        <v>228</v>
      </c>
      <c r="H72" s="14">
        <v>13571.428571428572</v>
      </c>
      <c r="I72" s="14">
        <f t="shared" si="4"/>
        <v>2578.5714285714289</v>
      </c>
      <c r="J72" s="14">
        <f t="shared" si="3"/>
        <v>242250.00000000003</v>
      </c>
      <c r="K72" s="15">
        <f t="shared" si="5"/>
        <v>16150.000000000002</v>
      </c>
    </row>
    <row r="73" spans="1:11" x14ac:dyDescent="0.25">
      <c r="A73" s="7">
        <v>72</v>
      </c>
      <c r="B73" s="7">
        <v>301093</v>
      </c>
      <c r="C73" s="7">
        <v>40172808</v>
      </c>
      <c r="D73" s="6" t="s">
        <v>293</v>
      </c>
      <c r="E73" s="6" t="s">
        <v>76</v>
      </c>
      <c r="F73" s="7">
        <v>25</v>
      </c>
      <c r="G73" s="7" t="s">
        <v>228</v>
      </c>
      <c r="H73" s="14">
        <v>9985.7142857142862</v>
      </c>
      <c r="I73" s="14">
        <f t="shared" si="4"/>
        <v>1897.2857142857144</v>
      </c>
      <c r="J73" s="14">
        <f t="shared" si="3"/>
        <v>297075</v>
      </c>
      <c r="K73" s="15">
        <f t="shared" si="5"/>
        <v>11883</v>
      </c>
    </row>
    <row r="74" spans="1:11" x14ac:dyDescent="0.25">
      <c r="A74" s="7">
        <v>73</v>
      </c>
      <c r="B74" s="7">
        <v>301093</v>
      </c>
      <c r="C74" s="7">
        <v>40171708</v>
      </c>
      <c r="D74" s="6" t="s">
        <v>293</v>
      </c>
      <c r="E74" s="6" t="s">
        <v>77</v>
      </c>
      <c r="F74" s="7">
        <v>50</v>
      </c>
      <c r="G74" s="7" t="s">
        <v>228</v>
      </c>
      <c r="H74" s="14">
        <v>2971.4285714285716</v>
      </c>
      <c r="I74" s="14">
        <f t="shared" si="4"/>
        <v>564.57142857142856</v>
      </c>
      <c r="J74" s="14">
        <f t="shared" si="3"/>
        <v>176800</v>
      </c>
      <c r="K74" s="15">
        <f t="shared" si="5"/>
        <v>3536</v>
      </c>
    </row>
    <row r="75" spans="1:11" x14ac:dyDescent="0.25">
      <c r="A75" s="7">
        <v>74</v>
      </c>
      <c r="B75" s="7">
        <v>237910</v>
      </c>
      <c r="C75" s="7">
        <v>40171708</v>
      </c>
      <c r="D75" s="6" t="s">
        <v>293</v>
      </c>
      <c r="E75" s="6" t="s">
        <v>78</v>
      </c>
      <c r="F75" s="7">
        <v>20</v>
      </c>
      <c r="G75" s="7" t="s">
        <v>228</v>
      </c>
      <c r="H75" s="14">
        <v>6728.5714285714284</v>
      </c>
      <c r="I75" s="14">
        <f t="shared" si="4"/>
        <v>1278.4285714285713</v>
      </c>
      <c r="J75" s="14">
        <f t="shared" si="3"/>
        <v>160140</v>
      </c>
      <c r="K75" s="15">
        <f t="shared" si="5"/>
        <v>8007</v>
      </c>
    </row>
    <row r="76" spans="1:11" ht="28.5" x14ac:dyDescent="0.25">
      <c r="A76" s="7">
        <v>75</v>
      </c>
      <c r="B76" s="7">
        <v>239408</v>
      </c>
      <c r="C76" s="7">
        <v>40183101</v>
      </c>
      <c r="D76" s="6" t="s">
        <v>294</v>
      </c>
      <c r="E76" s="6" t="s">
        <v>79</v>
      </c>
      <c r="F76" s="7">
        <v>50</v>
      </c>
      <c r="G76" s="7" t="s">
        <v>228</v>
      </c>
      <c r="H76" s="14">
        <v>3500</v>
      </c>
      <c r="I76" s="14">
        <f t="shared" si="4"/>
        <v>665</v>
      </c>
      <c r="J76" s="14">
        <f t="shared" si="3"/>
        <v>208250</v>
      </c>
      <c r="K76" s="15">
        <f t="shared" si="5"/>
        <v>4165</v>
      </c>
    </row>
    <row r="77" spans="1:11" ht="28.5" x14ac:dyDescent="0.25">
      <c r="A77" s="7">
        <v>76</v>
      </c>
      <c r="B77" s="7">
        <v>239408</v>
      </c>
      <c r="C77" s="7">
        <v>40183101</v>
      </c>
      <c r="D77" s="6" t="s">
        <v>295</v>
      </c>
      <c r="E77" s="6" t="s">
        <v>80</v>
      </c>
      <c r="F77" s="7">
        <v>50</v>
      </c>
      <c r="G77" s="7" t="s">
        <v>228</v>
      </c>
      <c r="H77" s="14">
        <v>1785.7142857142858</v>
      </c>
      <c r="I77" s="14">
        <f t="shared" si="4"/>
        <v>339.28571428571428</v>
      </c>
      <c r="J77" s="14">
        <f t="shared" si="3"/>
        <v>106250</v>
      </c>
      <c r="K77" s="15">
        <f t="shared" si="5"/>
        <v>2125</v>
      </c>
    </row>
    <row r="78" spans="1:11" ht="42.75" x14ac:dyDescent="0.25">
      <c r="A78" s="7">
        <v>77</v>
      </c>
      <c r="B78" s="7">
        <v>270239</v>
      </c>
      <c r="C78" s="7">
        <v>39121409</v>
      </c>
      <c r="D78" s="6" t="s">
        <v>296</v>
      </c>
      <c r="E78" s="6" t="s">
        <v>81</v>
      </c>
      <c r="F78" s="7">
        <v>30</v>
      </c>
      <c r="G78" s="7" t="s">
        <v>228</v>
      </c>
      <c r="H78" s="14">
        <v>1188.5714285714284</v>
      </c>
      <c r="I78" s="14">
        <f t="shared" si="4"/>
        <v>225.82857142857139</v>
      </c>
      <c r="J78" s="14">
        <f t="shared" si="3"/>
        <v>42431.999999999993</v>
      </c>
      <c r="K78" s="15">
        <f t="shared" si="5"/>
        <v>1414.3999999999999</v>
      </c>
    </row>
    <row r="79" spans="1:11" ht="28.5" x14ac:dyDescent="0.25">
      <c r="A79" s="7">
        <v>78</v>
      </c>
      <c r="B79" s="7">
        <v>230420</v>
      </c>
      <c r="C79" s="7">
        <v>22101703</v>
      </c>
      <c r="D79" s="6" t="s">
        <v>297</v>
      </c>
      <c r="E79" s="6" t="s">
        <v>82</v>
      </c>
      <c r="F79" s="7">
        <v>30</v>
      </c>
      <c r="G79" s="7" t="s">
        <v>228</v>
      </c>
      <c r="H79" s="14">
        <v>11900</v>
      </c>
      <c r="I79" s="14">
        <f>+H79*0.05</f>
        <v>595</v>
      </c>
      <c r="J79" s="14">
        <f t="shared" si="3"/>
        <v>374850</v>
      </c>
      <c r="K79" s="15">
        <f t="shared" si="5"/>
        <v>12495</v>
      </c>
    </row>
    <row r="80" spans="1:11" ht="28.5" x14ac:dyDescent="0.25">
      <c r="A80" s="7">
        <v>79</v>
      </c>
      <c r="B80" s="7">
        <v>238142</v>
      </c>
      <c r="C80" s="7">
        <v>23232001</v>
      </c>
      <c r="D80" s="6" t="s">
        <v>298</v>
      </c>
      <c r="E80" s="6" t="s">
        <v>83</v>
      </c>
      <c r="F80" s="7">
        <v>5</v>
      </c>
      <c r="G80" s="7" t="s">
        <v>228</v>
      </c>
      <c r="H80" s="14">
        <v>20558.571428571428</v>
      </c>
      <c r="I80" s="14">
        <f t="shared" si="4"/>
        <v>3906.1285714285714</v>
      </c>
      <c r="J80" s="14">
        <f t="shared" si="3"/>
        <v>122323.49999999999</v>
      </c>
      <c r="K80" s="15">
        <f t="shared" si="5"/>
        <v>24464.699999999997</v>
      </c>
    </row>
    <row r="81" spans="1:11" ht="28.5" x14ac:dyDescent="0.25">
      <c r="A81" s="7">
        <v>80</v>
      </c>
      <c r="B81" s="7">
        <v>237361</v>
      </c>
      <c r="C81" s="7">
        <v>39121434</v>
      </c>
      <c r="D81" s="6" t="s">
        <v>299</v>
      </c>
      <c r="E81" s="6" t="s">
        <v>84</v>
      </c>
      <c r="F81" s="7">
        <v>30</v>
      </c>
      <c r="G81" s="7" t="s">
        <v>228</v>
      </c>
      <c r="H81" s="14">
        <v>3500</v>
      </c>
      <c r="I81" s="14">
        <f t="shared" si="4"/>
        <v>665</v>
      </c>
      <c r="J81" s="14">
        <f t="shared" si="3"/>
        <v>124950</v>
      </c>
      <c r="K81" s="15">
        <f t="shared" si="5"/>
        <v>4165</v>
      </c>
    </row>
    <row r="82" spans="1:11" ht="28.5" x14ac:dyDescent="0.25">
      <c r="A82" s="7">
        <v>81</v>
      </c>
      <c r="B82" s="7">
        <v>259351</v>
      </c>
      <c r="C82" s="7">
        <v>31161502</v>
      </c>
      <c r="D82" s="6" t="s">
        <v>300</v>
      </c>
      <c r="E82" s="6" t="s">
        <v>85</v>
      </c>
      <c r="F82" s="7">
        <v>10</v>
      </c>
      <c r="G82" s="7" t="s">
        <v>228</v>
      </c>
      <c r="H82" s="14">
        <v>7755</v>
      </c>
      <c r="I82" s="14">
        <f t="shared" si="4"/>
        <v>1473.45</v>
      </c>
      <c r="J82" s="14">
        <f t="shared" si="3"/>
        <v>92284.5</v>
      </c>
      <c r="K82" s="15">
        <f t="shared" si="5"/>
        <v>9228.4500000000007</v>
      </c>
    </row>
    <row r="83" spans="1:11" ht="28.5" x14ac:dyDescent="0.25">
      <c r="A83" s="7">
        <v>82</v>
      </c>
      <c r="B83" s="7">
        <v>259351</v>
      </c>
      <c r="C83" s="7">
        <v>31161502</v>
      </c>
      <c r="D83" s="6" t="s">
        <v>300</v>
      </c>
      <c r="E83" s="6" t="s">
        <v>86</v>
      </c>
      <c r="F83" s="7">
        <v>10</v>
      </c>
      <c r="G83" s="7" t="s">
        <v>227</v>
      </c>
      <c r="H83" s="14">
        <v>7755</v>
      </c>
      <c r="I83" s="14">
        <f t="shared" si="4"/>
        <v>1473.45</v>
      </c>
      <c r="J83" s="14">
        <f t="shared" si="3"/>
        <v>92284.5</v>
      </c>
      <c r="K83" s="15">
        <f t="shared" si="5"/>
        <v>9228.4500000000007</v>
      </c>
    </row>
    <row r="84" spans="1:11" ht="28.5" x14ac:dyDescent="0.25">
      <c r="A84" s="7">
        <v>83</v>
      </c>
      <c r="B84" s="7">
        <v>248293</v>
      </c>
      <c r="C84" s="7">
        <v>31161502</v>
      </c>
      <c r="D84" s="6" t="s">
        <v>301</v>
      </c>
      <c r="E84" s="6" t="s">
        <v>87</v>
      </c>
      <c r="F84" s="7">
        <v>10</v>
      </c>
      <c r="G84" s="7" t="s">
        <v>227</v>
      </c>
      <c r="H84" s="14">
        <v>13571.428571428572</v>
      </c>
      <c r="I84" s="14">
        <f t="shared" si="4"/>
        <v>2578.5714285714289</v>
      </c>
      <c r="J84" s="14">
        <f t="shared" si="3"/>
        <v>161500.00000000003</v>
      </c>
      <c r="K84" s="15">
        <f t="shared" si="5"/>
        <v>16150.000000000002</v>
      </c>
    </row>
    <row r="85" spans="1:11" ht="28.5" x14ac:dyDescent="0.25">
      <c r="A85" s="7">
        <v>84</v>
      </c>
      <c r="B85" s="7">
        <v>295592</v>
      </c>
      <c r="C85" s="7">
        <v>31211604</v>
      </c>
      <c r="D85" s="6" t="s">
        <v>302</v>
      </c>
      <c r="E85" s="6" t="s">
        <v>88</v>
      </c>
      <c r="F85" s="7">
        <v>5</v>
      </c>
      <c r="G85" s="7" t="s">
        <v>228</v>
      </c>
      <c r="H85" s="14">
        <v>72857.14285714287</v>
      </c>
      <c r="I85" s="14">
        <f t="shared" si="4"/>
        <v>13842.857142857145</v>
      </c>
      <c r="J85" s="14">
        <f t="shared" si="3"/>
        <v>433500.00000000006</v>
      </c>
      <c r="K85" s="15">
        <f t="shared" si="5"/>
        <v>86700.000000000015</v>
      </c>
    </row>
    <row r="86" spans="1:11" x14ac:dyDescent="0.25">
      <c r="A86" s="7">
        <v>85</v>
      </c>
      <c r="B86" s="7">
        <v>241750</v>
      </c>
      <c r="C86" s="7">
        <v>27112838</v>
      </c>
      <c r="D86" s="6" t="s">
        <v>303</v>
      </c>
      <c r="E86" s="6" t="s">
        <v>89</v>
      </c>
      <c r="F86" s="7">
        <v>60</v>
      </c>
      <c r="G86" s="7" t="s">
        <v>228</v>
      </c>
      <c r="H86" s="14">
        <v>9414.2857142857138</v>
      </c>
      <c r="I86" s="14">
        <f t="shared" si="4"/>
        <v>1788.7142857142856</v>
      </c>
      <c r="J86" s="14">
        <f t="shared" si="3"/>
        <v>672180</v>
      </c>
      <c r="K86" s="15">
        <f t="shared" si="5"/>
        <v>11203</v>
      </c>
    </row>
    <row r="87" spans="1:11" x14ac:dyDescent="0.25">
      <c r="A87" s="7">
        <v>86</v>
      </c>
      <c r="B87" s="7">
        <v>241750</v>
      </c>
      <c r="C87" s="7">
        <v>27112838</v>
      </c>
      <c r="D87" s="6" t="s">
        <v>303</v>
      </c>
      <c r="E87" s="6" t="s">
        <v>90</v>
      </c>
      <c r="F87" s="7">
        <v>30</v>
      </c>
      <c r="G87" s="7" t="s">
        <v>228</v>
      </c>
      <c r="H87" s="14">
        <v>4571.4285714285716</v>
      </c>
      <c r="I87" s="14">
        <f t="shared" si="4"/>
        <v>868.57142857142856</v>
      </c>
      <c r="J87" s="14">
        <f t="shared" si="3"/>
        <v>163200</v>
      </c>
      <c r="K87" s="15">
        <f t="shared" si="5"/>
        <v>5440</v>
      </c>
    </row>
    <row r="88" spans="1:11" ht="28.5" x14ac:dyDescent="0.25">
      <c r="A88" s="7">
        <v>87</v>
      </c>
      <c r="B88" s="7">
        <v>286429</v>
      </c>
      <c r="C88" s="7">
        <v>27112838</v>
      </c>
      <c r="D88" s="6" t="s">
        <v>304</v>
      </c>
      <c r="E88" s="6" t="s">
        <v>91</v>
      </c>
      <c r="F88" s="7">
        <v>10</v>
      </c>
      <c r="G88" s="7" t="s">
        <v>228</v>
      </c>
      <c r="H88" s="14">
        <v>5857.1428571428569</v>
      </c>
      <c r="I88" s="14">
        <f t="shared" si="4"/>
        <v>1112.8571428571429</v>
      </c>
      <c r="J88" s="14">
        <f t="shared" si="3"/>
        <v>69700</v>
      </c>
      <c r="K88" s="15">
        <f t="shared" si="5"/>
        <v>6970</v>
      </c>
    </row>
    <row r="89" spans="1:11" ht="28.5" x14ac:dyDescent="0.25">
      <c r="A89" s="7">
        <v>88</v>
      </c>
      <c r="B89" s="7">
        <v>286429</v>
      </c>
      <c r="C89" s="7">
        <v>27112838</v>
      </c>
      <c r="D89" s="6" t="s">
        <v>304</v>
      </c>
      <c r="E89" s="6" t="s">
        <v>91</v>
      </c>
      <c r="F89" s="7">
        <v>50</v>
      </c>
      <c r="G89" s="7" t="s">
        <v>228</v>
      </c>
      <c r="H89" s="14">
        <v>5857.1428571428569</v>
      </c>
      <c r="I89" s="14">
        <f t="shared" si="4"/>
        <v>1112.8571428571429</v>
      </c>
      <c r="J89" s="14">
        <f t="shared" si="3"/>
        <v>348500</v>
      </c>
      <c r="K89" s="15">
        <f t="shared" si="5"/>
        <v>6970</v>
      </c>
    </row>
    <row r="90" spans="1:11" ht="28.5" x14ac:dyDescent="0.25">
      <c r="A90" s="7">
        <v>89</v>
      </c>
      <c r="B90" s="7">
        <v>271765</v>
      </c>
      <c r="C90" s="7">
        <v>47131604</v>
      </c>
      <c r="D90" s="6" t="s">
        <v>305</v>
      </c>
      <c r="E90" s="6" t="s">
        <v>92</v>
      </c>
      <c r="F90" s="7">
        <v>8</v>
      </c>
      <c r="G90" s="7" t="s">
        <v>228</v>
      </c>
      <c r="H90" s="14">
        <v>257142.85714285716</v>
      </c>
      <c r="I90" s="14">
        <f t="shared" si="4"/>
        <v>48857.142857142862</v>
      </c>
      <c r="J90" s="14">
        <f t="shared" si="3"/>
        <v>2448000</v>
      </c>
      <c r="K90" s="15">
        <f t="shared" si="5"/>
        <v>306000</v>
      </c>
    </row>
    <row r="91" spans="1:11" ht="57" x14ac:dyDescent="0.25">
      <c r="A91" s="7">
        <v>90</v>
      </c>
      <c r="B91" s="7">
        <v>279967</v>
      </c>
      <c r="C91" s="7">
        <v>27111803</v>
      </c>
      <c r="D91" s="6" t="s">
        <v>306</v>
      </c>
      <c r="E91" s="6" t="s">
        <v>237</v>
      </c>
      <c r="F91" s="7">
        <v>5</v>
      </c>
      <c r="G91" s="7" t="s">
        <v>228</v>
      </c>
      <c r="H91" s="14">
        <v>35714.285714285717</v>
      </c>
      <c r="I91" s="14">
        <f t="shared" si="4"/>
        <v>6785.7142857142862</v>
      </c>
      <c r="J91" s="14">
        <f t="shared" si="3"/>
        <v>212500</v>
      </c>
      <c r="K91" s="15">
        <f t="shared" si="5"/>
        <v>42500</v>
      </c>
    </row>
    <row r="92" spans="1:11" x14ac:dyDescent="0.25">
      <c r="A92" s="7">
        <v>91</v>
      </c>
      <c r="B92" s="7">
        <v>248768</v>
      </c>
      <c r="C92" s="7">
        <v>31201605</v>
      </c>
      <c r="D92" s="6" t="s">
        <v>307</v>
      </c>
      <c r="E92" s="6" t="s">
        <v>93</v>
      </c>
      <c r="F92" s="7">
        <v>7</v>
      </c>
      <c r="G92" s="7" t="s">
        <v>228</v>
      </c>
      <c r="H92" s="14">
        <v>357142.85714285716</v>
      </c>
      <c r="I92" s="14">
        <f t="shared" si="4"/>
        <v>67857.142857142855</v>
      </c>
      <c r="J92" s="14">
        <f t="shared" si="3"/>
        <v>2975000</v>
      </c>
      <c r="K92" s="15">
        <f t="shared" si="5"/>
        <v>425000</v>
      </c>
    </row>
    <row r="93" spans="1:11" ht="42.75" x14ac:dyDescent="0.25">
      <c r="A93" s="7">
        <v>92</v>
      </c>
      <c r="B93" s="7">
        <v>260514</v>
      </c>
      <c r="C93" s="7">
        <v>14111537</v>
      </c>
      <c r="D93" s="6" t="s">
        <v>308</v>
      </c>
      <c r="E93" s="6" t="s">
        <v>236</v>
      </c>
      <c r="F93" s="7">
        <v>2</v>
      </c>
      <c r="G93" s="7" t="s">
        <v>228</v>
      </c>
      <c r="H93" s="14">
        <v>42857.142857142855</v>
      </c>
      <c r="I93" s="14">
        <f t="shared" si="4"/>
        <v>8142.8571428571422</v>
      </c>
      <c r="J93" s="14">
        <f t="shared" si="3"/>
        <v>102000</v>
      </c>
      <c r="K93" s="15">
        <f t="shared" si="5"/>
        <v>51000</v>
      </c>
    </row>
    <row r="94" spans="1:11" ht="42.75" x14ac:dyDescent="0.25">
      <c r="A94" s="7">
        <v>93</v>
      </c>
      <c r="B94" s="7">
        <v>260514</v>
      </c>
      <c r="C94" s="7">
        <v>14111537</v>
      </c>
      <c r="D94" s="6" t="s">
        <v>308</v>
      </c>
      <c r="E94" s="6" t="s">
        <v>235</v>
      </c>
      <c r="F94" s="7">
        <v>2</v>
      </c>
      <c r="G94" s="7" t="s">
        <v>228</v>
      </c>
      <c r="H94" s="14">
        <v>57142.857142857145</v>
      </c>
      <c r="I94" s="14">
        <f t="shared" si="4"/>
        <v>10857.142857142857</v>
      </c>
      <c r="J94" s="14">
        <f t="shared" si="3"/>
        <v>136000</v>
      </c>
      <c r="K94" s="15">
        <f t="shared" si="5"/>
        <v>68000</v>
      </c>
    </row>
    <row r="95" spans="1:11" ht="57" x14ac:dyDescent="0.25">
      <c r="A95" s="7">
        <v>94</v>
      </c>
      <c r="B95" s="7">
        <v>281064</v>
      </c>
      <c r="C95" s="7">
        <v>39121440</v>
      </c>
      <c r="D95" s="6" t="s">
        <v>309</v>
      </c>
      <c r="E95" s="6" t="s">
        <v>94</v>
      </c>
      <c r="F95" s="7">
        <v>1</v>
      </c>
      <c r="G95" s="7" t="s">
        <v>228</v>
      </c>
      <c r="H95" s="14">
        <v>157142.85714285716</v>
      </c>
      <c r="I95" s="14">
        <f t="shared" si="4"/>
        <v>29857.142857142862</v>
      </c>
      <c r="J95" s="14">
        <f t="shared" si="3"/>
        <v>187000.00000000003</v>
      </c>
      <c r="K95" s="15">
        <f t="shared" si="5"/>
        <v>187000.00000000003</v>
      </c>
    </row>
    <row r="96" spans="1:11" ht="42.75" x14ac:dyDescent="0.25">
      <c r="A96" s="7">
        <v>95</v>
      </c>
      <c r="B96" s="7">
        <v>281064</v>
      </c>
      <c r="C96" s="7">
        <v>39121440</v>
      </c>
      <c r="D96" s="6" t="s">
        <v>310</v>
      </c>
      <c r="E96" s="6" t="s">
        <v>95</v>
      </c>
      <c r="F96" s="7">
        <v>1</v>
      </c>
      <c r="G96" s="7" t="s">
        <v>228</v>
      </c>
      <c r="H96" s="14">
        <v>200000</v>
      </c>
      <c r="I96" s="14">
        <f t="shared" si="4"/>
        <v>38000</v>
      </c>
      <c r="J96" s="14">
        <f t="shared" si="3"/>
        <v>238000</v>
      </c>
      <c r="K96" s="15">
        <f t="shared" si="5"/>
        <v>238000</v>
      </c>
    </row>
    <row r="97" spans="1:11" ht="28.5" x14ac:dyDescent="0.25">
      <c r="A97" s="7">
        <v>96</v>
      </c>
      <c r="B97" s="7">
        <v>279540</v>
      </c>
      <c r="C97" s="7">
        <v>22101708</v>
      </c>
      <c r="D97" s="6" t="s">
        <v>311</v>
      </c>
      <c r="E97" s="6" t="s">
        <v>96</v>
      </c>
      <c r="F97" s="7">
        <v>2</v>
      </c>
      <c r="G97" s="7" t="s">
        <v>228</v>
      </c>
      <c r="H97" s="14">
        <v>79142.85714285713</v>
      </c>
      <c r="I97" s="14">
        <f t="shared" si="4"/>
        <v>15037.142857142855</v>
      </c>
      <c r="J97" s="14">
        <f t="shared" si="3"/>
        <v>188359.99999999997</v>
      </c>
      <c r="K97" s="15">
        <f t="shared" si="5"/>
        <v>94179.999999999985</v>
      </c>
    </row>
    <row r="98" spans="1:11" ht="28.5" x14ac:dyDescent="0.25">
      <c r="A98" s="7">
        <v>97</v>
      </c>
      <c r="B98" s="7">
        <v>280447</v>
      </c>
      <c r="C98" s="7">
        <v>27111801</v>
      </c>
      <c r="D98" s="6" t="s">
        <v>312</v>
      </c>
      <c r="E98" s="6" t="s">
        <v>97</v>
      </c>
      <c r="F98" s="7">
        <v>10</v>
      </c>
      <c r="G98" s="7" t="s">
        <v>228</v>
      </c>
      <c r="H98" s="14">
        <v>21428.571428571428</v>
      </c>
      <c r="I98" s="14">
        <f t="shared" si="4"/>
        <v>4071.4285714285711</v>
      </c>
      <c r="J98" s="14">
        <f t="shared" si="3"/>
        <v>255000</v>
      </c>
      <c r="K98" s="15">
        <f t="shared" si="5"/>
        <v>25500</v>
      </c>
    </row>
    <row r="99" spans="1:11" ht="71.25" x14ac:dyDescent="0.25">
      <c r="A99" s="7">
        <v>98</v>
      </c>
      <c r="B99" s="7">
        <v>294552</v>
      </c>
      <c r="C99" s="7">
        <v>27111801</v>
      </c>
      <c r="D99" s="6" t="s">
        <v>313</v>
      </c>
      <c r="E99" s="6" t="s">
        <v>98</v>
      </c>
      <c r="F99" s="7">
        <v>20</v>
      </c>
      <c r="G99" s="7" t="s">
        <v>228</v>
      </c>
      <c r="H99" s="14">
        <v>28571.428571428572</v>
      </c>
      <c r="I99" s="14">
        <f t="shared" si="4"/>
        <v>5428.5714285714284</v>
      </c>
      <c r="J99" s="14">
        <f t="shared" si="3"/>
        <v>680000</v>
      </c>
      <c r="K99" s="15">
        <f t="shared" si="5"/>
        <v>34000</v>
      </c>
    </row>
    <row r="100" spans="1:11" ht="42.75" x14ac:dyDescent="0.25">
      <c r="A100" s="7">
        <v>99</v>
      </c>
      <c r="B100" s="7">
        <v>254579</v>
      </c>
      <c r="C100" s="7">
        <v>31162404</v>
      </c>
      <c r="D100" s="6" t="s">
        <v>314</v>
      </c>
      <c r="E100" s="6" t="s">
        <v>99</v>
      </c>
      <c r="F100" s="7">
        <v>1</v>
      </c>
      <c r="G100" s="7" t="s">
        <v>229</v>
      </c>
      <c r="H100" s="14">
        <v>14285.714285714286</v>
      </c>
      <c r="I100" s="14">
        <f t="shared" si="4"/>
        <v>2714.2857142857142</v>
      </c>
      <c r="J100" s="14">
        <f t="shared" si="3"/>
        <v>17000</v>
      </c>
      <c r="K100" s="15">
        <f t="shared" si="5"/>
        <v>17000</v>
      </c>
    </row>
    <row r="101" spans="1:11" ht="28.5" x14ac:dyDescent="0.25">
      <c r="A101" s="7">
        <v>100</v>
      </c>
      <c r="B101" s="7">
        <v>237006</v>
      </c>
      <c r="C101" s="7">
        <v>27111907</v>
      </c>
      <c r="D101" s="6" t="s">
        <v>315</v>
      </c>
      <c r="E101" s="6" t="s">
        <v>100</v>
      </c>
      <c r="F101" s="7">
        <v>4</v>
      </c>
      <c r="G101" s="7" t="s">
        <v>228</v>
      </c>
      <c r="H101" s="14">
        <v>14285.714285714286</v>
      </c>
      <c r="I101" s="14">
        <f t="shared" si="4"/>
        <v>2714.2857142857142</v>
      </c>
      <c r="J101" s="14">
        <f t="shared" si="3"/>
        <v>68000</v>
      </c>
      <c r="K101" s="15">
        <f t="shared" si="5"/>
        <v>17000</v>
      </c>
    </row>
    <row r="102" spans="1:11" x14ac:dyDescent="0.25">
      <c r="A102" s="7">
        <v>101</v>
      </c>
      <c r="B102" s="7">
        <v>230990</v>
      </c>
      <c r="C102" s="7">
        <v>30111801</v>
      </c>
      <c r="D102" s="6" t="s">
        <v>316</v>
      </c>
      <c r="E102" s="6" t="s">
        <v>101</v>
      </c>
      <c r="F102" s="7">
        <v>42</v>
      </c>
      <c r="G102" s="7" t="s">
        <v>228</v>
      </c>
      <c r="H102" s="14">
        <v>548190</v>
      </c>
      <c r="I102" s="14">
        <f t="shared" si="4"/>
        <v>104156.1</v>
      </c>
      <c r="J102" s="14">
        <f t="shared" si="3"/>
        <v>27398536.199999999</v>
      </c>
      <c r="K102" s="15">
        <f t="shared" si="5"/>
        <v>652346.1</v>
      </c>
    </row>
    <row r="103" spans="1:11" ht="28.5" x14ac:dyDescent="0.25">
      <c r="A103" s="7">
        <v>102</v>
      </c>
      <c r="B103" s="7">
        <v>293034</v>
      </c>
      <c r="C103" s="7">
        <v>30181804</v>
      </c>
      <c r="D103" s="6" t="s">
        <v>317</v>
      </c>
      <c r="E103" s="6" t="s">
        <v>102</v>
      </c>
      <c r="F103" s="7">
        <v>20</v>
      </c>
      <c r="G103" s="7" t="s">
        <v>228</v>
      </c>
      <c r="H103" s="14">
        <v>68000</v>
      </c>
      <c r="I103" s="14">
        <f t="shared" si="4"/>
        <v>12920</v>
      </c>
      <c r="J103" s="14">
        <f t="shared" si="3"/>
        <v>1618400</v>
      </c>
      <c r="K103" s="15">
        <f t="shared" si="5"/>
        <v>80920</v>
      </c>
    </row>
    <row r="104" spans="1:11" ht="42.75" x14ac:dyDescent="0.25">
      <c r="A104" s="7">
        <v>103</v>
      </c>
      <c r="B104" s="7">
        <v>293176</v>
      </c>
      <c r="C104" s="7">
        <v>27112137</v>
      </c>
      <c r="D104" s="6" t="s">
        <v>318</v>
      </c>
      <c r="E104" s="6" t="s">
        <v>103</v>
      </c>
      <c r="F104" s="7">
        <v>6</v>
      </c>
      <c r="G104" s="7" t="s">
        <v>228</v>
      </c>
      <c r="H104" s="14">
        <v>35714.285714285717</v>
      </c>
      <c r="I104" s="14">
        <f t="shared" si="4"/>
        <v>6785.7142857142862</v>
      </c>
      <c r="J104" s="14">
        <f t="shared" si="3"/>
        <v>255000</v>
      </c>
      <c r="K104" s="15">
        <f t="shared" si="5"/>
        <v>42500</v>
      </c>
    </row>
    <row r="105" spans="1:11" ht="42.75" x14ac:dyDescent="0.25">
      <c r="A105" s="7">
        <v>104</v>
      </c>
      <c r="B105" s="7">
        <v>280295</v>
      </c>
      <c r="C105" s="7">
        <v>27112017</v>
      </c>
      <c r="D105" s="6" t="s">
        <v>319</v>
      </c>
      <c r="E105" s="6" t="s">
        <v>104</v>
      </c>
      <c r="F105" s="7">
        <v>4</v>
      </c>
      <c r="G105" s="7" t="s">
        <v>228</v>
      </c>
      <c r="H105" s="14">
        <v>148790.47619047618</v>
      </c>
      <c r="I105" s="14">
        <f>+H105*0.05</f>
        <v>7439.5238095238092</v>
      </c>
      <c r="J105" s="14">
        <f t="shared" si="3"/>
        <v>624920</v>
      </c>
      <c r="K105" s="15">
        <f t="shared" si="5"/>
        <v>156230</v>
      </c>
    </row>
    <row r="106" spans="1:11" ht="42.75" x14ac:dyDescent="0.25">
      <c r="A106" s="7">
        <v>105</v>
      </c>
      <c r="B106" s="7">
        <v>279658</v>
      </c>
      <c r="C106" s="7">
        <v>27112004</v>
      </c>
      <c r="D106" s="6" t="s">
        <v>320</v>
      </c>
      <c r="E106" s="6" t="s">
        <v>105</v>
      </c>
      <c r="F106" s="7">
        <v>4</v>
      </c>
      <c r="G106" s="7" t="s">
        <v>228</v>
      </c>
      <c r="H106" s="14">
        <v>86457.142857142841</v>
      </c>
      <c r="I106" s="14">
        <f>+H106*0.05</f>
        <v>4322.8571428571422</v>
      </c>
      <c r="J106" s="14">
        <f t="shared" si="3"/>
        <v>363119.99999999994</v>
      </c>
      <c r="K106" s="15">
        <f t="shared" si="5"/>
        <v>90779.999999999985</v>
      </c>
    </row>
    <row r="107" spans="1:11" ht="28.5" x14ac:dyDescent="0.25">
      <c r="A107" s="7">
        <v>106</v>
      </c>
      <c r="B107" s="7">
        <v>301232</v>
      </c>
      <c r="C107" s="7">
        <v>30181505</v>
      </c>
      <c r="D107" s="6" t="s">
        <v>321</v>
      </c>
      <c r="E107" s="6" t="s">
        <v>106</v>
      </c>
      <c r="F107" s="7">
        <v>2</v>
      </c>
      <c r="G107" s="7" t="s">
        <v>228</v>
      </c>
      <c r="H107" s="14">
        <v>2615285.7142857146</v>
      </c>
      <c r="I107" s="14">
        <f t="shared" si="4"/>
        <v>496904.2857142858</v>
      </c>
      <c r="J107" s="14">
        <f t="shared" si="3"/>
        <v>6224380.0000000009</v>
      </c>
      <c r="K107" s="15">
        <f t="shared" si="5"/>
        <v>3112190.0000000005</v>
      </c>
    </row>
    <row r="108" spans="1:11" ht="114" x14ac:dyDescent="0.25">
      <c r="A108" s="7">
        <v>107</v>
      </c>
      <c r="B108" s="7">
        <v>277592</v>
      </c>
      <c r="C108" s="7">
        <v>27111728</v>
      </c>
      <c r="D108" s="6" t="s">
        <v>322</v>
      </c>
      <c r="E108" s="6" t="s">
        <v>107</v>
      </c>
      <c r="F108" s="7">
        <v>1</v>
      </c>
      <c r="G108" s="7" t="s">
        <v>228</v>
      </c>
      <c r="H108" s="14">
        <v>92857.142857142855</v>
      </c>
      <c r="I108" s="14">
        <f t="shared" si="4"/>
        <v>17642.857142857141</v>
      </c>
      <c r="J108" s="14">
        <f t="shared" si="3"/>
        <v>110500</v>
      </c>
      <c r="K108" s="15">
        <f t="shared" si="5"/>
        <v>110500</v>
      </c>
    </row>
    <row r="109" spans="1:11" ht="71.25" x14ac:dyDescent="0.25">
      <c r="A109" s="7">
        <v>108</v>
      </c>
      <c r="B109" s="7">
        <v>300380</v>
      </c>
      <c r="C109" s="7">
        <v>27111728</v>
      </c>
      <c r="D109" s="6" t="s">
        <v>323</v>
      </c>
      <c r="E109" s="6" t="s">
        <v>234</v>
      </c>
      <c r="F109" s="7">
        <v>5</v>
      </c>
      <c r="G109" s="7" t="s">
        <v>228</v>
      </c>
      <c r="H109" s="14">
        <v>114285.71428571429</v>
      </c>
      <c r="I109" s="14">
        <f t="shared" si="4"/>
        <v>21714.285714285714</v>
      </c>
      <c r="J109" s="14">
        <f t="shared" si="3"/>
        <v>680000</v>
      </c>
      <c r="K109" s="15">
        <f t="shared" si="5"/>
        <v>136000</v>
      </c>
    </row>
    <row r="110" spans="1:11" ht="57" x14ac:dyDescent="0.25">
      <c r="A110" s="7">
        <v>109</v>
      </c>
      <c r="B110" s="7">
        <v>251002</v>
      </c>
      <c r="C110" s="7">
        <v>31163101</v>
      </c>
      <c r="D110" s="6" t="s">
        <v>324</v>
      </c>
      <c r="E110" s="6" t="s">
        <v>108</v>
      </c>
      <c r="F110" s="7">
        <v>4</v>
      </c>
      <c r="G110" s="7" t="s">
        <v>228</v>
      </c>
      <c r="H110" s="14">
        <v>42857.142857142855</v>
      </c>
      <c r="I110" s="14">
        <f t="shared" si="4"/>
        <v>8142.8571428571422</v>
      </c>
      <c r="J110" s="14">
        <f t="shared" si="3"/>
        <v>204000</v>
      </c>
      <c r="K110" s="15">
        <f t="shared" si="5"/>
        <v>51000</v>
      </c>
    </row>
    <row r="111" spans="1:11" ht="28.5" x14ac:dyDescent="0.25">
      <c r="A111" s="7">
        <v>110</v>
      </c>
      <c r="B111" s="7">
        <v>237687</v>
      </c>
      <c r="C111" s="7">
        <v>40141610</v>
      </c>
      <c r="D111" s="6" t="s">
        <v>325</v>
      </c>
      <c r="E111" s="6" t="s">
        <v>109</v>
      </c>
      <c r="F111" s="7">
        <v>12</v>
      </c>
      <c r="G111" s="7" t="s">
        <v>228</v>
      </c>
      <c r="H111" s="14">
        <v>149219.20000000001</v>
      </c>
      <c r="I111" s="14">
        <f t="shared" si="4"/>
        <v>28351.648000000001</v>
      </c>
      <c r="J111" s="14">
        <f t="shared" si="3"/>
        <v>2130850.176</v>
      </c>
      <c r="K111" s="15">
        <f t="shared" si="5"/>
        <v>177570.848</v>
      </c>
    </row>
    <row r="112" spans="1:11" ht="28.5" x14ac:dyDescent="0.25">
      <c r="A112" s="7">
        <v>111</v>
      </c>
      <c r="B112" s="7">
        <v>251214</v>
      </c>
      <c r="C112" s="7">
        <v>30131607</v>
      </c>
      <c r="D112" s="6" t="s">
        <v>326</v>
      </c>
      <c r="E112" s="6" t="s">
        <v>110</v>
      </c>
      <c r="F112" s="7">
        <v>500</v>
      </c>
      <c r="G112" s="7" t="s">
        <v>228</v>
      </c>
      <c r="H112" s="14">
        <v>2449.6999999999998</v>
      </c>
      <c r="I112" s="14">
        <f>+H112*0</f>
        <v>0</v>
      </c>
      <c r="J112" s="14">
        <f t="shared" si="3"/>
        <v>1224850</v>
      </c>
      <c r="K112" s="15">
        <f t="shared" si="5"/>
        <v>2449.6999999999998</v>
      </c>
    </row>
    <row r="113" spans="1:11" ht="57" x14ac:dyDescent="0.25">
      <c r="A113" s="7">
        <v>112</v>
      </c>
      <c r="B113" s="7">
        <v>231894</v>
      </c>
      <c r="C113" s="7">
        <v>60121602</v>
      </c>
      <c r="D113" s="6" t="s">
        <v>327</v>
      </c>
      <c r="E113" s="6" t="s">
        <v>111</v>
      </c>
      <c r="F113" s="7">
        <v>3</v>
      </c>
      <c r="G113" s="7" t="s">
        <v>228</v>
      </c>
      <c r="H113" s="14">
        <v>1510000</v>
      </c>
      <c r="I113" s="14">
        <f t="shared" si="4"/>
        <v>286900</v>
      </c>
      <c r="J113" s="14">
        <f t="shared" si="3"/>
        <v>5390700</v>
      </c>
      <c r="K113" s="15">
        <f t="shared" si="5"/>
        <v>1796900</v>
      </c>
    </row>
    <row r="114" spans="1:11" ht="57" x14ac:dyDescent="0.25">
      <c r="A114" s="7">
        <v>113</v>
      </c>
      <c r="B114" s="7">
        <v>231894</v>
      </c>
      <c r="C114" s="7">
        <v>60121602</v>
      </c>
      <c r="D114" s="6" t="s">
        <v>328</v>
      </c>
      <c r="E114" s="6" t="s">
        <v>112</v>
      </c>
      <c r="F114" s="7">
        <v>3</v>
      </c>
      <c r="G114" s="7" t="s">
        <v>228</v>
      </c>
      <c r="H114" s="14">
        <v>461428.57142857136</v>
      </c>
      <c r="I114" s="14">
        <f t="shared" si="4"/>
        <v>87671.428571428565</v>
      </c>
      <c r="J114" s="14">
        <f t="shared" si="3"/>
        <v>1647299.9999999995</v>
      </c>
      <c r="K114" s="15">
        <f t="shared" si="5"/>
        <v>549099.99999999988</v>
      </c>
    </row>
    <row r="115" spans="1:11" ht="57" x14ac:dyDescent="0.25">
      <c r="A115" s="7">
        <v>114</v>
      </c>
      <c r="B115" s="7">
        <v>231894</v>
      </c>
      <c r="C115" s="7">
        <v>60121602</v>
      </c>
      <c r="D115" s="6" t="s">
        <v>329</v>
      </c>
      <c r="E115" s="6" t="s">
        <v>113</v>
      </c>
      <c r="F115" s="7">
        <v>3</v>
      </c>
      <c r="G115" s="7" t="s">
        <v>228</v>
      </c>
      <c r="H115" s="14">
        <v>1090000</v>
      </c>
      <c r="I115" s="14">
        <f t="shared" si="4"/>
        <v>207100</v>
      </c>
      <c r="J115" s="14">
        <f t="shared" si="3"/>
        <v>3891300</v>
      </c>
      <c r="K115" s="15">
        <f t="shared" si="5"/>
        <v>1297100</v>
      </c>
    </row>
    <row r="116" spans="1:11" x14ac:dyDescent="0.25">
      <c r="A116" s="7">
        <v>115</v>
      </c>
      <c r="B116" s="7">
        <v>278532</v>
      </c>
      <c r="C116" s="7">
        <v>11122002</v>
      </c>
      <c r="D116" s="6" t="s">
        <v>330</v>
      </c>
      <c r="E116" s="6" t="s">
        <v>114</v>
      </c>
      <c r="F116" s="7">
        <v>3</v>
      </c>
      <c r="G116" s="7" t="s">
        <v>228</v>
      </c>
      <c r="H116" s="14">
        <v>71571.428571428565</v>
      </c>
      <c r="I116" s="14">
        <f t="shared" si="4"/>
        <v>13598.571428571428</v>
      </c>
      <c r="J116" s="14">
        <f t="shared" si="3"/>
        <v>255510</v>
      </c>
      <c r="K116" s="15">
        <f t="shared" si="5"/>
        <v>85170</v>
      </c>
    </row>
    <row r="117" spans="1:11" x14ac:dyDescent="0.25">
      <c r="A117" s="7">
        <v>116</v>
      </c>
      <c r="B117" s="7">
        <v>287721</v>
      </c>
      <c r="C117" s="7">
        <v>21101804</v>
      </c>
      <c r="D117" s="6" t="s">
        <v>331</v>
      </c>
      <c r="E117" s="6" t="s">
        <v>115</v>
      </c>
      <c r="F117" s="7">
        <v>6</v>
      </c>
      <c r="G117" s="7" t="s">
        <v>228</v>
      </c>
      <c r="H117" s="14">
        <v>48571.428571428565</v>
      </c>
      <c r="I117" s="14">
        <f>+H117*0.05</f>
        <v>2428.5714285714284</v>
      </c>
      <c r="J117" s="14">
        <f t="shared" si="3"/>
        <v>305999.99999999994</v>
      </c>
      <c r="K117" s="15">
        <f t="shared" si="5"/>
        <v>50999.999999999993</v>
      </c>
    </row>
    <row r="118" spans="1:11" ht="28.5" x14ac:dyDescent="0.25">
      <c r="A118" s="7">
        <v>117</v>
      </c>
      <c r="B118" s="7">
        <v>253488</v>
      </c>
      <c r="C118" s="7">
        <v>23131507</v>
      </c>
      <c r="D118" s="6" t="s">
        <v>332</v>
      </c>
      <c r="E118" s="6" t="s">
        <v>116</v>
      </c>
      <c r="F118" s="7">
        <v>15</v>
      </c>
      <c r="G118" s="7" t="s">
        <v>228</v>
      </c>
      <c r="H118" s="14">
        <v>2142.8571428571431</v>
      </c>
      <c r="I118" s="14">
        <f t="shared" si="4"/>
        <v>407.14285714285722</v>
      </c>
      <c r="J118" s="14">
        <f t="shared" si="3"/>
        <v>38250.000000000007</v>
      </c>
      <c r="K118" s="15">
        <f t="shared" si="5"/>
        <v>2550.0000000000005</v>
      </c>
    </row>
    <row r="119" spans="1:11" x14ac:dyDescent="0.25">
      <c r="A119" s="7">
        <v>118</v>
      </c>
      <c r="B119" s="7">
        <v>248813</v>
      </c>
      <c r="C119" s="7">
        <v>27112739</v>
      </c>
      <c r="D119" s="6" t="s">
        <v>333</v>
      </c>
      <c r="E119" s="6" t="s">
        <v>117</v>
      </c>
      <c r="F119" s="7">
        <v>20</v>
      </c>
      <c r="G119" s="7" t="s">
        <v>228</v>
      </c>
      <c r="H119" s="14">
        <v>31571.428571428572</v>
      </c>
      <c r="I119" s="14">
        <f t="shared" si="4"/>
        <v>5998.5714285714284</v>
      </c>
      <c r="J119" s="14">
        <f t="shared" si="3"/>
        <v>751400</v>
      </c>
      <c r="K119" s="15">
        <f t="shared" si="5"/>
        <v>37570</v>
      </c>
    </row>
    <row r="120" spans="1:11" x14ac:dyDescent="0.25">
      <c r="A120" s="7">
        <v>119</v>
      </c>
      <c r="B120" s="7">
        <v>248813</v>
      </c>
      <c r="C120" s="7">
        <v>27112739</v>
      </c>
      <c r="D120" s="6" t="s">
        <v>333</v>
      </c>
      <c r="E120" s="6" t="s">
        <v>118</v>
      </c>
      <c r="F120" s="7">
        <v>10</v>
      </c>
      <c r="G120" s="7" t="s">
        <v>228</v>
      </c>
      <c r="H120" s="14">
        <v>31857.142857142855</v>
      </c>
      <c r="I120" s="14">
        <f t="shared" si="4"/>
        <v>6052.8571428571422</v>
      </c>
      <c r="J120" s="14">
        <f t="shared" si="3"/>
        <v>379100</v>
      </c>
      <c r="K120" s="15">
        <f t="shared" si="5"/>
        <v>37910</v>
      </c>
    </row>
    <row r="121" spans="1:11" ht="28.5" x14ac:dyDescent="0.25">
      <c r="A121" s="7">
        <v>120</v>
      </c>
      <c r="B121" s="7">
        <v>237043</v>
      </c>
      <c r="C121" s="7">
        <v>23131507</v>
      </c>
      <c r="D121" s="6" t="s">
        <v>334</v>
      </c>
      <c r="E121" s="6" t="s">
        <v>119</v>
      </c>
      <c r="F121" s="7">
        <v>20</v>
      </c>
      <c r="G121" s="7" t="s">
        <v>228</v>
      </c>
      <c r="H121" s="14">
        <v>1750.2742857142857</v>
      </c>
      <c r="I121" s="14">
        <f t="shared" si="4"/>
        <v>332.55211428571431</v>
      </c>
      <c r="J121" s="14">
        <f t="shared" si="3"/>
        <v>41656.527999999998</v>
      </c>
      <c r="K121" s="15">
        <f t="shared" si="5"/>
        <v>2082.8263999999999</v>
      </c>
    </row>
    <row r="122" spans="1:11" x14ac:dyDescent="0.25">
      <c r="A122" s="7">
        <v>121</v>
      </c>
      <c r="B122" s="7">
        <v>280247</v>
      </c>
      <c r="C122" s="7">
        <v>27111920</v>
      </c>
      <c r="D122" s="6" t="s">
        <v>335</v>
      </c>
      <c r="E122" s="6" t="s">
        <v>120</v>
      </c>
      <c r="F122" s="7">
        <v>24</v>
      </c>
      <c r="G122" s="7" t="s">
        <v>228</v>
      </c>
      <c r="H122" s="14">
        <v>10714.285714285714</v>
      </c>
      <c r="I122" s="14">
        <f t="shared" si="4"/>
        <v>2035.7142857142856</v>
      </c>
      <c r="J122" s="14">
        <f t="shared" si="3"/>
        <v>306000</v>
      </c>
      <c r="K122" s="15">
        <f t="shared" si="5"/>
        <v>12750</v>
      </c>
    </row>
    <row r="123" spans="1:11" ht="42.75" x14ac:dyDescent="0.25">
      <c r="A123" s="7">
        <v>122</v>
      </c>
      <c r="B123" s="7">
        <v>289133</v>
      </c>
      <c r="C123" s="7">
        <v>39101602</v>
      </c>
      <c r="D123" s="6" t="s">
        <v>336</v>
      </c>
      <c r="E123" s="6" t="s">
        <v>121</v>
      </c>
      <c r="F123" s="7">
        <v>20</v>
      </c>
      <c r="G123" s="7" t="s">
        <v>228</v>
      </c>
      <c r="H123" s="14">
        <v>129530</v>
      </c>
      <c r="I123" s="14">
        <f t="shared" si="4"/>
        <v>24610.7</v>
      </c>
      <c r="J123" s="14">
        <f t="shared" si="3"/>
        <v>3082814</v>
      </c>
      <c r="K123" s="15">
        <f t="shared" si="5"/>
        <v>154140.70000000001</v>
      </c>
    </row>
    <row r="124" spans="1:11" ht="42.75" x14ac:dyDescent="0.25">
      <c r="A124" s="7">
        <v>123</v>
      </c>
      <c r="B124" s="7">
        <v>298605</v>
      </c>
      <c r="C124" s="7">
        <v>39101609</v>
      </c>
      <c r="D124" s="6" t="s">
        <v>337</v>
      </c>
      <c r="E124" s="6" t="s">
        <v>122</v>
      </c>
      <c r="F124" s="7">
        <v>20</v>
      </c>
      <c r="G124" s="7" t="s">
        <v>228</v>
      </c>
      <c r="H124" s="14">
        <v>22814</v>
      </c>
      <c r="I124" s="14">
        <f t="shared" si="4"/>
        <v>4334.66</v>
      </c>
      <c r="J124" s="14">
        <f t="shared" si="3"/>
        <v>542973.19999999995</v>
      </c>
      <c r="K124" s="15">
        <f t="shared" si="5"/>
        <v>27148.66</v>
      </c>
    </row>
    <row r="125" spans="1:11" x14ac:dyDescent="0.25">
      <c r="A125" s="7">
        <v>124</v>
      </c>
      <c r="B125" s="7">
        <v>295651</v>
      </c>
      <c r="C125" s="7">
        <v>40172508</v>
      </c>
      <c r="D125" s="6" t="s">
        <v>338</v>
      </c>
      <c r="E125" s="6" t="s">
        <v>123</v>
      </c>
      <c r="F125" s="7">
        <v>10</v>
      </c>
      <c r="G125" s="7" t="s">
        <v>228</v>
      </c>
      <c r="H125" s="14">
        <v>37142.857142857145</v>
      </c>
      <c r="I125" s="14">
        <f t="shared" si="4"/>
        <v>7057.1428571428578</v>
      </c>
      <c r="J125" s="14">
        <f t="shared" si="3"/>
        <v>442000</v>
      </c>
      <c r="K125" s="15">
        <f t="shared" si="5"/>
        <v>44200</v>
      </c>
    </row>
    <row r="126" spans="1:11" ht="42.75" x14ac:dyDescent="0.25">
      <c r="A126" s="7">
        <v>125</v>
      </c>
      <c r="B126" s="7">
        <v>278977</v>
      </c>
      <c r="C126" s="7">
        <v>27111707</v>
      </c>
      <c r="D126" s="6" t="s">
        <v>339</v>
      </c>
      <c r="E126" s="6" t="s">
        <v>124</v>
      </c>
      <c r="F126" s="7">
        <v>20</v>
      </c>
      <c r="G126" s="7" t="s">
        <v>228</v>
      </c>
      <c r="H126" s="14">
        <v>52428.571428571435</v>
      </c>
      <c r="I126" s="14">
        <f t="shared" si="4"/>
        <v>9961.4285714285725</v>
      </c>
      <c r="J126" s="14">
        <f t="shared" si="3"/>
        <v>1247800.0000000002</v>
      </c>
      <c r="K126" s="15">
        <f t="shared" si="5"/>
        <v>62390.000000000007</v>
      </c>
    </row>
    <row r="127" spans="1:11" ht="28.5" x14ac:dyDescent="0.25">
      <c r="A127" s="7">
        <v>126</v>
      </c>
      <c r="B127" s="7">
        <v>297819</v>
      </c>
      <c r="C127" s="7">
        <v>30181504</v>
      </c>
      <c r="D127" s="6" t="s">
        <v>340</v>
      </c>
      <c r="E127" s="6" t="s">
        <v>125</v>
      </c>
      <c r="F127" s="7">
        <v>30</v>
      </c>
      <c r="G127" s="7" t="s">
        <v>228</v>
      </c>
      <c r="H127" s="14">
        <v>35808.571428571428</v>
      </c>
      <c r="I127" s="14">
        <f t="shared" si="4"/>
        <v>6803.6285714285714</v>
      </c>
      <c r="J127" s="14">
        <f t="shared" si="3"/>
        <v>1278366</v>
      </c>
      <c r="K127" s="15">
        <f t="shared" si="5"/>
        <v>42612.2</v>
      </c>
    </row>
    <row r="128" spans="1:11" ht="28.5" x14ac:dyDescent="0.25">
      <c r="A128" s="7">
        <v>127</v>
      </c>
      <c r="B128" s="7">
        <v>293398</v>
      </c>
      <c r="C128" s="7">
        <v>27111751</v>
      </c>
      <c r="D128" s="6" t="s">
        <v>341</v>
      </c>
      <c r="E128" s="6" t="s">
        <v>126</v>
      </c>
      <c r="F128" s="7">
        <v>20</v>
      </c>
      <c r="G128" s="7" t="s">
        <v>228</v>
      </c>
      <c r="H128" s="14">
        <v>19872.857142857145</v>
      </c>
      <c r="I128" s="14">
        <f t="shared" si="4"/>
        <v>3775.8428571428576</v>
      </c>
      <c r="J128" s="14">
        <f t="shared" si="3"/>
        <v>472974.00000000012</v>
      </c>
      <c r="K128" s="15">
        <f t="shared" si="5"/>
        <v>23648.700000000004</v>
      </c>
    </row>
    <row r="129" spans="1:11" ht="57" x14ac:dyDescent="0.25">
      <c r="A129" s="7">
        <v>128</v>
      </c>
      <c r="B129" s="7">
        <v>278758</v>
      </c>
      <c r="C129" s="7">
        <v>27111615</v>
      </c>
      <c r="D129" s="6" t="s">
        <v>342</v>
      </c>
      <c r="E129" s="6" t="s">
        <v>127</v>
      </c>
      <c r="F129" s="7">
        <v>2</v>
      </c>
      <c r="G129" s="7" t="s">
        <v>228</v>
      </c>
      <c r="H129" s="14">
        <v>175714.28571428574</v>
      </c>
      <c r="I129" s="14">
        <f t="shared" si="4"/>
        <v>33385.71428571429</v>
      </c>
      <c r="J129" s="14">
        <f t="shared" si="3"/>
        <v>418200.00000000006</v>
      </c>
      <c r="K129" s="15">
        <f t="shared" si="5"/>
        <v>209100.00000000003</v>
      </c>
    </row>
    <row r="130" spans="1:11" ht="57" x14ac:dyDescent="0.25">
      <c r="A130" s="7">
        <v>129</v>
      </c>
      <c r="B130" s="7">
        <v>278756</v>
      </c>
      <c r="C130" s="7">
        <v>27111615</v>
      </c>
      <c r="D130" s="6" t="s">
        <v>343</v>
      </c>
      <c r="E130" s="6" t="s">
        <v>128</v>
      </c>
      <c r="F130" s="7">
        <v>2</v>
      </c>
      <c r="G130" s="7" t="s">
        <v>228</v>
      </c>
      <c r="H130" s="14">
        <v>44714.285714285717</v>
      </c>
      <c r="I130" s="14">
        <f t="shared" si="4"/>
        <v>8495.7142857142862</v>
      </c>
      <c r="J130" s="14">
        <f t="shared" ref="J130:J193" si="6">+(H130+I130)*F130</f>
        <v>106420</v>
      </c>
      <c r="K130" s="15">
        <f t="shared" si="5"/>
        <v>53210</v>
      </c>
    </row>
    <row r="131" spans="1:11" ht="28.5" x14ac:dyDescent="0.25">
      <c r="A131" s="7">
        <v>130</v>
      </c>
      <c r="B131" s="7">
        <v>295233</v>
      </c>
      <c r="C131" s="7">
        <v>11121616</v>
      </c>
      <c r="D131" s="6" t="s">
        <v>344</v>
      </c>
      <c r="E131" s="6" t="s">
        <v>129</v>
      </c>
      <c r="F131" s="7">
        <v>15</v>
      </c>
      <c r="G131" s="7" t="s">
        <v>228</v>
      </c>
      <c r="H131" s="14">
        <v>134285.71428571429</v>
      </c>
      <c r="I131" s="14">
        <f t="shared" ref="I131:I194" si="7">+H131*0.19</f>
        <v>25514.285714285714</v>
      </c>
      <c r="J131" s="14">
        <f t="shared" si="6"/>
        <v>2397000</v>
      </c>
      <c r="K131" s="15">
        <f t="shared" si="5"/>
        <v>159800</v>
      </c>
    </row>
    <row r="132" spans="1:11" x14ac:dyDescent="0.25">
      <c r="A132" s="7">
        <v>131</v>
      </c>
      <c r="B132" s="7">
        <v>301689</v>
      </c>
      <c r="C132" s="7">
        <v>30111903</v>
      </c>
      <c r="D132" s="6" t="s">
        <v>345</v>
      </c>
      <c r="E132" s="6" t="s">
        <v>130</v>
      </c>
      <c r="F132" s="7">
        <v>15</v>
      </c>
      <c r="G132" s="7" t="s">
        <v>228</v>
      </c>
      <c r="H132" s="14">
        <v>148971.42857142858</v>
      </c>
      <c r="I132" s="14">
        <f t="shared" si="7"/>
        <v>28304.571428571431</v>
      </c>
      <c r="J132" s="14">
        <f t="shared" si="6"/>
        <v>2659140</v>
      </c>
      <c r="K132" s="15">
        <f t="shared" ref="K132:K195" si="8">H132+I132</f>
        <v>177276</v>
      </c>
    </row>
    <row r="133" spans="1:11" ht="28.5" x14ac:dyDescent="0.25">
      <c r="A133" s="7">
        <v>132</v>
      </c>
      <c r="B133" s="7">
        <v>242565</v>
      </c>
      <c r="C133" s="7">
        <v>21102305</v>
      </c>
      <c r="D133" s="6" t="s">
        <v>346</v>
      </c>
      <c r="E133" s="6" t="s">
        <v>131</v>
      </c>
      <c r="F133" s="7">
        <v>4</v>
      </c>
      <c r="G133" s="7" t="s">
        <v>228</v>
      </c>
      <c r="H133" s="14">
        <v>185714.28571428571</v>
      </c>
      <c r="I133" s="14">
        <f t="shared" si="7"/>
        <v>35285.714285714283</v>
      </c>
      <c r="J133" s="14">
        <f t="shared" si="6"/>
        <v>884000</v>
      </c>
      <c r="K133" s="15">
        <f t="shared" si="8"/>
        <v>221000</v>
      </c>
    </row>
    <row r="134" spans="1:11" ht="28.5" x14ac:dyDescent="0.25">
      <c r="A134" s="7">
        <v>133</v>
      </c>
      <c r="B134" s="7">
        <v>293356</v>
      </c>
      <c r="C134" s="7">
        <v>40142008</v>
      </c>
      <c r="D134" s="6" t="s">
        <v>347</v>
      </c>
      <c r="E134" s="6" t="s">
        <v>132</v>
      </c>
      <c r="F134" s="7">
        <v>15</v>
      </c>
      <c r="G134" s="7" t="s">
        <v>228</v>
      </c>
      <c r="H134" s="14">
        <v>181560</v>
      </c>
      <c r="I134" s="14">
        <f t="shared" si="7"/>
        <v>34496.400000000001</v>
      </c>
      <c r="J134" s="14">
        <f t="shared" si="6"/>
        <v>3240846</v>
      </c>
      <c r="K134" s="15">
        <f t="shared" si="8"/>
        <v>216056.4</v>
      </c>
    </row>
    <row r="135" spans="1:11" ht="28.5" x14ac:dyDescent="0.25">
      <c r="A135" s="7">
        <v>134</v>
      </c>
      <c r="B135" s="7">
        <v>253379</v>
      </c>
      <c r="C135" s="7">
        <v>40142008</v>
      </c>
      <c r="D135" s="6" t="s">
        <v>348</v>
      </c>
      <c r="E135" s="6" t="s">
        <v>133</v>
      </c>
      <c r="F135" s="7">
        <v>4</v>
      </c>
      <c r="G135" s="7" t="s">
        <v>228</v>
      </c>
      <c r="H135" s="14">
        <v>108936</v>
      </c>
      <c r="I135" s="14">
        <f t="shared" si="7"/>
        <v>20697.84</v>
      </c>
      <c r="J135" s="14">
        <f t="shared" si="6"/>
        <v>518535.36</v>
      </c>
      <c r="K135" s="15">
        <f t="shared" si="8"/>
        <v>129633.84</v>
      </c>
    </row>
    <row r="136" spans="1:11" ht="57" x14ac:dyDescent="0.25">
      <c r="A136" s="7">
        <v>135</v>
      </c>
      <c r="B136" s="7">
        <v>282499</v>
      </c>
      <c r="C136" s="7">
        <v>27111552</v>
      </c>
      <c r="D136" s="6" t="s">
        <v>349</v>
      </c>
      <c r="E136" s="6" t="s">
        <v>134</v>
      </c>
      <c r="F136" s="7">
        <v>3</v>
      </c>
      <c r="G136" s="7" t="s">
        <v>228</v>
      </c>
      <c r="H136" s="14">
        <v>71428.571428571435</v>
      </c>
      <c r="I136" s="14">
        <f t="shared" si="7"/>
        <v>13571.428571428572</v>
      </c>
      <c r="J136" s="14">
        <f t="shared" si="6"/>
        <v>255000</v>
      </c>
      <c r="K136" s="15">
        <f t="shared" si="8"/>
        <v>85000</v>
      </c>
    </row>
    <row r="137" spans="1:11" x14ac:dyDescent="0.25">
      <c r="A137" s="7">
        <v>136</v>
      </c>
      <c r="B137" s="7">
        <v>302500</v>
      </c>
      <c r="C137" s="7">
        <v>39121402</v>
      </c>
      <c r="D137" s="6" t="s">
        <v>350</v>
      </c>
      <c r="E137" s="6" t="s">
        <v>135</v>
      </c>
      <c r="F137" s="7">
        <v>15</v>
      </c>
      <c r="G137" s="7" t="s">
        <v>228</v>
      </c>
      <c r="H137" s="14">
        <v>57654.285714285717</v>
      </c>
      <c r="I137" s="14">
        <f t="shared" si="7"/>
        <v>10954.314285714287</v>
      </c>
      <c r="J137" s="14">
        <f t="shared" si="6"/>
        <v>1029129.0000000001</v>
      </c>
      <c r="K137" s="15">
        <f t="shared" si="8"/>
        <v>68608.600000000006</v>
      </c>
    </row>
    <row r="138" spans="1:11" ht="42.75" x14ac:dyDescent="0.25">
      <c r="A138" s="7">
        <v>137</v>
      </c>
      <c r="B138" s="7">
        <v>244953</v>
      </c>
      <c r="C138" s="7">
        <v>13111010</v>
      </c>
      <c r="D138" s="6" t="s">
        <v>351</v>
      </c>
      <c r="E138" s="6" t="s">
        <v>136</v>
      </c>
      <c r="F138" s="7">
        <v>5</v>
      </c>
      <c r="G138" s="7" t="s">
        <v>228</v>
      </c>
      <c r="H138" s="14">
        <v>16428.571428571428</v>
      </c>
      <c r="I138" s="14">
        <f t="shared" si="7"/>
        <v>3121.4285714285711</v>
      </c>
      <c r="J138" s="14">
        <f t="shared" si="6"/>
        <v>97750</v>
      </c>
      <c r="K138" s="15">
        <f t="shared" si="8"/>
        <v>19550</v>
      </c>
    </row>
    <row r="139" spans="1:11" ht="28.5" x14ac:dyDescent="0.25">
      <c r="A139" s="7">
        <v>138</v>
      </c>
      <c r="B139" s="7">
        <v>275203</v>
      </c>
      <c r="C139" s="7">
        <v>27112004</v>
      </c>
      <c r="D139" s="6" t="s">
        <v>352</v>
      </c>
      <c r="E139" s="6" t="s">
        <v>137</v>
      </c>
      <c r="F139" s="7">
        <v>20</v>
      </c>
      <c r="G139" s="7" t="s">
        <v>228</v>
      </c>
      <c r="H139" s="14">
        <v>39666.666666666664</v>
      </c>
      <c r="I139" s="14">
        <f>+H139*0.05</f>
        <v>1983.3333333333333</v>
      </c>
      <c r="J139" s="14">
        <f t="shared" si="6"/>
        <v>833000</v>
      </c>
      <c r="K139" s="15">
        <f t="shared" si="8"/>
        <v>41650</v>
      </c>
    </row>
    <row r="140" spans="1:11" ht="42.75" x14ac:dyDescent="0.25">
      <c r="A140" s="7">
        <v>139</v>
      </c>
      <c r="B140" s="7">
        <v>278917</v>
      </c>
      <c r="C140" s="7">
        <v>27112201</v>
      </c>
      <c r="D140" s="6" t="s">
        <v>353</v>
      </c>
      <c r="E140" s="6" t="s">
        <v>138</v>
      </c>
      <c r="F140" s="7">
        <v>5</v>
      </c>
      <c r="G140" s="7" t="s">
        <v>228</v>
      </c>
      <c r="H140" s="14">
        <v>18428.571428571428</v>
      </c>
      <c r="I140" s="14">
        <f t="shared" si="7"/>
        <v>3501.4285714285711</v>
      </c>
      <c r="J140" s="14">
        <f t="shared" si="6"/>
        <v>109650</v>
      </c>
      <c r="K140" s="15">
        <f t="shared" si="8"/>
        <v>21930</v>
      </c>
    </row>
    <row r="141" spans="1:11" x14ac:dyDescent="0.25">
      <c r="A141" s="7">
        <v>140</v>
      </c>
      <c r="B141" s="7">
        <v>248845</v>
      </c>
      <c r="C141" s="7">
        <v>30111601</v>
      </c>
      <c r="D141" s="6" t="s">
        <v>354</v>
      </c>
      <c r="E141" s="6" t="s">
        <v>139</v>
      </c>
      <c r="F141" s="7">
        <v>10</v>
      </c>
      <c r="G141" s="7" t="s">
        <v>228</v>
      </c>
      <c r="H141" s="14">
        <v>49857.142857142862</v>
      </c>
      <c r="I141" s="14">
        <f t="shared" si="7"/>
        <v>9472.8571428571431</v>
      </c>
      <c r="J141" s="14">
        <f t="shared" si="6"/>
        <v>593300.00000000012</v>
      </c>
      <c r="K141" s="15">
        <f t="shared" si="8"/>
        <v>59330.000000000007</v>
      </c>
    </row>
    <row r="142" spans="1:11" ht="28.5" x14ac:dyDescent="0.25">
      <c r="A142" s="7">
        <v>141</v>
      </c>
      <c r="B142" s="7">
        <v>235771</v>
      </c>
      <c r="C142" s="7">
        <v>23153401</v>
      </c>
      <c r="D142" s="6" t="s">
        <v>355</v>
      </c>
      <c r="E142" s="6" t="s">
        <v>140</v>
      </c>
      <c r="F142" s="7">
        <v>10</v>
      </c>
      <c r="G142" s="7" t="s">
        <v>228</v>
      </c>
      <c r="H142" s="14">
        <v>14285.714285714286</v>
      </c>
      <c r="I142" s="14">
        <f t="shared" si="7"/>
        <v>2714.2857142857142</v>
      </c>
      <c r="J142" s="14">
        <f t="shared" si="6"/>
        <v>170000</v>
      </c>
      <c r="K142" s="15">
        <f t="shared" si="8"/>
        <v>17000</v>
      </c>
    </row>
    <row r="143" spans="1:11" ht="42.75" x14ac:dyDescent="0.25">
      <c r="A143" s="7">
        <v>142</v>
      </c>
      <c r="B143" s="7">
        <v>256963</v>
      </c>
      <c r="C143" s="7">
        <v>31191517</v>
      </c>
      <c r="D143" s="6" t="s">
        <v>356</v>
      </c>
      <c r="E143" s="6" t="s">
        <v>141</v>
      </c>
      <c r="F143" s="7">
        <v>2</v>
      </c>
      <c r="G143" s="7" t="s">
        <v>228</v>
      </c>
      <c r="H143" s="14">
        <v>57142.857142857145</v>
      </c>
      <c r="I143" s="14">
        <f t="shared" si="7"/>
        <v>10857.142857142857</v>
      </c>
      <c r="J143" s="14">
        <f t="shared" si="6"/>
        <v>136000</v>
      </c>
      <c r="K143" s="15">
        <f t="shared" si="8"/>
        <v>68000</v>
      </c>
    </row>
    <row r="144" spans="1:11" ht="42.75" x14ac:dyDescent="0.25">
      <c r="A144" s="7">
        <v>143</v>
      </c>
      <c r="B144" s="7">
        <v>235941</v>
      </c>
      <c r="C144" s="7">
        <v>31211520</v>
      </c>
      <c r="D144" s="6" t="s">
        <v>357</v>
      </c>
      <c r="E144" s="6" t="s">
        <v>142</v>
      </c>
      <c r="F144" s="7">
        <v>6</v>
      </c>
      <c r="G144" s="7" t="s">
        <v>228</v>
      </c>
      <c r="H144" s="14">
        <v>124428.57142857142</v>
      </c>
      <c r="I144" s="14">
        <f t="shared" si="7"/>
        <v>23641.428571428569</v>
      </c>
      <c r="J144" s="14">
        <f t="shared" si="6"/>
        <v>888420</v>
      </c>
      <c r="K144" s="15">
        <f t="shared" si="8"/>
        <v>148070</v>
      </c>
    </row>
    <row r="145" spans="1:11" ht="57" x14ac:dyDescent="0.25">
      <c r="A145" s="7">
        <v>144</v>
      </c>
      <c r="B145" s="7">
        <v>251421</v>
      </c>
      <c r="C145" s="7">
        <v>31211508</v>
      </c>
      <c r="D145" s="6" t="s">
        <v>358</v>
      </c>
      <c r="E145" s="6" t="s">
        <v>143</v>
      </c>
      <c r="F145" s="7">
        <v>4</v>
      </c>
      <c r="G145" s="7" t="s">
        <v>228</v>
      </c>
      <c r="H145" s="14">
        <v>209857.14285714284</v>
      </c>
      <c r="I145" s="14">
        <f t="shared" si="7"/>
        <v>39872.857142857138</v>
      </c>
      <c r="J145" s="14">
        <f t="shared" si="6"/>
        <v>998919.99999999988</v>
      </c>
      <c r="K145" s="15">
        <f t="shared" si="8"/>
        <v>249729.99999999997</v>
      </c>
    </row>
    <row r="146" spans="1:11" ht="42.75" x14ac:dyDescent="0.25">
      <c r="A146" s="7">
        <v>145</v>
      </c>
      <c r="B146" s="7">
        <v>248873</v>
      </c>
      <c r="C146" s="7">
        <v>31211505</v>
      </c>
      <c r="D146" s="6" t="s">
        <v>359</v>
      </c>
      <c r="E146" s="6" t="s">
        <v>144</v>
      </c>
      <c r="F146" s="7">
        <v>5</v>
      </c>
      <c r="G146" s="7" t="s">
        <v>228</v>
      </c>
      <c r="H146" s="14">
        <v>238304.28571428574</v>
      </c>
      <c r="I146" s="14">
        <f t="shared" si="7"/>
        <v>45277.814285714288</v>
      </c>
      <c r="J146" s="14">
        <f t="shared" si="6"/>
        <v>1417910.5000000002</v>
      </c>
      <c r="K146" s="15">
        <f t="shared" si="8"/>
        <v>283582.10000000003</v>
      </c>
    </row>
    <row r="147" spans="1:11" ht="42.75" x14ac:dyDescent="0.25">
      <c r="A147" s="7">
        <v>146</v>
      </c>
      <c r="B147" s="7">
        <v>248873</v>
      </c>
      <c r="C147" s="7">
        <v>31211505</v>
      </c>
      <c r="D147" s="6" t="s">
        <v>360</v>
      </c>
      <c r="E147" s="6" t="s">
        <v>145</v>
      </c>
      <c r="F147" s="7">
        <v>3</v>
      </c>
      <c r="G147" s="7" t="s">
        <v>228</v>
      </c>
      <c r="H147" s="14">
        <v>263571.42857142858</v>
      </c>
      <c r="I147" s="14">
        <f t="shared" si="7"/>
        <v>50078.571428571428</v>
      </c>
      <c r="J147" s="14">
        <f t="shared" si="6"/>
        <v>940950</v>
      </c>
      <c r="K147" s="15">
        <f t="shared" si="8"/>
        <v>313650</v>
      </c>
    </row>
    <row r="148" spans="1:11" ht="42.75" x14ac:dyDescent="0.25">
      <c r="A148" s="7">
        <v>147</v>
      </c>
      <c r="B148" s="7">
        <v>248873</v>
      </c>
      <c r="C148" s="7">
        <v>31211505</v>
      </c>
      <c r="D148" s="6" t="s">
        <v>361</v>
      </c>
      <c r="E148" s="6" t="s">
        <v>146</v>
      </c>
      <c r="F148" s="7">
        <v>2</v>
      </c>
      <c r="G148" s="7" t="s">
        <v>228</v>
      </c>
      <c r="H148" s="14">
        <v>263571.42857142858</v>
      </c>
      <c r="I148" s="14">
        <f t="shared" si="7"/>
        <v>50078.571428571428</v>
      </c>
      <c r="J148" s="14">
        <f t="shared" si="6"/>
        <v>627300</v>
      </c>
      <c r="K148" s="15">
        <f t="shared" si="8"/>
        <v>313650</v>
      </c>
    </row>
    <row r="149" spans="1:11" ht="42.75" x14ac:dyDescent="0.25">
      <c r="A149" s="7">
        <v>148</v>
      </c>
      <c r="B149" s="7">
        <v>248873</v>
      </c>
      <c r="C149" s="7">
        <v>31211505</v>
      </c>
      <c r="D149" s="6" t="s">
        <v>362</v>
      </c>
      <c r="E149" s="6" t="s">
        <v>147</v>
      </c>
      <c r="F149" s="7">
        <v>5</v>
      </c>
      <c r="G149" s="7" t="s">
        <v>228</v>
      </c>
      <c r="H149" s="14">
        <v>263571.42857142858</v>
      </c>
      <c r="I149" s="14">
        <f t="shared" si="7"/>
        <v>50078.571428571428</v>
      </c>
      <c r="J149" s="14">
        <f t="shared" si="6"/>
        <v>1568250</v>
      </c>
      <c r="K149" s="15">
        <f t="shared" si="8"/>
        <v>313650</v>
      </c>
    </row>
    <row r="150" spans="1:11" ht="42.75" x14ac:dyDescent="0.25">
      <c r="A150" s="7">
        <v>149</v>
      </c>
      <c r="B150" s="7">
        <v>248873</v>
      </c>
      <c r="C150" s="7">
        <v>31211505</v>
      </c>
      <c r="D150" s="6" t="s">
        <v>363</v>
      </c>
      <c r="E150" s="6" t="s">
        <v>148</v>
      </c>
      <c r="F150" s="7">
        <v>6</v>
      </c>
      <c r="G150" s="7" t="s">
        <v>228</v>
      </c>
      <c r="H150" s="14">
        <v>263571.42857142858</v>
      </c>
      <c r="I150" s="14">
        <f t="shared" si="7"/>
        <v>50078.571428571428</v>
      </c>
      <c r="J150" s="14">
        <f t="shared" si="6"/>
        <v>1881900</v>
      </c>
      <c r="K150" s="15">
        <f t="shared" si="8"/>
        <v>313650</v>
      </c>
    </row>
    <row r="151" spans="1:11" ht="28.5" x14ac:dyDescent="0.25">
      <c r="A151" s="7">
        <v>150</v>
      </c>
      <c r="B151" s="7">
        <v>237922</v>
      </c>
      <c r="C151" s="7">
        <v>31211518</v>
      </c>
      <c r="D151" s="6" t="s">
        <v>364</v>
      </c>
      <c r="E151" s="6" t="s">
        <v>149</v>
      </c>
      <c r="F151" s="7">
        <v>4</v>
      </c>
      <c r="G151" s="7" t="s">
        <v>228</v>
      </c>
      <c r="H151" s="14">
        <v>333390</v>
      </c>
      <c r="I151" s="14">
        <f t="shared" si="7"/>
        <v>63344.1</v>
      </c>
      <c r="J151" s="14">
        <f t="shared" si="6"/>
        <v>1586936.4</v>
      </c>
      <c r="K151" s="15">
        <f t="shared" si="8"/>
        <v>396734.1</v>
      </c>
    </row>
    <row r="152" spans="1:11" x14ac:dyDescent="0.25">
      <c r="A152" s="7">
        <v>151</v>
      </c>
      <c r="B152" s="7">
        <v>254701</v>
      </c>
      <c r="C152" s="7">
        <v>30121708</v>
      </c>
      <c r="D152" s="6" t="s">
        <v>365</v>
      </c>
      <c r="E152" s="6" t="s">
        <v>150</v>
      </c>
      <c r="F152" s="7">
        <v>30</v>
      </c>
      <c r="G152" s="7" t="s">
        <v>232</v>
      </c>
      <c r="H152" s="14">
        <v>42857.142857142855</v>
      </c>
      <c r="I152" s="14">
        <f t="shared" si="7"/>
        <v>8142.8571428571422</v>
      </c>
      <c r="J152" s="14">
        <f t="shared" si="6"/>
        <v>1530000</v>
      </c>
      <c r="K152" s="15">
        <f t="shared" si="8"/>
        <v>51000</v>
      </c>
    </row>
    <row r="153" spans="1:11" ht="42.75" x14ac:dyDescent="0.25">
      <c r="A153" s="7">
        <v>152</v>
      </c>
      <c r="B153" s="7">
        <v>254766</v>
      </c>
      <c r="C153" s="7">
        <v>30121708</v>
      </c>
      <c r="D153" s="6" t="s">
        <v>366</v>
      </c>
      <c r="E153" s="6" t="s">
        <v>151</v>
      </c>
      <c r="F153" s="7">
        <v>30</v>
      </c>
      <c r="G153" s="7" t="s">
        <v>231</v>
      </c>
      <c r="H153" s="14">
        <v>51428.571428571435</v>
      </c>
      <c r="I153" s="14">
        <f t="shared" si="7"/>
        <v>9771.4285714285725</v>
      </c>
      <c r="J153" s="14">
        <f t="shared" si="6"/>
        <v>1836000.0000000002</v>
      </c>
      <c r="K153" s="15">
        <f t="shared" si="8"/>
        <v>61200.000000000007</v>
      </c>
    </row>
    <row r="154" spans="1:11" ht="28.5" x14ac:dyDescent="0.25">
      <c r="A154" s="7">
        <v>153</v>
      </c>
      <c r="B154" s="7">
        <v>249012</v>
      </c>
      <c r="C154" s="7">
        <v>31162011</v>
      </c>
      <c r="D154" s="6" t="s">
        <v>367</v>
      </c>
      <c r="E154" s="6" t="s">
        <v>152</v>
      </c>
      <c r="F154" s="7">
        <v>15</v>
      </c>
      <c r="G154" s="7" t="s">
        <v>233</v>
      </c>
      <c r="H154" s="14">
        <v>6428.5714285714294</v>
      </c>
      <c r="I154" s="14">
        <f t="shared" si="7"/>
        <v>1221.4285714285716</v>
      </c>
      <c r="J154" s="14">
        <f t="shared" si="6"/>
        <v>114750.00000000001</v>
      </c>
      <c r="K154" s="15">
        <f t="shared" si="8"/>
        <v>7650.0000000000009</v>
      </c>
    </row>
    <row r="155" spans="1:11" ht="28.5" x14ac:dyDescent="0.25">
      <c r="A155" s="7">
        <v>154</v>
      </c>
      <c r="B155" s="7">
        <v>254724</v>
      </c>
      <c r="C155" s="7">
        <v>31162004</v>
      </c>
      <c r="D155" s="6" t="s">
        <v>368</v>
      </c>
      <c r="E155" s="6" t="s">
        <v>153</v>
      </c>
      <c r="F155" s="7">
        <v>18</v>
      </c>
      <c r="G155" s="7" t="s">
        <v>228</v>
      </c>
      <c r="H155" s="14">
        <v>11428.571428571429</v>
      </c>
      <c r="I155" s="14">
        <f t="shared" si="7"/>
        <v>2171.4285714285716</v>
      </c>
      <c r="J155" s="14">
        <f t="shared" si="6"/>
        <v>244800</v>
      </c>
      <c r="K155" s="15">
        <f t="shared" si="8"/>
        <v>13600</v>
      </c>
    </row>
    <row r="156" spans="1:11" x14ac:dyDescent="0.25">
      <c r="A156" s="7">
        <v>155</v>
      </c>
      <c r="B156" s="7">
        <v>287723</v>
      </c>
      <c r="C156" s="7">
        <v>27112003</v>
      </c>
      <c r="D156" s="6" t="s">
        <v>369</v>
      </c>
      <c r="E156" s="6" t="s">
        <v>154</v>
      </c>
      <c r="F156" s="7">
        <v>40</v>
      </c>
      <c r="G156" s="7" t="s">
        <v>228</v>
      </c>
      <c r="H156" s="14">
        <v>18571.428571428572</v>
      </c>
      <c r="I156" s="14">
        <f t="shared" si="7"/>
        <v>3528.5714285714289</v>
      </c>
      <c r="J156" s="14">
        <f t="shared" si="6"/>
        <v>884000</v>
      </c>
      <c r="K156" s="15">
        <f t="shared" si="8"/>
        <v>22100</v>
      </c>
    </row>
    <row r="157" spans="1:11" x14ac:dyDescent="0.25">
      <c r="A157" s="7">
        <v>156</v>
      </c>
      <c r="B157" s="7">
        <v>279690</v>
      </c>
      <c r="C157" s="7">
        <v>39111818</v>
      </c>
      <c r="D157" s="6" t="s">
        <v>370</v>
      </c>
      <c r="E157" s="6" t="s">
        <v>155</v>
      </c>
      <c r="F157" s="7">
        <v>12</v>
      </c>
      <c r="G157" s="7" t="s">
        <v>228</v>
      </c>
      <c r="H157" s="14">
        <v>165017.14285714287</v>
      </c>
      <c r="I157" s="14">
        <f t="shared" si="7"/>
        <v>31353.257142857146</v>
      </c>
      <c r="J157" s="14">
        <f t="shared" si="6"/>
        <v>2356444.8000000003</v>
      </c>
      <c r="K157" s="15">
        <f t="shared" si="8"/>
        <v>196370.40000000002</v>
      </c>
    </row>
    <row r="158" spans="1:11" ht="57" x14ac:dyDescent="0.25">
      <c r="A158" s="7">
        <v>157</v>
      </c>
      <c r="B158" s="7">
        <v>300717</v>
      </c>
      <c r="C158" s="7">
        <v>27112409</v>
      </c>
      <c r="D158" s="6" t="s">
        <v>371</v>
      </c>
      <c r="E158" s="6" t="s">
        <v>156</v>
      </c>
      <c r="F158" s="7">
        <v>1</v>
      </c>
      <c r="G158" s="7" t="s">
        <v>228</v>
      </c>
      <c r="H158" s="14">
        <v>54285.71428571429</v>
      </c>
      <c r="I158" s="14">
        <f t="shared" si="7"/>
        <v>10314.285714285716</v>
      </c>
      <c r="J158" s="14">
        <f t="shared" si="6"/>
        <v>64600.000000000007</v>
      </c>
      <c r="K158" s="15">
        <f t="shared" si="8"/>
        <v>64600.000000000007</v>
      </c>
    </row>
    <row r="159" spans="1:11" ht="28.5" x14ac:dyDescent="0.25">
      <c r="A159" s="7">
        <v>158</v>
      </c>
      <c r="B159" s="7">
        <v>243211</v>
      </c>
      <c r="C159" s="7">
        <v>13111001</v>
      </c>
      <c r="D159" s="6" t="s">
        <v>372</v>
      </c>
      <c r="E159" s="6" t="s">
        <v>157</v>
      </c>
      <c r="F159" s="7">
        <v>1</v>
      </c>
      <c r="G159" s="7" t="s">
        <v>228</v>
      </c>
      <c r="H159" s="14">
        <v>350000</v>
      </c>
      <c r="I159" s="14">
        <f t="shared" si="7"/>
        <v>66500</v>
      </c>
      <c r="J159" s="14">
        <f t="shared" si="6"/>
        <v>416500</v>
      </c>
      <c r="K159" s="15">
        <f t="shared" si="8"/>
        <v>416500</v>
      </c>
    </row>
    <row r="160" spans="1:11" ht="28.5" x14ac:dyDescent="0.25">
      <c r="A160" s="7">
        <v>159</v>
      </c>
      <c r="B160" s="7">
        <v>238899</v>
      </c>
      <c r="C160" s="7">
        <v>31171503</v>
      </c>
      <c r="D160" s="6" t="s">
        <v>373</v>
      </c>
      <c r="E160" s="6" t="s">
        <v>158</v>
      </c>
      <c r="F160" s="7">
        <v>10</v>
      </c>
      <c r="G160" s="7" t="s">
        <v>228</v>
      </c>
      <c r="H160" s="14">
        <v>7714.2857142857138</v>
      </c>
      <c r="I160" s="14">
        <f t="shared" si="7"/>
        <v>1465.7142857142856</v>
      </c>
      <c r="J160" s="14">
        <f t="shared" si="6"/>
        <v>91800</v>
      </c>
      <c r="K160" s="15">
        <f t="shared" si="8"/>
        <v>9180</v>
      </c>
    </row>
    <row r="161" spans="1:11" ht="28.5" x14ac:dyDescent="0.25">
      <c r="A161" s="7">
        <v>160</v>
      </c>
      <c r="B161" s="7">
        <v>235404</v>
      </c>
      <c r="C161" s="7">
        <v>31211906</v>
      </c>
      <c r="D161" s="6" t="s">
        <v>374</v>
      </c>
      <c r="E161" s="6" t="s">
        <v>159</v>
      </c>
      <c r="F161" s="7">
        <v>30</v>
      </c>
      <c r="G161" s="7" t="s">
        <v>228</v>
      </c>
      <c r="H161" s="14">
        <v>21428.571428571428</v>
      </c>
      <c r="I161" s="14">
        <f t="shared" si="7"/>
        <v>4071.4285714285711</v>
      </c>
      <c r="J161" s="14">
        <f t="shared" si="6"/>
        <v>765000</v>
      </c>
      <c r="K161" s="15">
        <f t="shared" si="8"/>
        <v>25500</v>
      </c>
    </row>
    <row r="162" spans="1:11" ht="28.5" x14ac:dyDescent="0.25">
      <c r="A162" s="7">
        <v>161</v>
      </c>
      <c r="B162" s="7">
        <v>293587</v>
      </c>
      <c r="C162" s="7">
        <v>21102204</v>
      </c>
      <c r="D162" s="6" t="s">
        <v>375</v>
      </c>
      <c r="E162" s="6" t="s">
        <v>160</v>
      </c>
      <c r="F162" s="7">
        <v>22</v>
      </c>
      <c r="G162" s="7" t="s">
        <v>228</v>
      </c>
      <c r="H162" s="14">
        <v>58428.571428571435</v>
      </c>
      <c r="I162" s="14">
        <f t="shared" si="7"/>
        <v>11101.428571428572</v>
      </c>
      <c r="J162" s="14">
        <f t="shared" si="6"/>
        <v>1529660</v>
      </c>
      <c r="K162" s="15">
        <f t="shared" si="8"/>
        <v>69530</v>
      </c>
    </row>
    <row r="163" spans="1:11" ht="42.75" x14ac:dyDescent="0.25">
      <c r="A163" s="7">
        <v>162</v>
      </c>
      <c r="B163" s="7">
        <v>240310</v>
      </c>
      <c r="C163" s="7">
        <v>27112845</v>
      </c>
      <c r="D163" s="6" t="s">
        <v>376</v>
      </c>
      <c r="E163" s="6" t="s">
        <v>161</v>
      </c>
      <c r="F163" s="7">
        <v>2</v>
      </c>
      <c r="G163" s="7" t="s">
        <v>228</v>
      </c>
      <c r="H163" s="14">
        <v>642857.14285714284</v>
      </c>
      <c r="I163" s="14">
        <f t="shared" si="7"/>
        <v>122142.85714285714</v>
      </c>
      <c r="J163" s="14">
        <f t="shared" si="6"/>
        <v>1530000</v>
      </c>
      <c r="K163" s="15">
        <f t="shared" si="8"/>
        <v>765000</v>
      </c>
    </row>
    <row r="164" spans="1:11" ht="42.75" x14ac:dyDescent="0.25">
      <c r="A164" s="7">
        <v>163</v>
      </c>
      <c r="B164" s="7">
        <v>301010</v>
      </c>
      <c r="C164" s="7">
        <v>47101525</v>
      </c>
      <c r="D164" s="6" t="s">
        <v>377</v>
      </c>
      <c r="E164" s="6" t="s">
        <v>162</v>
      </c>
      <c r="F164" s="7">
        <v>30</v>
      </c>
      <c r="G164" s="7" t="s">
        <v>228</v>
      </c>
      <c r="H164" s="14">
        <v>21428.571428571428</v>
      </c>
      <c r="I164" s="14">
        <f t="shared" si="7"/>
        <v>4071.4285714285711</v>
      </c>
      <c r="J164" s="14">
        <f t="shared" si="6"/>
        <v>765000</v>
      </c>
      <c r="K164" s="15">
        <f t="shared" si="8"/>
        <v>25500</v>
      </c>
    </row>
    <row r="165" spans="1:11" ht="57" x14ac:dyDescent="0.25">
      <c r="A165" s="7">
        <v>164</v>
      </c>
      <c r="B165" s="7">
        <v>294086</v>
      </c>
      <c r="C165" s="7">
        <v>12352310</v>
      </c>
      <c r="D165" s="6" t="s">
        <v>378</v>
      </c>
      <c r="E165" s="6" t="s">
        <v>163</v>
      </c>
      <c r="F165" s="7">
        <v>20</v>
      </c>
      <c r="G165" s="7" t="s">
        <v>228</v>
      </c>
      <c r="H165" s="14">
        <v>23460</v>
      </c>
      <c r="I165" s="14">
        <f t="shared" si="7"/>
        <v>4457.3999999999996</v>
      </c>
      <c r="J165" s="14">
        <f t="shared" si="6"/>
        <v>558348</v>
      </c>
      <c r="K165" s="15">
        <f t="shared" si="8"/>
        <v>27917.4</v>
      </c>
    </row>
    <row r="166" spans="1:11" ht="28.5" x14ac:dyDescent="0.25">
      <c r="A166" s="7">
        <v>165</v>
      </c>
      <c r="B166" s="7">
        <v>293476</v>
      </c>
      <c r="C166" s="7">
        <v>31201601</v>
      </c>
      <c r="D166" s="6" t="s">
        <v>379</v>
      </c>
      <c r="E166" s="6" t="s">
        <v>164</v>
      </c>
      <c r="F166" s="7">
        <v>14</v>
      </c>
      <c r="G166" s="7" t="s">
        <v>228</v>
      </c>
      <c r="H166" s="14">
        <v>177531.42857142858</v>
      </c>
      <c r="I166" s="14">
        <f t="shared" si="7"/>
        <v>33730.971428571429</v>
      </c>
      <c r="J166" s="14">
        <f t="shared" si="6"/>
        <v>2957673.6000000006</v>
      </c>
      <c r="K166" s="15">
        <f t="shared" si="8"/>
        <v>211262.40000000002</v>
      </c>
    </row>
    <row r="167" spans="1:11" ht="42.75" x14ac:dyDescent="0.25">
      <c r="A167" s="7">
        <v>166</v>
      </c>
      <c r="B167" s="7">
        <v>286640</v>
      </c>
      <c r="C167" s="7">
        <v>20142904</v>
      </c>
      <c r="D167" s="6" t="s">
        <v>380</v>
      </c>
      <c r="E167" s="6" t="s">
        <v>165</v>
      </c>
      <c r="F167" s="7">
        <v>4</v>
      </c>
      <c r="G167" s="7" t="s">
        <v>228</v>
      </c>
      <c r="H167" s="14">
        <v>714285.71428571432</v>
      </c>
      <c r="I167" s="14">
        <f t="shared" si="7"/>
        <v>135714.28571428571</v>
      </c>
      <c r="J167" s="14">
        <f t="shared" si="6"/>
        <v>3400000</v>
      </c>
      <c r="K167" s="15">
        <f t="shared" si="8"/>
        <v>850000</v>
      </c>
    </row>
    <row r="168" spans="1:11" ht="42.75" x14ac:dyDescent="0.25">
      <c r="A168" s="7">
        <v>167</v>
      </c>
      <c r="B168" s="7">
        <v>286640</v>
      </c>
      <c r="C168" s="7">
        <v>20142904</v>
      </c>
      <c r="D168" s="6" t="s">
        <v>381</v>
      </c>
      <c r="E168" s="6" t="s">
        <v>166</v>
      </c>
      <c r="F168" s="7">
        <v>10</v>
      </c>
      <c r="G168" s="7" t="s">
        <v>228</v>
      </c>
      <c r="H168" s="14">
        <v>281428.57142857148</v>
      </c>
      <c r="I168" s="14">
        <f t="shared" si="7"/>
        <v>53471.42857142858</v>
      </c>
      <c r="J168" s="14">
        <f t="shared" si="6"/>
        <v>3349000.0000000005</v>
      </c>
      <c r="K168" s="15">
        <f t="shared" si="8"/>
        <v>334900.00000000006</v>
      </c>
    </row>
    <row r="169" spans="1:11" x14ac:dyDescent="0.25">
      <c r="A169" s="7">
        <v>168</v>
      </c>
      <c r="B169" s="7">
        <v>239099</v>
      </c>
      <c r="C169" s="7">
        <v>40183104</v>
      </c>
      <c r="D169" s="6" t="s">
        <v>382</v>
      </c>
      <c r="E169" s="6" t="s">
        <v>167</v>
      </c>
      <c r="F169" s="7">
        <v>20</v>
      </c>
      <c r="G169" s="7" t="s">
        <v>228</v>
      </c>
      <c r="H169" s="14">
        <v>13928.571428571428</v>
      </c>
      <c r="I169" s="14">
        <f t="shared" si="7"/>
        <v>2646.4285714285711</v>
      </c>
      <c r="J169" s="14">
        <f t="shared" si="6"/>
        <v>331500</v>
      </c>
      <c r="K169" s="15">
        <f t="shared" si="8"/>
        <v>16575</v>
      </c>
    </row>
    <row r="170" spans="1:11" x14ac:dyDescent="0.25">
      <c r="A170" s="7">
        <v>169</v>
      </c>
      <c r="B170" s="7">
        <v>302907</v>
      </c>
      <c r="C170" s="7">
        <v>40183104</v>
      </c>
      <c r="D170" s="6" t="s">
        <v>383</v>
      </c>
      <c r="E170" s="6" t="s">
        <v>168</v>
      </c>
      <c r="F170" s="7">
        <v>20</v>
      </c>
      <c r="G170" s="7" t="s">
        <v>228</v>
      </c>
      <c r="H170" s="14">
        <v>5357.1428571428569</v>
      </c>
      <c r="I170" s="14">
        <f t="shared" si="7"/>
        <v>1017.8571428571428</v>
      </c>
      <c r="J170" s="14">
        <f t="shared" si="6"/>
        <v>127500</v>
      </c>
      <c r="K170" s="15">
        <f t="shared" si="8"/>
        <v>6375</v>
      </c>
    </row>
    <row r="171" spans="1:11" x14ac:dyDescent="0.25">
      <c r="A171" s="7">
        <v>170</v>
      </c>
      <c r="B171" s="7">
        <v>243732</v>
      </c>
      <c r="C171" s="7">
        <v>40172508</v>
      </c>
      <c r="D171" s="6" t="s">
        <v>384</v>
      </c>
      <c r="E171" s="6" t="s">
        <v>169</v>
      </c>
      <c r="F171" s="7">
        <v>15</v>
      </c>
      <c r="G171" s="7" t="s">
        <v>228</v>
      </c>
      <c r="H171" s="14">
        <v>12630</v>
      </c>
      <c r="I171" s="14">
        <f t="shared" si="7"/>
        <v>2399.6999999999998</v>
      </c>
      <c r="J171" s="14">
        <f t="shared" si="6"/>
        <v>225445.5</v>
      </c>
      <c r="K171" s="15">
        <f t="shared" si="8"/>
        <v>15029.7</v>
      </c>
    </row>
    <row r="172" spans="1:11" ht="42.75" x14ac:dyDescent="0.25">
      <c r="A172" s="7">
        <v>171</v>
      </c>
      <c r="B172" s="7">
        <v>243732</v>
      </c>
      <c r="C172" s="7">
        <v>40174608</v>
      </c>
      <c r="D172" s="6" t="s">
        <v>385</v>
      </c>
      <c r="E172" s="6" t="s">
        <v>170</v>
      </c>
      <c r="F172" s="7">
        <v>15</v>
      </c>
      <c r="G172" s="7" t="s">
        <v>228</v>
      </c>
      <c r="H172" s="14">
        <v>16585.714285714286</v>
      </c>
      <c r="I172" s="14">
        <f t="shared" si="7"/>
        <v>3151.2857142857142</v>
      </c>
      <c r="J172" s="14">
        <f t="shared" si="6"/>
        <v>296055</v>
      </c>
      <c r="K172" s="15">
        <f t="shared" si="8"/>
        <v>19737</v>
      </c>
    </row>
    <row r="173" spans="1:11" ht="28.5" x14ac:dyDescent="0.25">
      <c r="A173" s="7">
        <v>172</v>
      </c>
      <c r="B173" s="7">
        <v>243732</v>
      </c>
      <c r="C173" s="7">
        <v>40174608</v>
      </c>
      <c r="D173" s="6" t="s">
        <v>386</v>
      </c>
      <c r="E173" s="6" t="s">
        <v>171</v>
      </c>
      <c r="F173" s="7">
        <v>50</v>
      </c>
      <c r="G173" s="7" t="s">
        <v>228</v>
      </c>
      <c r="H173" s="14">
        <v>4872.8571428571431</v>
      </c>
      <c r="I173" s="14">
        <f t="shared" si="7"/>
        <v>925.84285714285716</v>
      </c>
      <c r="J173" s="14">
        <f t="shared" si="6"/>
        <v>289935.00000000006</v>
      </c>
      <c r="K173" s="15">
        <f t="shared" si="8"/>
        <v>5798.7000000000007</v>
      </c>
    </row>
    <row r="174" spans="1:11" ht="42.75" x14ac:dyDescent="0.25">
      <c r="A174" s="7">
        <v>173</v>
      </c>
      <c r="B174" s="7">
        <v>243732</v>
      </c>
      <c r="C174" s="7">
        <v>40174608</v>
      </c>
      <c r="D174" s="6" t="s">
        <v>387</v>
      </c>
      <c r="E174" s="6" t="s">
        <v>172</v>
      </c>
      <c r="F174" s="7">
        <v>50</v>
      </c>
      <c r="G174" s="7" t="s">
        <v>228</v>
      </c>
      <c r="H174" s="14">
        <v>1485.7142857142858</v>
      </c>
      <c r="I174" s="14">
        <f t="shared" si="7"/>
        <v>282.28571428571428</v>
      </c>
      <c r="J174" s="14">
        <f t="shared" si="6"/>
        <v>88400</v>
      </c>
      <c r="K174" s="15">
        <f t="shared" si="8"/>
        <v>1768</v>
      </c>
    </row>
    <row r="175" spans="1:11" ht="28.5" x14ac:dyDescent="0.25">
      <c r="A175" s="7">
        <v>174</v>
      </c>
      <c r="B175" s="7">
        <v>243732</v>
      </c>
      <c r="C175" s="7">
        <v>40174608</v>
      </c>
      <c r="D175" s="6" t="s">
        <v>388</v>
      </c>
      <c r="E175" s="6" t="s">
        <v>173</v>
      </c>
      <c r="F175" s="7">
        <v>40</v>
      </c>
      <c r="G175" s="7" t="s">
        <v>228</v>
      </c>
      <c r="H175" s="14">
        <v>26342.857142857145</v>
      </c>
      <c r="I175" s="14">
        <f t="shared" si="7"/>
        <v>5005.1428571428578</v>
      </c>
      <c r="J175" s="14">
        <f t="shared" si="6"/>
        <v>1253920.0000000002</v>
      </c>
      <c r="K175" s="15">
        <f t="shared" si="8"/>
        <v>31348.000000000004</v>
      </c>
    </row>
    <row r="176" spans="1:11" ht="28.5" x14ac:dyDescent="0.25">
      <c r="A176" s="7">
        <v>175</v>
      </c>
      <c r="B176" s="7">
        <v>300694</v>
      </c>
      <c r="C176" s="7">
        <v>30151514</v>
      </c>
      <c r="D176" s="6" t="s">
        <v>389</v>
      </c>
      <c r="E176" s="6" t="s">
        <v>174</v>
      </c>
      <c r="F176" s="7">
        <v>40</v>
      </c>
      <c r="G176" s="7" t="s">
        <v>228</v>
      </c>
      <c r="H176" s="14">
        <v>262285.71428571432</v>
      </c>
      <c r="I176" s="14">
        <f t="shared" si="7"/>
        <v>49834.285714285725</v>
      </c>
      <c r="J176" s="14">
        <f t="shared" si="6"/>
        <v>12484800.000000002</v>
      </c>
      <c r="K176" s="15">
        <f t="shared" si="8"/>
        <v>312120.00000000006</v>
      </c>
    </row>
    <row r="177" spans="1:11" ht="28.5" x14ac:dyDescent="0.25">
      <c r="A177" s="7">
        <v>176</v>
      </c>
      <c r="B177" s="7">
        <v>293710</v>
      </c>
      <c r="C177" s="7">
        <v>30102012</v>
      </c>
      <c r="D177" s="6" t="s">
        <v>390</v>
      </c>
      <c r="E177" s="6" t="s">
        <v>175</v>
      </c>
      <c r="F177" s="7">
        <v>15</v>
      </c>
      <c r="G177" s="7" t="s">
        <v>228</v>
      </c>
      <c r="H177" s="14">
        <v>57571.42857142858</v>
      </c>
      <c r="I177" s="14">
        <f t="shared" si="7"/>
        <v>10938.571428571431</v>
      </c>
      <c r="J177" s="14">
        <f t="shared" si="6"/>
        <v>1027650.0000000002</v>
      </c>
      <c r="K177" s="15">
        <f t="shared" si="8"/>
        <v>68510.000000000015</v>
      </c>
    </row>
    <row r="178" spans="1:11" x14ac:dyDescent="0.25">
      <c r="A178" s="7">
        <v>177</v>
      </c>
      <c r="B178" s="7">
        <v>241630</v>
      </c>
      <c r="C178" s="7">
        <v>31162405</v>
      </c>
      <c r="D178" s="6" t="s">
        <v>391</v>
      </c>
      <c r="E178" s="6" t="s">
        <v>176</v>
      </c>
      <c r="F178" s="7">
        <v>40</v>
      </c>
      <c r="G178" s="7" t="s">
        <v>228</v>
      </c>
      <c r="H178" s="14">
        <v>14285.714285714286</v>
      </c>
      <c r="I178" s="14">
        <f t="shared" si="7"/>
        <v>2714.2857142857142</v>
      </c>
      <c r="J178" s="14">
        <f t="shared" si="6"/>
        <v>680000</v>
      </c>
      <c r="K178" s="15">
        <f t="shared" si="8"/>
        <v>17000</v>
      </c>
    </row>
    <row r="179" spans="1:11" x14ac:dyDescent="0.25">
      <c r="A179" s="7">
        <v>178</v>
      </c>
      <c r="B179" s="7">
        <v>241630</v>
      </c>
      <c r="C179" s="7">
        <v>31162405</v>
      </c>
      <c r="D179" s="6" t="s">
        <v>391</v>
      </c>
      <c r="E179" s="6" t="s">
        <v>177</v>
      </c>
      <c r="F179" s="7">
        <v>40</v>
      </c>
      <c r="G179" s="7" t="s">
        <v>228</v>
      </c>
      <c r="H179" s="14">
        <v>10000</v>
      </c>
      <c r="I179" s="14">
        <f t="shared" si="7"/>
        <v>1900</v>
      </c>
      <c r="J179" s="14">
        <f t="shared" si="6"/>
        <v>476000</v>
      </c>
      <c r="K179" s="15">
        <f t="shared" si="8"/>
        <v>11900</v>
      </c>
    </row>
    <row r="180" spans="1:11" ht="28.5" x14ac:dyDescent="0.25">
      <c r="A180" s="7">
        <v>179</v>
      </c>
      <c r="B180" s="7">
        <v>294529</v>
      </c>
      <c r="C180" s="7">
        <v>27111535</v>
      </c>
      <c r="D180" s="6" t="s">
        <v>392</v>
      </c>
      <c r="E180" s="6" t="s">
        <v>178</v>
      </c>
      <c r="F180" s="7">
        <v>1</v>
      </c>
      <c r="G180" s="7" t="s">
        <v>228</v>
      </c>
      <c r="H180" s="14">
        <v>30428.571428571428</v>
      </c>
      <c r="I180" s="14">
        <f t="shared" si="7"/>
        <v>5781.4285714285716</v>
      </c>
      <c r="J180" s="14">
        <f t="shared" si="6"/>
        <v>36210</v>
      </c>
      <c r="K180" s="15">
        <f t="shared" si="8"/>
        <v>36210</v>
      </c>
    </row>
    <row r="181" spans="1:11" x14ac:dyDescent="0.25">
      <c r="A181" s="7">
        <v>180</v>
      </c>
      <c r="B181" s="7">
        <v>288279</v>
      </c>
      <c r="C181" s="7">
        <v>27112007</v>
      </c>
      <c r="D181" s="6" t="s">
        <v>393</v>
      </c>
      <c r="E181" s="6" t="s">
        <v>179</v>
      </c>
      <c r="F181" s="7">
        <v>6</v>
      </c>
      <c r="G181" s="7" t="s">
        <v>228</v>
      </c>
      <c r="H181" s="14">
        <v>64285.71428571429</v>
      </c>
      <c r="I181" s="14">
        <f t="shared" si="7"/>
        <v>12214.285714285716</v>
      </c>
      <c r="J181" s="14">
        <f t="shared" si="6"/>
        <v>459000</v>
      </c>
      <c r="K181" s="15">
        <f t="shared" si="8"/>
        <v>76500</v>
      </c>
    </row>
    <row r="182" spans="1:11" ht="42.75" x14ac:dyDescent="0.25">
      <c r="A182" s="7">
        <v>181</v>
      </c>
      <c r="B182" s="7">
        <v>234215</v>
      </c>
      <c r="C182" s="7">
        <v>27112007</v>
      </c>
      <c r="D182" s="6" t="s">
        <v>394</v>
      </c>
      <c r="E182" s="6" t="s">
        <v>180</v>
      </c>
      <c r="F182" s="7">
        <v>5</v>
      </c>
      <c r="G182" s="7" t="s">
        <v>228</v>
      </c>
      <c r="H182" s="14">
        <v>357142.85714285716</v>
      </c>
      <c r="I182" s="14">
        <f t="shared" si="7"/>
        <v>67857.142857142855</v>
      </c>
      <c r="J182" s="14">
        <f t="shared" si="6"/>
        <v>2125000</v>
      </c>
      <c r="K182" s="15">
        <f t="shared" si="8"/>
        <v>425000</v>
      </c>
    </row>
    <row r="183" spans="1:11" ht="28.5" x14ac:dyDescent="0.25">
      <c r="A183" s="7">
        <v>182</v>
      </c>
      <c r="B183" s="7">
        <v>293954</v>
      </c>
      <c r="C183" s="7">
        <v>31161509</v>
      </c>
      <c r="D183" s="6" t="s">
        <v>395</v>
      </c>
      <c r="E183" s="6" t="s">
        <v>181</v>
      </c>
      <c r="F183" s="7">
        <v>1</v>
      </c>
      <c r="G183" s="7" t="s">
        <v>228</v>
      </c>
      <c r="H183" s="14">
        <v>35714.285714285717</v>
      </c>
      <c r="I183" s="14">
        <f t="shared" si="7"/>
        <v>6785.7142857142862</v>
      </c>
      <c r="J183" s="14">
        <f t="shared" si="6"/>
        <v>42500</v>
      </c>
      <c r="K183" s="15">
        <f t="shared" si="8"/>
        <v>42500</v>
      </c>
    </row>
    <row r="184" spans="1:11" ht="42.75" x14ac:dyDescent="0.25">
      <c r="A184" s="7">
        <v>183</v>
      </c>
      <c r="B184" s="7">
        <v>296371</v>
      </c>
      <c r="C184" s="7">
        <v>31161508</v>
      </c>
      <c r="D184" s="6" t="s">
        <v>396</v>
      </c>
      <c r="E184" s="6" t="s">
        <v>182</v>
      </c>
      <c r="F184" s="7">
        <v>1</v>
      </c>
      <c r="G184" s="7" t="s">
        <v>228</v>
      </c>
      <c r="H184" s="14">
        <v>7857.1428571428569</v>
      </c>
      <c r="I184" s="14">
        <f t="shared" si="7"/>
        <v>1492.8571428571429</v>
      </c>
      <c r="J184" s="14">
        <f t="shared" si="6"/>
        <v>9350</v>
      </c>
      <c r="K184" s="15">
        <f t="shared" si="8"/>
        <v>9350</v>
      </c>
    </row>
    <row r="185" spans="1:11" ht="42.75" x14ac:dyDescent="0.25">
      <c r="A185" s="7">
        <v>184</v>
      </c>
      <c r="B185" s="7">
        <v>296371</v>
      </c>
      <c r="C185" s="7">
        <v>31161508</v>
      </c>
      <c r="D185" s="6" t="s">
        <v>397</v>
      </c>
      <c r="E185" s="6" t="s">
        <v>183</v>
      </c>
      <c r="F185" s="7">
        <v>5</v>
      </c>
      <c r="G185" s="7" t="s">
        <v>228</v>
      </c>
      <c r="H185" s="14">
        <v>7857.1428571428569</v>
      </c>
      <c r="I185" s="14">
        <f t="shared" si="7"/>
        <v>1492.8571428571429</v>
      </c>
      <c r="J185" s="14">
        <f t="shared" si="6"/>
        <v>46750</v>
      </c>
      <c r="K185" s="15">
        <f t="shared" si="8"/>
        <v>9350</v>
      </c>
    </row>
    <row r="186" spans="1:11" ht="57" x14ac:dyDescent="0.25">
      <c r="A186" s="7">
        <v>185</v>
      </c>
      <c r="B186" s="7">
        <v>296371</v>
      </c>
      <c r="C186" s="7">
        <v>31161508</v>
      </c>
      <c r="D186" s="6" t="s">
        <v>398</v>
      </c>
      <c r="E186" s="6" t="s">
        <v>184</v>
      </c>
      <c r="F186" s="7">
        <v>2</v>
      </c>
      <c r="G186" s="7" t="s">
        <v>228</v>
      </c>
      <c r="H186" s="14">
        <v>7857.1428571428569</v>
      </c>
      <c r="I186" s="14">
        <f t="shared" si="7"/>
        <v>1492.8571428571429</v>
      </c>
      <c r="J186" s="14">
        <f t="shared" si="6"/>
        <v>18700</v>
      </c>
      <c r="K186" s="15">
        <f t="shared" si="8"/>
        <v>9350</v>
      </c>
    </row>
    <row r="187" spans="1:11" ht="57" x14ac:dyDescent="0.25">
      <c r="A187" s="7">
        <v>186</v>
      </c>
      <c r="B187" s="7">
        <v>249277</v>
      </c>
      <c r="C187" s="7">
        <v>31161503</v>
      </c>
      <c r="D187" s="6" t="s">
        <v>399</v>
      </c>
      <c r="E187" s="6" t="s">
        <v>185</v>
      </c>
      <c r="F187" s="7">
        <v>30</v>
      </c>
      <c r="G187" s="7" t="s">
        <v>228</v>
      </c>
      <c r="H187" s="14">
        <v>2142.8571428571431</v>
      </c>
      <c r="I187" s="14">
        <f t="shared" si="7"/>
        <v>407.14285714285722</v>
      </c>
      <c r="J187" s="14">
        <f t="shared" si="6"/>
        <v>76500.000000000015</v>
      </c>
      <c r="K187" s="15">
        <f t="shared" si="8"/>
        <v>2550.0000000000005</v>
      </c>
    </row>
    <row r="188" spans="1:11" x14ac:dyDescent="0.25">
      <c r="A188" s="7">
        <v>187</v>
      </c>
      <c r="B188" s="7">
        <v>296386</v>
      </c>
      <c r="C188" s="7">
        <v>39131719</v>
      </c>
      <c r="D188" s="6" t="s">
        <v>400</v>
      </c>
      <c r="E188" s="6" t="s">
        <v>186</v>
      </c>
      <c r="F188" s="7">
        <v>30</v>
      </c>
      <c r="G188" s="7" t="s">
        <v>228</v>
      </c>
      <c r="H188" s="14">
        <v>21428.571428571428</v>
      </c>
      <c r="I188" s="14">
        <f t="shared" si="7"/>
        <v>4071.4285714285711</v>
      </c>
      <c r="J188" s="14">
        <f t="shared" si="6"/>
        <v>765000</v>
      </c>
      <c r="K188" s="15">
        <f t="shared" si="8"/>
        <v>25500</v>
      </c>
    </row>
    <row r="189" spans="1:11" ht="71.25" x14ac:dyDescent="0.25">
      <c r="A189" s="7">
        <v>188</v>
      </c>
      <c r="B189" s="7">
        <v>296082</v>
      </c>
      <c r="C189" s="7">
        <v>40171617</v>
      </c>
      <c r="D189" s="6" t="s">
        <v>401</v>
      </c>
      <c r="E189" s="6" t="s">
        <v>187</v>
      </c>
      <c r="F189" s="7">
        <v>1</v>
      </c>
      <c r="G189" s="7" t="s">
        <v>228</v>
      </c>
      <c r="H189" s="14">
        <v>9017137.1428571437</v>
      </c>
      <c r="I189" s="14">
        <f t="shared" si="7"/>
        <v>1713256.0571428572</v>
      </c>
      <c r="J189" s="14">
        <f t="shared" si="6"/>
        <v>10730393.200000001</v>
      </c>
      <c r="K189" s="15">
        <f t="shared" si="8"/>
        <v>10730393.200000001</v>
      </c>
    </row>
    <row r="190" spans="1:11" x14ac:dyDescent="0.25">
      <c r="A190" s="7">
        <v>189</v>
      </c>
      <c r="B190" s="7">
        <v>242489</v>
      </c>
      <c r="C190" s="7">
        <v>40171517</v>
      </c>
      <c r="D190" s="6" t="s">
        <v>402</v>
      </c>
      <c r="E190" s="6" t="s">
        <v>188</v>
      </c>
      <c r="F190" s="7">
        <v>5</v>
      </c>
      <c r="G190" s="7" t="s">
        <v>228</v>
      </c>
      <c r="H190" s="14">
        <v>50285.71428571429</v>
      </c>
      <c r="I190" s="14">
        <f t="shared" si="7"/>
        <v>9554.2857142857156</v>
      </c>
      <c r="J190" s="14">
        <f t="shared" si="6"/>
        <v>299200.00000000006</v>
      </c>
      <c r="K190" s="15">
        <f t="shared" si="8"/>
        <v>59840.000000000007</v>
      </c>
    </row>
    <row r="191" spans="1:11" x14ac:dyDescent="0.25">
      <c r="A191" s="7">
        <v>190</v>
      </c>
      <c r="B191" s="7">
        <v>248330</v>
      </c>
      <c r="C191" s="7">
        <v>40171517</v>
      </c>
      <c r="D191" s="6" t="s">
        <v>402</v>
      </c>
      <c r="E191" s="6" t="s">
        <v>189</v>
      </c>
      <c r="F191" s="7">
        <v>5</v>
      </c>
      <c r="G191" s="7" t="s">
        <v>228</v>
      </c>
      <c r="H191" s="14">
        <v>90214.28571428571</v>
      </c>
      <c r="I191" s="14">
        <f t="shared" si="7"/>
        <v>17140.714285714286</v>
      </c>
      <c r="J191" s="14">
        <f t="shared" si="6"/>
        <v>536775</v>
      </c>
      <c r="K191" s="15">
        <f t="shared" si="8"/>
        <v>107355</v>
      </c>
    </row>
    <row r="192" spans="1:11" x14ac:dyDescent="0.25">
      <c r="A192" s="7">
        <v>191</v>
      </c>
      <c r="B192" s="7">
        <v>253667</v>
      </c>
      <c r="C192" s="7">
        <v>40171517</v>
      </c>
      <c r="D192" s="6" t="s">
        <v>402</v>
      </c>
      <c r="E192" s="6" t="s">
        <v>430</v>
      </c>
      <c r="F192" s="7">
        <v>5</v>
      </c>
      <c r="G192" s="7" t="s">
        <v>228</v>
      </c>
      <c r="H192" s="14">
        <v>118142.85714285714</v>
      </c>
      <c r="I192" s="14">
        <f t="shared" si="7"/>
        <v>22447.142857142859</v>
      </c>
      <c r="J192" s="14">
        <f t="shared" si="6"/>
        <v>702950</v>
      </c>
      <c r="K192" s="15">
        <f t="shared" si="8"/>
        <v>140590</v>
      </c>
    </row>
    <row r="193" spans="1:11" ht="28.5" x14ac:dyDescent="0.25">
      <c r="A193" s="7">
        <v>192</v>
      </c>
      <c r="B193" s="7">
        <v>295947</v>
      </c>
      <c r="C193" s="7">
        <v>40171502</v>
      </c>
      <c r="D193" s="6" t="s">
        <v>403</v>
      </c>
      <c r="E193" s="6" t="s">
        <v>190</v>
      </c>
      <c r="F193" s="7">
        <v>80</v>
      </c>
      <c r="G193" s="7" t="s">
        <v>228</v>
      </c>
      <c r="H193" s="14">
        <v>60000</v>
      </c>
      <c r="I193" s="14">
        <f t="shared" si="7"/>
        <v>11400</v>
      </c>
      <c r="J193" s="14">
        <f t="shared" si="6"/>
        <v>5712000</v>
      </c>
      <c r="K193" s="15">
        <f t="shared" si="8"/>
        <v>71400</v>
      </c>
    </row>
    <row r="194" spans="1:11" ht="28.5" x14ac:dyDescent="0.25">
      <c r="A194" s="7">
        <v>193</v>
      </c>
      <c r="B194" s="7">
        <v>295947</v>
      </c>
      <c r="C194" s="7">
        <v>40171502</v>
      </c>
      <c r="D194" s="6" t="s">
        <v>403</v>
      </c>
      <c r="E194" s="6" t="s">
        <v>191</v>
      </c>
      <c r="F194" s="7">
        <v>160</v>
      </c>
      <c r="G194" s="7" t="s">
        <v>228</v>
      </c>
      <c r="H194" s="14">
        <v>42857.142857142855</v>
      </c>
      <c r="I194" s="14">
        <f t="shared" si="7"/>
        <v>8142.8571428571422</v>
      </c>
      <c r="J194" s="14">
        <f t="shared" ref="J194:J231" si="9">+(H194+I194)*F194</f>
        <v>8160000</v>
      </c>
      <c r="K194" s="15">
        <f t="shared" si="8"/>
        <v>51000</v>
      </c>
    </row>
    <row r="195" spans="1:11" ht="28.5" x14ac:dyDescent="0.25">
      <c r="A195" s="7">
        <v>194</v>
      </c>
      <c r="B195" s="7">
        <v>242126</v>
      </c>
      <c r="C195" s="7">
        <v>40171617</v>
      </c>
      <c r="D195" s="6" t="s">
        <v>404</v>
      </c>
      <c r="E195" s="6" t="s">
        <v>431</v>
      </c>
      <c r="F195" s="7">
        <v>4</v>
      </c>
      <c r="G195" s="7" t="s">
        <v>228</v>
      </c>
      <c r="H195" s="14">
        <v>28928.571428571431</v>
      </c>
      <c r="I195" s="14">
        <f t="shared" ref="I195:I230" si="10">+H195*0.19</f>
        <v>5496.4285714285716</v>
      </c>
      <c r="J195" s="14">
        <f t="shared" si="9"/>
        <v>137700</v>
      </c>
      <c r="K195" s="15">
        <f t="shared" si="8"/>
        <v>34425</v>
      </c>
    </row>
    <row r="196" spans="1:11" ht="28.5" x14ac:dyDescent="0.25">
      <c r="A196" s="7">
        <v>195</v>
      </c>
      <c r="B196" s="7">
        <v>242126</v>
      </c>
      <c r="C196" s="7">
        <v>40171617</v>
      </c>
      <c r="D196" s="6" t="s">
        <v>404</v>
      </c>
      <c r="E196" s="6" t="s">
        <v>432</v>
      </c>
      <c r="F196" s="7">
        <v>10</v>
      </c>
      <c r="G196" s="7" t="s">
        <v>228</v>
      </c>
      <c r="H196" s="14">
        <v>40355.714285714283</v>
      </c>
      <c r="I196" s="14">
        <f t="shared" si="10"/>
        <v>7667.5857142857139</v>
      </c>
      <c r="J196" s="14">
        <f t="shared" si="9"/>
        <v>480232.99999999994</v>
      </c>
      <c r="K196" s="15">
        <f t="shared" ref="K196:K231" si="11">H196+I196</f>
        <v>48023.299999999996</v>
      </c>
    </row>
    <row r="197" spans="1:11" x14ac:dyDescent="0.25">
      <c r="A197" s="7">
        <v>196</v>
      </c>
      <c r="B197" s="7">
        <v>246625</v>
      </c>
      <c r="C197" s="7">
        <v>40183002</v>
      </c>
      <c r="D197" s="6" t="s">
        <v>405</v>
      </c>
      <c r="E197" s="6" t="s">
        <v>192</v>
      </c>
      <c r="F197" s="7">
        <v>10</v>
      </c>
      <c r="G197" s="7" t="s">
        <v>228</v>
      </c>
      <c r="H197" s="14">
        <v>271714.28571428574</v>
      </c>
      <c r="I197" s="14">
        <f t="shared" si="10"/>
        <v>51625.71428571429</v>
      </c>
      <c r="J197" s="14">
        <f t="shared" si="9"/>
        <v>3233400</v>
      </c>
      <c r="K197" s="15">
        <f t="shared" si="11"/>
        <v>323340</v>
      </c>
    </row>
    <row r="198" spans="1:11" ht="42.75" x14ac:dyDescent="0.25">
      <c r="A198" s="7">
        <v>197</v>
      </c>
      <c r="B198" s="7">
        <v>268911</v>
      </c>
      <c r="C198" s="7">
        <v>40101506</v>
      </c>
      <c r="D198" s="6" t="s">
        <v>406</v>
      </c>
      <c r="E198" s="6" t="s">
        <v>193</v>
      </c>
      <c r="F198" s="7">
        <v>2</v>
      </c>
      <c r="G198" s="7" t="s">
        <v>228</v>
      </c>
      <c r="H198" s="14">
        <v>201297.00000000006</v>
      </c>
      <c r="I198" s="14">
        <f t="shared" si="10"/>
        <v>38246.430000000015</v>
      </c>
      <c r="J198" s="14">
        <f t="shared" si="9"/>
        <v>479086.86000000016</v>
      </c>
      <c r="K198" s="15">
        <f t="shared" si="11"/>
        <v>239543.43000000008</v>
      </c>
    </row>
    <row r="199" spans="1:11" ht="42.75" x14ac:dyDescent="0.25">
      <c r="A199" s="7">
        <v>198</v>
      </c>
      <c r="B199" s="7">
        <v>236986</v>
      </c>
      <c r="C199" s="7">
        <v>31161709</v>
      </c>
      <c r="D199" s="6" t="s">
        <v>407</v>
      </c>
      <c r="E199" s="6" t="s">
        <v>194</v>
      </c>
      <c r="F199" s="7">
        <v>50</v>
      </c>
      <c r="G199" s="7" t="s">
        <v>228</v>
      </c>
      <c r="H199" s="14">
        <v>1428.5714285714287</v>
      </c>
      <c r="I199" s="14">
        <f t="shared" si="10"/>
        <v>271.42857142857144</v>
      </c>
      <c r="J199" s="14">
        <f t="shared" si="9"/>
        <v>85000</v>
      </c>
      <c r="K199" s="15">
        <f t="shared" si="11"/>
        <v>1700</v>
      </c>
    </row>
    <row r="200" spans="1:11" ht="42.75" x14ac:dyDescent="0.25">
      <c r="A200" s="7">
        <v>199</v>
      </c>
      <c r="B200" s="7">
        <v>236986</v>
      </c>
      <c r="C200" s="7">
        <v>31161709</v>
      </c>
      <c r="D200" s="6" t="s">
        <v>407</v>
      </c>
      <c r="E200" s="6" t="s">
        <v>195</v>
      </c>
      <c r="F200" s="7">
        <v>2</v>
      </c>
      <c r="G200" s="7" t="s">
        <v>228</v>
      </c>
      <c r="H200" s="14">
        <v>14285.714285714286</v>
      </c>
      <c r="I200" s="14">
        <f t="shared" si="10"/>
        <v>2714.2857142857142</v>
      </c>
      <c r="J200" s="14">
        <f t="shared" si="9"/>
        <v>34000</v>
      </c>
      <c r="K200" s="15">
        <f t="shared" si="11"/>
        <v>17000</v>
      </c>
    </row>
    <row r="201" spans="1:11" x14ac:dyDescent="0.25">
      <c r="A201" s="7">
        <v>200</v>
      </c>
      <c r="B201" s="7">
        <v>237081</v>
      </c>
      <c r="C201" s="7">
        <v>40183103</v>
      </c>
      <c r="D201" s="6" t="s">
        <v>408</v>
      </c>
      <c r="E201" s="6" t="s">
        <v>196</v>
      </c>
      <c r="F201" s="7">
        <v>50</v>
      </c>
      <c r="G201" s="7" t="s">
        <v>228</v>
      </c>
      <c r="H201" s="14">
        <v>1871.4285714285713</v>
      </c>
      <c r="I201" s="14">
        <f t="shared" si="10"/>
        <v>355.57142857142856</v>
      </c>
      <c r="J201" s="14">
        <f t="shared" si="9"/>
        <v>111350</v>
      </c>
      <c r="K201" s="15">
        <f t="shared" si="11"/>
        <v>2227</v>
      </c>
    </row>
    <row r="202" spans="1:11" x14ac:dyDescent="0.25">
      <c r="A202" s="7">
        <v>201</v>
      </c>
      <c r="B202" s="7">
        <v>237949</v>
      </c>
      <c r="C202" s="7">
        <v>40183103</v>
      </c>
      <c r="D202" s="6" t="s">
        <v>408</v>
      </c>
      <c r="E202" s="6" t="s">
        <v>197</v>
      </c>
      <c r="F202" s="7">
        <v>50</v>
      </c>
      <c r="G202" s="7" t="s">
        <v>228</v>
      </c>
      <c r="H202" s="14">
        <v>7578.5714285714294</v>
      </c>
      <c r="I202" s="14">
        <f t="shared" si="10"/>
        <v>1439.9285714285716</v>
      </c>
      <c r="J202" s="14">
        <f t="shared" si="9"/>
        <v>450925</v>
      </c>
      <c r="K202" s="15">
        <f t="shared" si="11"/>
        <v>9018.5</v>
      </c>
    </row>
    <row r="203" spans="1:11" x14ac:dyDescent="0.25">
      <c r="A203" s="7">
        <v>202</v>
      </c>
      <c r="B203" s="7">
        <v>237949</v>
      </c>
      <c r="C203" s="7">
        <v>40183103</v>
      </c>
      <c r="D203" s="6" t="s">
        <v>408</v>
      </c>
      <c r="E203" s="6" t="s">
        <v>198</v>
      </c>
      <c r="F203" s="7">
        <v>7</v>
      </c>
      <c r="G203" s="7" t="s">
        <v>228</v>
      </c>
      <c r="H203" s="14">
        <v>7600</v>
      </c>
      <c r="I203" s="14">
        <f t="shared" si="10"/>
        <v>1444</v>
      </c>
      <c r="J203" s="14">
        <f t="shared" si="9"/>
        <v>63308</v>
      </c>
      <c r="K203" s="15">
        <f t="shared" si="11"/>
        <v>9044</v>
      </c>
    </row>
    <row r="204" spans="1:11" x14ac:dyDescent="0.25">
      <c r="A204" s="7">
        <v>203</v>
      </c>
      <c r="B204" s="7">
        <v>237943</v>
      </c>
      <c r="C204" s="7">
        <v>40183103</v>
      </c>
      <c r="D204" s="6" t="s">
        <v>408</v>
      </c>
      <c r="E204" s="6" t="s">
        <v>199</v>
      </c>
      <c r="F204" s="7">
        <v>5</v>
      </c>
      <c r="G204" s="7" t="s">
        <v>228</v>
      </c>
      <c r="H204" s="14">
        <v>37128.571428571428</v>
      </c>
      <c r="I204" s="14">
        <f t="shared" si="10"/>
        <v>7054.4285714285716</v>
      </c>
      <c r="J204" s="14">
        <f t="shared" si="9"/>
        <v>220915</v>
      </c>
      <c r="K204" s="15">
        <f t="shared" si="11"/>
        <v>44183</v>
      </c>
    </row>
    <row r="205" spans="1:11" x14ac:dyDescent="0.25">
      <c r="A205" s="7">
        <v>204</v>
      </c>
      <c r="B205" s="7">
        <v>298497</v>
      </c>
      <c r="C205" s="7">
        <v>40174908</v>
      </c>
      <c r="D205" s="6" t="s">
        <v>408</v>
      </c>
      <c r="E205" s="6" t="s">
        <v>200</v>
      </c>
      <c r="F205" s="7">
        <v>25</v>
      </c>
      <c r="G205" s="7" t="s">
        <v>228</v>
      </c>
      <c r="H205" s="14">
        <v>3385.7142857142862</v>
      </c>
      <c r="I205" s="14">
        <f t="shared" si="10"/>
        <v>643.28571428571445</v>
      </c>
      <c r="J205" s="14">
        <f t="shared" si="9"/>
        <v>100725.00000000003</v>
      </c>
      <c r="K205" s="15">
        <f t="shared" si="11"/>
        <v>4029.0000000000009</v>
      </c>
    </row>
    <row r="206" spans="1:11" x14ac:dyDescent="0.25">
      <c r="A206" s="7">
        <v>205</v>
      </c>
      <c r="B206" s="7">
        <v>237943</v>
      </c>
      <c r="C206" s="7">
        <v>40183103</v>
      </c>
      <c r="D206" s="6" t="s">
        <v>409</v>
      </c>
      <c r="E206" s="6" t="s">
        <v>201</v>
      </c>
      <c r="F206" s="7">
        <v>15</v>
      </c>
      <c r="G206" s="7" t="s">
        <v>228</v>
      </c>
      <c r="H206" s="14">
        <v>4642.8571428571431</v>
      </c>
      <c r="I206" s="14">
        <f t="shared" si="10"/>
        <v>882.14285714285722</v>
      </c>
      <c r="J206" s="14">
        <f t="shared" si="9"/>
        <v>82875</v>
      </c>
      <c r="K206" s="15">
        <f t="shared" si="11"/>
        <v>5525</v>
      </c>
    </row>
    <row r="207" spans="1:11" x14ac:dyDescent="0.25">
      <c r="A207" s="7">
        <v>206</v>
      </c>
      <c r="B207" s="7">
        <v>237946</v>
      </c>
      <c r="C207" s="7">
        <v>40183103</v>
      </c>
      <c r="D207" s="6" t="s">
        <v>410</v>
      </c>
      <c r="E207" s="6" t="s">
        <v>202</v>
      </c>
      <c r="F207" s="7">
        <v>8</v>
      </c>
      <c r="G207" s="7" t="s">
        <v>228</v>
      </c>
      <c r="H207" s="14">
        <v>1871.4285714285713</v>
      </c>
      <c r="I207" s="14">
        <f t="shared" si="10"/>
        <v>355.57142857142856</v>
      </c>
      <c r="J207" s="14">
        <f t="shared" si="9"/>
        <v>17816</v>
      </c>
      <c r="K207" s="15">
        <f t="shared" si="11"/>
        <v>2227</v>
      </c>
    </row>
    <row r="208" spans="1:11" ht="57" x14ac:dyDescent="0.25">
      <c r="A208" s="7">
        <v>207</v>
      </c>
      <c r="B208" s="7">
        <v>237381</v>
      </c>
      <c r="C208" s="7">
        <v>39121434</v>
      </c>
      <c r="D208" s="6" t="s">
        <v>411</v>
      </c>
      <c r="E208" s="6" t="s">
        <v>203</v>
      </c>
      <c r="F208" s="7">
        <v>30</v>
      </c>
      <c r="G208" s="7" t="s">
        <v>228</v>
      </c>
      <c r="H208" s="14">
        <v>1357.1428571428571</v>
      </c>
      <c r="I208" s="14">
        <f t="shared" si="10"/>
        <v>257.85714285714283</v>
      </c>
      <c r="J208" s="14">
        <f t="shared" si="9"/>
        <v>48450</v>
      </c>
      <c r="K208" s="15">
        <f t="shared" si="11"/>
        <v>1615</v>
      </c>
    </row>
    <row r="209" spans="1:11" x14ac:dyDescent="0.25">
      <c r="A209" s="7">
        <v>208</v>
      </c>
      <c r="B209" s="7">
        <v>298497</v>
      </c>
      <c r="C209" s="7">
        <v>40174908</v>
      </c>
      <c r="D209" s="6" t="s">
        <v>412</v>
      </c>
      <c r="E209" s="6" t="s">
        <v>204</v>
      </c>
      <c r="F209" s="7">
        <v>50</v>
      </c>
      <c r="G209" s="7" t="s">
        <v>228</v>
      </c>
      <c r="H209" s="14">
        <v>1142.8571428571429</v>
      </c>
      <c r="I209" s="14">
        <f t="shared" si="10"/>
        <v>217.14285714285714</v>
      </c>
      <c r="J209" s="14">
        <f t="shared" si="9"/>
        <v>68000</v>
      </c>
      <c r="K209" s="15">
        <f t="shared" si="11"/>
        <v>1360</v>
      </c>
    </row>
    <row r="210" spans="1:11" ht="28.5" x14ac:dyDescent="0.25">
      <c r="A210" s="7">
        <v>209</v>
      </c>
      <c r="B210" s="7">
        <v>231296</v>
      </c>
      <c r="C210" s="7">
        <v>27121704</v>
      </c>
      <c r="D210" s="6" t="s">
        <v>413</v>
      </c>
      <c r="E210" s="6" t="s">
        <v>205</v>
      </c>
      <c r="F210" s="7">
        <v>5</v>
      </c>
      <c r="G210" s="7" t="s">
        <v>228</v>
      </c>
      <c r="H210" s="14">
        <v>13271.428571428572</v>
      </c>
      <c r="I210" s="14">
        <f t="shared" si="10"/>
        <v>2521.5714285714289</v>
      </c>
      <c r="J210" s="14">
        <f t="shared" si="9"/>
        <v>78965.000000000015</v>
      </c>
      <c r="K210" s="15">
        <f t="shared" si="11"/>
        <v>15793.000000000002</v>
      </c>
    </row>
    <row r="211" spans="1:11" x14ac:dyDescent="0.25">
      <c r="A211" s="7">
        <v>210</v>
      </c>
      <c r="B211" s="7">
        <v>231295</v>
      </c>
      <c r="C211" s="7">
        <v>40183103</v>
      </c>
      <c r="D211" s="6" t="s">
        <v>414</v>
      </c>
      <c r="E211" s="6" t="s">
        <v>206</v>
      </c>
      <c r="F211" s="7">
        <v>10</v>
      </c>
      <c r="G211" s="7" t="s">
        <v>228</v>
      </c>
      <c r="H211" s="14">
        <v>51857.142857142855</v>
      </c>
      <c r="I211" s="14">
        <f t="shared" si="10"/>
        <v>9852.8571428571431</v>
      </c>
      <c r="J211" s="14">
        <f t="shared" si="9"/>
        <v>617100</v>
      </c>
      <c r="K211" s="15">
        <f t="shared" si="11"/>
        <v>61710</v>
      </c>
    </row>
    <row r="212" spans="1:11" x14ac:dyDescent="0.25">
      <c r="A212" s="7">
        <v>211</v>
      </c>
      <c r="B212" s="7">
        <v>231295</v>
      </c>
      <c r="C212" s="7">
        <v>40183103</v>
      </c>
      <c r="D212" s="6" t="s">
        <v>415</v>
      </c>
      <c r="E212" s="6" t="s">
        <v>207</v>
      </c>
      <c r="F212" s="7">
        <v>10</v>
      </c>
      <c r="G212" s="7" t="s">
        <v>228</v>
      </c>
      <c r="H212" s="14">
        <v>30214.285714285714</v>
      </c>
      <c r="I212" s="14">
        <f t="shared" si="10"/>
        <v>5740.7142857142853</v>
      </c>
      <c r="J212" s="14">
        <f t="shared" si="9"/>
        <v>359550</v>
      </c>
      <c r="K212" s="15">
        <f t="shared" si="11"/>
        <v>35955</v>
      </c>
    </row>
    <row r="213" spans="1:11" x14ac:dyDescent="0.25">
      <c r="A213" s="7">
        <v>212</v>
      </c>
      <c r="B213" s="7">
        <v>294190</v>
      </c>
      <c r="C213" s="7">
        <v>40141607</v>
      </c>
      <c r="D213" s="6" t="s">
        <v>416</v>
      </c>
      <c r="E213" s="6" t="s">
        <v>208</v>
      </c>
      <c r="F213" s="7">
        <v>10</v>
      </c>
      <c r="G213" s="7" t="s">
        <v>228</v>
      </c>
      <c r="H213" s="14">
        <v>23715.714285714283</v>
      </c>
      <c r="I213" s="14">
        <f t="shared" si="10"/>
        <v>4505.9857142857136</v>
      </c>
      <c r="J213" s="14">
        <f t="shared" si="9"/>
        <v>282217</v>
      </c>
      <c r="K213" s="15">
        <f t="shared" si="11"/>
        <v>28221.699999999997</v>
      </c>
    </row>
    <row r="214" spans="1:11" x14ac:dyDescent="0.25">
      <c r="A214" s="7">
        <v>213</v>
      </c>
      <c r="B214" s="7">
        <v>295656</v>
      </c>
      <c r="C214" s="7">
        <v>40141607</v>
      </c>
      <c r="D214" s="6" t="s">
        <v>417</v>
      </c>
      <c r="E214" s="6" t="s">
        <v>209</v>
      </c>
      <c r="F214" s="7">
        <v>7</v>
      </c>
      <c r="G214" s="7" t="s">
        <v>228</v>
      </c>
      <c r="H214" s="14">
        <v>43097.142857142855</v>
      </c>
      <c r="I214" s="14">
        <f t="shared" si="10"/>
        <v>8188.4571428571426</v>
      </c>
      <c r="J214" s="14">
        <f t="shared" si="9"/>
        <v>358999.2</v>
      </c>
      <c r="K214" s="15">
        <f t="shared" si="11"/>
        <v>51285.599999999999</v>
      </c>
    </row>
    <row r="215" spans="1:11" x14ac:dyDescent="0.25">
      <c r="A215" s="7">
        <v>214</v>
      </c>
      <c r="B215" s="7">
        <v>294190</v>
      </c>
      <c r="C215" s="7">
        <v>40141607</v>
      </c>
      <c r="D215" s="6" t="s">
        <v>418</v>
      </c>
      <c r="E215" s="6" t="s">
        <v>210</v>
      </c>
      <c r="F215" s="7">
        <v>10</v>
      </c>
      <c r="G215" s="7" t="s">
        <v>228</v>
      </c>
      <c r="H215" s="14">
        <v>119595.71428571429</v>
      </c>
      <c r="I215" s="14">
        <f t="shared" si="10"/>
        <v>22723.185714285715</v>
      </c>
      <c r="J215" s="14">
        <f t="shared" si="9"/>
        <v>1423189</v>
      </c>
      <c r="K215" s="15">
        <f t="shared" si="11"/>
        <v>142318.9</v>
      </c>
    </row>
    <row r="216" spans="1:11" x14ac:dyDescent="0.25">
      <c r="A216" s="7">
        <v>215</v>
      </c>
      <c r="B216" s="7">
        <v>294190</v>
      </c>
      <c r="C216" s="7">
        <v>40141607</v>
      </c>
      <c r="D216" s="6" t="s">
        <v>418</v>
      </c>
      <c r="E216" s="6" t="s">
        <v>211</v>
      </c>
      <c r="F216" s="7">
        <v>3</v>
      </c>
      <c r="G216" s="7" t="s">
        <v>228</v>
      </c>
      <c r="H216" s="14">
        <v>239342.85714285716</v>
      </c>
      <c r="I216" s="14">
        <f t="shared" si="10"/>
        <v>45475.142857142862</v>
      </c>
      <c r="J216" s="14">
        <f t="shared" si="9"/>
        <v>854454</v>
      </c>
      <c r="K216" s="15">
        <f t="shared" si="11"/>
        <v>284818</v>
      </c>
    </row>
    <row r="217" spans="1:11" ht="42.75" x14ac:dyDescent="0.25">
      <c r="A217" s="7">
        <v>216</v>
      </c>
      <c r="B217" s="7">
        <v>295682</v>
      </c>
      <c r="C217" s="7">
        <v>42281514</v>
      </c>
      <c r="D217" s="6" t="s">
        <v>419</v>
      </c>
      <c r="E217" s="6" t="s">
        <v>212</v>
      </c>
      <c r="F217" s="7">
        <v>30</v>
      </c>
      <c r="G217" s="7" t="s">
        <v>228</v>
      </c>
      <c r="H217" s="14">
        <v>873061.42857142864</v>
      </c>
      <c r="I217" s="14">
        <f t="shared" si="10"/>
        <v>165881.67142857146</v>
      </c>
      <c r="J217" s="14">
        <f t="shared" si="9"/>
        <v>31168293.000000004</v>
      </c>
      <c r="K217" s="15">
        <f t="shared" si="11"/>
        <v>1038943.1000000001</v>
      </c>
    </row>
    <row r="218" spans="1:11" ht="42.75" x14ac:dyDescent="0.25">
      <c r="A218" s="7">
        <v>217</v>
      </c>
      <c r="B218" s="7">
        <v>295682</v>
      </c>
      <c r="C218" s="7">
        <v>42281514</v>
      </c>
      <c r="D218" s="6" t="s">
        <v>419</v>
      </c>
      <c r="E218" s="6" t="s">
        <v>213</v>
      </c>
      <c r="F218" s="7">
        <v>20</v>
      </c>
      <c r="G218" s="7" t="s">
        <v>228</v>
      </c>
      <c r="H218" s="14">
        <v>802652.85714285728</v>
      </c>
      <c r="I218" s="14">
        <f t="shared" si="10"/>
        <v>152504.04285714289</v>
      </c>
      <c r="J218" s="14">
        <f t="shared" si="9"/>
        <v>19103138.000000004</v>
      </c>
      <c r="K218" s="15">
        <f t="shared" si="11"/>
        <v>955156.90000000014</v>
      </c>
    </row>
    <row r="219" spans="1:11" x14ac:dyDescent="0.25">
      <c r="A219" s="7">
        <v>218</v>
      </c>
      <c r="B219" s="7">
        <v>292966</v>
      </c>
      <c r="C219" s="7">
        <v>40141608</v>
      </c>
      <c r="D219" s="6" t="s">
        <v>420</v>
      </c>
      <c r="E219" s="6" t="s">
        <v>214</v>
      </c>
      <c r="F219" s="7">
        <v>5</v>
      </c>
      <c r="G219" s="7" t="s">
        <v>228</v>
      </c>
      <c r="H219" s="14">
        <v>99280</v>
      </c>
      <c r="I219" s="14">
        <f t="shared" si="10"/>
        <v>18863.2</v>
      </c>
      <c r="J219" s="14">
        <f t="shared" si="9"/>
        <v>590716</v>
      </c>
      <c r="K219" s="15">
        <f t="shared" si="11"/>
        <v>118143.2</v>
      </c>
    </row>
    <row r="220" spans="1:11" x14ac:dyDescent="0.25">
      <c r="A220" s="7">
        <v>219</v>
      </c>
      <c r="B220" s="7">
        <v>300977</v>
      </c>
      <c r="C220" s="7">
        <v>40141608</v>
      </c>
      <c r="D220" s="6" t="s">
        <v>420</v>
      </c>
      <c r="E220" s="6" t="s">
        <v>215</v>
      </c>
      <c r="F220" s="7">
        <v>5</v>
      </c>
      <c r="G220" s="7" t="s">
        <v>228</v>
      </c>
      <c r="H220" s="14">
        <v>174080</v>
      </c>
      <c r="I220" s="14">
        <f t="shared" si="10"/>
        <v>33075.199999999997</v>
      </c>
      <c r="J220" s="14">
        <f t="shared" si="9"/>
        <v>1035776</v>
      </c>
      <c r="K220" s="15">
        <f t="shared" si="11"/>
        <v>207155.20000000001</v>
      </c>
    </row>
    <row r="221" spans="1:11" x14ac:dyDescent="0.25">
      <c r="A221" s="7">
        <v>220</v>
      </c>
      <c r="B221" s="7">
        <v>292966</v>
      </c>
      <c r="C221" s="7">
        <v>40141608</v>
      </c>
      <c r="D221" s="6" t="s">
        <v>420</v>
      </c>
      <c r="E221" s="6" t="s">
        <v>216</v>
      </c>
      <c r="F221" s="7">
        <v>5</v>
      </c>
      <c r="G221" s="7" t="s">
        <v>228</v>
      </c>
      <c r="H221" s="14">
        <v>139672</v>
      </c>
      <c r="I221" s="14">
        <f t="shared" si="10"/>
        <v>26537.68</v>
      </c>
      <c r="J221" s="14">
        <f t="shared" si="9"/>
        <v>831048.39999999991</v>
      </c>
      <c r="K221" s="15">
        <f t="shared" si="11"/>
        <v>166209.68</v>
      </c>
    </row>
    <row r="222" spans="1:11" x14ac:dyDescent="0.25">
      <c r="A222" s="7">
        <v>221</v>
      </c>
      <c r="B222" s="7">
        <v>292966</v>
      </c>
      <c r="C222" s="7">
        <v>40141608</v>
      </c>
      <c r="D222" s="6" t="s">
        <v>420</v>
      </c>
      <c r="E222" s="6" t="s">
        <v>217</v>
      </c>
      <c r="F222" s="7">
        <v>5</v>
      </c>
      <c r="G222" s="7" t="s">
        <v>228</v>
      </c>
      <c r="H222" s="14">
        <v>244664</v>
      </c>
      <c r="I222" s="14">
        <f t="shared" si="10"/>
        <v>46486.16</v>
      </c>
      <c r="J222" s="14">
        <f t="shared" si="9"/>
        <v>1455750.8000000003</v>
      </c>
      <c r="K222" s="15">
        <f t="shared" si="11"/>
        <v>291150.16000000003</v>
      </c>
    </row>
    <row r="223" spans="1:11" ht="28.5" x14ac:dyDescent="0.25">
      <c r="A223" s="7">
        <v>222</v>
      </c>
      <c r="B223" s="7">
        <v>237687</v>
      </c>
      <c r="C223" s="7">
        <v>40141610</v>
      </c>
      <c r="D223" s="6" t="s">
        <v>421</v>
      </c>
      <c r="E223" s="6" t="s">
        <v>218</v>
      </c>
      <c r="F223" s="7">
        <v>12</v>
      </c>
      <c r="G223" s="7" t="s">
        <v>228</v>
      </c>
      <c r="H223" s="14">
        <v>48314.28571428571</v>
      </c>
      <c r="I223" s="14">
        <f t="shared" si="10"/>
        <v>9179.7142857142844</v>
      </c>
      <c r="J223" s="14">
        <f t="shared" si="9"/>
        <v>689927.99999999988</v>
      </c>
      <c r="K223" s="15">
        <f t="shared" si="11"/>
        <v>57493.999999999993</v>
      </c>
    </row>
    <row r="224" spans="1:11" x14ac:dyDescent="0.25">
      <c r="A224" s="7">
        <v>223</v>
      </c>
      <c r="B224" s="7">
        <v>292966</v>
      </c>
      <c r="C224" s="7">
        <v>20122361</v>
      </c>
      <c r="D224" s="6" t="s">
        <v>422</v>
      </c>
      <c r="E224" s="6" t="s">
        <v>219</v>
      </c>
      <c r="F224" s="7">
        <v>5</v>
      </c>
      <c r="G224" s="7" t="s">
        <v>228</v>
      </c>
      <c r="H224" s="14">
        <v>41616</v>
      </c>
      <c r="I224" s="14">
        <f t="shared" si="10"/>
        <v>7907.04</v>
      </c>
      <c r="J224" s="14">
        <f t="shared" si="9"/>
        <v>247615.2</v>
      </c>
      <c r="K224" s="15">
        <f t="shared" si="11"/>
        <v>49523.040000000001</v>
      </c>
    </row>
    <row r="225" spans="1:11" x14ac:dyDescent="0.25">
      <c r="A225" s="7">
        <v>224</v>
      </c>
      <c r="B225" s="7">
        <v>292966</v>
      </c>
      <c r="C225" s="7">
        <v>20122361</v>
      </c>
      <c r="D225" s="6" t="s">
        <v>422</v>
      </c>
      <c r="E225" s="6" t="s">
        <v>220</v>
      </c>
      <c r="F225" s="7">
        <v>5</v>
      </c>
      <c r="G225" s="7" t="s">
        <v>228</v>
      </c>
      <c r="H225" s="14">
        <v>122400</v>
      </c>
      <c r="I225" s="14">
        <f t="shared" si="10"/>
        <v>23256</v>
      </c>
      <c r="J225" s="14">
        <f t="shared" si="9"/>
        <v>728280</v>
      </c>
      <c r="K225" s="15">
        <f t="shared" si="11"/>
        <v>145656</v>
      </c>
    </row>
    <row r="226" spans="1:11" ht="42.75" x14ac:dyDescent="0.25">
      <c r="A226" s="7">
        <v>225</v>
      </c>
      <c r="B226" s="7">
        <v>254845</v>
      </c>
      <c r="C226" s="7">
        <v>27111751</v>
      </c>
      <c r="D226" s="6" t="s">
        <v>423</v>
      </c>
      <c r="E226" s="6" t="s">
        <v>221</v>
      </c>
      <c r="F226" s="7">
        <v>20</v>
      </c>
      <c r="G226" s="7" t="s">
        <v>228</v>
      </c>
      <c r="H226" s="14">
        <v>78285.71428571429</v>
      </c>
      <c r="I226" s="14">
        <f t="shared" si="10"/>
        <v>14874.285714285716</v>
      </c>
      <c r="J226" s="14">
        <f t="shared" si="9"/>
        <v>1863200</v>
      </c>
      <c r="K226" s="15">
        <f t="shared" si="11"/>
        <v>93160</v>
      </c>
    </row>
    <row r="227" spans="1:11" ht="28.5" x14ac:dyDescent="0.25">
      <c r="A227" s="7">
        <v>226</v>
      </c>
      <c r="B227" s="7">
        <v>236086</v>
      </c>
      <c r="C227" s="7">
        <v>30102403</v>
      </c>
      <c r="D227" s="6" t="s">
        <v>424</v>
      </c>
      <c r="E227" s="6" t="s">
        <v>222</v>
      </c>
      <c r="F227" s="7">
        <v>20</v>
      </c>
      <c r="G227" s="7" t="s">
        <v>228</v>
      </c>
      <c r="H227" s="14">
        <v>25001.428571428572</v>
      </c>
      <c r="I227" s="14">
        <f t="shared" si="10"/>
        <v>4750.2714285714292</v>
      </c>
      <c r="J227" s="14">
        <f t="shared" si="9"/>
        <v>595034</v>
      </c>
      <c r="K227" s="15">
        <f t="shared" si="11"/>
        <v>29751.7</v>
      </c>
    </row>
    <row r="228" spans="1:11" ht="28.5" x14ac:dyDescent="0.25">
      <c r="A228" s="7">
        <v>227</v>
      </c>
      <c r="B228" s="7">
        <v>254628</v>
      </c>
      <c r="C228" s="7">
        <v>30102403</v>
      </c>
      <c r="D228" s="6" t="s">
        <v>425</v>
      </c>
      <c r="E228" s="6" t="s">
        <v>223</v>
      </c>
      <c r="F228" s="7">
        <v>75</v>
      </c>
      <c r="G228" s="7" t="s">
        <v>229</v>
      </c>
      <c r="H228" s="14">
        <v>7440.9013605442178</v>
      </c>
      <c r="I228" s="14">
        <f t="shared" si="10"/>
        <v>1413.7712585034014</v>
      </c>
      <c r="J228" s="14">
        <f t="shared" si="9"/>
        <v>664100.44642857136</v>
      </c>
      <c r="K228" s="15">
        <f t="shared" si="11"/>
        <v>8854.6726190476184</v>
      </c>
    </row>
    <row r="229" spans="1:11" ht="28.5" x14ac:dyDescent="0.25">
      <c r="A229" s="7">
        <v>228</v>
      </c>
      <c r="B229" s="7">
        <v>236985</v>
      </c>
      <c r="C229" s="7">
        <v>31161618</v>
      </c>
      <c r="D229" s="6" t="s">
        <v>426</v>
      </c>
      <c r="E229" s="6" t="s">
        <v>224</v>
      </c>
      <c r="F229" s="7">
        <v>105</v>
      </c>
      <c r="G229" s="7" t="s">
        <v>228</v>
      </c>
      <c r="H229" s="14">
        <v>7571.4285714285706</v>
      </c>
      <c r="I229" s="14">
        <f t="shared" si="10"/>
        <v>1438.5714285714284</v>
      </c>
      <c r="J229" s="14">
        <f t="shared" si="9"/>
        <v>946050</v>
      </c>
      <c r="K229" s="15">
        <f t="shared" si="11"/>
        <v>9010</v>
      </c>
    </row>
    <row r="230" spans="1:11" x14ac:dyDescent="0.25">
      <c r="A230" s="7">
        <v>229</v>
      </c>
      <c r="B230" s="7">
        <v>257002</v>
      </c>
      <c r="C230" s="7">
        <v>31211508</v>
      </c>
      <c r="D230" s="6" t="s">
        <v>427</v>
      </c>
      <c r="E230" s="6" t="s">
        <v>225</v>
      </c>
      <c r="F230" s="7">
        <v>15</v>
      </c>
      <c r="G230" s="7" t="s">
        <v>228</v>
      </c>
      <c r="H230" s="14">
        <v>377142.85714285716</v>
      </c>
      <c r="I230" s="14">
        <f t="shared" si="10"/>
        <v>71657.142857142855</v>
      </c>
      <c r="J230" s="14">
        <f t="shared" si="9"/>
        <v>6732000</v>
      </c>
      <c r="K230" s="15">
        <f t="shared" si="11"/>
        <v>448800</v>
      </c>
    </row>
    <row r="231" spans="1:11" x14ac:dyDescent="0.25">
      <c r="A231" s="7">
        <v>230</v>
      </c>
      <c r="B231" s="7">
        <v>280292</v>
      </c>
      <c r="C231" s="7">
        <v>27112008</v>
      </c>
      <c r="D231" s="6" t="s">
        <v>428</v>
      </c>
      <c r="E231" s="6" t="s">
        <v>226</v>
      </c>
      <c r="F231" s="7">
        <v>15</v>
      </c>
      <c r="G231" s="7" t="s">
        <v>228</v>
      </c>
      <c r="H231" s="14">
        <v>134219.0476190476</v>
      </c>
      <c r="I231" s="14">
        <f>+H231*0.05</f>
        <v>6710.9523809523807</v>
      </c>
      <c r="J231" s="14">
        <f t="shared" si="9"/>
        <v>2113949.9999999995</v>
      </c>
      <c r="K231" s="15">
        <f t="shared" si="11"/>
        <v>140929.99999999997</v>
      </c>
    </row>
  </sheetData>
  <phoneticPr fontId="7" type="noConversion"/>
  <pageMargins left="0.25" right="0.25" top="0.75" bottom="0.75" header="0.3" footer="0.3"/>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Adriana Marcela</cp:lastModifiedBy>
  <cp:lastPrinted>2024-03-27T15:21:19Z</cp:lastPrinted>
  <dcterms:created xsi:type="dcterms:W3CDTF">2020-02-11T13:10:48Z</dcterms:created>
  <dcterms:modified xsi:type="dcterms:W3CDTF">2024-04-01T13:06:28Z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2023-08-04T00:00:56Z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0ed8f84a-f657-4249-a435-5d74b629cfeb</vt:lpwstr>
  </property>
  <property fmtid="{D5CDD505-2E9C-101B-9397-08002B2CF9AE}" pid="8" name="MSIP_Label_1299739c-ad3d-4908-806e-4d91151a6e13_ContentBits">
    <vt:lpwstr>0</vt:lpwstr>
  </property>
</Properties>
</file>