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cuellar\Desktop\CARPETAS DOCUMENTOS 2025\SEGUNDO PROCESO ASEO 2025\SIMULADORES VERSION 6\"/>
    </mc:Choice>
  </mc:AlternateContent>
  <xr:revisionPtr revIDLastSave="0" documentId="13_ncr:1_{EDE66AB3-F54E-4A06-BA78-A0271344BF1F}" xr6:coauthVersionLast="47" xr6:coauthVersionMax="47" xr10:uidLastSave="{00000000-0000-0000-0000-000000000000}"/>
  <bookViews>
    <workbookView xWindow="-120" yWindow="-120" windowWidth="29040" windowHeight="15840" tabRatio="754"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Preliminar" sheetId="27" r:id="rId17"/>
    <sheet name="Hoja2" sheetId="38" state="hidden" r:id="rId18"/>
  </sheets>
  <definedNames>
    <definedName name="_xlnm._FilterDatabase" localSheetId="14" hidden="1">Consolidado!$A$3:$O$25</definedName>
    <definedName name="_xlnm._FilterDatabase" localSheetId="1" hidden="1">'Cotizaciones recibidas'!$A$1:$P$1</definedName>
    <definedName name="_xlnm._FilterDatabase" localSheetId="2" hidden="1">'Criterio#1'!$A$8:$A$20</definedName>
    <definedName name="_xlnm._FilterDatabase" localSheetId="3" hidden="1">'Criterio#2'!$A$8:$AQ$25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35" l="1"/>
  <c r="J63" i="35" s="1"/>
  <c r="H51" i="35"/>
  <c r="J51" i="35" s="1"/>
  <c r="H38" i="35"/>
  <c r="J38" i="35" s="1"/>
  <c r="H24" i="35"/>
  <c r="J24" i="35" s="1"/>
  <c r="H9" i="35"/>
  <c r="D14" i="37" l="1"/>
  <c r="C14" i="37"/>
  <c r="M12" i="36"/>
  <c r="L12" i="36"/>
  <c r="N3" i="36"/>
  <c r="N4" i="36"/>
  <c r="N5" i="36"/>
  <c r="N6" i="36"/>
  <c r="N7" i="36"/>
  <c r="N8" i="36"/>
  <c r="N9" i="36"/>
  <c r="N10" i="36"/>
  <c r="N11" i="36"/>
  <c r="N2" i="36"/>
  <c r="J9" i="35"/>
  <c r="N12" i="36" l="1"/>
  <c r="O11" i="36"/>
  <c r="O9" i="36"/>
  <c r="O7" i="36"/>
  <c r="O10" i="36"/>
  <c r="O6" i="36"/>
  <c r="O5" i="36"/>
  <c r="O8" i="36"/>
  <c r="O4" i="36"/>
  <c r="O3" i="36"/>
  <c r="O2" i="36"/>
</calcChain>
</file>

<file path=xl/sharedStrings.xml><?xml version="1.0" encoding="utf-8"?>
<sst xmlns="http://schemas.openxmlformats.org/spreadsheetml/2006/main" count="2536" uniqueCount="784">
  <si>
    <t>EVENTO</t>
  </si>
  <si>
    <t>VALOR PRESUPUESTO</t>
  </si>
  <si>
    <t>VALOR OFERTADO</t>
  </si>
  <si>
    <t xml:space="preserve">PRESUPUESTO DE MAYOR A MENOR </t>
  </si>
  <si>
    <t>GRUPO 1</t>
  </si>
  <si>
    <t>195476 a</t>
  </si>
  <si>
    <t>GRUPO 7</t>
  </si>
  <si>
    <t>GRUPO 2</t>
  </si>
  <si>
    <t>195480 a</t>
  </si>
  <si>
    <t>GRUPO 8</t>
  </si>
  <si>
    <t>GRUPO 3</t>
  </si>
  <si>
    <t>195481 a</t>
  </si>
  <si>
    <t>GRUPO 4</t>
  </si>
  <si>
    <t>195482 a</t>
  </si>
  <si>
    <t>GRUPO 9</t>
  </si>
  <si>
    <t>GRUPO 5</t>
  </si>
  <si>
    <t>195483 a</t>
  </si>
  <si>
    <t>GRUPO 6</t>
  </si>
  <si>
    <t>195486 a</t>
  </si>
  <si>
    <t>195487 a</t>
  </si>
  <si>
    <t>195492 a</t>
  </si>
  <si>
    <t>195493 a</t>
  </si>
  <si>
    <t>GRUPO 10</t>
  </si>
  <si>
    <t>195494 a</t>
  </si>
  <si>
    <t>#</t>
  </si>
  <si>
    <t>NOMBRE EMPRESA</t>
  </si>
  <si>
    <t>G1</t>
  </si>
  <si>
    <t>G2</t>
  </si>
  <si>
    <t>G3</t>
  </si>
  <si>
    <t>G4</t>
  </si>
  <si>
    <t>G5</t>
  </si>
  <si>
    <t>G6</t>
  </si>
  <si>
    <t>G7</t>
  </si>
  <si>
    <t>G8</t>
  </si>
  <si>
    <t>G9</t>
  </si>
  <si>
    <t>G10</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</si>
  <si>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</si>
  <si>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</si>
  <si>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</si>
  <si>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</si>
  <si>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</si>
  <si>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</si>
  <si>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</si>
  <si>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</si>
  <si>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</si>
  <si>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</si>
  <si>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</si>
  <si>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</si>
  <si>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GRUPO 1 / EVENTO 195476 a</t>
  </si>
  <si>
    <t>UNION TEMPORAL ASEO G 2024</t>
  </si>
  <si>
    <t>GRUPO 2 / EVENTO 195480 a</t>
  </si>
  <si>
    <t>UNION TEMPORAL INCOL CCE V</t>
  </si>
  <si>
    <t>GRUPO 3 / EVENTO 195481 a</t>
  </si>
  <si>
    <t>UNION TEMPORAL KIOS</t>
  </si>
  <si>
    <t>GRUPO 4 / EVENTO 195482 a</t>
  </si>
  <si>
    <t xml:space="preserve">UNIÓN TEMPORAL LLANO ALIANZA </t>
  </si>
  <si>
    <t>GRUPO 5 / EVENTO 195483 a</t>
  </si>
  <si>
    <t>UNIÓN TEMPORAL TERRASEO</t>
  </si>
  <si>
    <t>GRUPO 6 / EVENTO 195486 a</t>
  </si>
  <si>
    <t xml:space="preserve">UNIÓN TEMPORAL ZAFIRO 5G </t>
  </si>
  <si>
    <t>GRUPO 7 / EVENTO 195487 a</t>
  </si>
  <si>
    <t xml:space="preserve">   UNIÓN TEMPORAL ZONE CLEAN </t>
  </si>
  <si>
    <t>GRUPO 8 / EVENTO 195492 a</t>
  </si>
  <si>
    <t xml:space="preserve">CONSORCIO KAPITAL </t>
  </si>
  <si>
    <t>GRUPO 9 / EVENTO 195493 a</t>
  </si>
  <si>
    <t xml:space="preserve">   SERVICIOS GLOBALES S.A.S </t>
  </si>
  <si>
    <t>GRUPO 10 / EVENTO 195494 a</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</si>
  <si>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</si>
  <si>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</si>
  <si>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</si>
  <si>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</si>
  <si>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</si>
  <si>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</si>
  <si>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</si>
  <si>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</si>
  <si>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</si>
  <si>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</si>
  <si>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</si>
  <si>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</si>
  <si>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</si>
  <si>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</si>
  <si>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EVALUACIÓN CRITERIOS DE DESEMPATE EVENTOS DE COTIZACIÓN Nos. 195476 a, 195480 a, 195481 a, 195482 a, 195483 a, 195486 a, 195487 a, 195492 a, 195493 a y 195494 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</si>
  <si>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</si>
  <si>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</si>
  <si>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</si>
  <si>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</si>
  <si>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</si>
  <si>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</si>
  <si>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r>
      <t xml:space="preserve">Una vez verificados los documentos de evaluación de la operación principal (CCENEG-077-01-2024  CCE-SNG-AMP-008-2025 AMP V), puntualmente para este criterio el “ANEXO 4- ADJUDICACIÓN SEGMENTO”, la SED encuentra que el proponente UNION TEMPORAL INCOL CCE V,  </t>
    </r>
    <r>
      <rPr>
        <b/>
        <sz val="12"/>
        <color theme="1"/>
        <rFont val="Calibri"/>
        <family val="2"/>
        <scheme val="minor"/>
      </rPr>
      <t>NO</t>
    </r>
    <r>
      <rPr>
        <sz val="12"/>
        <color theme="1"/>
        <rFont val="Calibri"/>
        <family val="2"/>
        <scheme val="minor"/>
      </rPr>
      <t xml:space="preserve"> obtuvo puntaje por este criterio dentro de la operación principal, acorde con lo establecido en el proceso. En consecuencia, </t>
    </r>
    <r>
      <rPr>
        <b/>
        <sz val="12"/>
        <color theme="1"/>
        <rFont val="Calibri"/>
        <family val="2"/>
        <scheme val="minor"/>
      </rPr>
      <t>NO CUMPLE</t>
    </r>
    <r>
      <rPr>
        <sz val="12"/>
        <color theme="1"/>
        <rFont val="Calibri"/>
        <family val="2"/>
        <scheme val="minor"/>
      </rPr>
      <t xml:space="preserve"> con el primer criterio de desempate, toda vez que versa sobre los mismos elementos para el CRITERIO No. 1 en relación con los servicios nacionales y bienes nacionales relevantes</t>
    </r>
  </si>
  <si>
    <t>No Cumple</t>
  </si>
  <si>
    <r>
      <t xml:space="preserve">Una vez verificados los documentos de evaluación de la operación principal (CCENEG-077-01-2024  CCE-SNG-AMP-008-2025 AMP V), puntualmente para este criterio el “ANEXO 4- ADJUDICACIÓN SEGMENTO”, la SED encuentra que el proponente UNIÓN TEMPORAL TERRASEO,  </t>
    </r>
    <r>
      <rPr>
        <b/>
        <sz val="12"/>
        <color theme="1"/>
        <rFont val="Calibri"/>
        <family val="2"/>
        <scheme val="minor"/>
      </rPr>
      <t>NO</t>
    </r>
    <r>
      <rPr>
        <sz val="12"/>
        <color theme="1"/>
        <rFont val="Calibri"/>
        <family val="2"/>
        <scheme val="minor"/>
      </rPr>
      <t xml:space="preserve"> obtuvo puntaje por este criterio dentro de la operación principal, acorde con lo establecido en el proceso. En consecuencia, </t>
    </r>
    <r>
      <rPr>
        <b/>
        <sz val="12"/>
        <color theme="1"/>
        <rFont val="Calibri"/>
        <family val="2"/>
        <scheme val="minor"/>
      </rPr>
      <t>NO CUMPLE</t>
    </r>
    <r>
      <rPr>
        <sz val="12"/>
        <color theme="1"/>
        <rFont val="Calibri"/>
        <family val="2"/>
        <scheme val="minor"/>
      </rPr>
      <t xml:space="preserve"> con el primer criterio de desempate, toda vez que versa sobre los mismos elementos para el CRITERIO No. 1 en relación con los servicios nacionales y bienes nacionales relevantes</t>
    </r>
  </si>
  <si>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</si>
  <si>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r>
      <t xml:space="preserve">Una vez verificados los documentos de evaluación de la operación principal (CCENEG-077-01-2024  CCE-SNG-AMP-008-2025 AMP V), puntualmente para este criterio el “ANEXO 4- ADJUDICACIÓN SEGMENTO”, la SED encuentra que el proponente UNIÓN TEMPORAL SERTOP 2,  </t>
    </r>
    <r>
      <rPr>
        <b/>
        <sz val="12"/>
        <color theme="1"/>
        <rFont val="Calibri"/>
        <family val="2"/>
        <scheme val="minor"/>
      </rPr>
      <t>NO</t>
    </r>
    <r>
      <rPr>
        <sz val="12"/>
        <color theme="1"/>
        <rFont val="Calibri"/>
        <family val="2"/>
        <scheme val="minor"/>
      </rPr>
      <t xml:space="preserve"> obtuvo puntaje por este criterio dentro de la operación principal, acorde con lo establecido en el proceso. En consecuencia, </t>
    </r>
    <r>
      <rPr>
        <b/>
        <sz val="12"/>
        <color theme="1"/>
        <rFont val="Calibri"/>
        <family val="2"/>
        <scheme val="minor"/>
      </rPr>
      <t>NO CUMPLE</t>
    </r>
    <r>
      <rPr>
        <sz val="12"/>
        <color theme="1"/>
        <rFont val="Calibri"/>
        <family val="2"/>
        <scheme val="minor"/>
      </rPr>
      <t xml:space="preserve"> con el primer criterio de desempate, toda vez que versa sobre los mismos elementos para el CRITERIO No. 1 en relación con los servicios nacionales y bienes nacionales relevantes.</t>
    </r>
  </si>
  <si>
    <r>
      <t xml:space="preserve">Una vez verificados los documentos de evaluación de la operación principal (CCENEG-077-01-2024  CCE-SNG-AMP-008-2025 AMP V), puntualmente para este criterio el “ANEXO 4- ADJUDICACIÓN SEGMENTO”, la SED encuentra que el proponente EMPRESA POWER SERVICES LTDA,  </t>
    </r>
    <r>
      <rPr>
        <b/>
        <sz val="12"/>
        <color theme="1"/>
        <rFont val="Calibri"/>
        <family val="2"/>
        <scheme val="minor"/>
      </rPr>
      <t>NO</t>
    </r>
    <r>
      <rPr>
        <sz val="12"/>
        <color theme="1"/>
        <rFont val="Calibri"/>
        <family val="2"/>
        <scheme val="minor"/>
      </rPr>
      <t xml:space="preserve"> obtuvo puntaje por este criterio dentro de la operación principal, acorde con lo establecido en el proceso. En consecuencia, </t>
    </r>
    <r>
      <rPr>
        <b/>
        <sz val="12"/>
        <color theme="1"/>
        <rFont val="Calibri"/>
        <family val="2"/>
        <scheme val="minor"/>
      </rPr>
      <t>NO CUMPLE</t>
    </r>
    <r>
      <rPr>
        <sz val="12"/>
        <color theme="1"/>
        <rFont val="Calibri"/>
        <family val="2"/>
        <scheme val="minor"/>
      </rPr>
      <t xml:space="preserve"> con el primer criterio de desempate, toda vez que versa sobre los mismos elementos para el CRITERIO No. 1 en relación con los servicios nacionales y bienes nacionales relevantes.</t>
    </r>
  </si>
  <si>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</si>
  <si>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</si>
  <si>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rPr>
        <b/>
        <sz val="12"/>
        <color theme="1"/>
        <rFont val="Calibri"/>
        <family val="2"/>
        <scheme val="minor"/>
      </rPr>
      <t>TODO LIMPIO DEL VALLE S.A.S.-BIC NIT 901.719.391-0</t>
    </r>
    <r>
      <rPr>
        <sz val="12"/>
        <color theme="1"/>
        <rFont val="Calibri"/>
        <family val="2"/>
        <scheme val="minor"/>
      </rPr>
      <t xml:space="preserve">: Empresa constituida en Colombia, con domicilio principal en Cali (93% de participación).
</t>
    </r>
    <r>
      <rPr>
        <b/>
        <sz val="12"/>
        <color theme="1"/>
        <rFont val="Calibri"/>
        <family val="2"/>
        <scheme val="minor"/>
      </rPr>
      <t>ON 24 S.A.S. NIT 900.294.821-6</t>
    </r>
    <r>
      <rPr>
        <sz val="12"/>
        <color theme="1"/>
        <rFont val="Calibri"/>
        <family val="2"/>
        <scheme val="minor"/>
      </rPr>
      <t>: Empresa constituida en Colombia, con domicilio principal en Cali (7% de participación).</t>
    </r>
  </si>
  <si>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</si>
  <si>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</si>
  <si>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</si>
  <si>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</si>
  <si>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</si>
  <si>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</si>
  <si>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</si>
  <si>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</si>
  <si>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</si>
  <si>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</si>
  <si>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</si>
  <si>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</si>
  <si>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</si>
  <si>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</si>
  <si>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</si>
  <si>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</si>
  <si>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</si>
  <si>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</si>
  <si>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</si>
  <si>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</si>
  <si>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</si>
  <si>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</si>
  <si>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</si>
  <si>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</si>
  <si>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</si>
  <si>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</si>
  <si>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CHIPICHAPE UNIÓN TEMPORAL: </t>
    </r>
    <r>
      <rPr>
        <b/>
        <sz val="14"/>
        <color rgb="FF000000"/>
        <rFont val="Calibri"/>
        <family val="2"/>
        <scheme val="minor"/>
      </rPr>
      <t>CUMPLE</t>
    </r>
  </si>
  <si>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</si>
  <si>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</si>
  <si>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INCOL CCE V:  </t>
    </r>
    <r>
      <rPr>
        <b/>
        <sz val="14"/>
        <color rgb="FF000000"/>
        <rFont val="Calibri"/>
        <family val="2"/>
        <scheme val="minor"/>
      </rPr>
      <t>NO 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</si>
  <si>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</si>
  <si>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</si>
  <si>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TERRASEO: </t>
    </r>
    <r>
      <rPr>
        <b/>
        <sz val="14"/>
        <color rgb="FF000000"/>
        <rFont val="Calibri"/>
        <family val="2"/>
        <scheme val="minor"/>
      </rPr>
      <t>NO 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</si>
  <si>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</si>
  <si>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</si>
  <si>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</si>
  <si>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</si>
  <si>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</si>
  <si>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</si>
  <si>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SERTOP 2: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</si>
  <si>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</si>
  <si>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</si>
  <si>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</si>
  <si>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</si>
  <si>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EMPRESA POWER SERVICES LTDA: </t>
    </r>
    <r>
      <rPr>
        <b/>
        <sz val="14"/>
        <color rgb="FF000000"/>
        <rFont val="Calibri"/>
        <family val="2"/>
        <scheme val="minor"/>
      </rPr>
      <t>NO 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</si>
  <si>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</si>
  <si>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</si>
  <si>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</si>
  <si>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</si>
  <si>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</si>
  <si>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TODO LIMPIO DEL VALLE S.A.S - BIC aporta certificación expedida por MAURICIO BELTRAN MAYORGA en calidad de representante legal (la empresa No tiene revisor fiscal registrado), donde consta que DIANA MARTIZA MANCILLA CUNDUMI tiene el 51% de las acciones de la empresa.
2. La empresa ON 24 S.A.S. aporta certificación expedida por ADRIANA LLANOS RADA en calidad de representante legal (la empresa No tiene revisor fiscal registrado), donde consta que ADRIANA LLANOS RADA tiene el 50% de las acciones de la empresa, MANUELA OTERO LLANOS tiene el 25% de las acciones de la empresa y MARTINA OTERO LLANOS tiene el 25% de las acciones de la empresa.</t>
  </si>
  <si>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</si>
  <si>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</si>
  <si>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</si>
  <si>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</si>
  <si>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</si>
  <si>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</si>
  <si>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</si>
  <si>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</si>
  <si>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</si>
  <si>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</si>
  <si>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</si>
  <si>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</si>
  <si>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</si>
  <si>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</si>
  <si>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</si>
  <si>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</si>
  <si>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</si>
  <si>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r>
      <rPr>
        <sz val="12"/>
        <color rgb="FF000000"/>
        <rFont val="Calibri"/>
        <family val="2"/>
        <scheme val="minor"/>
      </rPr>
      <t xml:space="preserve">1. La empresa TODO LIMPIO DEL VALLE S.A.S - BIC aporta declaración juramentada ante Notario realizada por la señora  DIANA MARTIZA MANCILLA CUNDUMI, junto con su documento de identificación.
2. La Empresa ON 24 S.A.S Aporta declaración juramentada otorgada ante Notario de la Señora ADRIANA LLANOS RADA quien ostenta el 50% de las acciones de la sociedad. Sin embargo, </t>
    </r>
    <r>
      <rPr>
        <b/>
        <sz val="12"/>
        <color rgb="FF000000"/>
        <rFont val="Calibri"/>
        <family val="2"/>
        <scheme val="minor"/>
      </rPr>
      <t>NO</t>
    </r>
    <r>
      <rPr>
        <sz val="12"/>
        <color rgb="FF000000"/>
        <rFont val="Calibri"/>
        <family val="2"/>
        <scheme val="minor"/>
      </rPr>
      <t xml:space="preserve"> aporta la referida declaración ante Notario de cualquiera de las otras asociadas. En consecuencia, </t>
    </r>
    <r>
      <rPr>
        <b/>
        <sz val="12"/>
        <color rgb="FF000000"/>
        <rFont val="Calibri"/>
        <family val="2"/>
        <scheme val="minor"/>
      </rPr>
      <t>NO CUMPLE</t>
    </r>
    <r>
      <rPr>
        <sz val="12"/>
        <color rgb="FF000000"/>
        <rFont val="Calibri"/>
        <family val="2"/>
        <scheme val="minor"/>
      </rPr>
      <t xml:space="preserve"> con el criterio pues no acredita que más del 50% de las acciones de la empresa se encuentra conformada por mujeres cabeza de familia o víctimas de violencia intrafamiliar. Lo anterior. en consideración que el criterio señala que se preferirá al proponente que acredite esta condición (DIANA solo tiene el 50%)</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</si>
  <si>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</si>
  <si>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</si>
  <si>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</si>
  <si>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</si>
  <si>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1. La empresa CONTINENTAL DE LIMPIEZA S.A.S BIC aporta declaración juramentada ante Notario realizada por la señora LINA ANDREA ANTOLINEZ, junto con su documento de identificación.</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</si>
  <si>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</si>
  <si>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</si>
  <si>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</si>
  <si>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</si>
  <si>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</si>
  <si>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</si>
  <si>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</si>
  <si>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</si>
  <si>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</si>
  <si>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</si>
  <si>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 xml:space="preserve">Únicamente la empresa TODO LIMPIO DEL VALLE S.A.S. cumplió con todos los elementos dentro del criterio, pues acreditó que más del 50% de las personas que conforman la empresa son mujeres cabeza de familia. Sin embargo, la empresa ON 24 S.A.S. solo acreditó el 50% y el requisito establecía "más del 50%". </t>
  </si>
  <si>
    <t>Todos los integrantes que conforman la estructura plural acreditan el requisito</t>
  </si>
  <si>
    <t>Todos los integrantes que conforman la estructura plural, acreditaron el requisito.</t>
  </si>
  <si>
    <t>Todos los integrantes que conforman la estructura plural, acreditaron el requisito</t>
  </si>
  <si>
    <r>
      <rPr>
        <sz val="12"/>
        <color rgb="FF000000"/>
        <rFont val="Calibri"/>
        <family val="2"/>
        <scheme val="minor"/>
      </rPr>
      <t xml:space="preserve">
1. La empresa CONTINENTAL DE LIMPIEZA S.A.S BIC aporta declaración juramentada ante Notario realizada por la señora LINA ANDREA ANTOLINEZ, junto con su documento de identificación.
2. La empresa PROVEEMOS PLUS SAS BIC aporta declaración juramentada otorgada ante la Notaría 51 del Circulo Notarial de Bogotá, Acta No. 82, realizada el 6 de agosto de 2025 por DIGNA MAYERLI CERVANTES TELLES,  con su número de identificación e individualización de sus hijos menores y el sello del notario ante quien se otorga.  Sin embargo, el documento aportado NO trae la sección de firmas. </t>
    </r>
    <r>
      <rPr>
        <b/>
        <sz val="12"/>
        <color rgb="FF000000"/>
        <rFont val="Calibri"/>
        <family val="2"/>
        <scheme val="minor"/>
      </rPr>
      <t xml:space="preserve">En consecuencia, dentro del término de traslado del informe de verificación, SE REQUIERE AL PROPONENTE PARA QUE ACLARE EL DOCUMENTO, ya que al parecer no quedó escaneado de forma completa en la última hoja, pero se advierte todo su contenido en cuanto a la declaración. 
</t>
    </r>
    <r>
      <rPr>
        <sz val="12"/>
        <color rgb="FF000000"/>
        <rFont val="Calibri"/>
        <family val="2"/>
        <scheme val="minor"/>
      </rPr>
      <t xml:space="preserve">
</t>
    </r>
  </si>
  <si>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</si>
  <si>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</si>
  <si>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</si>
  <si>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</si>
  <si>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DIANA MARTIZA MANCILLA CUNDUMI y ADRIANA LLANOS RADA presentaron el FORMATO 2 establecido por la SED, para el tratamiento de sus datos personales.</t>
  </si>
  <si>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</si>
  <si>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</si>
  <si>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</si>
  <si>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</si>
  <si>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</si>
  <si>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</si>
  <si>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</si>
  <si>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</si>
  <si>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</si>
  <si>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</si>
  <si>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</si>
  <si>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</si>
  <si>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</si>
  <si>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</si>
  <si>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</si>
  <si>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r>
      <rPr>
        <sz val="12"/>
        <color rgb="FF000000"/>
        <rFont val="Calibri"/>
        <family val="2"/>
        <scheme val="minor"/>
      </rPr>
      <t xml:space="preserve">CHIPICHAPE UNIÓN TEMPORAL: </t>
    </r>
    <r>
      <rPr>
        <b/>
        <sz val="12"/>
        <color rgb="FF000000"/>
        <rFont val="Calibri"/>
        <family val="2"/>
        <scheme val="minor"/>
      </rPr>
      <t>NO CUMPLE</t>
    </r>
  </si>
  <si>
    <r>
      <t xml:space="preserve">OUTSOURCING GIAF V5 UNIÓN TEMPORAL: </t>
    </r>
    <r>
      <rPr>
        <b/>
        <sz val="12"/>
        <rFont val="Calibri"/>
        <family val="2"/>
        <scheme val="minor"/>
      </rPr>
      <t>Cumple</t>
    </r>
  </si>
  <si>
    <r>
      <rPr>
        <sz val="12"/>
        <color rgb="FF000000"/>
        <rFont val="Calibri"/>
        <family val="2"/>
        <scheme val="minor"/>
      </rPr>
      <t xml:space="preserve">UNION TEMPORAL ASEO G 2024:  </t>
    </r>
    <r>
      <rPr>
        <b/>
        <sz val="12"/>
        <color rgb="FF000000"/>
        <rFont val="Calibri"/>
        <family val="2"/>
        <scheme val="minor"/>
      </rPr>
      <t>NO CUMPLE</t>
    </r>
  </si>
  <si>
    <r>
      <t xml:space="preserve">UNION TEMPORAL KIOS: </t>
    </r>
    <r>
      <rPr>
        <b/>
        <sz val="12"/>
        <rFont val="Calibri"/>
        <family val="2"/>
        <scheme val="minor"/>
      </rPr>
      <t>Cumple</t>
    </r>
  </si>
  <si>
    <r>
      <t xml:space="preserve">UNIÓN TEMPORAL LLANO ALIANZA: </t>
    </r>
    <r>
      <rPr>
        <b/>
        <sz val="12"/>
        <rFont val="Calibri"/>
        <family val="2"/>
        <scheme val="minor"/>
      </rPr>
      <t>Cumple</t>
    </r>
  </si>
  <si>
    <r>
      <t xml:space="preserve">UNIÓN TEMPORAL ZAFIRO 5G: </t>
    </r>
    <r>
      <rPr>
        <b/>
        <sz val="12"/>
        <rFont val="Calibri"/>
        <family val="2"/>
        <scheme val="minor"/>
      </rPr>
      <t>Cumple</t>
    </r>
  </si>
  <si>
    <r>
      <rPr>
        <sz val="12"/>
        <color rgb="FF000000"/>
        <rFont val="Calibri"/>
        <family val="2"/>
        <scheme val="minor"/>
      </rPr>
      <t xml:space="preserve">UNIÓN TEMPORAL ZONE CLEAN:  </t>
    </r>
    <r>
      <rPr>
        <b/>
        <sz val="12"/>
        <color rgb="FF000000"/>
        <rFont val="Calibri"/>
        <family val="2"/>
        <scheme val="minor"/>
      </rPr>
      <t>NO CUMPLE</t>
    </r>
  </si>
  <si>
    <r>
      <t xml:space="preserve">CONSORCIO KAPITAL: </t>
    </r>
    <r>
      <rPr>
        <b/>
        <sz val="12"/>
        <rFont val="Calibri"/>
        <family val="2"/>
        <scheme val="minor"/>
      </rPr>
      <t>Cumple</t>
    </r>
  </si>
  <si>
    <r>
      <t xml:space="preserve">ZV SERVIASEAMOS UNION TEMPORAL: </t>
    </r>
    <r>
      <rPr>
        <b/>
        <sz val="12"/>
        <rFont val="Calibri"/>
        <family val="2"/>
        <scheme val="minor"/>
      </rPr>
      <t>Cumple</t>
    </r>
  </si>
  <si>
    <r>
      <t xml:space="preserve">CONSORCIO @ R&amp;J: </t>
    </r>
    <r>
      <rPr>
        <b/>
        <sz val="12"/>
        <rFont val="Calibri"/>
        <family val="2"/>
        <scheme val="minor"/>
      </rPr>
      <t>Cumple</t>
    </r>
  </si>
  <si>
    <r>
      <t xml:space="preserve">UNIÓN TEMPORAL ADIN GRUPO: </t>
    </r>
    <r>
      <rPr>
        <b/>
        <sz val="12"/>
        <rFont val="Calibri"/>
        <family val="2"/>
        <scheme val="minor"/>
      </rPr>
      <t>Cumple</t>
    </r>
  </si>
  <si>
    <r>
      <rPr>
        <sz val="12"/>
        <color rgb="FF000000"/>
        <rFont val="Calibri"/>
        <family val="2"/>
        <scheme val="minor"/>
      </rPr>
      <t xml:space="preserve">CONSERJES INMOBILIARIOS LTDA: </t>
    </r>
    <r>
      <rPr>
        <b/>
        <sz val="12"/>
        <color rgb="FF000000"/>
        <rFont val="Calibri"/>
        <family val="2"/>
        <scheme val="minor"/>
      </rPr>
      <t>NO CUMPLE</t>
    </r>
  </si>
  <si>
    <r>
      <t xml:space="preserve">ZZZ ZOE UT: </t>
    </r>
    <r>
      <rPr>
        <b/>
        <sz val="12"/>
        <rFont val="Calibri"/>
        <family val="2"/>
        <scheme val="minor"/>
      </rPr>
      <t>Cumple</t>
    </r>
  </si>
  <si>
    <r>
      <t xml:space="preserve">1A CONSORCIO: </t>
    </r>
    <r>
      <rPr>
        <b/>
        <sz val="12"/>
        <rFont val="Calibri"/>
        <family val="2"/>
        <scheme val="minor"/>
      </rPr>
      <t>Cumple</t>
    </r>
  </si>
  <si>
    <r>
      <t xml:space="preserve">UNIÓN TEMPORAL EMINSER SOLOASEO 2025: </t>
    </r>
    <r>
      <rPr>
        <b/>
        <sz val="12"/>
        <rFont val="Calibri"/>
        <family val="2"/>
        <scheme val="minor"/>
      </rPr>
      <t>Cumple</t>
    </r>
  </si>
  <si>
    <r>
      <t xml:space="preserve">UNIÓN TEMPORAL SERVIR: </t>
    </r>
    <r>
      <rPr>
        <b/>
        <sz val="12"/>
        <rFont val="Calibri"/>
        <family val="2"/>
        <scheme val="minor"/>
      </rPr>
      <t>Cumple</t>
    </r>
  </si>
  <si>
    <r>
      <t xml:space="preserve">UNION TEMPORAL SERTUNIA: </t>
    </r>
    <r>
      <rPr>
        <b/>
        <sz val="12"/>
        <rFont val="Calibri"/>
        <family val="2"/>
        <scheme val="minor"/>
      </rPr>
      <t>Cumple</t>
    </r>
  </si>
  <si>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</si>
  <si>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</si>
  <si>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</si>
  <si>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</si>
  <si>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</si>
  <si>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</si>
  <si>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</si>
  <si>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</si>
  <si>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</si>
  <si>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</si>
  <si>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</si>
  <si>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</si>
  <si>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</si>
  <si>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</si>
  <si>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</si>
  <si>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</si>
  <si>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</si>
  <si>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</si>
  <si>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</si>
  <si>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</si>
  <si>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</si>
  <si>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</si>
  <si>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</si>
  <si>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</si>
  <si>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</si>
  <si>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</si>
  <si>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</si>
  <si>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</si>
  <si>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</si>
  <si>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</si>
  <si>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</si>
  <si>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</si>
  <si>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</si>
  <si>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</si>
  <si>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</si>
  <si>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</si>
  <si>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</si>
  <si>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</si>
  <si>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</si>
  <si>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</si>
  <si>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</si>
  <si>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</si>
  <si>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</si>
  <si>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</si>
  <si>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</si>
  <si>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</si>
  <si>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</si>
  <si>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</si>
  <si>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</si>
  <si>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</si>
  <si>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</si>
  <si>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</si>
  <si>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</si>
  <si>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</si>
  <si>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</si>
  <si>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</si>
  <si>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</si>
  <si>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</si>
  <si>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</si>
  <si>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</si>
  <si>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</si>
  <si>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</si>
  <si>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</si>
  <si>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</si>
  <si>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</si>
  <si>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</si>
  <si>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</si>
  <si>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</si>
  <si>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</si>
  <si>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</si>
  <si>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</si>
  <si>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</si>
  <si>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</si>
  <si>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</si>
  <si>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</si>
  <si>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</si>
  <si>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</si>
  <si>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</si>
  <si>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</si>
  <si>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</si>
  <si>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</si>
  <si>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</si>
  <si>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</si>
  <si>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</si>
  <si>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</si>
  <si>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</si>
  <si>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</si>
  <si>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</si>
  <si>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</si>
  <si>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</si>
  <si>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</si>
  <si>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</si>
  <si>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</si>
  <si>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</si>
  <si>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</si>
  <si>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</si>
  <si>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</si>
  <si>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</si>
  <si>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</si>
  <si>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</si>
  <si>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</si>
  <si>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</si>
  <si>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</si>
  <si>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</si>
  <si>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</si>
  <si>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</si>
  <si>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</si>
  <si>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</si>
  <si>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</si>
  <si>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</si>
  <si>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</si>
  <si>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</si>
  <si>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</si>
  <si>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</si>
  <si>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</si>
  <si>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</si>
  <si>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</si>
  <si>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</si>
  <si>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</si>
  <si>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</si>
  <si>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</si>
  <si>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</si>
  <si>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</si>
  <si>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</si>
  <si>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</si>
  <si>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</si>
  <si>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</si>
  <si>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</si>
  <si>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</si>
  <si>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</si>
  <si>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</si>
  <si>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</si>
  <si>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</si>
  <si>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</si>
  <si>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</si>
  <si>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</si>
  <si>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</si>
  <si>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</si>
  <si>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</si>
  <si>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</si>
  <si>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</si>
  <si>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</si>
  <si>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</si>
  <si>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</si>
  <si>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</si>
  <si>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</si>
  <si>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</si>
  <si>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</si>
  <si>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</si>
  <si>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</si>
  <si>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</si>
  <si>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</si>
  <si>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</si>
  <si>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</si>
  <si>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</si>
  <si>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</si>
  <si>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</si>
  <si>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</si>
  <si>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</si>
  <si>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</si>
  <si>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</si>
  <si>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</si>
  <si>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</si>
  <si>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</si>
  <si>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</si>
  <si>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</si>
  <si>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</si>
  <si>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</si>
  <si>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</si>
  <si>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</si>
  <si>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</si>
  <si>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</si>
  <si>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</si>
  <si>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</si>
  <si>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</si>
  <si>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</si>
  <si>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</si>
  <si>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</si>
  <si>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</si>
  <si>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</si>
  <si>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</si>
  <si>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</si>
  <si>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</si>
  <si>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</si>
  <si>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</si>
  <si>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</si>
  <si>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</si>
  <si>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</si>
  <si>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</si>
  <si>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</si>
  <si>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</si>
  <si>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</si>
  <si>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</si>
  <si>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</si>
  <si>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</si>
  <si>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</si>
  <si>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</si>
  <si>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</si>
  <si>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</si>
  <si>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</si>
  <si>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</si>
  <si>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</si>
  <si>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</si>
  <si>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</si>
  <si>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</si>
  <si>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</si>
  <si>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</si>
  <si>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</si>
  <si>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</si>
  <si>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</si>
  <si>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</si>
  <si>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</si>
  <si>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</si>
  <si>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</si>
  <si>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</si>
  <si>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</si>
  <si>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</si>
  <si>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</si>
  <si>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</si>
  <si>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</si>
  <si>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</si>
  <si>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</si>
  <si>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</si>
  <si>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</si>
  <si>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</si>
  <si>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</si>
  <si>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</si>
  <si>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</si>
  <si>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</si>
  <si>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</si>
  <si>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</si>
  <si>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</si>
  <si>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</si>
  <si>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SERVICIOS LOGISTICOS ULTRAMATIC SAS BIC presenta el certificado de vinculacion y cumplimiento del programa de reincorporacion integral para la señora YORLEDIS SANTOS LONDOÑO con vigencia de 26 de marzo de 2025
2. La empresa GESTION INTEGRAL DE ACTIVOS FIJOS SAS BIC presenta el certificado de vinculacion y cumplimiento del programa de reincorporacion integral para la señora LUZ ELENA DOMINGUEZ CERCADO con vigencia de 11 de julio de 2025</t>
  </si>
  <si>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</si>
  <si>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</si>
  <si>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</si>
  <si>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</si>
  <si>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</si>
  <si>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</si>
  <si>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</si>
  <si>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</si>
  <si>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</si>
  <si>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</si>
  <si>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</si>
  <si>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</si>
  <si>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</si>
  <si>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</si>
  <si>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</si>
  <si>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</si>
  <si>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</si>
  <si>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</si>
  <si>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</si>
  <si>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</si>
  <si>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</si>
  <si>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</si>
  <si>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</si>
  <si>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</si>
  <si>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</si>
  <si>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</si>
  <si>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</si>
  <si>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</si>
  <si>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</si>
  <si>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</si>
  <si>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</si>
  <si>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</si>
  <si>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</si>
  <si>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</si>
  <si>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</si>
  <si>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</si>
  <si>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</si>
  <si>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</si>
  <si>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</si>
  <si>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</si>
  <si>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</si>
  <si>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</si>
  <si>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</si>
  <si>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</si>
  <si>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</si>
  <si>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</si>
  <si>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</si>
  <si>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</si>
  <si>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</si>
  <si>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</si>
  <si>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</si>
  <si>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</si>
  <si>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</si>
  <si>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</si>
  <si>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</si>
  <si>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</si>
  <si>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</si>
  <si>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</si>
  <si>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</si>
  <si>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</si>
  <si>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</si>
  <si>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</si>
  <si>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</si>
  <si>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</si>
  <si>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</si>
  <si>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</si>
  <si>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</si>
  <si>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</si>
  <si>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</si>
  <si>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</si>
  <si>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</si>
  <si>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</si>
  <si>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</si>
  <si>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</si>
  <si>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</si>
  <si>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</si>
  <si>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</si>
  <si>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</si>
  <si>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</si>
  <si>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</si>
  <si>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</si>
  <si>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</si>
  <si>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</si>
  <si>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</si>
  <si>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</si>
  <si>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</si>
  <si>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</si>
  <si>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</si>
  <si>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</si>
  <si>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</si>
  <si>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</si>
  <si>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</si>
  <si>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</si>
  <si>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</si>
  <si>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</si>
  <si>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</si>
  <si>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</si>
  <si>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</si>
  <si>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</si>
  <si>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</si>
  <si>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</si>
  <si>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</si>
  <si>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</si>
  <si>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</si>
  <si>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</si>
  <si>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</si>
  <si>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</si>
  <si>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</si>
  <si>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</si>
  <si>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</si>
  <si>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</si>
  <si>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</si>
  <si>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</si>
  <si>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</si>
  <si>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</si>
  <si>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</si>
  <si>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</si>
  <si>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</si>
  <si>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</si>
  <si>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</si>
  <si>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</si>
  <si>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</si>
  <si>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</si>
  <si>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</si>
  <si>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</si>
  <si>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</si>
  <si>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</si>
  <si>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</si>
  <si>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</si>
  <si>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</si>
  <si>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</si>
  <si>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</si>
  <si>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</si>
  <si>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</si>
  <si>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</si>
  <si>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</si>
  <si>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</si>
  <si>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</si>
  <si>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</si>
  <si>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</si>
  <si>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</si>
  <si>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</si>
  <si>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</si>
  <si>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</si>
  <si>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</si>
  <si>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</si>
  <si>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</si>
  <si>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</si>
  <si>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</si>
  <si>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</si>
  <si>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</si>
  <si>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</si>
  <si>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</si>
  <si>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</si>
  <si>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</si>
  <si>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</si>
  <si>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</si>
  <si>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</si>
  <si>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</si>
  <si>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</si>
  <si>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</si>
  <si>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</si>
  <si>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</si>
  <si>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</si>
  <si>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</si>
  <si>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</si>
  <si>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</si>
  <si>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</si>
  <si>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</si>
  <si>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</si>
  <si>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</si>
  <si>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</si>
  <si>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</si>
  <si>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</si>
  <si>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</si>
  <si>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</si>
  <si>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</si>
  <si>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</si>
  <si>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</si>
  <si>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</si>
  <si>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</si>
  <si>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</si>
  <si>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</si>
  <si>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</si>
  <si>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</si>
  <si>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</si>
  <si>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</si>
  <si>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</si>
  <si>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</si>
  <si>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</si>
  <si>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</si>
  <si>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</si>
  <si>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</si>
  <si>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</si>
  <si>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</si>
  <si>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r>
      <rPr>
        <sz val="10"/>
        <color rgb="FF000000"/>
        <rFont val="Calibri"/>
        <scheme val="minor"/>
      </rPr>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t>
    </r>
    <r>
      <rPr>
        <b/>
        <sz val="10"/>
        <color rgb="FF000000"/>
        <rFont val="Calibri"/>
        <scheme val="minor"/>
      </rPr>
      <t xml:space="preserve">En ese sentido y dentro del término de traslado del presente informe de verificación, el proponente UT ADIN GRUPO deberá adjuntar el respectivo Documento de Conformación del consorcio, junto con sus otrosies, que reflejen su situación actual. </t>
    </r>
  </si>
  <si>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</si>
  <si>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</si>
  <si>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</si>
  <si>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</si>
  <si>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</si>
  <si>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</si>
  <si>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</si>
  <si>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</si>
  <si>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</si>
  <si>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</si>
  <si>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</si>
  <si>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</si>
  <si>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</si>
  <si>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</si>
  <si>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</si>
  <si>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</si>
  <si>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</si>
  <si>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</si>
  <si>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</si>
  <si>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</si>
  <si>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</si>
  <si>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</si>
  <si>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</si>
  <si>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</si>
  <si>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</si>
  <si>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</si>
  <si>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</si>
  <si>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</si>
  <si>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</si>
  <si>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</si>
  <si>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</si>
  <si>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</si>
  <si>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</si>
  <si>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</si>
  <si>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</si>
  <si>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</si>
  <si>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</si>
  <si>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</si>
  <si>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</si>
  <si>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</si>
  <si>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</si>
  <si>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</si>
  <si>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</si>
  <si>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</si>
  <si>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</si>
  <si>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</si>
  <si>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</si>
  <si>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</si>
  <si>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</si>
  <si>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r>
      <t xml:space="preserve">OUTSOURCING GIAF V5 UNIÓN TEMPORAL: </t>
    </r>
    <r>
      <rPr>
        <b/>
        <sz val="12"/>
        <color rgb="FF000000"/>
        <rFont val="Calibri"/>
        <family val="2"/>
        <scheme val="minor"/>
      </rPr>
      <t>Cumple</t>
    </r>
  </si>
  <si>
    <r>
      <t xml:space="preserve">UNION TEMPORAL KIOS: </t>
    </r>
    <r>
      <rPr>
        <b/>
        <sz val="12"/>
        <color rgb="FF000000"/>
        <rFont val="Calibri"/>
        <family val="2"/>
        <scheme val="minor"/>
      </rPr>
      <t>Cumple</t>
    </r>
  </si>
  <si>
    <r>
      <t xml:space="preserve">UNIÓN TEMPORAL LLANO ALIANZA: </t>
    </r>
    <r>
      <rPr>
        <b/>
        <sz val="12"/>
        <color rgb="FF000000"/>
        <rFont val="Calibri"/>
        <family val="2"/>
        <scheme val="minor"/>
      </rPr>
      <t>Cumple</t>
    </r>
  </si>
  <si>
    <r>
      <t xml:space="preserve">UNIÓN TEMPORAL ZAFIRO 5G: </t>
    </r>
    <r>
      <rPr>
        <b/>
        <sz val="12"/>
        <color rgb="FF000000"/>
        <rFont val="Calibri"/>
        <family val="2"/>
        <scheme val="minor"/>
      </rPr>
      <t>Cumple</t>
    </r>
  </si>
  <si>
    <r>
      <t xml:space="preserve">CONSORCIO KAPITAL: </t>
    </r>
    <r>
      <rPr>
        <b/>
        <sz val="12"/>
        <color rgb="FF000000"/>
        <rFont val="Calibri"/>
        <family val="2"/>
        <scheme val="minor"/>
      </rPr>
      <t>Cumple</t>
    </r>
  </si>
  <si>
    <r>
      <t xml:space="preserve">ZV SERVIASEAMOS UNION TEMPORAL: </t>
    </r>
    <r>
      <rPr>
        <b/>
        <sz val="12"/>
        <color rgb="FF000000"/>
        <rFont val="Calibri"/>
        <family val="2"/>
        <scheme val="minor"/>
      </rPr>
      <t>Cumple</t>
    </r>
  </si>
  <si>
    <r>
      <t xml:space="preserve">CONSORCIO @ R&amp;J: </t>
    </r>
    <r>
      <rPr>
        <b/>
        <sz val="12"/>
        <color rgb="FF000000"/>
        <rFont val="Calibri"/>
        <family val="2"/>
        <scheme val="minor"/>
      </rPr>
      <t>Cumple</t>
    </r>
  </si>
  <si>
    <r>
      <t xml:space="preserve">ZZZ ZOE UT: </t>
    </r>
    <r>
      <rPr>
        <b/>
        <sz val="12"/>
        <color rgb="FF000000"/>
        <rFont val="Calibri"/>
        <family val="2"/>
        <scheme val="minor"/>
      </rPr>
      <t>Cumple</t>
    </r>
  </si>
  <si>
    <r>
      <t xml:space="preserve">1A CONSORCIO: </t>
    </r>
    <r>
      <rPr>
        <b/>
        <sz val="12"/>
        <color rgb="FF000000"/>
        <rFont val="Calibri"/>
        <family val="2"/>
        <scheme val="minor"/>
      </rPr>
      <t>Cumple</t>
    </r>
  </si>
  <si>
    <r>
      <t xml:space="preserve">UNIÓN TEMPORAL EMINSER SOLOASEO 2025: </t>
    </r>
    <r>
      <rPr>
        <b/>
        <sz val="12"/>
        <color rgb="FF000000"/>
        <rFont val="Calibri"/>
        <family val="2"/>
        <scheme val="minor"/>
      </rPr>
      <t>Cumple</t>
    </r>
  </si>
  <si>
    <r>
      <t xml:space="preserve">UNIÓN TEMPORAL SERVIR: </t>
    </r>
    <r>
      <rPr>
        <b/>
        <sz val="12"/>
        <color rgb="FF000000"/>
        <rFont val="Calibri"/>
        <family val="2"/>
        <scheme val="minor"/>
      </rPr>
      <t>Cumple</t>
    </r>
  </si>
  <si>
    <t xml:space="preserve">CRITERIO 12 DE DESEMPATE </t>
  </si>
  <si>
    <t>7.3.12. Utilizar un método aleatorio para seleccionar al oferente, el cual deberá estar establecido previamente en el pliego de condiciones, invitación o documento que haga sus veces: 
(i) La Secretaría de Educación del Distrito clasificará a los proponentes empatados en orden alfabético según el nombre registrado en el certificado de existencia y representación legal. Para el caso de los proponentes plurales, la entidad tendrá en cuenta el nombre del integrante que se encuentre de primero según el orden alfabético de todos los integrantes. La Secretaría de Educación del Distrito le asignará un número entero a cada uno de estos de forma ascendente, de tal manera que al primero de la lista le corresponda el puesto1. 
(ii) Seguidamente, la Secretaría de Educación del Distrito debe tomar la parte entera (números a la izquierda de la coma decimal) de la TRM del día del cierre del proceso de selección. La entidad debe dividir esta parte entera entre el número total de proponentes en empate, para posteriormente tomar su residuo y utilizarlo en la selección final. Para el cálculo del residuo se podrá realizar a través de la función =RESIDUO () de Microsoft Excel 
(iii) Realizados estos cálculos, la Secretaría de Educación del Distrito seleccionará a aquel proponente que presente coincidencia entre el número asignado y el residuo encontrado. En caso de que el residuo sea cero (0), la entidad seleccionará al proponente con el mayor número otorgado.</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</si>
  <si>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</si>
  <si>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</si>
  <si>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</si>
  <si>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</si>
  <si>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</si>
  <si>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</si>
  <si>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</si>
  <si>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</si>
  <si>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ACERASEAMOS S.A.S. BIC</t>
  </si>
  <si>
    <t>4.045,87</t>
  </si>
  <si>
    <t>BIOCLEANEST ESPECIALIZADOS S.A.S BIC</t>
  </si>
  <si>
    <t>ACME CONSULTORES S.A.S BIC</t>
  </si>
  <si>
    <t>AP ASEO PROFESIONAL S.A.S. BIC</t>
  </si>
  <si>
    <t>EMINSER STAFF SAS BIC</t>
  </si>
  <si>
    <t>GESTIÓN INTEGRAL DE ACTIVOS FIJOS GIAF SAS BIC.- GIAF SAS</t>
  </si>
  <si>
    <t>KIOS SAS BIC</t>
  </si>
  <si>
    <t>LOGISTICA INSTITUCIONAL SERVIR S.A.S BIC</t>
  </si>
  <si>
    <t>R&amp;G SOLUTION GROUP SAS - BIC</t>
  </si>
  <si>
    <t>RESTAURACION S.A.S. BIC</t>
  </si>
  <si>
    <t>VERYCLEAN SAS BIC</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</si>
  <si>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</si>
  <si>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</si>
  <si>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</si>
  <si>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</si>
  <si>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</si>
  <si>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</si>
  <si>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</si>
  <si>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</si>
  <si>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</si>
  <si>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</si>
  <si>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</si>
  <si>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</si>
  <si>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</si>
  <si>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</si>
  <si>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</si>
  <si>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</si>
  <si>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</si>
  <si>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</si>
  <si>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</si>
  <si>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</si>
  <si>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</si>
  <si>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</si>
  <si>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</si>
  <si>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</si>
  <si>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</si>
  <si>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</si>
  <si>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</si>
  <si>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</si>
  <si>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</si>
  <si>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</si>
  <si>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</si>
  <si>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</si>
  <si>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</si>
  <si>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</si>
  <si>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</si>
  <si>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</si>
  <si>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</si>
  <si>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UNION TEMPORAL EMINSER SOLOASEO 2025</t>
  </si>
  <si>
    <t xml:space="preserve">UNION TEMPORAL SERVIR </t>
  </si>
  <si>
    <t xml:space="preserve">Grupos del 1 al 10: Acreditó los criterios de desempate del No. 1 al No. 11, y se aplico el Criterio de Desempate No 12	</t>
  </si>
  <si>
    <t xml:space="preserve"> ORDEN DE ELIGIBILIDAD</t>
  </si>
  <si>
    <t>UNIÓN TEMPORAL KIOS</t>
  </si>
  <si>
    <t>Adjudicación primeros dos grupos con mayor valor</t>
  </si>
  <si>
    <t xml:space="preserve">UNIÓN TEMPORAL SERVIR </t>
  </si>
  <si>
    <t xml:space="preserve">Adjudicacion Preliminar: EVENTO 195487 a y EVENTO 195476 a (GRUPO 7 Y GRUPO 1 MAYOR VALOR)
Proponente: UNIÓN TEMPORAL SERVIR </t>
  </si>
  <si>
    <t>Adjudicacion Preliminar: EVENTO 195492 a y EVENTO 195493 a (GRUPO 8 Y GRUPO 9)
Proponente: UNIÓN TEMPORAL EMINSER SOLOASEO 2025</t>
  </si>
  <si>
    <t>Adjudicacion Preliminar: EVENTO 195486 a y EVENTO 195483 a (GRUPO 6 Y GRUPO 5)
Proponente: ZZZ ZOE UT</t>
  </si>
  <si>
    <t>Adjudicacion Preliminar: EVENTO 195480 a y EVENTO 195482 a (GRUPO 2 Y GRUPO 4)
Proponente: UNIÓN TEMPORAL KIOS</t>
  </si>
  <si>
    <t>Adjudicacion Preliminar: EVENTO 195494 a y EVENTO 195481 a (GRUPO 10 Y GRUPO 3)
Proponente: CONSORCIO KAPITAL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</si>
</sst>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1" x14ac:knownFonts="1">
    <font>
      <sz val="11"/>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sz val="10"/>
      <color rgb="FF000000"/>
      <name val="Calibri"/>
      <scheme val="minor"/>
    </font>
    <font>
      <b/>
      <sz val="10"/>
      <color rgb="FF000000"/>
      <name val="Calibri"/>
      <scheme val="minor"/>
    </font>
    <font>
      <sz val="11"/>
      <color rgb="FFFF0000"/>
      <name val="Calibri"/>
      <family val="2"/>
      <scheme val="minor"/>
    </font>
    <font>
      <b/>
      <sz val="12"/>
      <color rgb="FF000000"/>
      <name val="Arial"/>
      <family val="2"/>
    </font>
  </fonts>
  <fills count="15">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252">
    <xf numFmtId="0" fontId="0" fillId="0" borderId="0" xfId="0"/>
    <xf numFmtId="0" fontId="3" fillId="2" borderId="1" xfId="0" applyFont="1" applyFill="1" applyBorder="1" applyAlignment="1">
      <alignment horizontal="center" vertical="center" wrapText="1"/>
    </xf>
    <xf numFmtId="0" fontId="0" fillId="0" borderId="0" xfId="0"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left" vertical="center"/>
    </xf>
    <xf numFmtId="0" fontId="3" fillId="2" borderId="1" xfId="0"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xf>
    <xf numFmtId="0" fontId="8"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0" fontId="12" fillId="4"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4" fillId="0" borderId="0" xfId="0" applyFont="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15" fillId="6" borderId="1" xfId="0" applyFont="1" applyFill="1" applyBorder="1" applyAlignment="1">
      <alignment horizontal="center" vertical="center"/>
    </xf>
    <xf numFmtId="0" fontId="17" fillId="0" borderId="0" xfId="0" applyFont="1" applyAlignment="1">
      <alignment horizontal="center" vertical="center"/>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0" xfId="0" applyFont="1" applyAlignment="1">
      <alignment horizontal="center" vertical="center"/>
    </xf>
    <xf numFmtId="0" fontId="12" fillId="7" borderId="1" xfId="0" applyFont="1" applyFill="1" applyBorder="1" applyAlignment="1">
      <alignment horizontal="center" vertical="center" wrapText="1"/>
    </xf>
    <xf numFmtId="0" fontId="10" fillId="7" borderId="0" xfId="0" applyFont="1" applyFill="1" applyAlignment="1">
      <alignment horizontal="center" vertical="center"/>
    </xf>
    <xf numFmtId="0" fontId="10" fillId="0" borderId="1" xfId="0" applyFont="1" applyBorder="1" applyAlignment="1">
      <alignment horizontal="center" vertical="center" wrapText="1"/>
    </xf>
    <xf numFmtId="0" fontId="11" fillId="4" borderId="1" xfId="0" applyFont="1" applyFill="1" applyBorder="1" applyAlignment="1">
      <alignment horizontal="center" vertical="center"/>
    </xf>
    <xf numFmtId="0" fontId="10" fillId="0" borderId="2" xfId="0" applyFont="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6" fillId="5" borderId="1" xfId="0" applyFont="1" applyFill="1" applyBorder="1" applyAlignment="1">
      <alignment horizontal="center" vertical="center"/>
    </xf>
    <xf numFmtId="0" fontId="5" fillId="5" borderId="0" xfId="0" applyFont="1" applyFill="1" applyAlignment="1">
      <alignment horizontal="center" vertical="center"/>
    </xf>
    <xf numFmtId="0" fontId="0" fillId="5" borderId="0" xfId="0" applyFill="1" applyAlignment="1">
      <alignment horizontal="center" vertical="center"/>
    </xf>
    <xf numFmtId="0" fontId="9" fillId="5" borderId="1" xfId="0" applyFont="1" applyFill="1" applyBorder="1" applyAlignment="1">
      <alignment horizontal="left" vertical="center" wrapText="1"/>
    </xf>
    <xf numFmtId="44" fontId="9" fillId="5" borderId="1" xfId="1" applyFont="1" applyFill="1" applyBorder="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44" fontId="11" fillId="0" borderId="0" xfId="0" applyNumberFormat="1" applyFont="1" applyAlignment="1">
      <alignment horizontal="left" vertical="center"/>
    </xf>
    <xf numFmtId="44" fontId="9" fillId="9" borderId="1" xfId="1" applyFont="1" applyFill="1" applyBorder="1" applyAlignment="1">
      <alignment horizontal="left" vertical="center"/>
    </xf>
    <xf numFmtId="0" fontId="10" fillId="5" borderId="0" xfId="0" applyFont="1" applyFill="1" applyAlignment="1">
      <alignment horizontal="center" vertical="center"/>
    </xf>
    <xf numFmtId="0" fontId="12" fillId="5" borderId="0" xfId="0" applyFont="1" applyFill="1" applyAlignment="1">
      <alignment horizontal="center" vertical="center"/>
    </xf>
    <xf numFmtId="0" fontId="12" fillId="5" borderId="0" xfId="0" applyFont="1" applyFill="1" applyAlignment="1">
      <alignment horizontal="center" vertical="center" wrapText="1"/>
    </xf>
    <xf numFmtId="0" fontId="6" fillId="7" borderId="1" xfId="0" applyFont="1" applyFill="1" applyBorder="1" applyAlignment="1">
      <alignment horizontal="center" vertical="center" wrapText="1"/>
    </xf>
    <xf numFmtId="0" fontId="4" fillId="5" borderId="0" xfId="0" applyFont="1" applyFill="1" applyAlignment="1">
      <alignment horizontal="center" vertical="center"/>
    </xf>
    <xf numFmtId="0" fontId="22" fillId="5" borderId="0" xfId="0" applyFont="1" applyFill="1"/>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1" fillId="9" borderId="1" xfId="0" applyFont="1" applyFill="1" applyBorder="1" applyAlignment="1">
      <alignment horizontal="center" vertical="center"/>
    </xf>
    <xf numFmtId="1" fontId="1" fillId="9" borderId="1" xfId="1" applyNumberFormat="1" applyFont="1" applyFill="1" applyBorder="1" applyAlignment="1">
      <alignment horizontal="center" vertical="center"/>
    </xf>
    <xf numFmtId="44" fontId="1" fillId="5" borderId="1" xfId="1" applyFont="1" applyFill="1" applyBorder="1" applyAlignment="1">
      <alignment horizontal="left" vertical="center"/>
    </xf>
    <xf numFmtId="0" fontId="1" fillId="0" borderId="1" xfId="0" applyFont="1" applyBorder="1" applyAlignment="1">
      <alignment horizontal="center" vertical="center"/>
    </xf>
    <xf numFmtId="1" fontId="1" fillId="0" borderId="1" xfId="1" applyNumberFormat="1" applyFont="1" applyFill="1" applyBorder="1" applyAlignment="1">
      <alignment horizontal="center" vertical="center"/>
    </xf>
    <xf numFmtId="44" fontId="1" fillId="0" borderId="0" xfId="1" applyFont="1" applyAlignment="1">
      <alignment horizontal="left" vertical="center"/>
    </xf>
    <xf numFmtId="0" fontId="1" fillId="3" borderId="1" xfId="0" applyFont="1" applyFill="1" applyBorder="1" applyAlignment="1">
      <alignment horizontal="center" vertical="center"/>
    </xf>
    <xf numFmtId="0" fontId="1" fillId="0" borderId="0" xfId="0" applyFont="1" applyAlignment="1">
      <alignment horizontal="center" vertical="center" wrapText="1"/>
    </xf>
    <xf numFmtId="0" fontId="1" fillId="5" borderId="1" xfId="0" applyFont="1" applyFill="1" applyBorder="1" applyAlignment="1">
      <alignment horizontal="left" vertical="center"/>
    </xf>
    <xf numFmtId="0" fontId="13" fillId="5" borderId="0" xfId="0" applyFont="1" applyFill="1" applyAlignment="1">
      <alignment horizontal="center" vertical="center" wrapText="1"/>
    </xf>
    <xf numFmtId="0" fontId="11" fillId="0" borderId="1" xfId="0" applyFont="1" applyBorder="1" applyAlignment="1">
      <alignment horizontal="center" vertical="center"/>
    </xf>
    <xf numFmtId="0" fontId="6" fillId="5" borderId="1" xfId="0" applyFont="1" applyFill="1" applyBorder="1" applyAlignment="1">
      <alignment horizontal="center" vertical="center"/>
    </xf>
    <xf numFmtId="0" fontId="5" fillId="0" borderId="0" xfId="0" applyFont="1" applyAlignment="1">
      <alignment horizontal="center" vertical="center"/>
    </xf>
    <xf numFmtId="0" fontId="10" fillId="5"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22" fillId="0" borderId="1" xfId="0" applyFont="1" applyBorder="1" applyAlignment="1">
      <alignment horizontal="center"/>
    </xf>
    <xf numFmtId="0" fontId="7" fillId="4"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0" fillId="5" borderId="1" xfId="0" applyFill="1" applyBorder="1" applyAlignment="1">
      <alignment horizontal="center"/>
    </xf>
    <xf numFmtId="44" fontId="9" fillId="5" borderId="0" xfId="1" applyFont="1" applyFill="1" applyBorder="1" applyAlignment="1">
      <alignment horizontal="left" vertical="center"/>
    </xf>
    <xf numFmtId="9" fontId="0" fillId="0" borderId="0" xfId="2" applyFont="1"/>
    <xf numFmtId="44" fontId="7" fillId="0" borderId="0" xfId="0" applyNumberFormat="1" applyFont="1"/>
    <xf numFmtId="0" fontId="8" fillId="5" borderId="0" xfId="0" applyFont="1" applyFill="1" applyAlignment="1">
      <alignment horizontal="left" vertical="center" wrapText="1"/>
    </xf>
    <xf numFmtId="9" fontId="9" fillId="5" borderId="1" xfId="2" applyFont="1" applyFill="1" applyBorder="1" applyAlignment="1">
      <alignment horizontal="center" vertical="center"/>
    </xf>
    <xf numFmtId="0" fontId="14" fillId="5" borderId="1" xfId="0" applyFont="1" applyFill="1" applyBorder="1" applyAlignment="1">
      <alignment horizontal="center" vertical="center"/>
    </xf>
    <xf numFmtId="44" fontId="0" fillId="0" borderId="0" xfId="0" applyNumberFormat="1"/>
    <xf numFmtId="0" fontId="15" fillId="5" borderId="0" xfId="0" applyFont="1" applyFill="1" applyAlignment="1">
      <alignment horizontal="center" vertical="center"/>
    </xf>
    <xf numFmtId="0" fontId="14" fillId="5" borderId="0" xfId="0" applyFont="1" applyFill="1" applyAlignment="1">
      <alignment horizontal="center" vertical="center"/>
    </xf>
    <xf numFmtId="0" fontId="1" fillId="0" borderId="1" xfId="0" applyFont="1" applyBorder="1" applyAlignment="1">
      <alignmen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center" wrapText="1"/>
    </xf>
    <xf numFmtId="0" fontId="10" fillId="8" borderId="2" xfId="0" applyFont="1" applyFill="1" applyBorder="1" applyAlignment="1">
      <alignment horizontal="left" vertical="center"/>
    </xf>
    <xf numFmtId="0" fontId="26" fillId="4" borderId="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10" fillId="4" borderId="1" xfId="0" applyFont="1" applyFill="1" applyBorder="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vertical="center"/>
    </xf>
    <xf numFmtId="0" fontId="4" fillId="4" borderId="1" xfId="0" applyFont="1" applyFill="1" applyBorder="1" applyAlignment="1">
      <alignment horizontal="left" vertical="center" wrapText="1"/>
    </xf>
    <xf numFmtId="0" fontId="4" fillId="0" borderId="1" xfId="0" applyFont="1" applyBorder="1" applyAlignment="1">
      <alignment horizontal="left" vertical="center"/>
    </xf>
    <xf numFmtId="0" fontId="9" fillId="13" borderId="2" xfId="0" applyFont="1" applyFill="1" applyBorder="1" applyAlignment="1">
      <alignment horizontal="left" vertical="center"/>
    </xf>
    <xf numFmtId="0" fontId="18" fillId="0" borderId="0" xfId="0" applyFont="1" applyAlignment="1">
      <alignment horizontal="center" vertical="center"/>
    </xf>
    <xf numFmtId="0" fontId="30" fillId="8" borderId="2" xfId="0" applyFont="1" applyFill="1" applyBorder="1" applyAlignment="1">
      <alignment horizontal="left" vertical="center"/>
    </xf>
    <xf numFmtId="0" fontId="30" fillId="13" borderId="2" xfId="0" applyFont="1" applyFill="1" applyBorder="1" applyAlignment="1">
      <alignment horizontal="left" vertical="center"/>
    </xf>
    <xf numFmtId="0" fontId="9" fillId="0" borderId="1" xfId="0" applyFont="1" applyBorder="1" applyAlignment="1">
      <alignment horizontal="left" vertical="center" wrapText="1"/>
    </xf>
    <xf numFmtId="0" fontId="12" fillId="13" borderId="1" xfId="0" applyFont="1" applyFill="1" applyBorder="1" applyAlignment="1">
      <alignment horizontal="center" vertical="center"/>
    </xf>
    <xf numFmtId="0" fontId="12" fillId="11" borderId="1" xfId="0" applyFont="1" applyFill="1" applyBorder="1" applyAlignment="1">
      <alignment horizontal="center" vertical="center"/>
    </xf>
    <xf numFmtId="0" fontId="9" fillId="11" borderId="2" xfId="0" applyFont="1" applyFill="1" applyBorder="1" applyAlignment="1">
      <alignment horizontal="left" vertical="center"/>
    </xf>
    <xf numFmtId="0" fontId="4" fillId="4" borderId="1" xfId="0" applyFont="1" applyFill="1" applyBorder="1" applyAlignment="1">
      <alignment vertical="center" wrapText="1"/>
    </xf>
    <xf numFmtId="0" fontId="4" fillId="0" borderId="10" xfId="0" applyFont="1" applyBorder="1" applyAlignment="1">
      <alignment horizontal="left" vertical="center" wrapText="1"/>
    </xf>
    <xf numFmtId="0" fontId="4" fillId="0" borderId="15" xfId="0" applyFont="1" applyBorder="1" applyAlignment="1">
      <alignment horizontal="center" vertical="center"/>
    </xf>
    <xf numFmtId="0" fontId="4" fillId="4" borderId="12"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6" fillId="4" borderId="2" xfId="0" applyFont="1" applyFill="1" applyBorder="1" applyAlignment="1">
      <alignment horizontal="center" vertical="center"/>
    </xf>
    <xf numFmtId="0" fontId="4" fillId="0" borderId="12" xfId="0" applyFont="1" applyBorder="1" applyAlignment="1">
      <alignment horizontal="center" vertical="center" wrapText="1"/>
    </xf>
    <xf numFmtId="0" fontId="6" fillId="0" borderId="12" xfId="0" applyFont="1" applyBorder="1" applyAlignment="1">
      <alignment horizontal="center" vertical="center"/>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6" fillId="0" borderId="2" xfId="0" applyFont="1" applyBorder="1" applyAlignment="1">
      <alignment horizontal="center" vertical="center"/>
    </xf>
    <xf numFmtId="0" fontId="4"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4" fillId="4" borderId="6" xfId="0" applyFont="1" applyFill="1" applyBorder="1" applyAlignment="1">
      <alignment horizontal="left" vertical="center" wrapText="1"/>
    </xf>
    <xf numFmtId="0" fontId="4" fillId="0" borderId="18" xfId="0" applyFont="1" applyBorder="1" applyAlignment="1">
      <alignment horizontal="center" vertical="center"/>
    </xf>
    <xf numFmtId="0" fontId="6" fillId="4" borderId="5" xfId="0" applyFont="1" applyFill="1" applyBorder="1" applyAlignment="1">
      <alignment horizontal="center" vertical="center"/>
    </xf>
    <xf numFmtId="0" fontId="4" fillId="0" borderId="21" xfId="0" applyFont="1" applyBorder="1" applyAlignment="1">
      <alignment horizontal="left" vertical="center" wrapText="1"/>
    </xf>
    <xf numFmtId="0" fontId="4"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5" fillId="0" borderId="1" xfId="0" applyFont="1" applyBorder="1" applyAlignment="1">
      <alignment horizontal="left" vertical="center" wrapText="1"/>
    </xf>
    <xf numFmtId="0" fontId="6" fillId="14" borderId="1" xfId="0" applyFont="1" applyFill="1" applyBorder="1" applyAlignment="1">
      <alignment horizontal="center" vertical="center"/>
    </xf>
    <xf numFmtId="0" fontId="4" fillId="0" borderId="16" xfId="0" applyFont="1" applyBorder="1" applyAlignment="1">
      <alignment horizontal="left" vertical="center" wrapText="1"/>
    </xf>
    <xf numFmtId="0" fontId="6" fillId="4" borderId="15" xfId="0" applyFont="1" applyFill="1" applyBorder="1" applyAlignment="1">
      <alignment horizontal="center" vertical="center"/>
    </xf>
    <xf numFmtId="0" fontId="4" fillId="5" borderId="0" xfId="0" applyFont="1" applyFill="1" applyAlignment="1">
      <alignment horizontal="center" vertical="center" wrapText="1"/>
    </xf>
    <xf numFmtId="0" fontId="6" fillId="5" borderId="0" xfId="0" applyFont="1" applyFill="1" applyAlignment="1">
      <alignment horizontal="center" vertical="center"/>
    </xf>
    <xf numFmtId="0" fontId="9" fillId="8" borderId="2" xfId="0" applyFont="1" applyFill="1" applyBorder="1" applyAlignment="1">
      <alignment horizontal="left" vertical="center"/>
    </xf>
    <xf numFmtId="0" fontId="18" fillId="7" borderId="2"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left" vertical="center"/>
    </xf>
    <xf numFmtId="0" fontId="4" fillId="5" borderId="1" xfId="0" applyFont="1" applyFill="1" applyBorder="1" applyAlignment="1">
      <alignment horizontal="left" vertical="center"/>
    </xf>
    <xf numFmtId="0" fontId="33" fillId="0" borderId="3" xfId="0" applyFont="1" applyBorder="1" applyAlignment="1">
      <alignment vertical="center" wrapText="1"/>
    </xf>
    <xf numFmtId="0" fontId="35" fillId="12" borderId="1" xfId="0" applyFont="1" applyFill="1" applyBorder="1" applyAlignment="1">
      <alignment wrapText="1"/>
    </xf>
    <xf numFmtId="0" fontId="36" fillId="12" borderId="1" xfId="0" applyFont="1" applyFill="1" applyBorder="1" applyAlignment="1">
      <alignment wrapText="1"/>
    </xf>
    <xf numFmtId="0" fontId="22" fillId="11" borderId="1" xfId="0" applyFont="1" applyFill="1" applyBorder="1" applyAlignment="1">
      <alignment horizontal="center"/>
    </xf>
    <xf numFmtId="0" fontId="9" fillId="14" borderId="2" xfId="0" applyFont="1" applyFill="1" applyBorder="1" applyAlignment="1">
      <alignment horizontal="left" vertical="center"/>
    </xf>
    <xf numFmtId="0" fontId="10" fillId="8" borderId="1" xfId="0" applyFont="1" applyFill="1" applyBorder="1" applyAlignment="1">
      <alignment horizontal="left" vertical="center"/>
    </xf>
    <xf numFmtId="0" fontId="9" fillId="8" borderId="1" xfId="0" applyFont="1" applyFill="1" applyBorder="1" applyAlignment="1">
      <alignment horizontal="left" vertical="center"/>
    </xf>
    <xf numFmtId="0" fontId="10" fillId="8" borderId="1" xfId="0" applyFont="1" applyFill="1" applyBorder="1" applyAlignment="1">
      <alignment horizontal="left" vertical="center" wrapText="1"/>
    </xf>
    <xf numFmtId="1" fontId="22" fillId="5" borderId="0" xfId="0" applyNumberFormat="1" applyFont="1" applyFill="1"/>
    <xf numFmtId="0" fontId="6" fillId="11"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5" fillId="11" borderId="1" xfId="0" applyFont="1" applyFill="1" applyBorder="1" applyAlignment="1">
      <alignment horizontal="center" vertical="center"/>
    </xf>
    <xf numFmtId="0" fontId="39" fillId="11" borderId="1" xfId="0" applyFont="1" applyFill="1" applyBorder="1" applyAlignment="1">
      <alignment horizontal="center" vertical="center"/>
    </xf>
    <xf numFmtId="0" fontId="5" fillId="14" borderId="1" xfId="0" applyFont="1" applyFill="1" applyBorder="1" applyAlignment="1">
      <alignment horizontal="center" vertical="center"/>
    </xf>
    <xf numFmtId="0" fontId="28" fillId="5" borderId="0" xfId="0" applyFont="1" applyFill="1" applyAlignment="1">
      <alignment horizontal="left" vertical="top" wrapText="1"/>
    </xf>
    <xf numFmtId="0" fontId="29" fillId="5" borderId="0" xfId="0" applyFont="1" applyFill="1" applyAlignment="1">
      <alignment horizontal="left" vertical="top" wrapText="1"/>
    </xf>
    <xf numFmtId="0" fontId="8"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5" borderId="0" xfId="0" applyFont="1" applyFill="1" applyAlignment="1">
      <alignment horizontal="center" vertical="center" wrapText="1"/>
    </xf>
    <xf numFmtId="0" fontId="1" fillId="4" borderId="1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2" fillId="13" borderId="12" xfId="0" applyFont="1" applyFill="1" applyBorder="1" applyAlignment="1">
      <alignment horizontal="center" vertical="center"/>
    </xf>
    <xf numFmtId="0" fontId="12" fillId="13" borderId="14" xfId="0" applyFont="1" applyFill="1" applyBorder="1" applyAlignment="1">
      <alignment horizontal="center" vertical="center"/>
    </xf>
    <xf numFmtId="0" fontId="12" fillId="13" borderId="13" xfId="0" applyFont="1" applyFill="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2" fillId="13" borderId="12"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12" fillId="13" borderId="13" xfId="0" applyFont="1" applyFill="1" applyBorder="1" applyAlignment="1">
      <alignment horizontal="center" vertical="center" wrapText="1"/>
    </xf>
    <xf numFmtId="0" fontId="12" fillId="5" borderId="0" xfId="0" applyFont="1" applyFill="1" applyAlignment="1">
      <alignment horizontal="center" vertical="center"/>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4" borderId="12"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4" borderId="15" xfId="0" applyFont="1" applyFill="1" applyBorder="1" applyAlignment="1">
      <alignment horizontal="left" vertical="center" wrapText="1"/>
    </xf>
    <xf numFmtId="0" fontId="6" fillId="4" borderId="18" xfId="0" applyFont="1" applyFill="1" applyBorder="1" applyAlignment="1">
      <alignment horizontal="center" vertical="center"/>
    </xf>
    <xf numFmtId="0" fontId="4" fillId="4" borderId="21"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0" borderId="17" xfId="0" applyFont="1" applyBorder="1" applyAlignment="1">
      <alignment horizontal="lef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xf>
    <xf numFmtId="0" fontId="4" fillId="4" borderId="18" xfId="0" applyFont="1" applyFill="1" applyBorder="1" applyAlignment="1">
      <alignment horizontal="center" vertical="center"/>
    </xf>
    <xf numFmtId="0" fontId="4" fillId="0" borderId="16" xfId="0" applyFont="1" applyBorder="1" applyAlignment="1">
      <alignment horizontal="center" vertical="center" wrapText="1"/>
    </xf>
    <xf numFmtId="0" fontId="4" fillId="4" borderId="16" xfId="0" applyFont="1" applyFill="1" applyBorder="1" applyAlignment="1">
      <alignment horizontal="left" vertical="center" wrapText="1"/>
    </xf>
    <xf numFmtId="0" fontId="4" fillId="4" borderId="17" xfId="0" applyFont="1" applyFill="1" applyBorder="1" applyAlignment="1">
      <alignment horizontal="left" vertical="center"/>
    </xf>
    <xf numFmtId="0" fontId="6" fillId="14" borderId="16" xfId="0" applyFont="1" applyFill="1" applyBorder="1" applyAlignment="1">
      <alignment horizontal="center" vertical="center"/>
    </xf>
    <xf numFmtId="0" fontId="6" fillId="14" borderId="17"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 fontId="23" fillId="11" borderId="12" xfId="0" applyNumberFormat="1" applyFont="1" applyFill="1" applyBorder="1" applyAlignment="1">
      <alignment horizontal="center" vertical="center"/>
    </xf>
    <xf numFmtId="0" fontId="23" fillId="11" borderId="14" xfId="0" applyFont="1" applyFill="1" applyBorder="1" applyAlignment="1">
      <alignment horizontal="center" vertical="center"/>
    </xf>
    <xf numFmtId="0" fontId="23" fillId="11" borderId="13" xfId="0" applyFont="1" applyFill="1" applyBorder="1" applyAlignment="1">
      <alignment horizontal="center" vertical="center"/>
    </xf>
    <xf numFmtId="0" fontId="21" fillId="5" borderId="0" xfId="0" applyFont="1" applyFill="1" applyAlignment="1">
      <alignment horizontal="center"/>
    </xf>
    <xf numFmtId="0" fontId="23" fillId="5" borderId="0" xfId="0" applyFont="1" applyFill="1" applyAlignment="1">
      <alignment horizontal="center"/>
    </xf>
    <xf numFmtId="0" fontId="28" fillId="5" borderId="0" xfId="0" applyFont="1" applyFill="1" applyAlignment="1">
      <alignment horizontal="left" vertical="top" wrapText="1"/>
    </xf>
    <xf numFmtId="0" fontId="29" fillId="5" borderId="0" xfId="0" applyFont="1" applyFill="1" applyAlignment="1">
      <alignment horizontal="left" vertical="top" wrapText="1"/>
    </xf>
    <xf numFmtId="0" fontId="23" fillId="5" borderId="1" xfId="0" applyFont="1" applyFill="1" applyBorder="1" applyAlignment="1">
      <alignment horizontal="center" vertical="center" wrapText="1"/>
    </xf>
    <xf numFmtId="164" fontId="22" fillId="5" borderId="12" xfId="0" applyNumberFormat="1" applyFont="1" applyFill="1" applyBorder="1" applyAlignment="1">
      <alignment horizontal="center" vertical="center"/>
    </xf>
    <xf numFmtId="164" fontId="22" fillId="5" borderId="14" xfId="0" applyNumberFormat="1" applyFont="1" applyFill="1" applyBorder="1" applyAlignment="1">
      <alignment horizontal="center" vertical="center"/>
    </xf>
    <xf numFmtId="164" fontId="22" fillId="5" borderId="13" xfId="0" applyNumberFormat="1" applyFont="1" applyFill="1" applyBorder="1" applyAlignment="1">
      <alignment horizontal="center" vertical="center"/>
    </xf>
    <xf numFmtId="2" fontId="22" fillId="5" borderId="12" xfId="0" applyNumberFormat="1" applyFont="1" applyFill="1" applyBorder="1" applyAlignment="1">
      <alignment horizontal="center" vertical="center"/>
    </xf>
    <xf numFmtId="2" fontId="22" fillId="5" borderId="14" xfId="0" applyNumberFormat="1" applyFont="1" applyFill="1" applyBorder="1" applyAlignment="1">
      <alignment horizontal="center" vertical="center"/>
    </xf>
    <xf numFmtId="2" fontId="22" fillId="5" borderId="13" xfId="0" applyNumberFormat="1" applyFont="1" applyFill="1" applyBorder="1" applyAlignment="1">
      <alignment horizontal="center" vertical="center"/>
    </xf>
    <xf numFmtId="1" fontId="22" fillId="5" borderId="12" xfId="0" applyNumberFormat="1" applyFont="1" applyFill="1" applyBorder="1" applyAlignment="1">
      <alignment horizontal="center" vertical="center"/>
    </xf>
    <xf numFmtId="1" fontId="22" fillId="5" borderId="14" xfId="0" applyNumberFormat="1" applyFont="1" applyFill="1" applyBorder="1" applyAlignment="1">
      <alignment horizontal="center" vertical="center"/>
    </xf>
    <xf numFmtId="1" fontId="22" fillId="5" borderId="13" xfId="0" applyNumberFormat="1" applyFont="1" applyFill="1" applyBorder="1" applyAlignment="1">
      <alignment horizontal="center" vertical="center"/>
    </xf>
    <xf numFmtId="0" fontId="23" fillId="11" borderId="1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142421</xdr:colOff>
      <xdr:row>70</xdr:row>
      <xdr:rowOff>152854</xdr:rowOff>
    </xdr:from>
    <xdr:to>
      <xdr:col>3</xdr:col>
      <xdr:colOff>1109435</xdr:colOff>
      <xdr:row>84</xdr:row>
      <xdr:rowOff>54429</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42421" y="168079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G15"/>
  <sheetViews>
    <sheetView showGridLines="0" tabSelected="1" workbookViewId="0">
      <selection activeCell="D13" sqref="D13"/>
    </sheetView>
  </sheetViews>
  <sheetFormatPr baseColWidth="10" defaultColWidth="11.42578125" defaultRowHeight="15" x14ac:dyDescent="0.25"/>
  <cols>
    <col min="2" max="2" width="11" customWidth="1"/>
    <col min="3" max="4" width="22.7109375" bestFit="1" customWidth="1"/>
    <col min="6" max="6" width="10.7109375" bestFit="1" customWidth="1"/>
    <col min="7" max="7" width="21.5703125" bestFit="1" customWidth="1"/>
  </cols>
  <sheetData>
    <row r="3" spans="1:7" ht="30.95" customHeight="1" x14ac:dyDescent="0.25">
      <c r="A3" s="7"/>
      <c r="B3" s="28" t="s">
        <v>0</v>
      </c>
      <c r="C3" s="28" t="s">
        <v>1</v>
      </c>
      <c r="D3" s="28" t="s">
        <v>2</v>
      </c>
      <c r="E3" s="7"/>
      <c r="F3" s="155" t="s">
        <v>3</v>
      </c>
      <c r="G3" s="155"/>
    </row>
    <row r="4" spans="1:7" ht="15.75" x14ac:dyDescent="0.25">
      <c r="A4" s="54" t="s">
        <v>4</v>
      </c>
      <c r="B4" s="55" t="s">
        <v>5</v>
      </c>
      <c r="C4" s="45">
        <v>50098706292.150002</v>
      </c>
      <c r="D4" s="45">
        <v>49022570002.150002</v>
      </c>
      <c r="E4" s="7"/>
      <c r="F4" s="54" t="s">
        <v>6</v>
      </c>
      <c r="G4" s="45">
        <v>60631161006.970001</v>
      </c>
    </row>
    <row r="5" spans="1:7" ht="15.75" x14ac:dyDescent="0.25">
      <c r="A5" s="57" t="s">
        <v>7</v>
      </c>
      <c r="B5" s="58" t="s">
        <v>8</v>
      </c>
      <c r="C5" s="41">
        <v>40736073375.540001</v>
      </c>
      <c r="D5" s="41">
        <v>39889731980.660004</v>
      </c>
      <c r="E5" s="7"/>
      <c r="F5" s="57" t="s">
        <v>9</v>
      </c>
      <c r="G5" s="41">
        <v>49371790417.209999</v>
      </c>
    </row>
    <row r="6" spans="1:7" ht="15.75" x14ac:dyDescent="0.25">
      <c r="A6" s="54" t="s">
        <v>10</v>
      </c>
      <c r="B6" s="55" t="s">
        <v>11</v>
      </c>
      <c r="C6" s="45">
        <v>30894682780.880001</v>
      </c>
      <c r="D6" s="45">
        <v>30230245576.439999</v>
      </c>
      <c r="E6" s="7"/>
      <c r="F6" s="54" t="s">
        <v>4</v>
      </c>
      <c r="G6" s="45">
        <v>49022570002.150002</v>
      </c>
    </row>
    <row r="7" spans="1:7" ht="15.75" x14ac:dyDescent="0.25">
      <c r="A7" s="57" t="s">
        <v>12</v>
      </c>
      <c r="B7" s="58" t="s">
        <v>13</v>
      </c>
      <c r="C7" s="56">
        <v>40408310437.160004</v>
      </c>
      <c r="D7" s="56">
        <v>39525257728.120003</v>
      </c>
      <c r="E7" s="7"/>
      <c r="F7" s="57" t="s">
        <v>14</v>
      </c>
      <c r="G7" s="56">
        <v>47268879470.239998</v>
      </c>
    </row>
    <row r="8" spans="1:7" ht="15.75" x14ac:dyDescent="0.25">
      <c r="A8" s="54" t="s">
        <v>15</v>
      </c>
      <c r="B8" s="55" t="s">
        <v>16</v>
      </c>
      <c r="C8" s="45">
        <v>44081828456</v>
      </c>
      <c r="D8" s="45">
        <v>42732488321.080002</v>
      </c>
      <c r="E8" s="7"/>
      <c r="F8" s="54" t="s">
        <v>17</v>
      </c>
      <c r="G8" s="45">
        <v>45604603630.620003</v>
      </c>
    </row>
    <row r="9" spans="1:7" ht="15.75" x14ac:dyDescent="0.25">
      <c r="A9" s="57" t="s">
        <v>17</v>
      </c>
      <c r="B9" s="58" t="s">
        <v>18</v>
      </c>
      <c r="C9" s="56">
        <v>46703374782.739998</v>
      </c>
      <c r="D9" s="56">
        <v>45604603630.620003</v>
      </c>
      <c r="E9" s="7"/>
      <c r="F9" s="57" t="s">
        <v>15</v>
      </c>
      <c r="G9" s="56">
        <v>42732488321.080002</v>
      </c>
    </row>
    <row r="10" spans="1:7" ht="15.75" x14ac:dyDescent="0.25">
      <c r="A10" s="54" t="s">
        <v>6</v>
      </c>
      <c r="B10" s="55" t="s">
        <v>19</v>
      </c>
      <c r="C10" s="45">
        <v>62123903392.260002</v>
      </c>
      <c r="D10" s="45">
        <v>60631161006.970001</v>
      </c>
      <c r="E10" s="7"/>
      <c r="F10" s="54" t="s">
        <v>7</v>
      </c>
      <c r="G10" s="45">
        <v>39889731980.660004</v>
      </c>
    </row>
    <row r="11" spans="1:7" ht="15.75" x14ac:dyDescent="0.25">
      <c r="A11" s="57" t="s">
        <v>9</v>
      </c>
      <c r="B11" s="58" t="s">
        <v>20</v>
      </c>
      <c r="C11" s="41">
        <v>50462284013.440002</v>
      </c>
      <c r="D11" s="41">
        <v>49371790417.209999</v>
      </c>
      <c r="E11" s="7"/>
      <c r="F11" s="57" t="s">
        <v>12</v>
      </c>
      <c r="G11" s="41">
        <v>39525257728.120003</v>
      </c>
    </row>
    <row r="12" spans="1:7" ht="15.75" x14ac:dyDescent="0.25">
      <c r="A12" s="54" t="s">
        <v>14</v>
      </c>
      <c r="B12" s="55" t="s">
        <v>21</v>
      </c>
      <c r="C12" s="45">
        <v>48305334488.309998</v>
      </c>
      <c r="D12" s="45">
        <v>47268879470.239998</v>
      </c>
      <c r="E12" s="7"/>
      <c r="F12" s="54" t="s">
        <v>22</v>
      </c>
      <c r="G12" s="45">
        <v>30539528037.029999</v>
      </c>
    </row>
    <row r="13" spans="1:7" ht="15.75" x14ac:dyDescent="0.25">
      <c r="A13" s="57" t="s">
        <v>22</v>
      </c>
      <c r="B13" s="58" t="s">
        <v>23</v>
      </c>
      <c r="C13" s="41">
        <v>31202312373.41</v>
      </c>
      <c r="D13" s="41">
        <v>30539528037.029999</v>
      </c>
      <c r="E13" s="7"/>
      <c r="F13" s="57" t="s">
        <v>10</v>
      </c>
      <c r="G13" s="41">
        <v>30230245576.439999</v>
      </c>
    </row>
    <row r="14" spans="1:7" ht="15.75" x14ac:dyDescent="0.25">
      <c r="A14" s="7"/>
      <c r="B14" s="7"/>
      <c r="C14" s="44">
        <f>SUM(C4:C13)</f>
        <v>445016810391.88995</v>
      </c>
      <c r="D14" s="44">
        <f>SUM(D4:D13)</f>
        <v>434816256170.52002</v>
      </c>
      <c r="E14" s="7"/>
      <c r="F14" s="59"/>
      <c r="G14" s="59"/>
    </row>
    <row r="15" spans="1:7" x14ac:dyDescent="0.25">
      <c r="C15" s="81"/>
    </row>
  </sheetData>
  <sheetProtection algorithmName="SHA-512" hashValue="In8AnfNyY3BfJ0lix8t1sRu5jM+MKb2oDp/o0mIq7vgcS5jmW012n7FiGQJGLpPttbCnrKwLci/Ijb4/rtmE0w==" saltValue="q1QCdtptX4HJ7B/ux8fDWw==" spinCount="100000" sheet="1" formatCells="0" formatColumns="0" formatRows="0" insertColumns="0" insertRows="0" insertHyperlinks="0" deleteColumns="0" deleteRows="0" sort="0" autoFilter="0" pivotTables="0"/>
  <sortState xmlns:xlrd2="http://schemas.microsoft.com/office/spreadsheetml/2017/richdata2" ref="F4:G13">
    <sortCondition descending="1" ref="G4:G13"/>
  </sortState>
  <mergeCells count="1">
    <mergeCell ref="F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19"/>
  <sheetViews>
    <sheetView showGridLines="0" zoomScale="85" zoomScaleNormal="85" workbookViewId="0">
      <pane xSplit="1" ySplit="1" topLeftCell="B2" activePane="bottomRight" state="frozen"/>
      <selection pane="topRight" activeCell="D14" sqref="C14:D14"/>
      <selection pane="bottomLeft" activeCell="D14" sqref="C14:D14"/>
      <selection pane="bottomRight" activeCell="D8" sqref="D8"/>
    </sheetView>
  </sheetViews>
  <sheetFormatPr baseColWidth="10" defaultColWidth="25.42578125" defaultRowHeight="12.75" x14ac:dyDescent="0.25"/>
  <cols>
    <col min="1" max="1" width="69.42578125" style="6" customWidth="1"/>
    <col min="2" max="2" width="65.42578125" style="6" customWidth="1"/>
    <col min="3" max="3" width="16.5703125" style="6" bestFit="1" customWidth="1"/>
    <col min="4" max="4" width="71.42578125" style="6" customWidth="1"/>
    <col min="5" max="5" width="16.5703125" style="6" bestFit="1" customWidth="1"/>
    <col min="6" max="6" width="65.42578125" style="6" customWidth="1"/>
    <col min="7" max="7" width="16.5703125" style="6" bestFit="1" customWidth="1"/>
    <col min="8" max="8" width="71.42578125" style="6" customWidth="1"/>
    <col min="9" max="9" width="16.5703125" style="6" bestFit="1" customWidth="1"/>
    <col min="10" max="10" width="65.42578125" style="6" customWidth="1"/>
    <col min="11" max="11" width="16.5703125" style="6" bestFit="1" customWidth="1"/>
    <col min="12" max="12" width="71.42578125" style="6" customWidth="1"/>
    <col min="13" max="13" width="16.5703125" style="6" bestFit="1" customWidth="1"/>
    <col min="14" max="14" width="65.42578125" style="6" customWidth="1"/>
    <col min="15" max="15" width="16.5703125" style="6" bestFit="1" customWidth="1"/>
    <col min="16" max="16" width="71.42578125" style="6" customWidth="1"/>
    <col min="17" max="17" width="16.5703125" style="6" bestFit="1" customWidth="1"/>
    <col min="18" max="18" width="65.42578125" style="6" customWidth="1"/>
    <col min="19" max="19" width="16.5703125" style="6" bestFit="1" customWidth="1"/>
    <col min="20" max="20" width="71.42578125" style="6" customWidth="1"/>
    <col min="21" max="21" width="16.5703125" style="6" bestFit="1" customWidth="1"/>
    <col min="22" max="22" width="65.42578125" style="6" customWidth="1"/>
    <col min="23" max="23" width="16.5703125" style="6" bestFit="1" customWidth="1"/>
    <col min="24" max="24" width="71.42578125" style="6" customWidth="1"/>
    <col min="25" max="25" width="16.5703125" style="6" bestFit="1" customWidth="1"/>
    <col min="26" max="16384" width="25.42578125" style="6"/>
  </cols>
  <sheetData>
    <row r="1" spans="1:31" ht="51.95" customHeight="1" x14ac:dyDescent="0.25">
      <c r="A1" s="22" t="s">
        <v>81</v>
      </c>
      <c r="B1" s="161" t="s">
        <v>47</v>
      </c>
      <c r="C1" s="161"/>
      <c r="D1" s="162" t="s">
        <v>53</v>
      </c>
      <c r="E1" s="162"/>
      <c r="F1" s="161" t="s">
        <v>55</v>
      </c>
      <c r="G1" s="161"/>
      <c r="H1" s="162" t="s">
        <v>59</v>
      </c>
      <c r="I1" s="162"/>
      <c r="J1" s="161" t="s">
        <v>63</v>
      </c>
      <c r="K1" s="161"/>
      <c r="L1" s="162" t="s">
        <v>67</v>
      </c>
      <c r="M1" s="162"/>
      <c r="N1" s="161" t="s">
        <v>68</v>
      </c>
      <c r="O1" s="161"/>
      <c r="P1" s="162" t="s">
        <v>71</v>
      </c>
      <c r="Q1" s="162"/>
      <c r="R1" s="161" t="s">
        <v>74</v>
      </c>
      <c r="S1" s="161"/>
      <c r="T1" s="162" t="s">
        <v>75</v>
      </c>
      <c r="U1" s="162"/>
      <c r="V1" s="161" t="s">
        <v>78</v>
      </c>
      <c r="W1" s="161"/>
      <c r="X1" s="162" t="s">
        <v>79</v>
      </c>
      <c r="Y1" s="162"/>
    </row>
    <row r="2" spans="1:31" ht="38.25" x14ac:dyDescent="0.25">
      <c r="A2" s="49" t="s">
        <v>612</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row>
    <row r="3" spans="1:31" ht="267.75" x14ac:dyDescent="0.25">
      <c r="A3" s="92" t="s">
        <v>613</v>
      </c>
      <c r="B3" s="97" t="s">
        <v>614</v>
      </c>
      <c r="C3" s="30" t="s">
        <v>87</v>
      </c>
      <c r="D3" s="124" t="s">
        <v>615</v>
      </c>
      <c r="E3" s="65" t="s">
        <v>87</v>
      </c>
      <c r="F3" s="97" t="s">
        <v>616</v>
      </c>
      <c r="G3" s="30" t="s">
        <v>87</v>
      </c>
      <c r="H3" s="124" t="s">
        <v>617</v>
      </c>
      <c r="I3" s="65" t="s">
        <v>87</v>
      </c>
      <c r="J3" s="97" t="s">
        <v>618</v>
      </c>
      <c r="K3" s="30" t="s">
        <v>87</v>
      </c>
      <c r="L3" s="124" t="s">
        <v>619</v>
      </c>
      <c r="M3" s="65" t="s">
        <v>87</v>
      </c>
      <c r="N3" s="97" t="s">
        <v>620</v>
      </c>
      <c r="O3" s="30" t="s">
        <v>87</v>
      </c>
      <c r="P3" s="124" t="s">
        <v>621</v>
      </c>
      <c r="Q3" s="65" t="s">
        <v>87</v>
      </c>
      <c r="R3" s="97" t="s">
        <v>622</v>
      </c>
      <c r="S3" s="30" t="s">
        <v>87</v>
      </c>
      <c r="T3" s="124" t="s">
        <v>623</v>
      </c>
      <c r="U3" s="65" t="s">
        <v>87</v>
      </c>
      <c r="V3" s="97" t="s">
        <v>624</v>
      </c>
      <c r="W3" s="30" t="s">
        <v>229</v>
      </c>
      <c r="X3" s="124" t="s">
        <v>625</v>
      </c>
      <c r="Y3" s="65" t="s">
        <v>87</v>
      </c>
    </row>
    <row r="4" spans="1:31" ht="39" customHeight="1" x14ac:dyDescent="0.25">
      <c r="A4" s="92" t="s">
        <v>626</v>
      </c>
      <c r="B4" s="97" t="s">
        <v>627</v>
      </c>
      <c r="C4" s="30" t="s">
        <v>87</v>
      </c>
      <c r="D4" s="124" t="s">
        <v>627</v>
      </c>
      <c r="E4" s="65" t="s">
        <v>87</v>
      </c>
      <c r="F4" s="3" t="s">
        <v>627</v>
      </c>
      <c r="G4" s="30" t="s">
        <v>87</v>
      </c>
      <c r="H4" s="124" t="s">
        <v>627</v>
      </c>
      <c r="I4" s="65" t="s">
        <v>87</v>
      </c>
      <c r="J4" s="97" t="s">
        <v>627</v>
      </c>
      <c r="K4" s="30" t="s">
        <v>87</v>
      </c>
      <c r="L4" s="124" t="s">
        <v>627</v>
      </c>
      <c r="M4" s="65" t="s">
        <v>87</v>
      </c>
      <c r="N4" s="97" t="s">
        <v>627</v>
      </c>
      <c r="O4" s="30" t="s">
        <v>87</v>
      </c>
      <c r="P4" s="124" t="s">
        <v>627</v>
      </c>
      <c r="Q4" s="65" t="s">
        <v>87</v>
      </c>
      <c r="R4" s="97" t="s">
        <v>627</v>
      </c>
      <c r="S4" s="30" t="s">
        <v>87</v>
      </c>
      <c r="T4" s="124" t="s">
        <v>627</v>
      </c>
      <c r="U4" s="65" t="s">
        <v>87</v>
      </c>
      <c r="V4" s="97" t="s">
        <v>627</v>
      </c>
      <c r="W4" s="30" t="s">
        <v>229</v>
      </c>
      <c r="X4" s="124" t="s">
        <v>628</v>
      </c>
      <c r="Y4" s="65" t="s">
        <v>87</v>
      </c>
    </row>
    <row r="5" spans="1:31" x14ac:dyDescent="0.25">
      <c r="A5" s="34"/>
      <c r="B5" s="34"/>
      <c r="C5" s="36"/>
      <c r="D5" s="130"/>
      <c r="E5" s="131"/>
      <c r="F5" s="34"/>
      <c r="G5" s="36"/>
      <c r="H5" s="130"/>
      <c r="I5" s="131"/>
      <c r="J5" s="34"/>
      <c r="K5" s="36"/>
      <c r="L5" s="130"/>
      <c r="M5" s="131"/>
      <c r="N5" s="34"/>
      <c r="O5" s="36"/>
      <c r="P5" s="130"/>
      <c r="Q5" s="131"/>
      <c r="R5" s="34"/>
      <c r="S5" s="36"/>
      <c r="T5" s="130"/>
      <c r="U5" s="131"/>
      <c r="V5" s="34"/>
      <c r="W5" s="36"/>
      <c r="X5" s="130"/>
      <c r="Y5" s="131"/>
      <c r="Z5" s="50"/>
      <c r="AA5" s="50"/>
      <c r="AB5" s="50"/>
      <c r="AC5" s="50"/>
      <c r="AD5" s="50"/>
      <c r="AE5" s="50"/>
    </row>
    <row r="7" spans="1:31" ht="15.75" x14ac:dyDescent="0.25">
      <c r="A7" s="25" t="s">
        <v>629</v>
      </c>
    </row>
    <row r="8" spans="1:31" ht="15.75" x14ac:dyDescent="0.25">
      <c r="A8" s="132" t="s">
        <v>592</v>
      </c>
    </row>
    <row r="9" spans="1:31" ht="15.75" x14ac:dyDescent="0.25">
      <c r="A9" s="132" t="s">
        <v>521</v>
      </c>
      <c r="B9" s="50"/>
      <c r="C9" s="50"/>
      <c r="D9" s="50"/>
      <c r="E9" s="50"/>
      <c r="F9" s="50"/>
      <c r="G9" s="50"/>
      <c r="H9" s="50"/>
      <c r="I9" s="50"/>
      <c r="J9" s="50"/>
      <c r="K9" s="50"/>
      <c r="L9" s="50"/>
      <c r="M9" s="50"/>
      <c r="N9" s="50"/>
      <c r="O9" s="50"/>
      <c r="P9" s="50"/>
      <c r="Q9" s="50"/>
      <c r="R9" s="50"/>
      <c r="S9" s="50"/>
      <c r="T9" s="50"/>
      <c r="U9" s="50"/>
      <c r="V9" s="50"/>
      <c r="W9" s="50"/>
      <c r="X9" s="50"/>
      <c r="Y9" s="50"/>
    </row>
    <row r="10" spans="1:31" ht="15.75" x14ac:dyDescent="0.25">
      <c r="A10" s="132" t="s">
        <v>364</v>
      </c>
    </row>
    <row r="11" spans="1:31" ht="15.75" x14ac:dyDescent="0.25">
      <c r="A11" s="132" t="s">
        <v>593</v>
      </c>
    </row>
    <row r="12" spans="1:31" ht="15.75" x14ac:dyDescent="0.25">
      <c r="A12" s="132" t="s">
        <v>366</v>
      </c>
      <c r="B12" s="50"/>
      <c r="C12" s="50"/>
      <c r="D12" s="50"/>
      <c r="E12" s="50"/>
      <c r="F12" s="50"/>
      <c r="G12" s="50"/>
      <c r="H12" s="50"/>
      <c r="I12" s="50"/>
      <c r="J12" s="50"/>
      <c r="K12" s="50"/>
      <c r="L12" s="50"/>
      <c r="M12" s="50"/>
      <c r="N12" s="50"/>
      <c r="O12" s="50"/>
      <c r="P12" s="50"/>
      <c r="Q12" s="50"/>
      <c r="R12" s="50"/>
      <c r="S12" s="50"/>
      <c r="T12" s="50"/>
      <c r="U12" s="50"/>
      <c r="V12" s="50"/>
      <c r="W12" s="50"/>
      <c r="X12" s="50"/>
      <c r="Y12" s="50"/>
    </row>
    <row r="13" spans="1:31" ht="15.75" x14ac:dyDescent="0.25">
      <c r="A13" s="132" t="s">
        <v>367</v>
      </c>
    </row>
    <row r="14" spans="1:31" ht="15.75" x14ac:dyDescent="0.25">
      <c r="A14" s="132" t="s">
        <v>368</v>
      </c>
    </row>
    <row r="15" spans="1:31" ht="15.75" x14ac:dyDescent="0.25">
      <c r="A15" s="132" t="s">
        <v>369</v>
      </c>
    </row>
    <row r="16" spans="1:31" ht="15.75" x14ac:dyDescent="0.25">
      <c r="A16" s="132" t="s">
        <v>370</v>
      </c>
    </row>
    <row r="17" spans="1:1" ht="15.75" x14ac:dyDescent="0.25">
      <c r="A17" s="132" t="s">
        <v>594</v>
      </c>
    </row>
    <row r="18" spans="1:1" ht="15.75" x14ac:dyDescent="0.25">
      <c r="A18" s="132" t="s">
        <v>372</v>
      </c>
    </row>
    <row r="19" spans="1:1" ht="15.75" x14ac:dyDescent="0.25">
      <c r="A19" s="132" t="s">
        <v>373</v>
      </c>
    </row>
  </sheetData>
  <sheetProtection algorithmName="SHA-512" hashValue="X/qdlSB8sK8OjUMhJAtxPEL5NLm86+FvDlJow34/jOQFjlWUcbpUrMcxPRYAYp3SUHruGrL5qbGklcCpiO3xdA==" saltValue="mix8+is67FbwDGZXTK0qUQ==" spinCount="100000" sheet="1" formatCells="0" formatColumns="0" formatRows="0" insertColumns="0" insertRows="0" insertHyperlinks="0" deleteColumns="0" deleteRows="0" sort="0" autoFilter="0" pivotTables="0"/>
  <mergeCells count="12">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Y18"/>
  <sheetViews>
    <sheetView showGridLines="0" zoomScale="85" zoomScaleNormal="85" workbookViewId="0">
      <pane xSplit="1" ySplit="1" topLeftCell="W4" activePane="bottomRight" state="frozen"/>
      <selection pane="topRight" activeCell="D14" sqref="C14:D14"/>
      <selection pane="bottomLeft" activeCell="D14" sqref="C14:D14"/>
      <selection pane="bottomRight" activeCell="Z19" sqref="Z19"/>
    </sheetView>
  </sheetViews>
  <sheetFormatPr baseColWidth="10" defaultColWidth="25.42578125" defaultRowHeight="12.75" x14ac:dyDescent="0.25"/>
  <cols>
    <col min="1" max="2" width="61.42578125" style="6" customWidth="1"/>
    <col min="3" max="3" width="16.5703125" style="6" bestFit="1" customWidth="1"/>
    <col min="4" max="4" width="61.42578125" style="6" customWidth="1"/>
    <col min="5" max="5" width="16.5703125" style="6" bestFit="1" customWidth="1"/>
    <col min="6" max="6" width="61.42578125" style="6" customWidth="1"/>
    <col min="7" max="7" width="16.5703125" style="6" bestFit="1" customWidth="1"/>
    <col min="8" max="8" width="61.42578125" style="6" customWidth="1"/>
    <col min="9" max="9" width="16.5703125" style="6" bestFit="1" customWidth="1"/>
    <col min="10" max="10" width="61.42578125" style="6" customWidth="1"/>
    <col min="11" max="11" width="16.5703125" style="6" bestFit="1" customWidth="1"/>
    <col min="12" max="12" width="61.42578125" style="6" customWidth="1"/>
    <col min="13" max="13" width="16.5703125" style="6" bestFit="1" customWidth="1"/>
    <col min="14" max="14" width="61.42578125" style="6" customWidth="1"/>
    <col min="15" max="15" width="16.5703125" style="6" bestFit="1" customWidth="1"/>
    <col min="16" max="16" width="61.42578125" style="6" customWidth="1"/>
    <col min="17" max="17" width="16.5703125" style="6" bestFit="1" customWidth="1"/>
    <col min="18" max="18" width="61.42578125" style="6" customWidth="1"/>
    <col min="19" max="19" width="16.5703125" style="6" bestFit="1" customWidth="1"/>
    <col min="20" max="20" width="61.42578125" style="6" customWidth="1"/>
    <col min="21" max="21" width="16.5703125" style="6" bestFit="1" customWidth="1"/>
    <col min="22" max="22" width="61.42578125" style="6" customWidth="1"/>
    <col min="23" max="23" width="16.5703125" style="6" bestFit="1" customWidth="1"/>
    <col min="24" max="24" width="61.42578125" style="6" customWidth="1"/>
    <col min="25" max="25" width="16.5703125" style="6" bestFit="1" customWidth="1"/>
    <col min="26" max="16384" width="25.42578125" style="6"/>
  </cols>
  <sheetData>
    <row r="1" spans="1:25" ht="47.45" customHeight="1" x14ac:dyDescent="0.25">
      <c r="A1" s="22" t="s">
        <v>81</v>
      </c>
      <c r="B1" s="161" t="s">
        <v>47</v>
      </c>
      <c r="C1" s="161"/>
      <c r="D1" s="162" t="s">
        <v>53</v>
      </c>
      <c r="E1" s="162"/>
      <c r="F1" s="161" t="s">
        <v>55</v>
      </c>
      <c r="G1" s="161"/>
      <c r="H1" s="162" t="s">
        <v>59</v>
      </c>
      <c r="I1" s="162"/>
      <c r="J1" s="161" t="s">
        <v>63</v>
      </c>
      <c r="K1" s="161"/>
      <c r="L1" s="162" t="s">
        <v>67</v>
      </c>
      <c r="M1" s="162"/>
      <c r="N1" s="161" t="s">
        <v>68</v>
      </c>
      <c r="O1" s="161"/>
      <c r="P1" s="162" t="s">
        <v>71</v>
      </c>
      <c r="Q1" s="162"/>
      <c r="R1" s="161" t="s">
        <v>74</v>
      </c>
      <c r="S1" s="161"/>
      <c r="T1" s="162" t="s">
        <v>75</v>
      </c>
      <c r="U1" s="162"/>
      <c r="V1" s="161" t="s">
        <v>78</v>
      </c>
      <c r="W1" s="161"/>
      <c r="X1" s="162" t="s">
        <v>79</v>
      </c>
      <c r="Y1" s="162"/>
    </row>
    <row r="2" spans="1:25" ht="47.1" customHeight="1" x14ac:dyDescent="0.25">
      <c r="A2" s="49" t="s">
        <v>595</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row>
    <row r="3" spans="1:25" ht="201.75" customHeight="1" x14ac:dyDescent="0.25">
      <c r="A3" s="92" t="s">
        <v>596</v>
      </c>
      <c r="B3" s="97" t="s">
        <v>597</v>
      </c>
      <c r="C3" s="30" t="s">
        <v>87</v>
      </c>
      <c r="D3" s="92" t="s">
        <v>598</v>
      </c>
      <c r="E3" s="5" t="s">
        <v>87</v>
      </c>
      <c r="F3" s="97" t="s">
        <v>599</v>
      </c>
      <c r="G3" s="30" t="s">
        <v>87</v>
      </c>
      <c r="H3" s="92" t="s">
        <v>600</v>
      </c>
      <c r="I3" s="5" t="s">
        <v>87</v>
      </c>
      <c r="J3" s="97" t="s">
        <v>601</v>
      </c>
      <c r="K3" s="30" t="s">
        <v>87</v>
      </c>
      <c r="L3" s="92" t="s">
        <v>602</v>
      </c>
      <c r="M3" s="5" t="s">
        <v>87</v>
      </c>
      <c r="N3" s="97" t="s">
        <v>603</v>
      </c>
      <c r="O3" s="30" t="s">
        <v>87</v>
      </c>
      <c r="P3" s="92" t="s">
        <v>604</v>
      </c>
      <c r="Q3" s="5" t="s">
        <v>87</v>
      </c>
      <c r="R3" s="97" t="s">
        <v>605</v>
      </c>
      <c r="S3" s="30" t="s">
        <v>87</v>
      </c>
      <c r="T3" s="92" t="s">
        <v>606</v>
      </c>
      <c r="U3" s="5" t="s">
        <v>87</v>
      </c>
      <c r="V3" s="97" t="s">
        <v>607</v>
      </c>
      <c r="W3" s="30" t="s">
        <v>87</v>
      </c>
      <c r="X3" s="92" t="s">
        <v>608</v>
      </c>
      <c r="Y3" s="5" t="s">
        <v>87</v>
      </c>
    </row>
    <row r="4" spans="1:25" ht="63" customHeight="1" x14ac:dyDescent="0.25">
      <c r="A4" s="139" t="s">
        <v>609</v>
      </c>
      <c r="B4" s="97" t="s">
        <v>610</v>
      </c>
      <c r="C4" s="30" t="s">
        <v>89</v>
      </c>
      <c r="D4" s="124" t="s">
        <v>610</v>
      </c>
      <c r="E4" s="65" t="s">
        <v>89</v>
      </c>
      <c r="F4" s="97" t="s">
        <v>610</v>
      </c>
      <c r="G4" s="30" t="s">
        <v>89</v>
      </c>
      <c r="H4" s="124" t="s">
        <v>610</v>
      </c>
      <c r="I4" s="65" t="s">
        <v>89</v>
      </c>
      <c r="J4" s="97" t="s">
        <v>610</v>
      </c>
      <c r="K4" s="30" t="s">
        <v>89</v>
      </c>
      <c r="L4" s="124" t="s">
        <v>610</v>
      </c>
      <c r="M4" s="65" t="s">
        <v>89</v>
      </c>
      <c r="N4" s="97" t="s">
        <v>610</v>
      </c>
      <c r="O4" s="30" t="s">
        <v>89</v>
      </c>
      <c r="P4" s="124" t="s">
        <v>610</v>
      </c>
      <c r="Q4" s="65" t="s">
        <v>89</v>
      </c>
      <c r="R4" s="97" t="s">
        <v>610</v>
      </c>
      <c r="S4" s="30" t="s">
        <v>89</v>
      </c>
      <c r="T4" s="124" t="s">
        <v>610</v>
      </c>
      <c r="U4" s="65" t="s">
        <v>89</v>
      </c>
      <c r="V4" s="97" t="s">
        <v>610</v>
      </c>
      <c r="W4" s="30" t="s">
        <v>89</v>
      </c>
      <c r="X4" s="124" t="s">
        <v>610</v>
      </c>
      <c r="Y4" s="65" t="s">
        <v>89</v>
      </c>
    </row>
    <row r="6" spans="1:25" ht="15.75" x14ac:dyDescent="0.25">
      <c r="A6" s="25" t="s">
        <v>611</v>
      </c>
    </row>
    <row r="7" spans="1:25" ht="15.75" x14ac:dyDescent="0.25">
      <c r="A7" s="132" t="s">
        <v>592</v>
      </c>
    </row>
    <row r="8" spans="1:25" ht="15.75" x14ac:dyDescent="0.25">
      <c r="A8" s="132" t="s">
        <v>521</v>
      </c>
    </row>
    <row r="9" spans="1:25" ht="15.75" x14ac:dyDescent="0.25">
      <c r="A9" s="132" t="s">
        <v>364</v>
      </c>
    </row>
    <row r="10" spans="1:25" ht="15.75" x14ac:dyDescent="0.25">
      <c r="A10" s="132" t="s">
        <v>593</v>
      </c>
    </row>
    <row r="11" spans="1:25" ht="15.75" x14ac:dyDescent="0.25">
      <c r="A11" s="132" t="s">
        <v>366</v>
      </c>
    </row>
    <row r="12" spans="1:25" ht="15.75" x14ac:dyDescent="0.25">
      <c r="A12" s="132" t="s">
        <v>367</v>
      </c>
    </row>
    <row r="13" spans="1:25" ht="15.75" x14ac:dyDescent="0.25">
      <c r="A13" s="132" t="s">
        <v>368</v>
      </c>
    </row>
    <row r="14" spans="1:25" ht="15.75" x14ac:dyDescent="0.25">
      <c r="A14" s="132" t="s">
        <v>369</v>
      </c>
    </row>
    <row r="15" spans="1:25" ht="15.75" x14ac:dyDescent="0.25">
      <c r="A15" s="132" t="s">
        <v>370</v>
      </c>
    </row>
    <row r="16" spans="1:25" ht="15.75" x14ac:dyDescent="0.25">
      <c r="A16" s="132" t="s">
        <v>594</v>
      </c>
    </row>
    <row r="17" spans="1:1" ht="15.75" x14ac:dyDescent="0.25">
      <c r="A17" s="132" t="s">
        <v>372</v>
      </c>
    </row>
    <row r="18" spans="1:1" ht="15.75" x14ac:dyDescent="0.25">
      <c r="A18" s="132" t="s">
        <v>373</v>
      </c>
    </row>
  </sheetData>
  <sheetProtection algorithmName="SHA-512" hashValue="MbCe3cii8n9vQKlFDuSNIf/JZ1KoR+o41xPZxMJf4jtkpoGepMR4vU7avecU5SgAEU717OsOWgd2CRCl4mkRKw==" saltValue="5gb0Q+6dgKwW/+uxyBlwUQ==" spinCount="100000" sheet="1" formatCells="0" formatColumns="0" formatRows="0" insertColumns="0" insertRows="0" insertHyperlinks="0" deleteColumns="0" deleteRows="0" sort="0" autoFilter="0" pivotTables="0"/>
  <mergeCells count="12">
    <mergeCell ref="R1:S1"/>
    <mergeCell ref="T1:U1"/>
    <mergeCell ref="V1:W1"/>
    <mergeCell ref="X1:Y1"/>
    <mergeCell ref="P1:Q1"/>
    <mergeCell ref="L1:M1"/>
    <mergeCell ref="N1:O1"/>
    <mergeCell ref="B1:C1"/>
    <mergeCell ref="D1:E1"/>
    <mergeCell ref="H1:I1"/>
    <mergeCell ref="F1:G1"/>
    <mergeCell ref="J1:K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Y20"/>
  <sheetViews>
    <sheetView showGridLines="0" zoomScale="85" zoomScaleNormal="85" workbookViewId="0">
      <pane xSplit="1" ySplit="1" topLeftCell="N3" activePane="bottomRight" state="frozen"/>
      <selection pane="topRight" activeCell="D14" sqref="C14:D14"/>
      <selection pane="bottomLeft" activeCell="D14" sqref="C14:D14"/>
      <selection pane="bottomRight" activeCell="P6" sqref="P6"/>
    </sheetView>
  </sheetViews>
  <sheetFormatPr baseColWidth="10" defaultColWidth="25.42578125" defaultRowHeight="12.75" x14ac:dyDescent="0.25"/>
  <cols>
    <col min="1" max="2" width="61.42578125" style="6" customWidth="1"/>
    <col min="3" max="3" width="16.5703125" style="6" bestFit="1" customWidth="1"/>
    <col min="4" max="4" width="76.42578125" style="6" customWidth="1"/>
    <col min="5" max="5" width="16.5703125" style="6" bestFit="1" customWidth="1"/>
    <col min="6" max="6" width="61.42578125" style="6" customWidth="1"/>
    <col min="7" max="7" width="16.5703125" style="6" bestFit="1" customWidth="1"/>
    <col min="8" max="8" width="76.42578125" style="6" customWidth="1"/>
    <col min="9" max="9" width="16.5703125" style="6" bestFit="1" customWidth="1"/>
    <col min="10" max="10" width="61.42578125" style="6" customWidth="1"/>
    <col min="11" max="11" width="16.5703125" style="6" bestFit="1" customWidth="1"/>
    <col min="12" max="12" width="76.42578125" style="6" customWidth="1"/>
    <col min="13" max="13" width="16.5703125" style="6" bestFit="1" customWidth="1"/>
    <col min="14" max="14" width="61.42578125" style="6" customWidth="1"/>
    <col min="15" max="15" width="16.7109375" style="6" bestFit="1" customWidth="1"/>
    <col min="16" max="16" width="76.42578125" style="6" customWidth="1"/>
    <col min="17" max="17" width="16.5703125" style="6" bestFit="1" customWidth="1"/>
    <col min="18" max="18" width="61.42578125" style="6" customWidth="1"/>
    <col min="19" max="19" width="16.5703125" style="6" bestFit="1" customWidth="1"/>
    <col min="20" max="20" width="76.42578125" style="6" customWidth="1"/>
    <col min="21" max="21" width="16.5703125" style="6" bestFit="1" customWidth="1"/>
    <col min="22" max="22" width="61.42578125" style="6" customWidth="1"/>
    <col min="23" max="23" width="16.5703125" style="6" bestFit="1" customWidth="1"/>
    <col min="24" max="24" width="76.42578125" style="6" customWidth="1"/>
    <col min="25" max="25" width="16.5703125" style="6" bestFit="1" customWidth="1"/>
    <col min="26" max="16384" width="25.42578125" style="6"/>
  </cols>
  <sheetData>
    <row r="1" spans="1:25" ht="57" customHeight="1" x14ac:dyDescent="0.25">
      <c r="A1" s="22" t="s">
        <v>81</v>
      </c>
      <c r="B1" s="161" t="s">
        <v>47</v>
      </c>
      <c r="C1" s="161"/>
      <c r="D1" s="162" t="s">
        <v>53</v>
      </c>
      <c r="E1" s="162"/>
      <c r="F1" s="161" t="s">
        <v>55</v>
      </c>
      <c r="G1" s="161"/>
      <c r="H1" s="162" t="s">
        <v>59</v>
      </c>
      <c r="I1" s="162"/>
      <c r="J1" s="161" t="s">
        <v>63</v>
      </c>
      <c r="K1" s="161"/>
      <c r="L1" s="162" t="s">
        <v>67</v>
      </c>
      <c r="M1" s="162"/>
      <c r="N1" s="161" t="s">
        <v>68</v>
      </c>
      <c r="O1" s="161"/>
      <c r="P1" s="162" t="s">
        <v>71</v>
      </c>
      <c r="Q1" s="162"/>
      <c r="R1" s="161" t="s">
        <v>74</v>
      </c>
      <c r="S1" s="161"/>
      <c r="T1" s="162" t="s">
        <v>75</v>
      </c>
      <c r="U1" s="162"/>
      <c r="V1" s="161" t="s">
        <v>78</v>
      </c>
      <c r="W1" s="161"/>
      <c r="X1" s="162" t="s">
        <v>79</v>
      </c>
      <c r="Y1" s="162"/>
    </row>
    <row r="2" spans="1:25" ht="85.5" customHeight="1" x14ac:dyDescent="0.25">
      <c r="A2" s="49" t="s">
        <v>630</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row>
    <row r="3" spans="1:25" ht="165.75" x14ac:dyDescent="0.25">
      <c r="A3" s="92" t="s">
        <v>631</v>
      </c>
      <c r="B3" s="134" t="s">
        <v>632</v>
      </c>
      <c r="C3" s="88" t="s">
        <v>87</v>
      </c>
      <c r="D3" s="92" t="s">
        <v>633</v>
      </c>
      <c r="E3" s="5" t="s">
        <v>87</v>
      </c>
      <c r="F3" s="134" t="s">
        <v>634</v>
      </c>
      <c r="G3" s="88" t="s">
        <v>87</v>
      </c>
      <c r="H3" s="92" t="s">
        <v>635</v>
      </c>
      <c r="I3" s="5" t="s">
        <v>87</v>
      </c>
      <c r="J3" s="134" t="s">
        <v>636</v>
      </c>
      <c r="K3" s="88" t="s">
        <v>87</v>
      </c>
      <c r="L3" s="92" t="s">
        <v>637</v>
      </c>
      <c r="M3" s="5" t="s">
        <v>87</v>
      </c>
      <c r="N3" s="134" t="s">
        <v>638</v>
      </c>
      <c r="O3" s="88" t="s">
        <v>87</v>
      </c>
      <c r="P3" s="92" t="s">
        <v>639</v>
      </c>
      <c r="Q3" s="5" t="s">
        <v>87</v>
      </c>
      <c r="R3" s="134" t="s">
        <v>640</v>
      </c>
      <c r="S3" s="88" t="s">
        <v>87</v>
      </c>
      <c r="T3" s="92" t="s">
        <v>641</v>
      </c>
      <c r="U3" s="5" t="s">
        <v>87</v>
      </c>
      <c r="V3" s="134" t="s">
        <v>642</v>
      </c>
      <c r="W3" s="88" t="s">
        <v>87</v>
      </c>
      <c r="X3" s="92" t="s">
        <v>643</v>
      </c>
      <c r="Y3" s="5" t="s">
        <v>87</v>
      </c>
    </row>
    <row r="4" spans="1:25" ht="142.5" customHeight="1" x14ac:dyDescent="0.25">
      <c r="A4" s="92" t="s">
        <v>644</v>
      </c>
      <c r="B4" s="97" t="s">
        <v>645</v>
      </c>
      <c r="C4" s="88" t="s">
        <v>87</v>
      </c>
      <c r="D4" s="92" t="s">
        <v>646</v>
      </c>
      <c r="E4" s="5" t="s">
        <v>87</v>
      </c>
      <c r="F4" s="135" t="s">
        <v>647</v>
      </c>
      <c r="G4" s="30" t="s">
        <v>87</v>
      </c>
      <c r="H4" s="92" t="s">
        <v>648</v>
      </c>
      <c r="I4" s="5" t="s">
        <v>87</v>
      </c>
      <c r="J4" s="97" t="s">
        <v>649</v>
      </c>
      <c r="K4" s="30" t="s">
        <v>87</v>
      </c>
      <c r="L4" s="92" t="s">
        <v>650</v>
      </c>
      <c r="M4" s="5" t="s">
        <v>87</v>
      </c>
      <c r="N4" s="135" t="s">
        <v>651</v>
      </c>
      <c r="O4" s="30" t="s">
        <v>229</v>
      </c>
      <c r="P4" s="149" t="s">
        <v>652</v>
      </c>
      <c r="Q4" s="148" t="s">
        <v>89</v>
      </c>
      <c r="R4" s="135" t="s">
        <v>653</v>
      </c>
      <c r="S4" s="30" t="s">
        <v>87</v>
      </c>
      <c r="T4" s="92" t="s">
        <v>654</v>
      </c>
      <c r="U4" s="5" t="s">
        <v>87</v>
      </c>
      <c r="V4" s="135" t="s">
        <v>655</v>
      </c>
      <c r="W4" s="30" t="s">
        <v>87</v>
      </c>
      <c r="X4" s="92" t="s">
        <v>656</v>
      </c>
      <c r="Y4" s="5" t="s">
        <v>87</v>
      </c>
    </row>
    <row r="5" spans="1:25" ht="62.45" customHeight="1" x14ac:dyDescent="0.25">
      <c r="A5" s="92" t="s">
        <v>657</v>
      </c>
      <c r="B5" s="97" t="s">
        <v>658</v>
      </c>
      <c r="C5" s="88" t="s">
        <v>87</v>
      </c>
      <c r="D5" s="92" t="s">
        <v>659</v>
      </c>
      <c r="E5" s="5" t="s">
        <v>87</v>
      </c>
      <c r="F5" s="135" t="s">
        <v>660</v>
      </c>
      <c r="G5" s="30" t="s">
        <v>87</v>
      </c>
      <c r="H5" s="92" t="s">
        <v>661</v>
      </c>
      <c r="I5" s="5" t="s">
        <v>87</v>
      </c>
      <c r="J5" s="97" t="s">
        <v>662</v>
      </c>
      <c r="K5" s="30" t="s">
        <v>87</v>
      </c>
      <c r="L5" s="92" t="s">
        <v>663</v>
      </c>
      <c r="M5" s="5" t="s">
        <v>87</v>
      </c>
      <c r="N5" s="135" t="s">
        <v>664</v>
      </c>
      <c r="O5" s="30" t="s">
        <v>87</v>
      </c>
      <c r="P5" s="92" t="s">
        <v>665</v>
      </c>
      <c r="Q5" s="5" t="s">
        <v>87</v>
      </c>
      <c r="R5" s="135" t="s">
        <v>666</v>
      </c>
      <c r="S5" s="30" t="s">
        <v>229</v>
      </c>
      <c r="T5" s="92" t="s">
        <v>667</v>
      </c>
      <c r="U5" s="5" t="s">
        <v>87</v>
      </c>
      <c r="V5" s="135" t="s">
        <v>668</v>
      </c>
      <c r="W5" s="30" t="s">
        <v>87</v>
      </c>
      <c r="X5" s="92" t="s">
        <v>669</v>
      </c>
      <c r="Y5" s="5" t="s">
        <v>87</v>
      </c>
    </row>
    <row r="6" spans="1:25" ht="191.25" x14ac:dyDescent="0.25">
      <c r="A6" s="126" t="s">
        <v>670</v>
      </c>
      <c r="B6" s="97" t="s">
        <v>671</v>
      </c>
      <c r="C6" s="88" t="s">
        <v>87</v>
      </c>
      <c r="D6" s="92" t="s">
        <v>672</v>
      </c>
      <c r="E6" s="5" t="s">
        <v>87</v>
      </c>
      <c r="F6" s="135" t="s">
        <v>673</v>
      </c>
      <c r="G6" s="30" t="s">
        <v>87</v>
      </c>
      <c r="H6" s="92" t="s">
        <v>674</v>
      </c>
      <c r="I6" s="5" t="s">
        <v>87</v>
      </c>
      <c r="J6" s="97" t="s">
        <v>675</v>
      </c>
      <c r="K6" s="30" t="s">
        <v>87</v>
      </c>
      <c r="L6" s="92" t="s">
        <v>676</v>
      </c>
      <c r="M6" s="5" t="s">
        <v>87</v>
      </c>
      <c r="N6" s="135" t="s">
        <v>677</v>
      </c>
      <c r="O6" s="30" t="s">
        <v>87</v>
      </c>
      <c r="P6" s="92" t="s">
        <v>678</v>
      </c>
      <c r="Q6" s="5" t="s">
        <v>87</v>
      </c>
      <c r="R6" s="135" t="s">
        <v>679</v>
      </c>
      <c r="S6" s="30" t="s">
        <v>87</v>
      </c>
      <c r="T6" s="124" t="s">
        <v>680</v>
      </c>
      <c r="U6" s="5"/>
      <c r="V6" s="135" t="s">
        <v>681</v>
      </c>
      <c r="W6" s="30" t="s">
        <v>87</v>
      </c>
      <c r="X6" s="92" t="s">
        <v>682</v>
      </c>
      <c r="Y6" s="5" t="s">
        <v>87</v>
      </c>
    </row>
    <row r="8" spans="1:25" ht="15.75" x14ac:dyDescent="0.25">
      <c r="A8" s="25" t="s">
        <v>683</v>
      </c>
    </row>
    <row r="9" spans="1:25" ht="15.75" x14ac:dyDescent="0.25">
      <c r="A9" s="132" t="s">
        <v>592</v>
      </c>
    </row>
    <row r="10" spans="1:25" ht="15.75" x14ac:dyDescent="0.25">
      <c r="A10" s="132" t="s">
        <v>521</v>
      </c>
    </row>
    <row r="11" spans="1:25" ht="15.75" x14ac:dyDescent="0.25">
      <c r="A11" s="132" t="s">
        <v>364</v>
      </c>
    </row>
    <row r="12" spans="1:25" ht="15.75" x14ac:dyDescent="0.25">
      <c r="A12" s="132" t="s">
        <v>593</v>
      </c>
    </row>
    <row r="13" spans="1:25" ht="15.75" x14ac:dyDescent="0.25">
      <c r="A13" s="132" t="s">
        <v>366</v>
      </c>
    </row>
    <row r="14" spans="1:25" ht="15.75" x14ac:dyDescent="0.25">
      <c r="A14" s="132" t="s">
        <v>367</v>
      </c>
    </row>
    <row r="15" spans="1:25" ht="15.75" x14ac:dyDescent="0.25">
      <c r="A15" s="132" t="s">
        <v>368</v>
      </c>
    </row>
    <row r="16" spans="1:25" ht="15.75" x14ac:dyDescent="0.25">
      <c r="A16" s="106" t="s">
        <v>684</v>
      </c>
    </row>
    <row r="17" spans="1:1" ht="15.75" x14ac:dyDescent="0.25">
      <c r="A17" s="132" t="s">
        <v>370</v>
      </c>
    </row>
    <row r="18" spans="1:1" ht="15.75" x14ac:dyDescent="0.25">
      <c r="A18" s="132" t="s">
        <v>594</v>
      </c>
    </row>
    <row r="19" spans="1:1" ht="15.75" x14ac:dyDescent="0.25">
      <c r="A19" s="132" t="s">
        <v>372</v>
      </c>
    </row>
    <row r="20" spans="1:1" ht="15.75" x14ac:dyDescent="0.25">
      <c r="A20" s="132" t="s">
        <v>373</v>
      </c>
    </row>
  </sheetData>
  <sheetProtection algorithmName="SHA-512" hashValue="kuW3Hw6G+RlhyJlUibwPKvuAjMMUUZls0jx38THuuReAuz4/lsT/FuoqOhFaHVcGsBDAnzc4dLNPwJYusWtwHw==" saltValue="Pi2fWZ/GYKXuUozc/6pFBw==" spinCount="100000" sheet="1" formatCells="0" formatColumns="0" formatRows="0" insertColumns="0" insertRows="0" insertHyperlinks="0" deleteColumns="0" deleteRows="0" sort="0" autoFilter="0" pivotTables="0"/>
  <mergeCells count="12">
    <mergeCell ref="P1:Q1"/>
    <mergeCell ref="R1:S1"/>
    <mergeCell ref="T1:U1"/>
    <mergeCell ref="V1:W1"/>
    <mergeCell ref="X1:Y1"/>
    <mergeCell ref="N1:O1"/>
    <mergeCell ref="B1:C1"/>
    <mergeCell ref="D1:E1"/>
    <mergeCell ref="F1:G1"/>
    <mergeCell ref="J1:K1"/>
    <mergeCell ref="L1:M1"/>
    <mergeCell ref="H1:I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W17"/>
  <sheetViews>
    <sheetView showGridLines="0" zoomScale="85" zoomScaleNormal="85" workbookViewId="0">
      <pane xSplit="1" ySplit="1" topLeftCell="B3" activePane="bottomRight" state="frozen"/>
      <selection pane="topRight" activeCell="D14" sqref="C14:D14"/>
      <selection pane="bottomLeft" activeCell="D14" sqref="C14:D14"/>
      <selection pane="bottomRight" activeCell="D16" sqref="D16"/>
    </sheetView>
  </sheetViews>
  <sheetFormatPr baseColWidth="10" defaultColWidth="25.42578125" defaultRowHeight="12.75" x14ac:dyDescent="0.25"/>
  <cols>
    <col min="1" max="2" width="61.42578125" style="6" customWidth="1"/>
    <col min="3" max="3" width="16.5703125" style="6" bestFit="1" customWidth="1"/>
    <col min="4" max="4" width="63.7109375" style="6" customWidth="1"/>
    <col min="5" max="5" width="16.42578125" style="6" customWidth="1"/>
    <col min="6" max="6" width="61.42578125" style="6" customWidth="1"/>
    <col min="7" max="7" width="16.5703125" style="6" bestFit="1" customWidth="1"/>
    <col min="8" max="8" width="63.7109375" style="6" customWidth="1"/>
    <col min="9" max="9" width="16.42578125" style="6" customWidth="1"/>
    <col min="10" max="10" width="61.42578125" style="6" customWidth="1"/>
    <col min="11" max="11" width="16.5703125" style="6" bestFit="1" customWidth="1"/>
    <col min="12" max="12" width="63.7109375" style="6" customWidth="1"/>
    <col min="13" max="13" width="16.42578125" style="6" customWidth="1"/>
    <col min="14" max="14" width="61.42578125" style="6" customWidth="1"/>
    <col min="15" max="15" width="16.5703125" style="6" bestFit="1" customWidth="1"/>
    <col min="16" max="16" width="63.7109375" style="6" customWidth="1"/>
    <col min="17" max="17" width="16.42578125" style="6" customWidth="1"/>
    <col min="18" max="18" width="61.42578125" style="6" customWidth="1"/>
    <col min="19" max="19" width="16.5703125" style="6" bestFit="1" customWidth="1"/>
    <col min="20" max="20" width="63.7109375" style="6" customWidth="1"/>
    <col min="21" max="21" width="16.42578125" style="6" customWidth="1"/>
    <col min="22" max="22" width="61.42578125" style="6" customWidth="1"/>
    <col min="23" max="23" width="16.5703125" style="6" bestFit="1" customWidth="1"/>
    <col min="24" max="16384" width="25.42578125" style="6"/>
  </cols>
  <sheetData>
    <row r="1" spans="1:23" ht="60.95" customHeight="1" x14ac:dyDescent="0.25">
      <c r="A1" s="22" t="s">
        <v>81</v>
      </c>
      <c r="B1" s="161" t="s">
        <v>47</v>
      </c>
      <c r="C1" s="161"/>
      <c r="D1" s="162" t="s">
        <v>53</v>
      </c>
      <c r="E1" s="162"/>
      <c r="F1" s="161" t="s">
        <v>55</v>
      </c>
      <c r="G1" s="161"/>
      <c r="H1" s="162" t="s">
        <v>59</v>
      </c>
      <c r="I1" s="162"/>
      <c r="J1" s="161" t="s">
        <v>63</v>
      </c>
      <c r="K1" s="161"/>
      <c r="L1" s="162" t="s">
        <v>67</v>
      </c>
      <c r="M1" s="162"/>
      <c r="N1" s="161" t="s">
        <v>68</v>
      </c>
      <c r="O1" s="161"/>
      <c r="P1" s="162" t="s">
        <v>74</v>
      </c>
      <c r="Q1" s="162"/>
      <c r="R1" s="161" t="s">
        <v>75</v>
      </c>
      <c r="S1" s="161"/>
      <c r="T1" s="162" t="s">
        <v>78</v>
      </c>
      <c r="U1" s="162"/>
      <c r="V1" s="161" t="s">
        <v>79</v>
      </c>
      <c r="W1" s="161"/>
    </row>
    <row r="2" spans="1:23" ht="89.25" x14ac:dyDescent="0.25">
      <c r="A2" s="49" t="s">
        <v>685</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row>
    <row r="3" spans="1:23" ht="191.25" x14ac:dyDescent="0.25">
      <c r="A3" s="92" t="s">
        <v>686</v>
      </c>
      <c r="B3" s="97" t="s">
        <v>687</v>
      </c>
      <c r="C3" s="136" t="s">
        <v>87</v>
      </c>
      <c r="D3" s="124" t="s">
        <v>688</v>
      </c>
      <c r="E3" s="65" t="s">
        <v>87</v>
      </c>
      <c r="F3" s="97" t="s">
        <v>689</v>
      </c>
      <c r="G3" s="136" t="s">
        <v>87</v>
      </c>
      <c r="H3" s="124" t="s">
        <v>690</v>
      </c>
      <c r="I3" s="65" t="s">
        <v>87</v>
      </c>
      <c r="J3" s="97" t="s">
        <v>691</v>
      </c>
      <c r="K3" s="136" t="s">
        <v>87</v>
      </c>
      <c r="L3" s="124" t="s">
        <v>692</v>
      </c>
      <c r="M3" s="65" t="s">
        <v>87</v>
      </c>
      <c r="N3" s="97" t="s">
        <v>693</v>
      </c>
      <c r="O3" s="136" t="s">
        <v>87</v>
      </c>
      <c r="P3" s="124" t="s">
        <v>694</v>
      </c>
      <c r="Q3" s="65" t="s">
        <v>87</v>
      </c>
      <c r="R3" s="97" t="s">
        <v>695</v>
      </c>
      <c r="S3" s="136" t="s">
        <v>87</v>
      </c>
      <c r="T3" s="124" t="s">
        <v>696</v>
      </c>
      <c r="U3" s="65" t="s">
        <v>87</v>
      </c>
      <c r="V3" s="97" t="s">
        <v>697</v>
      </c>
      <c r="W3" s="136" t="s">
        <v>87</v>
      </c>
    </row>
    <row r="4" spans="1:23" ht="25.5" x14ac:dyDescent="0.25">
      <c r="A4" s="92" t="s">
        <v>698</v>
      </c>
      <c r="B4" s="137" t="s">
        <v>699</v>
      </c>
      <c r="C4" s="136" t="s">
        <v>87</v>
      </c>
      <c r="D4" s="138" t="s">
        <v>699</v>
      </c>
      <c r="E4" s="65" t="s">
        <v>87</v>
      </c>
      <c r="F4" s="137" t="s">
        <v>699</v>
      </c>
      <c r="G4" s="136" t="s">
        <v>87</v>
      </c>
      <c r="H4" s="138" t="s">
        <v>699</v>
      </c>
      <c r="I4" s="65" t="s">
        <v>87</v>
      </c>
      <c r="J4" s="137" t="s">
        <v>699</v>
      </c>
      <c r="K4" s="136" t="s">
        <v>87</v>
      </c>
      <c r="L4" s="138" t="s">
        <v>699</v>
      </c>
      <c r="M4" s="65" t="s">
        <v>87</v>
      </c>
      <c r="N4" s="137" t="s">
        <v>699</v>
      </c>
      <c r="O4" s="136" t="s">
        <v>87</v>
      </c>
      <c r="P4" s="138" t="s">
        <v>700</v>
      </c>
      <c r="Q4" s="65" t="s">
        <v>87</v>
      </c>
      <c r="R4" s="137" t="s">
        <v>700</v>
      </c>
      <c r="S4" s="136" t="s">
        <v>87</v>
      </c>
      <c r="T4" s="138" t="s">
        <v>700</v>
      </c>
      <c r="U4" s="65" t="s">
        <v>87</v>
      </c>
      <c r="V4" s="97" t="s">
        <v>700</v>
      </c>
      <c r="W4" s="136" t="s">
        <v>87</v>
      </c>
    </row>
    <row r="6" spans="1:23" ht="15.75" x14ac:dyDescent="0.25">
      <c r="A6" s="25" t="s">
        <v>701</v>
      </c>
    </row>
    <row r="7" spans="1:23" ht="15.75" x14ac:dyDescent="0.25">
      <c r="A7" s="132" t="s">
        <v>702</v>
      </c>
    </row>
    <row r="8" spans="1:23" ht="15.75" x14ac:dyDescent="0.25">
      <c r="A8" s="132" t="s">
        <v>703</v>
      </c>
    </row>
    <row r="9" spans="1:23" ht="15.75" x14ac:dyDescent="0.25">
      <c r="A9" s="132" t="s">
        <v>704</v>
      </c>
    </row>
    <row r="10" spans="1:23" ht="15.75" x14ac:dyDescent="0.25">
      <c r="A10" s="132" t="s">
        <v>705</v>
      </c>
    </row>
    <row r="11" spans="1:23" ht="15.75" x14ac:dyDescent="0.25">
      <c r="A11" s="132" t="s">
        <v>706</v>
      </c>
    </row>
    <row r="12" spans="1:23" ht="15.75" x14ac:dyDescent="0.25">
      <c r="A12" s="132" t="s">
        <v>707</v>
      </c>
    </row>
    <row r="13" spans="1:23" ht="15.75" x14ac:dyDescent="0.25">
      <c r="A13" s="132" t="s">
        <v>708</v>
      </c>
    </row>
    <row r="14" spans="1:23" ht="15.75" x14ac:dyDescent="0.25">
      <c r="A14" s="132" t="s">
        <v>709</v>
      </c>
    </row>
    <row r="15" spans="1:23" ht="15.75" x14ac:dyDescent="0.25">
      <c r="A15" s="132" t="s">
        <v>710</v>
      </c>
    </row>
    <row r="16" spans="1:23" ht="15.75" x14ac:dyDescent="0.25">
      <c r="A16" s="132" t="s">
        <v>711</v>
      </c>
    </row>
    <row r="17" spans="1:1" ht="15.75" x14ac:dyDescent="0.25">
      <c r="A17" s="132" t="s">
        <v>712</v>
      </c>
    </row>
  </sheetData>
  <sheetProtection algorithmName="SHA-512" hashValue="0KlQpoxJ6JhQhMaUE5E1Ko3ychu3rMb+hiuy4tIq3fSq2TCvmurzvn1aZwVFNjiPrR1qv3JYYPTi9y106B61uw==" saltValue="ZOFjj4aUlQstiOWFPhTVig==" spinCount="100000" sheet="1" formatCells="0" formatColumns="0" formatRows="0" insertColumns="0" insertRows="0" insertHyperlinks="0" deleteColumns="0" deleteRows="0" sort="0" autoFilter="0" pivotTables="0"/>
  <mergeCells count="11">
    <mergeCell ref="P1:Q1"/>
    <mergeCell ref="R1:S1"/>
    <mergeCell ref="T1:U1"/>
    <mergeCell ref="V1:W1"/>
    <mergeCell ref="N1:O1"/>
    <mergeCell ref="B1:C1"/>
    <mergeCell ref="D1:E1"/>
    <mergeCell ref="H1:I1"/>
    <mergeCell ref="J1:K1"/>
    <mergeCell ref="L1:M1"/>
    <mergeCell ref="F1:G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69"/>
  <sheetViews>
    <sheetView topLeftCell="B5" zoomScale="70" zoomScaleNormal="70" workbookViewId="0">
      <selection activeCell="I23" sqref="I23:J23"/>
    </sheetView>
  </sheetViews>
  <sheetFormatPr baseColWidth="10" defaultColWidth="11.42578125" defaultRowHeight="14.25" x14ac:dyDescent="0.2"/>
  <cols>
    <col min="1" max="1" width="5" style="51" customWidth="1"/>
    <col min="2" max="2" width="51" style="51" customWidth="1"/>
    <col min="3" max="3" width="18.140625" style="51" customWidth="1"/>
    <col min="4" max="4" width="23.140625" style="51" customWidth="1"/>
    <col min="5" max="5" width="20.140625" style="51" customWidth="1"/>
    <col min="6" max="6" width="21.5703125" style="51" customWidth="1"/>
    <col min="7" max="7" width="34.42578125" style="51" customWidth="1"/>
    <col min="8" max="8" width="15.7109375" style="51" bestFit="1" customWidth="1"/>
    <col min="9" max="9" width="41.7109375" style="51" customWidth="1"/>
    <col min="10" max="16384" width="11.42578125" style="51"/>
  </cols>
  <sheetData>
    <row r="3" spans="2:14" ht="20.25" x14ac:dyDescent="0.3">
      <c r="B3" s="219" t="s">
        <v>713</v>
      </c>
      <c r="C3" s="219"/>
      <c r="D3" s="219"/>
      <c r="E3" s="219"/>
      <c r="F3" s="219"/>
      <c r="G3" s="219"/>
      <c r="H3" s="219"/>
      <c r="I3" s="219"/>
    </row>
    <row r="4" spans="2:14" ht="12.75" customHeight="1" x14ac:dyDescent="0.25">
      <c r="B4" s="220"/>
      <c r="C4" s="220"/>
      <c r="D4" s="220"/>
      <c r="E4" s="220"/>
    </row>
    <row r="5" spans="2:14" ht="173.25" customHeight="1" x14ac:dyDescent="0.2">
      <c r="B5" s="221" t="s">
        <v>714</v>
      </c>
      <c r="C5" s="222"/>
      <c r="D5" s="222"/>
      <c r="E5" s="222"/>
      <c r="F5" s="222"/>
      <c r="G5" s="222"/>
      <c r="H5" s="222"/>
      <c r="I5" s="222"/>
      <c r="J5" s="222"/>
    </row>
    <row r="6" spans="2:14" ht="31.5" customHeight="1" x14ac:dyDescent="0.2">
      <c r="B6" s="153" t="s">
        <v>777</v>
      </c>
      <c r="C6" s="154"/>
      <c r="D6" s="154"/>
      <c r="E6" s="154"/>
      <c r="F6" s="154"/>
      <c r="G6" s="154"/>
      <c r="H6" s="154"/>
      <c r="I6" s="154"/>
      <c r="J6" s="154"/>
    </row>
    <row r="7" spans="2:14" ht="31.5" customHeight="1" x14ac:dyDescent="0.2">
      <c r="B7" s="234" t="s">
        <v>779</v>
      </c>
      <c r="C7" s="234"/>
      <c r="D7" s="234"/>
      <c r="E7" s="234"/>
      <c r="F7" s="234"/>
      <c r="G7" s="234"/>
      <c r="H7" s="234"/>
      <c r="I7" s="234"/>
      <c r="J7" s="234"/>
    </row>
    <row r="8" spans="2:14" ht="45" customHeight="1" x14ac:dyDescent="0.2">
      <c r="B8" s="52" t="s">
        <v>715</v>
      </c>
      <c r="C8" s="53" t="s">
        <v>716</v>
      </c>
      <c r="D8" s="53" t="s">
        <v>717</v>
      </c>
      <c r="E8" s="53" t="s">
        <v>718</v>
      </c>
      <c r="F8" s="53" t="s">
        <v>719</v>
      </c>
      <c r="G8" s="53" t="s">
        <v>720</v>
      </c>
      <c r="H8" s="53" t="s">
        <v>721</v>
      </c>
      <c r="I8" s="223" t="s">
        <v>722</v>
      </c>
      <c r="J8" s="223"/>
    </row>
    <row r="9" spans="2:14" ht="15" customHeight="1" x14ac:dyDescent="0.25">
      <c r="B9" s="140" t="s">
        <v>723</v>
      </c>
      <c r="C9" s="71">
        <v>1</v>
      </c>
      <c r="D9" s="224">
        <v>45881</v>
      </c>
      <c r="E9" s="227" t="s">
        <v>724</v>
      </c>
      <c r="F9" s="230">
        <v>4045</v>
      </c>
      <c r="G9" s="230">
        <v>11</v>
      </c>
      <c r="H9" s="230">
        <f>MOD(F9,G9)</f>
        <v>8</v>
      </c>
      <c r="I9" s="233" t="s">
        <v>731</v>
      </c>
      <c r="J9" s="216">
        <f>H9</f>
        <v>8</v>
      </c>
      <c r="N9" s="147"/>
    </row>
    <row r="10" spans="2:14" ht="15" customHeight="1" x14ac:dyDescent="0.25">
      <c r="B10" s="141" t="s">
        <v>726</v>
      </c>
      <c r="C10" s="71">
        <v>2</v>
      </c>
      <c r="D10" s="225"/>
      <c r="E10" s="228"/>
      <c r="F10" s="231"/>
      <c r="G10" s="231"/>
      <c r="H10" s="231"/>
      <c r="I10" s="217"/>
      <c r="J10" s="217"/>
    </row>
    <row r="11" spans="2:14" ht="15" customHeight="1" x14ac:dyDescent="0.25">
      <c r="B11" s="141" t="s">
        <v>727</v>
      </c>
      <c r="C11" s="71">
        <v>3</v>
      </c>
      <c r="D11" s="225"/>
      <c r="E11" s="228"/>
      <c r="F11" s="231"/>
      <c r="G11" s="231"/>
      <c r="H11" s="231"/>
      <c r="I11" s="217"/>
      <c r="J11" s="217"/>
    </row>
    <row r="12" spans="2:14" ht="15" customHeight="1" x14ac:dyDescent="0.25">
      <c r="B12" s="141" t="s">
        <v>725</v>
      </c>
      <c r="C12" s="71">
        <v>4</v>
      </c>
      <c r="D12" s="225"/>
      <c r="E12" s="228"/>
      <c r="F12" s="231"/>
      <c r="G12" s="231"/>
      <c r="H12" s="231"/>
      <c r="I12" s="217"/>
      <c r="J12" s="217"/>
    </row>
    <row r="13" spans="2:14" ht="15" customHeight="1" x14ac:dyDescent="0.25">
      <c r="B13" s="141" t="s">
        <v>728</v>
      </c>
      <c r="C13" s="71">
        <v>5</v>
      </c>
      <c r="D13" s="225"/>
      <c r="E13" s="228"/>
      <c r="F13" s="231"/>
      <c r="G13" s="231"/>
      <c r="H13" s="231"/>
      <c r="I13" s="217"/>
      <c r="J13" s="217"/>
    </row>
    <row r="14" spans="2:14" ht="15" customHeight="1" x14ac:dyDescent="0.25">
      <c r="B14" s="141" t="s">
        <v>729</v>
      </c>
      <c r="C14" s="71">
        <v>6</v>
      </c>
      <c r="D14" s="225"/>
      <c r="E14" s="228"/>
      <c r="F14" s="231"/>
      <c r="G14" s="231"/>
      <c r="H14" s="231"/>
      <c r="I14" s="217"/>
      <c r="J14" s="217"/>
    </row>
    <row r="15" spans="2:14" ht="15" customHeight="1" x14ac:dyDescent="0.25">
      <c r="B15" s="141" t="s">
        <v>730</v>
      </c>
      <c r="C15" s="71">
        <v>7</v>
      </c>
      <c r="D15" s="225"/>
      <c r="E15" s="228"/>
      <c r="F15" s="231"/>
      <c r="G15" s="231"/>
      <c r="H15" s="231"/>
      <c r="I15" s="217"/>
      <c r="J15" s="217"/>
    </row>
    <row r="16" spans="2:14" ht="15" customHeight="1" x14ac:dyDescent="0.25">
      <c r="B16" s="141" t="s">
        <v>731</v>
      </c>
      <c r="C16" s="142">
        <v>8</v>
      </c>
      <c r="D16" s="225"/>
      <c r="E16" s="228"/>
      <c r="F16" s="231"/>
      <c r="G16" s="231"/>
      <c r="H16" s="231"/>
      <c r="I16" s="217"/>
      <c r="J16" s="217"/>
    </row>
    <row r="17" spans="2:14" ht="15" customHeight="1" x14ac:dyDescent="0.25">
      <c r="B17" s="140" t="s">
        <v>732</v>
      </c>
      <c r="C17" s="71">
        <v>9</v>
      </c>
      <c r="D17" s="225"/>
      <c r="E17" s="228"/>
      <c r="F17" s="231"/>
      <c r="G17" s="231"/>
      <c r="H17" s="231"/>
      <c r="I17" s="217"/>
      <c r="J17" s="217"/>
    </row>
    <row r="18" spans="2:14" ht="15" customHeight="1" x14ac:dyDescent="0.25">
      <c r="B18" s="140" t="s">
        <v>733</v>
      </c>
      <c r="C18" s="71">
        <v>10</v>
      </c>
      <c r="D18" s="225"/>
      <c r="E18" s="228"/>
      <c r="F18" s="231"/>
      <c r="G18" s="231"/>
      <c r="H18" s="231"/>
      <c r="I18" s="217"/>
      <c r="J18" s="217"/>
    </row>
    <row r="19" spans="2:14" ht="15.75" x14ac:dyDescent="0.25">
      <c r="B19" s="140" t="s">
        <v>734</v>
      </c>
      <c r="C19" s="71">
        <v>11</v>
      </c>
      <c r="D19" s="226"/>
      <c r="E19" s="229"/>
      <c r="F19" s="232"/>
      <c r="G19" s="232"/>
      <c r="H19" s="232"/>
      <c r="I19" s="218"/>
      <c r="J19" s="218"/>
    </row>
    <row r="22" spans="2:14" ht="31.5" customHeight="1" x14ac:dyDescent="0.2">
      <c r="B22" s="234" t="s">
        <v>780</v>
      </c>
      <c r="C22" s="234"/>
      <c r="D22" s="234"/>
      <c r="E22" s="234"/>
      <c r="F22" s="234"/>
      <c r="G22" s="234"/>
      <c r="H22" s="234"/>
      <c r="I22" s="234"/>
      <c r="J22" s="234"/>
    </row>
    <row r="23" spans="2:14" ht="45" customHeight="1" x14ac:dyDescent="0.2">
      <c r="B23" s="52" t="s">
        <v>715</v>
      </c>
      <c r="C23" s="53" t="s">
        <v>716</v>
      </c>
      <c r="D23" s="53" t="s">
        <v>717</v>
      </c>
      <c r="E23" s="53" t="s">
        <v>718</v>
      </c>
      <c r="F23" s="53" t="s">
        <v>719</v>
      </c>
      <c r="G23" s="53" t="s">
        <v>720</v>
      </c>
      <c r="H23" s="53" t="s">
        <v>721</v>
      </c>
      <c r="I23" s="223" t="s">
        <v>722</v>
      </c>
      <c r="J23" s="223"/>
    </row>
    <row r="24" spans="2:14" ht="15" customHeight="1" x14ac:dyDescent="0.25">
      <c r="B24" s="140" t="s">
        <v>723</v>
      </c>
      <c r="C24" s="71">
        <v>1</v>
      </c>
      <c r="D24" s="224">
        <v>45881</v>
      </c>
      <c r="E24" s="227" t="s">
        <v>724</v>
      </c>
      <c r="F24" s="230">
        <v>4045</v>
      </c>
      <c r="G24" s="230">
        <v>10</v>
      </c>
      <c r="H24" s="230">
        <f>MOD(F24,G24)</f>
        <v>5</v>
      </c>
      <c r="I24" s="233" t="s">
        <v>728</v>
      </c>
      <c r="J24" s="216">
        <f>H24</f>
        <v>5</v>
      </c>
      <c r="N24" s="147"/>
    </row>
    <row r="25" spans="2:14" ht="15" customHeight="1" x14ac:dyDescent="0.25">
      <c r="B25" s="141" t="s">
        <v>726</v>
      </c>
      <c r="C25" s="71">
        <v>2</v>
      </c>
      <c r="D25" s="225"/>
      <c r="E25" s="228"/>
      <c r="F25" s="231"/>
      <c r="G25" s="231"/>
      <c r="H25" s="231"/>
      <c r="I25" s="217"/>
      <c r="J25" s="217"/>
    </row>
    <row r="26" spans="2:14" ht="15" customHeight="1" x14ac:dyDescent="0.25">
      <c r="B26" s="141" t="s">
        <v>727</v>
      </c>
      <c r="C26" s="71">
        <v>3</v>
      </c>
      <c r="D26" s="225"/>
      <c r="E26" s="228"/>
      <c r="F26" s="231"/>
      <c r="G26" s="231"/>
      <c r="H26" s="231"/>
      <c r="I26" s="217"/>
      <c r="J26" s="217"/>
    </row>
    <row r="27" spans="2:14" ht="15" customHeight="1" x14ac:dyDescent="0.25">
      <c r="B27" s="141" t="s">
        <v>725</v>
      </c>
      <c r="C27" s="71">
        <v>4</v>
      </c>
      <c r="D27" s="225"/>
      <c r="E27" s="228"/>
      <c r="F27" s="231"/>
      <c r="G27" s="231"/>
      <c r="H27" s="231"/>
      <c r="I27" s="217"/>
      <c r="J27" s="217"/>
    </row>
    <row r="28" spans="2:14" ht="15" customHeight="1" x14ac:dyDescent="0.25">
      <c r="B28" s="141" t="s">
        <v>728</v>
      </c>
      <c r="C28" s="142">
        <v>5</v>
      </c>
      <c r="D28" s="225"/>
      <c r="E28" s="228"/>
      <c r="F28" s="231"/>
      <c r="G28" s="231"/>
      <c r="H28" s="231"/>
      <c r="I28" s="217"/>
      <c r="J28" s="217"/>
    </row>
    <row r="29" spans="2:14" ht="15" customHeight="1" x14ac:dyDescent="0.25">
      <c r="B29" s="141" t="s">
        <v>729</v>
      </c>
      <c r="C29" s="71">
        <v>6</v>
      </c>
      <c r="D29" s="225"/>
      <c r="E29" s="228"/>
      <c r="F29" s="231"/>
      <c r="G29" s="231"/>
      <c r="H29" s="231"/>
      <c r="I29" s="217"/>
      <c r="J29" s="217"/>
    </row>
    <row r="30" spans="2:14" ht="15" customHeight="1" x14ac:dyDescent="0.25">
      <c r="B30" s="141" t="s">
        <v>730</v>
      </c>
      <c r="C30" s="71">
        <v>7</v>
      </c>
      <c r="D30" s="225"/>
      <c r="E30" s="228"/>
      <c r="F30" s="231"/>
      <c r="G30" s="231"/>
      <c r="H30" s="231"/>
      <c r="I30" s="217"/>
      <c r="J30" s="217"/>
    </row>
    <row r="31" spans="2:14" ht="15" customHeight="1" x14ac:dyDescent="0.25">
      <c r="B31" s="140" t="s">
        <v>732</v>
      </c>
      <c r="C31" s="71">
        <v>8</v>
      </c>
      <c r="D31" s="225"/>
      <c r="E31" s="228"/>
      <c r="F31" s="231"/>
      <c r="G31" s="231"/>
      <c r="H31" s="231"/>
      <c r="I31" s="217"/>
      <c r="J31" s="217"/>
    </row>
    <row r="32" spans="2:14" ht="15" customHeight="1" x14ac:dyDescent="0.25">
      <c r="B32" s="140" t="s">
        <v>733</v>
      </c>
      <c r="C32" s="71">
        <v>9</v>
      </c>
      <c r="D32" s="225"/>
      <c r="E32" s="228"/>
      <c r="F32" s="231"/>
      <c r="G32" s="231"/>
      <c r="H32" s="231"/>
      <c r="I32" s="217"/>
      <c r="J32" s="217"/>
    </row>
    <row r="33" spans="2:14" ht="15.75" x14ac:dyDescent="0.25">
      <c r="B33" s="140" t="s">
        <v>734</v>
      </c>
      <c r="C33" s="71">
        <v>10</v>
      </c>
      <c r="D33" s="226"/>
      <c r="E33" s="229"/>
      <c r="F33" s="232"/>
      <c r="G33" s="232"/>
      <c r="H33" s="232"/>
      <c r="I33" s="218"/>
      <c r="J33" s="218"/>
    </row>
    <row r="36" spans="2:14" ht="36.950000000000003" customHeight="1" x14ac:dyDescent="0.2">
      <c r="B36" s="234" t="s">
        <v>781</v>
      </c>
      <c r="C36" s="234"/>
      <c r="D36" s="234"/>
      <c r="E36" s="234"/>
      <c r="F36" s="234"/>
      <c r="G36" s="234"/>
      <c r="H36" s="234"/>
      <c r="I36" s="234"/>
      <c r="J36" s="234"/>
    </row>
    <row r="37" spans="2:14" ht="45" customHeight="1" x14ac:dyDescent="0.2">
      <c r="B37" s="52" t="s">
        <v>715</v>
      </c>
      <c r="C37" s="53" t="s">
        <v>716</v>
      </c>
      <c r="D37" s="53" t="s">
        <v>717</v>
      </c>
      <c r="E37" s="53" t="s">
        <v>718</v>
      </c>
      <c r="F37" s="53" t="s">
        <v>719</v>
      </c>
      <c r="G37" s="53" t="s">
        <v>720</v>
      </c>
      <c r="H37" s="53" t="s">
        <v>721</v>
      </c>
      <c r="I37" s="223" t="s">
        <v>722</v>
      </c>
      <c r="J37" s="223"/>
    </row>
    <row r="38" spans="2:14" ht="15" customHeight="1" x14ac:dyDescent="0.25">
      <c r="B38" s="140" t="s">
        <v>723</v>
      </c>
      <c r="C38" s="71">
        <v>1</v>
      </c>
      <c r="D38" s="224">
        <v>45881</v>
      </c>
      <c r="E38" s="227" t="s">
        <v>724</v>
      </c>
      <c r="F38" s="230">
        <v>4045</v>
      </c>
      <c r="G38" s="230">
        <v>9</v>
      </c>
      <c r="H38" s="230">
        <f>MOD(F38,G38)</f>
        <v>4</v>
      </c>
      <c r="I38" s="233" t="s">
        <v>725</v>
      </c>
      <c r="J38" s="216">
        <f>H38</f>
        <v>4</v>
      </c>
      <c r="N38" s="147"/>
    </row>
    <row r="39" spans="2:14" ht="15" customHeight="1" x14ac:dyDescent="0.25">
      <c r="B39" s="141" t="s">
        <v>726</v>
      </c>
      <c r="C39" s="71">
        <v>2</v>
      </c>
      <c r="D39" s="225"/>
      <c r="E39" s="228"/>
      <c r="F39" s="231"/>
      <c r="G39" s="231"/>
      <c r="H39" s="231"/>
      <c r="I39" s="217"/>
      <c r="J39" s="217"/>
    </row>
    <row r="40" spans="2:14" ht="15" customHeight="1" x14ac:dyDescent="0.25">
      <c r="B40" s="141" t="s">
        <v>727</v>
      </c>
      <c r="C40" s="71">
        <v>3</v>
      </c>
      <c r="D40" s="225"/>
      <c r="E40" s="228"/>
      <c r="F40" s="231"/>
      <c r="G40" s="231"/>
      <c r="H40" s="231"/>
      <c r="I40" s="217"/>
      <c r="J40" s="217"/>
    </row>
    <row r="41" spans="2:14" ht="15" customHeight="1" x14ac:dyDescent="0.25">
      <c r="B41" s="141" t="s">
        <v>725</v>
      </c>
      <c r="C41" s="142">
        <v>4</v>
      </c>
      <c r="D41" s="225"/>
      <c r="E41" s="228"/>
      <c r="F41" s="231"/>
      <c r="G41" s="231"/>
      <c r="H41" s="231"/>
      <c r="I41" s="217"/>
      <c r="J41" s="217"/>
    </row>
    <row r="42" spans="2:14" ht="15" customHeight="1" x14ac:dyDescent="0.25">
      <c r="B42" s="141" t="s">
        <v>729</v>
      </c>
      <c r="C42" s="71">
        <v>5</v>
      </c>
      <c r="D42" s="225"/>
      <c r="E42" s="228"/>
      <c r="F42" s="231"/>
      <c r="G42" s="231"/>
      <c r="H42" s="231"/>
      <c r="I42" s="217"/>
      <c r="J42" s="217"/>
    </row>
    <row r="43" spans="2:14" ht="15" customHeight="1" x14ac:dyDescent="0.25">
      <c r="B43" s="141" t="s">
        <v>730</v>
      </c>
      <c r="C43" s="71">
        <v>6</v>
      </c>
      <c r="D43" s="225"/>
      <c r="E43" s="228"/>
      <c r="F43" s="231"/>
      <c r="G43" s="231"/>
      <c r="H43" s="231"/>
      <c r="I43" s="217"/>
      <c r="J43" s="217"/>
    </row>
    <row r="44" spans="2:14" ht="15" customHeight="1" x14ac:dyDescent="0.25">
      <c r="B44" s="140" t="s">
        <v>732</v>
      </c>
      <c r="C44" s="71">
        <v>7</v>
      </c>
      <c r="D44" s="225"/>
      <c r="E44" s="228"/>
      <c r="F44" s="231"/>
      <c r="G44" s="231"/>
      <c r="H44" s="231"/>
      <c r="I44" s="217"/>
      <c r="J44" s="217"/>
    </row>
    <row r="45" spans="2:14" ht="15" customHeight="1" x14ac:dyDescent="0.25">
      <c r="B45" s="140" t="s">
        <v>733</v>
      </c>
      <c r="C45" s="71">
        <v>8</v>
      </c>
      <c r="D45" s="225"/>
      <c r="E45" s="228"/>
      <c r="F45" s="231"/>
      <c r="G45" s="231"/>
      <c r="H45" s="231"/>
      <c r="I45" s="217"/>
      <c r="J45" s="217"/>
    </row>
    <row r="46" spans="2:14" ht="15.75" x14ac:dyDescent="0.25">
      <c r="B46" s="140" t="s">
        <v>734</v>
      </c>
      <c r="C46" s="71">
        <v>9</v>
      </c>
      <c r="D46" s="226"/>
      <c r="E46" s="229"/>
      <c r="F46" s="232"/>
      <c r="G46" s="232"/>
      <c r="H46" s="232"/>
      <c r="I46" s="218"/>
      <c r="J46" s="218"/>
    </row>
    <row r="49" spans="2:14" ht="36.950000000000003" customHeight="1" x14ac:dyDescent="0.2">
      <c r="B49" s="234" t="s">
        <v>782</v>
      </c>
      <c r="C49" s="234"/>
      <c r="D49" s="234"/>
      <c r="E49" s="234"/>
      <c r="F49" s="234"/>
      <c r="G49" s="234"/>
      <c r="H49" s="234"/>
      <c r="I49" s="234"/>
      <c r="J49" s="234"/>
    </row>
    <row r="50" spans="2:14" ht="45" customHeight="1" x14ac:dyDescent="0.2">
      <c r="B50" s="52" t="s">
        <v>715</v>
      </c>
      <c r="C50" s="53" t="s">
        <v>716</v>
      </c>
      <c r="D50" s="53" t="s">
        <v>717</v>
      </c>
      <c r="E50" s="53" t="s">
        <v>718</v>
      </c>
      <c r="F50" s="53" t="s">
        <v>719</v>
      </c>
      <c r="G50" s="53" t="s">
        <v>720</v>
      </c>
      <c r="H50" s="53" t="s">
        <v>721</v>
      </c>
      <c r="I50" s="223" t="s">
        <v>722</v>
      </c>
      <c r="J50" s="223"/>
    </row>
    <row r="51" spans="2:14" ht="15" customHeight="1" x14ac:dyDescent="0.25">
      <c r="B51" s="140" t="s">
        <v>723</v>
      </c>
      <c r="C51" s="71">
        <v>1</v>
      </c>
      <c r="D51" s="224">
        <v>45881</v>
      </c>
      <c r="E51" s="227" t="s">
        <v>724</v>
      </c>
      <c r="F51" s="230">
        <v>4045</v>
      </c>
      <c r="G51" s="230">
        <v>8</v>
      </c>
      <c r="H51" s="230">
        <f>MOD(F51,G51)</f>
        <v>5</v>
      </c>
      <c r="I51" s="233" t="s">
        <v>730</v>
      </c>
      <c r="J51" s="216">
        <f>H51</f>
        <v>5</v>
      </c>
      <c r="N51" s="147"/>
    </row>
    <row r="52" spans="2:14" ht="15" customHeight="1" x14ac:dyDescent="0.25">
      <c r="B52" s="141" t="s">
        <v>726</v>
      </c>
      <c r="C52" s="71">
        <v>2</v>
      </c>
      <c r="D52" s="225"/>
      <c r="E52" s="228"/>
      <c r="F52" s="231"/>
      <c r="G52" s="231"/>
      <c r="H52" s="231"/>
      <c r="I52" s="217"/>
      <c r="J52" s="217"/>
    </row>
    <row r="53" spans="2:14" ht="15" customHeight="1" x14ac:dyDescent="0.25">
      <c r="B53" s="141" t="s">
        <v>727</v>
      </c>
      <c r="C53" s="71">
        <v>3</v>
      </c>
      <c r="D53" s="225"/>
      <c r="E53" s="228"/>
      <c r="F53" s="231"/>
      <c r="G53" s="231"/>
      <c r="H53" s="231"/>
      <c r="I53" s="217"/>
      <c r="J53" s="217"/>
    </row>
    <row r="54" spans="2:14" ht="15" customHeight="1" x14ac:dyDescent="0.25">
      <c r="B54" s="141" t="s">
        <v>729</v>
      </c>
      <c r="C54" s="71">
        <v>4</v>
      </c>
      <c r="D54" s="225"/>
      <c r="E54" s="228"/>
      <c r="F54" s="231"/>
      <c r="G54" s="231"/>
      <c r="H54" s="231"/>
      <c r="I54" s="217"/>
      <c r="J54" s="217"/>
    </row>
    <row r="55" spans="2:14" ht="15" customHeight="1" x14ac:dyDescent="0.25">
      <c r="B55" s="141" t="s">
        <v>730</v>
      </c>
      <c r="C55" s="142">
        <v>5</v>
      </c>
      <c r="D55" s="225"/>
      <c r="E55" s="228"/>
      <c r="F55" s="231"/>
      <c r="G55" s="231"/>
      <c r="H55" s="231"/>
      <c r="I55" s="217"/>
      <c r="J55" s="217"/>
    </row>
    <row r="56" spans="2:14" ht="15" customHeight="1" x14ac:dyDescent="0.25">
      <c r="B56" s="140" t="s">
        <v>732</v>
      </c>
      <c r="C56" s="71">
        <v>6</v>
      </c>
      <c r="D56" s="225"/>
      <c r="E56" s="228"/>
      <c r="F56" s="231"/>
      <c r="G56" s="231"/>
      <c r="H56" s="231"/>
      <c r="I56" s="217"/>
      <c r="J56" s="217"/>
    </row>
    <row r="57" spans="2:14" ht="15" customHeight="1" x14ac:dyDescent="0.25">
      <c r="B57" s="140" t="s">
        <v>733</v>
      </c>
      <c r="C57" s="71">
        <v>7</v>
      </c>
      <c r="D57" s="225"/>
      <c r="E57" s="228"/>
      <c r="F57" s="231"/>
      <c r="G57" s="231"/>
      <c r="H57" s="231"/>
      <c r="I57" s="217"/>
      <c r="J57" s="217"/>
    </row>
    <row r="58" spans="2:14" ht="15.75" x14ac:dyDescent="0.25">
      <c r="B58" s="140" t="s">
        <v>734</v>
      </c>
      <c r="C58" s="71">
        <v>8</v>
      </c>
      <c r="D58" s="226"/>
      <c r="E58" s="229"/>
      <c r="F58" s="232"/>
      <c r="G58" s="232"/>
      <c r="H58" s="232"/>
      <c r="I58" s="218"/>
      <c r="J58" s="218"/>
    </row>
    <row r="61" spans="2:14" ht="36.950000000000003" customHeight="1" x14ac:dyDescent="0.2">
      <c r="B61" s="234" t="s">
        <v>783</v>
      </c>
      <c r="C61" s="234"/>
      <c r="D61" s="234"/>
      <c r="E61" s="234"/>
      <c r="F61" s="234"/>
      <c r="G61" s="234"/>
      <c r="H61" s="234"/>
      <c r="I61" s="234"/>
      <c r="J61" s="234"/>
    </row>
    <row r="62" spans="2:14" ht="45" customHeight="1" x14ac:dyDescent="0.2">
      <c r="B62" s="52" t="s">
        <v>715</v>
      </c>
      <c r="C62" s="53" t="s">
        <v>716</v>
      </c>
      <c r="D62" s="53" t="s">
        <v>717</v>
      </c>
      <c r="E62" s="53" t="s">
        <v>718</v>
      </c>
      <c r="F62" s="53" t="s">
        <v>719</v>
      </c>
      <c r="G62" s="53" t="s">
        <v>720</v>
      </c>
      <c r="H62" s="53" t="s">
        <v>721</v>
      </c>
      <c r="I62" s="223" t="s">
        <v>722</v>
      </c>
      <c r="J62" s="223"/>
    </row>
    <row r="63" spans="2:14" ht="15" customHeight="1" x14ac:dyDescent="0.25">
      <c r="B63" s="140" t="s">
        <v>723</v>
      </c>
      <c r="C63" s="71">
        <v>1</v>
      </c>
      <c r="D63" s="224">
        <v>45881</v>
      </c>
      <c r="E63" s="227" t="s">
        <v>724</v>
      </c>
      <c r="F63" s="230">
        <v>4045</v>
      </c>
      <c r="G63" s="230">
        <v>7</v>
      </c>
      <c r="H63" s="230">
        <f>MOD(F63,G63)</f>
        <v>6</v>
      </c>
      <c r="I63" s="233" t="s">
        <v>733</v>
      </c>
      <c r="J63" s="216">
        <f>H63</f>
        <v>6</v>
      </c>
      <c r="N63" s="147"/>
    </row>
    <row r="64" spans="2:14" ht="15" customHeight="1" x14ac:dyDescent="0.25">
      <c r="B64" s="141" t="s">
        <v>726</v>
      </c>
      <c r="C64" s="71">
        <v>2</v>
      </c>
      <c r="D64" s="225"/>
      <c r="E64" s="228"/>
      <c r="F64" s="231"/>
      <c r="G64" s="231"/>
      <c r="H64" s="231"/>
      <c r="I64" s="217"/>
      <c r="J64" s="217"/>
    </row>
    <row r="65" spans="2:10" ht="15" customHeight="1" x14ac:dyDescent="0.25">
      <c r="B65" s="141" t="s">
        <v>727</v>
      </c>
      <c r="C65" s="71">
        <v>3</v>
      </c>
      <c r="D65" s="225"/>
      <c r="E65" s="228"/>
      <c r="F65" s="231"/>
      <c r="G65" s="231"/>
      <c r="H65" s="231"/>
      <c r="I65" s="217"/>
      <c r="J65" s="217"/>
    </row>
    <row r="66" spans="2:10" ht="15" customHeight="1" x14ac:dyDescent="0.25">
      <c r="B66" s="141" t="s">
        <v>729</v>
      </c>
      <c r="C66" s="71">
        <v>4</v>
      </c>
      <c r="D66" s="225"/>
      <c r="E66" s="228"/>
      <c r="F66" s="231"/>
      <c r="G66" s="231"/>
      <c r="H66" s="231"/>
      <c r="I66" s="217"/>
      <c r="J66" s="217"/>
    </row>
    <row r="67" spans="2:10" ht="15" customHeight="1" x14ac:dyDescent="0.25">
      <c r="B67" s="140" t="s">
        <v>732</v>
      </c>
      <c r="C67" s="71">
        <v>5</v>
      </c>
      <c r="D67" s="225"/>
      <c r="E67" s="228"/>
      <c r="F67" s="231"/>
      <c r="G67" s="231"/>
      <c r="H67" s="231"/>
      <c r="I67" s="217"/>
      <c r="J67" s="217"/>
    </row>
    <row r="68" spans="2:10" ht="15" customHeight="1" x14ac:dyDescent="0.25">
      <c r="B68" s="140" t="s">
        <v>733</v>
      </c>
      <c r="C68" s="142">
        <v>6</v>
      </c>
      <c r="D68" s="225"/>
      <c r="E68" s="228"/>
      <c r="F68" s="231"/>
      <c r="G68" s="231"/>
      <c r="H68" s="231"/>
      <c r="I68" s="217"/>
      <c r="J68" s="217"/>
    </row>
    <row r="69" spans="2:10" ht="15.75" x14ac:dyDescent="0.25">
      <c r="B69" s="140" t="s">
        <v>734</v>
      </c>
      <c r="C69" s="71">
        <v>7</v>
      </c>
      <c r="D69" s="226"/>
      <c r="E69" s="229"/>
      <c r="F69" s="232"/>
      <c r="G69" s="232"/>
      <c r="H69" s="232"/>
      <c r="I69" s="218"/>
      <c r="J69" s="218"/>
    </row>
  </sheetData>
  <sheetProtection algorithmName="SHA-512" hashValue="ANT9DAmshkILZYdueaDp6m8dVtQKxF4DZhEKCCOm6/C/oAAkPuP+ULF0C6LiFhLB73wuA32EHuzOfJg99bBljA==" saltValue="fwE/IhGNmaOXOgxM8g7OYQ==" spinCount="100000" sheet="1" formatCells="0" formatColumns="0" formatRows="0" insertColumns="0" insertRows="0" insertHyperlinks="0" deleteColumns="0" deleteRows="0" sort="0" autoFilter="0" pivotTables="0"/>
  <mergeCells count="48">
    <mergeCell ref="B22:J22"/>
    <mergeCell ref="B36:J36"/>
    <mergeCell ref="B49:J49"/>
    <mergeCell ref="B61:J61"/>
    <mergeCell ref="I62:J62"/>
    <mergeCell ref="I37:J37"/>
    <mergeCell ref="D38:D46"/>
    <mergeCell ref="E38:E46"/>
    <mergeCell ref="F38:F46"/>
    <mergeCell ref="G38:G46"/>
    <mergeCell ref="H38:H46"/>
    <mergeCell ref="I38:I46"/>
    <mergeCell ref="J38:J46"/>
    <mergeCell ref="I23:J23"/>
    <mergeCell ref="D24:D33"/>
    <mergeCell ref="E24:E33"/>
    <mergeCell ref="I63:I69"/>
    <mergeCell ref="J63:J69"/>
    <mergeCell ref="I50:J50"/>
    <mergeCell ref="D51:D58"/>
    <mergeCell ref="E51:E58"/>
    <mergeCell ref="F51:F58"/>
    <mergeCell ref="G51:G58"/>
    <mergeCell ref="H51:H58"/>
    <mergeCell ref="I51:I58"/>
    <mergeCell ref="J51:J58"/>
    <mergeCell ref="D63:D69"/>
    <mergeCell ref="E63:E69"/>
    <mergeCell ref="F63:F69"/>
    <mergeCell ref="G63:G69"/>
    <mergeCell ref="H63:H69"/>
    <mergeCell ref="F24:F33"/>
    <mergeCell ref="G24:G33"/>
    <mergeCell ref="H24:H33"/>
    <mergeCell ref="I24:I33"/>
    <mergeCell ref="J24:J33"/>
    <mergeCell ref="J9:J19"/>
    <mergeCell ref="B3:I3"/>
    <mergeCell ref="B4:E4"/>
    <mergeCell ref="B5:J5"/>
    <mergeCell ref="I8:J8"/>
    <mergeCell ref="D9:D19"/>
    <mergeCell ref="E9:E19"/>
    <mergeCell ref="F9:F19"/>
    <mergeCell ref="G9:G19"/>
    <mergeCell ref="H9:H19"/>
    <mergeCell ref="I9:I19"/>
    <mergeCell ref="B7:J7"/>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5"/>
  <sheetViews>
    <sheetView showGridLines="0" zoomScale="110" zoomScaleNormal="110" workbookViewId="0">
      <pane xSplit="1" ySplit="3" topLeftCell="J4" activePane="bottomRight" state="frozen"/>
      <selection pane="topRight" activeCell="B1" sqref="B1"/>
      <selection pane="bottomLeft" activeCell="A4" sqref="A4"/>
      <selection pane="bottomRight" activeCell="L19" sqref="L19"/>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5703125" style="2" customWidth="1"/>
    <col min="14" max="14" width="9.5703125" style="2" customWidth="1"/>
    <col min="15" max="15" width="34.42578125" style="2" customWidth="1"/>
    <col min="16" max="16384" width="27.42578125" style="2"/>
  </cols>
  <sheetData>
    <row r="2" spans="1:15" ht="21" x14ac:dyDescent="0.25">
      <c r="A2" s="235" t="s">
        <v>81</v>
      </c>
      <c r="B2" s="235"/>
      <c r="C2" s="235"/>
      <c r="D2" s="235"/>
      <c r="E2" s="235"/>
      <c r="F2" s="235"/>
      <c r="G2" s="235"/>
      <c r="H2" s="235"/>
      <c r="I2" s="235"/>
      <c r="J2" s="235"/>
      <c r="K2" s="235"/>
      <c r="L2" s="235"/>
    </row>
    <row r="3" spans="1:15" ht="24.75" customHeight="1" x14ac:dyDescent="0.25">
      <c r="A3" s="1" t="s">
        <v>25</v>
      </c>
      <c r="B3" s="8" t="s">
        <v>735</v>
      </c>
      <c r="C3" s="8" t="s">
        <v>736</v>
      </c>
      <c r="D3" s="8" t="s">
        <v>737</v>
      </c>
      <c r="E3" s="8" t="s">
        <v>738</v>
      </c>
      <c r="F3" s="8" t="s">
        <v>739</v>
      </c>
      <c r="G3" s="8" t="s">
        <v>740</v>
      </c>
      <c r="H3" s="8" t="s">
        <v>741</v>
      </c>
      <c r="I3" s="8" t="s">
        <v>742</v>
      </c>
      <c r="J3" s="8" t="s">
        <v>743</v>
      </c>
      <c r="K3" s="8" t="s">
        <v>744</v>
      </c>
      <c r="L3" s="8" t="s">
        <v>745</v>
      </c>
    </row>
    <row r="4" spans="1:15" s="38" customFormat="1" ht="15.75" x14ac:dyDescent="0.25">
      <c r="A4" s="144" t="s">
        <v>40</v>
      </c>
      <c r="B4" s="70" t="s">
        <v>226</v>
      </c>
      <c r="C4" s="152" t="s">
        <v>746</v>
      </c>
      <c r="D4" s="70" t="s">
        <v>747</v>
      </c>
      <c r="E4" s="70" t="s">
        <v>747</v>
      </c>
      <c r="F4" s="70" t="s">
        <v>747</v>
      </c>
      <c r="G4" s="70" t="s">
        <v>747</v>
      </c>
      <c r="H4" s="70" t="s">
        <v>747</v>
      </c>
      <c r="I4" s="70" t="s">
        <v>747</v>
      </c>
      <c r="J4" s="70" t="s">
        <v>747</v>
      </c>
      <c r="K4" s="70" t="s">
        <v>747</v>
      </c>
      <c r="L4" s="70" t="s">
        <v>747</v>
      </c>
    </row>
    <row r="5" spans="1:15" s="38" customFormat="1" ht="15.75" x14ac:dyDescent="0.25">
      <c r="A5" s="144" t="s">
        <v>47</v>
      </c>
      <c r="B5" s="70" t="s">
        <v>226</v>
      </c>
      <c r="C5" s="70" t="s">
        <v>226</v>
      </c>
      <c r="D5" s="70" t="s">
        <v>226</v>
      </c>
      <c r="E5" s="70" t="s">
        <v>226</v>
      </c>
      <c r="F5" s="70" t="s">
        <v>226</v>
      </c>
      <c r="G5" s="70" t="s">
        <v>226</v>
      </c>
      <c r="H5" s="70" t="s">
        <v>226</v>
      </c>
      <c r="I5" s="70" t="s">
        <v>226</v>
      </c>
      <c r="J5" s="70" t="s">
        <v>226</v>
      </c>
      <c r="K5" s="70" t="s">
        <v>226</v>
      </c>
      <c r="L5" s="70" t="s">
        <v>226</v>
      </c>
      <c r="N5" s="66"/>
      <c r="O5" s="66"/>
    </row>
    <row r="6" spans="1:15" s="38" customFormat="1" ht="15.75" x14ac:dyDescent="0.25">
      <c r="A6" s="144" t="s">
        <v>49</v>
      </c>
      <c r="B6" s="70" t="s">
        <v>226</v>
      </c>
      <c r="C6" s="152" t="s">
        <v>746</v>
      </c>
      <c r="D6" s="70" t="s">
        <v>747</v>
      </c>
      <c r="E6" s="70" t="s">
        <v>747</v>
      </c>
      <c r="F6" s="70" t="s">
        <v>747</v>
      </c>
      <c r="G6" s="70" t="s">
        <v>747</v>
      </c>
      <c r="H6" s="70" t="s">
        <v>747</v>
      </c>
      <c r="I6" s="70" t="s">
        <v>747</v>
      </c>
      <c r="J6" s="70" t="s">
        <v>747</v>
      </c>
      <c r="K6" s="70" t="s">
        <v>747</v>
      </c>
      <c r="L6" s="70" t="s">
        <v>747</v>
      </c>
      <c r="N6" s="66"/>
      <c r="O6" s="66"/>
    </row>
    <row r="7" spans="1:15" s="38" customFormat="1" ht="15.75" x14ac:dyDescent="0.25">
      <c r="A7" s="145" t="s">
        <v>51</v>
      </c>
      <c r="B7" s="152" t="s">
        <v>746</v>
      </c>
      <c r="C7" s="70" t="s">
        <v>747</v>
      </c>
      <c r="D7" s="70" t="s">
        <v>747</v>
      </c>
      <c r="E7" s="70" t="s">
        <v>747</v>
      </c>
      <c r="F7" s="70" t="s">
        <v>747</v>
      </c>
      <c r="G7" s="70" t="s">
        <v>747</v>
      </c>
      <c r="H7" s="70" t="s">
        <v>747</v>
      </c>
      <c r="I7" s="70" t="s">
        <v>747</v>
      </c>
      <c r="J7" s="70" t="s">
        <v>747</v>
      </c>
      <c r="K7" s="70" t="s">
        <v>747</v>
      </c>
      <c r="L7" s="70" t="s">
        <v>747</v>
      </c>
      <c r="N7" s="66"/>
      <c r="O7" s="66"/>
    </row>
    <row r="8" spans="1:15" s="38" customFormat="1" ht="15.75" x14ac:dyDescent="0.25">
      <c r="A8" s="144" t="s">
        <v>53</v>
      </c>
      <c r="B8" s="70" t="s">
        <v>226</v>
      </c>
      <c r="C8" s="70" t="s">
        <v>226</v>
      </c>
      <c r="D8" s="70" t="s">
        <v>226</v>
      </c>
      <c r="E8" s="70" t="s">
        <v>226</v>
      </c>
      <c r="F8" s="70" t="s">
        <v>226</v>
      </c>
      <c r="G8" s="70" t="s">
        <v>226</v>
      </c>
      <c r="H8" s="70" t="s">
        <v>226</v>
      </c>
      <c r="I8" s="70" t="s">
        <v>226</v>
      </c>
      <c r="J8" s="70" t="s">
        <v>226</v>
      </c>
      <c r="K8" s="70" t="s">
        <v>226</v>
      </c>
      <c r="L8" s="70" t="s">
        <v>226</v>
      </c>
    </row>
    <row r="9" spans="1:15" s="39" customFormat="1" ht="15.75" x14ac:dyDescent="0.25">
      <c r="A9" s="144" t="s">
        <v>748</v>
      </c>
      <c r="B9" s="70" t="s">
        <v>226</v>
      </c>
      <c r="C9" s="70" t="s">
        <v>226</v>
      </c>
      <c r="D9" s="70" t="s">
        <v>226</v>
      </c>
      <c r="E9" s="70" t="s">
        <v>226</v>
      </c>
      <c r="F9" s="70" t="s">
        <v>226</v>
      </c>
      <c r="G9" s="70" t="s">
        <v>226</v>
      </c>
      <c r="H9" s="70" t="s">
        <v>226</v>
      </c>
      <c r="I9" s="70" t="s">
        <v>226</v>
      </c>
      <c r="J9" s="70" t="s">
        <v>226</v>
      </c>
      <c r="K9" s="70" t="s">
        <v>226</v>
      </c>
      <c r="L9" s="70" t="s">
        <v>226</v>
      </c>
    </row>
    <row r="10" spans="1:15" s="38" customFormat="1" ht="15.75" x14ac:dyDescent="0.25">
      <c r="A10" s="146" t="s">
        <v>57</v>
      </c>
      <c r="B10" s="152" t="s">
        <v>746</v>
      </c>
      <c r="C10" s="70" t="s">
        <v>747</v>
      </c>
      <c r="D10" s="70" t="s">
        <v>747</v>
      </c>
      <c r="E10" s="70" t="s">
        <v>747</v>
      </c>
      <c r="F10" s="70" t="s">
        <v>747</v>
      </c>
      <c r="G10" s="70" t="s">
        <v>747</v>
      </c>
      <c r="H10" s="70" t="s">
        <v>747</v>
      </c>
      <c r="I10" s="70" t="s">
        <v>747</v>
      </c>
      <c r="J10" s="70" t="s">
        <v>747</v>
      </c>
      <c r="K10" s="70" t="s">
        <v>747</v>
      </c>
      <c r="L10" s="70" t="s">
        <v>747</v>
      </c>
    </row>
    <row r="11" spans="1:15" s="39" customFormat="1" ht="15.75" x14ac:dyDescent="0.25">
      <c r="A11" s="144" t="s">
        <v>749</v>
      </c>
      <c r="B11" s="70" t="s">
        <v>226</v>
      </c>
      <c r="C11" s="70" t="s">
        <v>226</v>
      </c>
      <c r="D11" s="70" t="s">
        <v>226</v>
      </c>
      <c r="E11" s="70" t="s">
        <v>226</v>
      </c>
      <c r="F11" s="70" t="s">
        <v>226</v>
      </c>
      <c r="G11" s="70" t="s">
        <v>226</v>
      </c>
      <c r="H11" s="70" t="s">
        <v>226</v>
      </c>
      <c r="I11" s="70" t="s">
        <v>226</v>
      </c>
      <c r="J11" s="70" t="s">
        <v>226</v>
      </c>
      <c r="K11" s="70" t="s">
        <v>226</v>
      </c>
      <c r="L11" s="70" t="s">
        <v>226</v>
      </c>
    </row>
    <row r="12" spans="1:15" s="38" customFormat="1" ht="15.75" x14ac:dyDescent="0.25">
      <c r="A12" s="144" t="s">
        <v>750</v>
      </c>
      <c r="B12" s="70" t="s">
        <v>226</v>
      </c>
      <c r="C12" s="150" t="s">
        <v>746</v>
      </c>
      <c r="D12" s="70" t="s">
        <v>747</v>
      </c>
      <c r="E12" s="70" t="s">
        <v>747</v>
      </c>
      <c r="F12" s="70" t="s">
        <v>747</v>
      </c>
      <c r="G12" s="70" t="s">
        <v>747</v>
      </c>
      <c r="H12" s="70" t="s">
        <v>747</v>
      </c>
      <c r="I12" s="70" t="s">
        <v>747</v>
      </c>
      <c r="J12" s="70" t="s">
        <v>747</v>
      </c>
      <c r="K12" s="70" t="s">
        <v>747</v>
      </c>
      <c r="L12" s="70" t="s">
        <v>747</v>
      </c>
    </row>
    <row r="13" spans="1:15" s="38" customFormat="1" ht="15.75" x14ac:dyDescent="0.25">
      <c r="A13" s="144" t="s">
        <v>751</v>
      </c>
      <c r="B13" s="70" t="s">
        <v>226</v>
      </c>
      <c r="C13" s="70" t="s">
        <v>226</v>
      </c>
      <c r="D13" s="70" t="s">
        <v>226</v>
      </c>
      <c r="E13" s="70" t="s">
        <v>226</v>
      </c>
      <c r="F13" s="70" t="s">
        <v>226</v>
      </c>
      <c r="G13" s="70" t="s">
        <v>226</v>
      </c>
      <c r="H13" s="70" t="s">
        <v>226</v>
      </c>
      <c r="I13" s="70" t="s">
        <v>226</v>
      </c>
      <c r="J13" s="70" t="s">
        <v>226</v>
      </c>
      <c r="K13" s="70" t="s">
        <v>226</v>
      </c>
      <c r="L13" s="70" t="s">
        <v>226</v>
      </c>
    </row>
    <row r="14" spans="1:15" s="38" customFormat="1" ht="15.75" x14ac:dyDescent="0.25">
      <c r="A14" s="144" t="s">
        <v>752</v>
      </c>
      <c r="B14" s="70" t="s">
        <v>226</v>
      </c>
      <c r="C14" s="70" t="s">
        <v>226</v>
      </c>
      <c r="D14" s="70" t="s">
        <v>226</v>
      </c>
      <c r="E14" s="70" t="s">
        <v>226</v>
      </c>
      <c r="F14" s="70" t="s">
        <v>226</v>
      </c>
      <c r="G14" s="70" t="s">
        <v>226</v>
      </c>
      <c r="H14" s="70" t="s">
        <v>226</v>
      </c>
      <c r="I14" s="70" t="s">
        <v>226</v>
      </c>
      <c r="J14" s="70" t="s">
        <v>226</v>
      </c>
      <c r="K14" s="70" t="s">
        <v>226</v>
      </c>
      <c r="L14" s="70" t="s">
        <v>226</v>
      </c>
    </row>
    <row r="15" spans="1:15" s="38" customFormat="1" ht="15.75" x14ac:dyDescent="0.25">
      <c r="A15" s="144" t="s">
        <v>753</v>
      </c>
      <c r="B15" s="70" t="s">
        <v>226</v>
      </c>
      <c r="C15" s="70" t="s">
        <v>226</v>
      </c>
      <c r="D15" s="70" t="s">
        <v>226</v>
      </c>
      <c r="E15" s="70" t="s">
        <v>226</v>
      </c>
      <c r="F15" s="70" t="s">
        <v>226</v>
      </c>
      <c r="G15" s="70" t="s">
        <v>226</v>
      </c>
      <c r="H15" s="70" t="s">
        <v>226</v>
      </c>
      <c r="I15" s="70" t="s">
        <v>226</v>
      </c>
      <c r="J15" s="70" t="s">
        <v>226</v>
      </c>
      <c r="K15" s="70" t="s">
        <v>226</v>
      </c>
      <c r="L15" s="70" t="s">
        <v>226</v>
      </c>
    </row>
    <row r="16" spans="1:15" s="38" customFormat="1" ht="15.75" x14ac:dyDescent="0.25">
      <c r="A16" s="144" t="s">
        <v>754</v>
      </c>
      <c r="B16" s="152" t="s">
        <v>746</v>
      </c>
      <c r="C16" s="70" t="s">
        <v>747</v>
      </c>
      <c r="D16" s="70" t="s">
        <v>747</v>
      </c>
      <c r="E16" s="70" t="s">
        <v>747</v>
      </c>
      <c r="F16" s="70" t="s">
        <v>747</v>
      </c>
      <c r="G16" s="70" t="s">
        <v>747</v>
      </c>
      <c r="H16" s="70" t="s">
        <v>747</v>
      </c>
      <c r="I16" s="70" t="s">
        <v>747</v>
      </c>
      <c r="J16" s="70" t="s">
        <v>747</v>
      </c>
      <c r="K16" s="70" t="s">
        <v>747</v>
      </c>
      <c r="L16" s="70" t="s">
        <v>747</v>
      </c>
    </row>
    <row r="17" spans="1:12" s="38" customFormat="1" ht="15.75" x14ac:dyDescent="0.25">
      <c r="A17" s="144" t="s">
        <v>70</v>
      </c>
      <c r="B17" s="152" t="s">
        <v>746</v>
      </c>
      <c r="C17" s="70" t="s">
        <v>747</v>
      </c>
      <c r="D17" s="70" t="s">
        <v>747</v>
      </c>
      <c r="E17" s="70" t="s">
        <v>747</v>
      </c>
      <c r="F17" s="70" t="s">
        <v>747</v>
      </c>
      <c r="G17" s="70" t="s">
        <v>747</v>
      </c>
      <c r="H17" s="70" t="s">
        <v>747</v>
      </c>
      <c r="I17" s="70" t="s">
        <v>747</v>
      </c>
      <c r="J17" s="70" t="s">
        <v>747</v>
      </c>
      <c r="K17" s="70" t="s">
        <v>747</v>
      </c>
      <c r="L17" s="70" t="s">
        <v>747</v>
      </c>
    </row>
    <row r="18" spans="1:12" s="38" customFormat="1" ht="15.75" x14ac:dyDescent="0.25">
      <c r="A18" s="144" t="s">
        <v>71</v>
      </c>
      <c r="B18" s="70" t="s">
        <v>226</v>
      </c>
      <c r="C18" s="70" t="s">
        <v>226</v>
      </c>
      <c r="D18" s="70" t="s">
        <v>226</v>
      </c>
      <c r="E18" s="70" t="s">
        <v>226</v>
      </c>
      <c r="F18" s="70" t="s">
        <v>226</v>
      </c>
      <c r="G18" s="70" t="s">
        <v>226</v>
      </c>
      <c r="H18" s="70" t="s">
        <v>226</v>
      </c>
      <c r="I18" s="70" t="s">
        <v>226</v>
      </c>
      <c r="J18" s="70" t="s">
        <v>226</v>
      </c>
      <c r="K18" s="151" t="s">
        <v>746</v>
      </c>
      <c r="L18" s="70" t="s">
        <v>747</v>
      </c>
    </row>
    <row r="19" spans="1:12" s="38" customFormat="1" ht="15.75" x14ac:dyDescent="0.25">
      <c r="A19" s="144" t="s">
        <v>755</v>
      </c>
      <c r="B19" s="70" t="s">
        <v>226</v>
      </c>
      <c r="C19" s="152" t="s">
        <v>746</v>
      </c>
      <c r="D19" s="70" t="s">
        <v>747</v>
      </c>
      <c r="E19" s="70" t="s">
        <v>747</v>
      </c>
      <c r="F19" s="70" t="s">
        <v>747</v>
      </c>
      <c r="G19" s="70" t="s">
        <v>747</v>
      </c>
      <c r="H19" s="70" t="s">
        <v>747</v>
      </c>
      <c r="I19" s="70" t="s">
        <v>747</v>
      </c>
      <c r="J19" s="70" t="s">
        <v>747</v>
      </c>
      <c r="K19" s="70" t="s">
        <v>747</v>
      </c>
      <c r="L19" s="70" t="s">
        <v>747</v>
      </c>
    </row>
    <row r="20" spans="1:12" s="38" customFormat="1" ht="15.75" x14ac:dyDescent="0.25">
      <c r="A20" s="144" t="s">
        <v>756</v>
      </c>
      <c r="B20" s="70" t="s">
        <v>226</v>
      </c>
      <c r="C20" s="70" t="s">
        <v>226</v>
      </c>
      <c r="D20" s="70" t="s">
        <v>226</v>
      </c>
      <c r="E20" s="70" t="s">
        <v>226</v>
      </c>
      <c r="F20" s="70" t="s">
        <v>226</v>
      </c>
      <c r="G20" s="70" t="s">
        <v>226</v>
      </c>
      <c r="H20" s="70" t="s">
        <v>226</v>
      </c>
      <c r="I20" s="70" t="s">
        <v>226</v>
      </c>
      <c r="J20" s="70" t="s">
        <v>226</v>
      </c>
      <c r="K20" s="70" t="s">
        <v>226</v>
      </c>
      <c r="L20" s="70" t="s">
        <v>226</v>
      </c>
    </row>
    <row r="21" spans="1:12" s="38" customFormat="1" ht="15.75" x14ac:dyDescent="0.25">
      <c r="A21" s="144" t="s">
        <v>757</v>
      </c>
      <c r="B21" s="70" t="s">
        <v>226</v>
      </c>
      <c r="C21" s="70" t="s">
        <v>226</v>
      </c>
      <c r="D21" s="70" t="s">
        <v>226</v>
      </c>
      <c r="E21" s="70" t="s">
        <v>226</v>
      </c>
      <c r="F21" s="70" t="s">
        <v>226</v>
      </c>
      <c r="G21" s="70" t="s">
        <v>226</v>
      </c>
      <c r="H21" s="70" t="s">
        <v>226</v>
      </c>
      <c r="I21" s="70" t="s">
        <v>226</v>
      </c>
      <c r="J21" s="70" t="s">
        <v>226</v>
      </c>
      <c r="K21" s="70" t="s">
        <v>226</v>
      </c>
      <c r="L21" s="70" t="s">
        <v>226</v>
      </c>
    </row>
    <row r="22" spans="1:12" s="38" customFormat="1" ht="15.75" x14ac:dyDescent="0.25">
      <c r="A22" s="144" t="s">
        <v>76</v>
      </c>
      <c r="B22" s="152" t="s">
        <v>746</v>
      </c>
      <c r="C22" s="70" t="s">
        <v>747</v>
      </c>
      <c r="D22" s="70" t="s">
        <v>747</v>
      </c>
      <c r="E22" s="70" t="s">
        <v>747</v>
      </c>
      <c r="F22" s="70" t="s">
        <v>747</v>
      </c>
      <c r="G22" s="70" t="s">
        <v>747</v>
      </c>
      <c r="H22" s="70" t="s">
        <v>747</v>
      </c>
      <c r="I22" s="70" t="s">
        <v>747</v>
      </c>
      <c r="J22" s="70" t="s">
        <v>747</v>
      </c>
      <c r="K22" s="70" t="s">
        <v>747</v>
      </c>
      <c r="L22" s="70" t="s">
        <v>747</v>
      </c>
    </row>
    <row r="23" spans="1:12" s="38" customFormat="1" ht="15.75" x14ac:dyDescent="0.25">
      <c r="A23" s="144" t="s">
        <v>78</v>
      </c>
      <c r="B23" s="70" t="s">
        <v>226</v>
      </c>
      <c r="C23" s="70" t="s">
        <v>226</v>
      </c>
      <c r="D23" s="70" t="s">
        <v>226</v>
      </c>
      <c r="E23" s="70" t="s">
        <v>226</v>
      </c>
      <c r="F23" s="70" t="s">
        <v>226</v>
      </c>
      <c r="G23" s="70" t="s">
        <v>226</v>
      </c>
      <c r="H23" s="70" t="s">
        <v>226</v>
      </c>
      <c r="I23" s="70" t="s">
        <v>226</v>
      </c>
      <c r="J23" s="70" t="s">
        <v>226</v>
      </c>
      <c r="K23" s="70" t="s">
        <v>226</v>
      </c>
      <c r="L23" s="70" t="s">
        <v>226</v>
      </c>
    </row>
    <row r="24" spans="1:12" s="38" customFormat="1" ht="15.75" x14ac:dyDescent="0.25">
      <c r="A24" s="144" t="s">
        <v>758</v>
      </c>
      <c r="B24" s="70" t="s">
        <v>226</v>
      </c>
      <c r="C24" s="70" t="s">
        <v>226</v>
      </c>
      <c r="D24" s="70" t="s">
        <v>226</v>
      </c>
      <c r="E24" s="70" t="s">
        <v>226</v>
      </c>
      <c r="F24" s="70" t="s">
        <v>226</v>
      </c>
      <c r="G24" s="70" t="s">
        <v>226</v>
      </c>
      <c r="H24" s="70" t="s">
        <v>226</v>
      </c>
      <c r="I24" s="70" t="s">
        <v>226</v>
      </c>
      <c r="J24" s="70" t="s">
        <v>226</v>
      </c>
      <c r="K24" s="70" t="s">
        <v>226</v>
      </c>
      <c r="L24" s="70" t="s">
        <v>226</v>
      </c>
    </row>
    <row r="25" spans="1:12" s="38" customFormat="1" ht="15.75" x14ac:dyDescent="0.25">
      <c r="A25" s="144" t="s">
        <v>77</v>
      </c>
      <c r="B25" s="70" t="s">
        <v>226</v>
      </c>
      <c r="C25" s="70" t="s">
        <v>226</v>
      </c>
      <c r="D25" s="70" t="s">
        <v>226</v>
      </c>
      <c r="E25" s="152" t="s">
        <v>746</v>
      </c>
      <c r="F25" s="70" t="s">
        <v>747</v>
      </c>
      <c r="G25" s="70" t="s">
        <v>747</v>
      </c>
      <c r="H25" s="70" t="s">
        <v>747</v>
      </c>
      <c r="I25" s="70" t="s">
        <v>747</v>
      </c>
      <c r="J25" s="70" t="s">
        <v>747</v>
      </c>
      <c r="K25" s="70" t="s">
        <v>747</v>
      </c>
      <c r="L25" s="70" t="s">
        <v>747</v>
      </c>
    </row>
  </sheetData>
  <sheetProtection algorithmName="SHA-512" hashValue="mwzynNp3hixvUxCQ2+YPOKHUr+x8cL+ISThfWCXqIdS8WYblYkkyy5gn2tQysx+YGLmeDIcDczBh2BLfa/fAzA==" saltValue="uyHhQ+5RdLfevoV0w007lg=="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5703125" bestFit="1" customWidth="1"/>
    <col min="4" max="4" width="49.85546875" bestFit="1" customWidth="1"/>
    <col min="5" max="5" width="14.85546875" customWidth="1"/>
    <col min="6" max="6" width="14.28515625" customWidth="1"/>
    <col min="11" max="11" width="13.85546875" customWidth="1"/>
    <col min="12" max="13" width="21.5703125" bestFit="1" customWidth="1"/>
    <col min="14" max="14" width="18.5703125" bestFit="1" customWidth="1"/>
    <col min="15" max="15" width="8.140625" customWidth="1"/>
    <col min="16" max="16" width="49.85546875" bestFit="1" customWidth="1"/>
  </cols>
  <sheetData>
    <row r="1" spans="1:16" ht="120" x14ac:dyDescent="0.25">
      <c r="A1" s="1" t="s">
        <v>759</v>
      </c>
      <c r="B1" s="1" t="s">
        <v>760</v>
      </c>
      <c r="C1" s="1" t="s">
        <v>761</v>
      </c>
      <c r="D1" s="9" t="s">
        <v>762</v>
      </c>
      <c r="E1" s="72" t="s">
        <v>45</v>
      </c>
      <c r="F1" s="72" t="s">
        <v>46</v>
      </c>
      <c r="G1" s="72" t="s">
        <v>763</v>
      </c>
      <c r="K1" s="1" t="s">
        <v>759</v>
      </c>
      <c r="L1" s="1" t="s">
        <v>760</v>
      </c>
      <c r="M1" s="1" t="s">
        <v>761</v>
      </c>
      <c r="N1" s="1" t="s">
        <v>764</v>
      </c>
      <c r="O1" s="1" t="s">
        <v>765</v>
      </c>
      <c r="P1" s="9" t="s">
        <v>762</v>
      </c>
    </row>
    <row r="2" spans="1:16" ht="15.75" x14ac:dyDescent="0.25">
      <c r="A2" s="62" t="s">
        <v>6</v>
      </c>
      <c r="B2" s="56">
        <v>17740006529.449566</v>
      </c>
      <c r="C2" s="41">
        <v>16831038838.09</v>
      </c>
      <c r="D2" s="67" t="s">
        <v>766</v>
      </c>
      <c r="E2" s="73">
        <v>16</v>
      </c>
      <c r="F2" s="67">
        <v>13</v>
      </c>
      <c r="G2" s="74">
        <v>7</v>
      </c>
      <c r="K2" s="62" t="s">
        <v>6</v>
      </c>
      <c r="L2" s="56">
        <v>17740006529.449566</v>
      </c>
      <c r="M2" s="41">
        <v>16831038838.09</v>
      </c>
      <c r="N2" s="41">
        <f>+L2-M2</f>
        <v>908967691.35956573</v>
      </c>
      <c r="O2" s="79">
        <f>+N2/$N$12</f>
        <v>0.13745583367912195</v>
      </c>
      <c r="P2" s="67" t="s">
        <v>766</v>
      </c>
    </row>
    <row r="3" spans="1:16" ht="15.75" x14ac:dyDescent="0.25">
      <c r="A3" s="40" t="s">
        <v>4</v>
      </c>
      <c r="B3" s="41">
        <v>14391277837.140589</v>
      </c>
      <c r="C3" s="41">
        <v>13650614921.57</v>
      </c>
      <c r="D3" s="67" t="s">
        <v>766</v>
      </c>
      <c r="E3" s="74">
        <v>17</v>
      </c>
      <c r="F3" s="74">
        <v>13</v>
      </c>
      <c r="G3" s="74">
        <v>7</v>
      </c>
      <c r="K3" s="40" t="s">
        <v>4</v>
      </c>
      <c r="L3" s="41">
        <v>14391277837.140589</v>
      </c>
      <c r="M3" s="41">
        <v>13650614921.57</v>
      </c>
      <c r="N3" s="41">
        <f t="shared" ref="N3:N11" si="0">+L3-M3</f>
        <v>740662915.57058907</v>
      </c>
      <c r="O3" s="79">
        <f t="shared" ref="O3:O11" si="1">+N3/$N$12</f>
        <v>0.11200446341793183</v>
      </c>
      <c r="P3" s="67" t="s">
        <v>766</v>
      </c>
    </row>
    <row r="4" spans="1:16" ht="15.75" x14ac:dyDescent="0.25">
      <c r="A4" s="40" t="s">
        <v>9</v>
      </c>
      <c r="B4" s="41">
        <v>14192534749.468742</v>
      </c>
      <c r="C4" s="41">
        <v>13463219464.17</v>
      </c>
      <c r="D4" s="67" t="s">
        <v>767</v>
      </c>
      <c r="E4" s="73">
        <v>16</v>
      </c>
      <c r="F4" s="67">
        <v>13</v>
      </c>
      <c r="G4" s="74">
        <v>7</v>
      </c>
      <c r="K4" s="40" t="s">
        <v>9</v>
      </c>
      <c r="L4" s="41">
        <v>14192534749.468742</v>
      </c>
      <c r="M4" s="41">
        <v>13463219464.17</v>
      </c>
      <c r="N4" s="41">
        <f t="shared" si="0"/>
        <v>729315285.29874229</v>
      </c>
      <c r="O4" s="79">
        <f t="shared" si="1"/>
        <v>0.1102884530535083</v>
      </c>
      <c r="P4" s="67" t="s">
        <v>767</v>
      </c>
    </row>
    <row r="5" spans="1:16" ht="15.75" x14ac:dyDescent="0.25">
      <c r="A5" s="40" t="s">
        <v>14</v>
      </c>
      <c r="B5" s="41">
        <v>13828730813.832432</v>
      </c>
      <c r="C5" s="41">
        <v>13119573478</v>
      </c>
      <c r="D5" s="67" t="s">
        <v>767</v>
      </c>
      <c r="E5" s="73">
        <v>16</v>
      </c>
      <c r="F5" s="67">
        <v>13</v>
      </c>
      <c r="G5" s="74">
        <v>7</v>
      </c>
      <c r="K5" s="40" t="s">
        <v>14</v>
      </c>
      <c r="L5" s="41">
        <v>13828730813.832432</v>
      </c>
      <c r="M5" s="41">
        <v>13119573478</v>
      </c>
      <c r="N5" s="41">
        <f t="shared" si="0"/>
        <v>709157335.83243179</v>
      </c>
      <c r="O5" s="79">
        <f t="shared" si="1"/>
        <v>0.1072401293611569</v>
      </c>
      <c r="P5" s="67" t="s">
        <v>767</v>
      </c>
    </row>
    <row r="6" spans="1:16" ht="15.75" x14ac:dyDescent="0.25">
      <c r="A6" s="62" t="s">
        <v>17</v>
      </c>
      <c r="B6" s="56">
        <v>13369623298.056032</v>
      </c>
      <c r="C6" s="41">
        <v>12683322477.26</v>
      </c>
      <c r="D6" s="67" t="s">
        <v>768</v>
      </c>
      <c r="E6" s="73">
        <v>16</v>
      </c>
      <c r="F6" s="67">
        <v>13</v>
      </c>
      <c r="G6" s="74">
        <v>7</v>
      </c>
      <c r="K6" s="62" t="s">
        <v>17</v>
      </c>
      <c r="L6" s="56">
        <v>13369623298.056032</v>
      </c>
      <c r="M6" s="41">
        <v>12683322477.26</v>
      </c>
      <c r="N6" s="41">
        <f t="shared" si="0"/>
        <v>686300820.79603195</v>
      </c>
      <c r="O6" s="79">
        <f t="shared" si="1"/>
        <v>0.10378372341934777</v>
      </c>
      <c r="P6" s="67" t="s">
        <v>768</v>
      </c>
    </row>
    <row r="7" spans="1:16" ht="15.75" x14ac:dyDescent="0.25">
      <c r="A7" s="62" t="s">
        <v>15</v>
      </c>
      <c r="B7" s="56">
        <v>12428125552.849638</v>
      </c>
      <c r="C7" s="41">
        <v>11709854284.610001</v>
      </c>
      <c r="D7" s="67" t="s">
        <v>768</v>
      </c>
      <c r="E7" s="73">
        <v>16</v>
      </c>
      <c r="F7" s="67">
        <v>12</v>
      </c>
      <c r="G7" s="74">
        <v>6</v>
      </c>
      <c r="K7" s="62" t="s">
        <v>15</v>
      </c>
      <c r="L7" s="56">
        <v>12428125552.849638</v>
      </c>
      <c r="M7" s="41">
        <v>11709854284.610001</v>
      </c>
      <c r="N7" s="41">
        <f t="shared" si="0"/>
        <v>718271268.23963737</v>
      </c>
      <c r="O7" s="79">
        <f t="shared" si="1"/>
        <v>0.10861835566010689</v>
      </c>
      <c r="P7" s="67" t="s">
        <v>768</v>
      </c>
    </row>
    <row r="8" spans="1:16" ht="15.75" x14ac:dyDescent="0.25">
      <c r="A8" s="40" t="s">
        <v>7</v>
      </c>
      <c r="B8" s="41">
        <v>11693067071.673494</v>
      </c>
      <c r="C8" s="41">
        <v>11091303300.950001</v>
      </c>
      <c r="D8" s="67" t="s">
        <v>769</v>
      </c>
      <c r="E8" s="74">
        <v>17</v>
      </c>
      <c r="F8" s="74">
        <v>13</v>
      </c>
      <c r="G8" s="74">
        <v>7</v>
      </c>
      <c r="K8" s="40" t="s">
        <v>7</v>
      </c>
      <c r="L8" s="41">
        <v>11693067071.673494</v>
      </c>
      <c r="M8" s="41">
        <v>11091303300.950001</v>
      </c>
      <c r="N8" s="41">
        <f t="shared" si="0"/>
        <v>601763770.72349358</v>
      </c>
      <c r="O8" s="79">
        <f t="shared" si="1"/>
        <v>9.0999868938102191E-2</v>
      </c>
      <c r="P8" s="67" t="s">
        <v>769</v>
      </c>
    </row>
    <row r="9" spans="1:16" ht="15.75" x14ac:dyDescent="0.25">
      <c r="A9" s="62" t="s">
        <v>12</v>
      </c>
      <c r="B9" s="56">
        <v>11569571221.565016</v>
      </c>
      <c r="C9" s="41">
        <v>10977610483.530001</v>
      </c>
      <c r="D9" s="67" t="s">
        <v>769</v>
      </c>
      <c r="E9" s="73">
        <v>16</v>
      </c>
      <c r="F9" s="67">
        <v>13</v>
      </c>
      <c r="G9" s="74">
        <v>7</v>
      </c>
      <c r="K9" s="62" t="s">
        <v>12</v>
      </c>
      <c r="L9" s="56">
        <v>11569571221.565016</v>
      </c>
      <c r="M9" s="41">
        <v>10977610483.530001</v>
      </c>
      <c r="N9" s="41">
        <f t="shared" si="0"/>
        <v>591960738.03501511</v>
      </c>
      <c r="O9" s="79">
        <f t="shared" si="1"/>
        <v>8.951743557596252E-2</v>
      </c>
      <c r="P9" s="67" t="s">
        <v>769</v>
      </c>
    </row>
    <row r="10" spans="1:16" ht="15.75" x14ac:dyDescent="0.25">
      <c r="A10" s="40" t="s">
        <v>22</v>
      </c>
      <c r="B10" s="41">
        <v>9035838887.2494717</v>
      </c>
      <c r="C10" s="41">
        <v>8567196195.4399996</v>
      </c>
      <c r="D10" s="67" t="s">
        <v>770</v>
      </c>
      <c r="E10" s="73">
        <v>16</v>
      </c>
      <c r="F10" s="67">
        <v>13</v>
      </c>
      <c r="G10" s="74">
        <v>7</v>
      </c>
      <c r="K10" s="40" t="s">
        <v>22</v>
      </c>
      <c r="L10" s="41">
        <v>9035838887.2494717</v>
      </c>
      <c r="M10" s="41">
        <v>8567196195.4399996</v>
      </c>
      <c r="N10" s="41">
        <f t="shared" si="0"/>
        <v>468642691.80947208</v>
      </c>
      <c r="O10" s="79">
        <f t="shared" si="1"/>
        <v>7.0869044645522739E-2</v>
      </c>
      <c r="P10" s="67" t="s">
        <v>770</v>
      </c>
    </row>
    <row r="11" spans="1:16" ht="15.75" x14ac:dyDescent="0.25">
      <c r="A11" s="62" t="s">
        <v>10</v>
      </c>
      <c r="B11" s="56">
        <v>8858472303.2648811</v>
      </c>
      <c r="C11" s="41">
        <v>8400716607.6400003</v>
      </c>
      <c r="D11" s="67" t="s">
        <v>770</v>
      </c>
      <c r="E11" s="73">
        <v>16</v>
      </c>
      <c r="F11" s="67">
        <v>13</v>
      </c>
      <c r="G11" s="74">
        <v>7</v>
      </c>
      <c r="K11" s="62" t="s">
        <v>10</v>
      </c>
      <c r="L11" s="56">
        <v>8858472303.2648811</v>
      </c>
      <c r="M11" s="41">
        <v>8400716607.6400003</v>
      </c>
      <c r="N11" s="41">
        <f t="shared" si="0"/>
        <v>457755695.62488079</v>
      </c>
      <c r="O11" s="79">
        <f t="shared" si="1"/>
        <v>6.9222692249238896E-2</v>
      </c>
      <c r="P11" s="67" t="s">
        <v>770</v>
      </c>
    </row>
    <row r="12" spans="1:16" ht="15.75" x14ac:dyDescent="0.25">
      <c r="B12" s="77"/>
      <c r="C12" s="77"/>
      <c r="K12" s="78" t="s">
        <v>771</v>
      </c>
      <c r="L12" s="77">
        <f t="shared" ref="L12:M12" si="2">SUM(L2:L11)</f>
        <v>127107248264.54985</v>
      </c>
      <c r="M12" s="77">
        <f t="shared" si="2"/>
        <v>120494450051.25999</v>
      </c>
      <c r="N12" s="77">
        <f>SUM(N2:N11)</f>
        <v>6612798213.2898598</v>
      </c>
    </row>
    <row r="13" spans="1:16" ht="15.75" x14ac:dyDescent="0.25">
      <c r="M13" s="75"/>
      <c r="O13" s="7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29"/>
  <sheetViews>
    <sheetView showGridLines="0" zoomScaleNormal="100" workbookViewId="0">
      <selection activeCell="F26" sqref="F26"/>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7109375" style="10" customWidth="1"/>
    <col min="6" max="6" width="21.5703125" style="10" bestFit="1" customWidth="1"/>
    <col min="7" max="7" width="49.85546875" style="10" bestFit="1" customWidth="1"/>
    <col min="8" max="8" width="13.85546875" style="10" customWidth="1"/>
    <col min="9" max="9" width="14.42578125" style="10" customWidth="1"/>
    <col min="10" max="16384" width="11.42578125" style="10"/>
  </cols>
  <sheetData>
    <row r="1" spans="1:4" x14ac:dyDescent="0.25">
      <c r="A1" s="1" t="s">
        <v>759</v>
      </c>
      <c r="B1" s="1" t="s">
        <v>760</v>
      </c>
      <c r="C1" s="1" t="s">
        <v>761</v>
      </c>
      <c r="D1" s="9" t="s">
        <v>762</v>
      </c>
    </row>
    <row r="2" spans="1:4" ht="15.75" x14ac:dyDescent="0.25">
      <c r="A2" s="62" t="s">
        <v>6</v>
      </c>
      <c r="B2" s="56">
        <v>62123903392.260002</v>
      </c>
      <c r="C2" s="41">
        <v>60631161006.970001</v>
      </c>
      <c r="D2" s="67" t="s">
        <v>778</v>
      </c>
    </row>
    <row r="3" spans="1:4" ht="15.75" x14ac:dyDescent="0.25">
      <c r="A3" s="40" t="s">
        <v>4</v>
      </c>
      <c r="B3" s="41">
        <v>50462284013.440002</v>
      </c>
      <c r="C3" s="41">
        <v>49371790417.209999</v>
      </c>
      <c r="D3" s="67" t="s">
        <v>778</v>
      </c>
    </row>
    <row r="4" spans="1:4" ht="15.75" x14ac:dyDescent="0.25">
      <c r="A4" s="40" t="s">
        <v>9</v>
      </c>
      <c r="B4" s="41">
        <v>50098706292.150002</v>
      </c>
      <c r="C4" s="41">
        <v>49022570002.150002</v>
      </c>
      <c r="D4" s="67" t="s">
        <v>78</v>
      </c>
    </row>
    <row r="5" spans="1:4" ht="15.75" x14ac:dyDescent="0.25">
      <c r="A5" s="40" t="s">
        <v>14</v>
      </c>
      <c r="B5" s="41">
        <v>48305334488.309998</v>
      </c>
      <c r="C5" s="41">
        <v>47268879470.239998</v>
      </c>
      <c r="D5" s="67" t="s">
        <v>78</v>
      </c>
    </row>
    <row r="6" spans="1:4" ht="15.75" x14ac:dyDescent="0.25">
      <c r="A6" s="62" t="s">
        <v>17</v>
      </c>
      <c r="B6" s="56">
        <v>46703374782.739998</v>
      </c>
      <c r="C6" s="41">
        <v>45604603630.620003</v>
      </c>
      <c r="D6" s="67" t="s">
        <v>756</v>
      </c>
    </row>
    <row r="7" spans="1:4" ht="15.75" x14ac:dyDescent="0.25">
      <c r="A7" s="62" t="s">
        <v>15</v>
      </c>
      <c r="B7" s="56">
        <v>44081828456</v>
      </c>
      <c r="C7" s="41">
        <v>42732488321.080002</v>
      </c>
      <c r="D7" s="67" t="s">
        <v>756</v>
      </c>
    </row>
    <row r="8" spans="1:4" ht="15.75" x14ac:dyDescent="0.25">
      <c r="A8" s="40" t="s">
        <v>7</v>
      </c>
      <c r="B8" s="41">
        <v>40736073375.540001</v>
      </c>
      <c r="C8" s="41">
        <v>39889731980.660004</v>
      </c>
      <c r="D8" s="67" t="s">
        <v>776</v>
      </c>
    </row>
    <row r="9" spans="1:4" ht="15.75" x14ac:dyDescent="0.25">
      <c r="A9" s="62" t="s">
        <v>12</v>
      </c>
      <c r="B9" s="56">
        <v>40408310437.160004</v>
      </c>
      <c r="C9" s="41">
        <v>39525257728.120003</v>
      </c>
      <c r="D9" s="67" t="s">
        <v>776</v>
      </c>
    </row>
    <row r="10" spans="1:4" ht="15.75" x14ac:dyDescent="0.25">
      <c r="A10" s="40" t="s">
        <v>22</v>
      </c>
      <c r="B10" s="41">
        <v>31202312373.41</v>
      </c>
      <c r="C10" s="41">
        <v>30539528037.029999</v>
      </c>
      <c r="D10" s="67" t="s">
        <v>751</v>
      </c>
    </row>
    <row r="11" spans="1:4" ht="15.75" x14ac:dyDescent="0.25">
      <c r="A11" s="62" t="s">
        <v>10</v>
      </c>
      <c r="B11" s="56">
        <v>30894682780.880001</v>
      </c>
      <c r="C11" s="41">
        <v>30230245576.439999</v>
      </c>
      <c r="D11" s="67" t="s">
        <v>751</v>
      </c>
    </row>
    <row r="15" spans="1:4" ht="14.45" customHeight="1" x14ac:dyDescent="0.25">
      <c r="A15" s="236" t="s">
        <v>759</v>
      </c>
      <c r="B15" s="237"/>
      <c r="C15" s="237"/>
      <c r="D15" s="238"/>
    </row>
    <row r="16" spans="1:4" ht="15.75" x14ac:dyDescent="0.25">
      <c r="A16" s="60">
        <v>7</v>
      </c>
      <c r="B16" s="240" t="s">
        <v>774</v>
      </c>
      <c r="C16" s="241"/>
      <c r="D16" s="239" t="s">
        <v>778</v>
      </c>
    </row>
    <row r="17" spans="1:4" ht="15.75" x14ac:dyDescent="0.25">
      <c r="A17" s="68">
        <v>1</v>
      </c>
      <c r="B17" s="242"/>
      <c r="C17" s="243"/>
      <c r="D17" s="239"/>
    </row>
    <row r="18" spans="1:4" ht="14.45" customHeight="1" x14ac:dyDescent="0.25">
      <c r="A18" s="236" t="s">
        <v>775</v>
      </c>
      <c r="B18" s="237"/>
      <c r="C18" s="237"/>
      <c r="D18" s="237"/>
    </row>
    <row r="19" spans="1:4" ht="15.6" customHeight="1" x14ac:dyDescent="0.25">
      <c r="A19" s="69">
        <v>8</v>
      </c>
      <c r="B19" s="240" t="s">
        <v>774</v>
      </c>
      <c r="C19" s="241"/>
      <c r="D19" s="244" t="s">
        <v>78</v>
      </c>
    </row>
    <row r="20" spans="1:4" ht="15.75" x14ac:dyDescent="0.25">
      <c r="A20" s="57">
        <v>9</v>
      </c>
      <c r="B20" s="242"/>
      <c r="C20" s="243"/>
      <c r="D20" s="245"/>
    </row>
    <row r="21" spans="1:4" ht="14.45" customHeight="1" x14ac:dyDescent="0.25">
      <c r="A21" s="246" t="s">
        <v>775</v>
      </c>
      <c r="B21" s="247"/>
      <c r="C21" s="247"/>
      <c r="D21" s="247"/>
    </row>
    <row r="22" spans="1:4" ht="15.6" customHeight="1" x14ac:dyDescent="0.25">
      <c r="A22" s="69">
        <v>6</v>
      </c>
      <c r="B22" s="240" t="s">
        <v>774</v>
      </c>
      <c r="C22" s="241"/>
      <c r="D22" s="250" t="s">
        <v>756</v>
      </c>
    </row>
    <row r="23" spans="1:4" ht="15.75" x14ac:dyDescent="0.25">
      <c r="A23" s="57">
        <v>5</v>
      </c>
      <c r="B23" s="242"/>
      <c r="C23" s="243"/>
      <c r="D23" s="251"/>
    </row>
    <row r="24" spans="1:4" ht="14.45" customHeight="1" x14ac:dyDescent="0.25">
      <c r="A24" s="248" t="s">
        <v>775</v>
      </c>
      <c r="B24" s="249"/>
      <c r="C24" s="249"/>
      <c r="D24" s="249"/>
    </row>
    <row r="25" spans="1:4" ht="15.75" x14ac:dyDescent="0.25">
      <c r="A25" s="57">
        <v>2</v>
      </c>
      <c r="B25" s="240" t="s">
        <v>774</v>
      </c>
      <c r="C25" s="241"/>
      <c r="D25" s="250" t="s">
        <v>776</v>
      </c>
    </row>
    <row r="26" spans="1:4" ht="15.6" customHeight="1" x14ac:dyDescent="0.25">
      <c r="A26" s="69">
        <v>4</v>
      </c>
      <c r="B26" s="242"/>
      <c r="C26" s="243"/>
      <c r="D26" s="251"/>
    </row>
    <row r="27" spans="1:4" ht="14.45" customHeight="1" x14ac:dyDescent="0.25">
      <c r="A27" s="248" t="s">
        <v>775</v>
      </c>
      <c r="B27" s="249"/>
      <c r="C27" s="249"/>
      <c r="D27" s="249"/>
    </row>
    <row r="28" spans="1:4" ht="15.6" customHeight="1" x14ac:dyDescent="0.25">
      <c r="A28" s="57">
        <v>10</v>
      </c>
      <c r="B28" s="240" t="s">
        <v>774</v>
      </c>
      <c r="C28" s="241"/>
      <c r="D28" s="239" t="s">
        <v>751</v>
      </c>
    </row>
    <row r="29" spans="1:4" ht="15.6" customHeight="1" x14ac:dyDescent="0.25">
      <c r="A29" s="69">
        <v>3</v>
      </c>
      <c r="B29" s="242"/>
      <c r="C29" s="243"/>
      <c r="D29" s="239"/>
    </row>
  </sheetData>
  <sheetProtection algorithmName="SHA-512" hashValue="3N/2A6g84t6MQN1zGsSmGvdaxrPr+c5uPxtZPHiAS5Kmtp9ttK+ZOf+1h0zVNY+7aLnlaKxRstX+Xrr3iv80Tw==" saltValue="YyjE4PDapVK5TIcumnkCXw==" spinCount="100000" sheet="1" formatCells="0" formatColumns="0" formatRows="0" insertColumns="0" insertRows="0" insertHyperlinks="0" deleteColumns="0" deleteRows="0" sort="0" autoFilter="0" pivotTables="0"/>
  <sortState xmlns:xlrd2="http://schemas.microsoft.com/office/spreadsheetml/2017/richdata2" ref="A2:D11">
    <sortCondition descending="1" ref="C2:C11"/>
  </sortState>
  <mergeCells count="15">
    <mergeCell ref="B28:C29"/>
    <mergeCell ref="D28:D29"/>
    <mergeCell ref="B25:C26"/>
    <mergeCell ref="A21:D21"/>
    <mergeCell ref="A24:D24"/>
    <mergeCell ref="B22:C23"/>
    <mergeCell ref="D22:D23"/>
    <mergeCell ref="A27:D27"/>
    <mergeCell ref="D25:D26"/>
    <mergeCell ref="A15:D15"/>
    <mergeCell ref="A18:D18"/>
    <mergeCell ref="D16:D17"/>
    <mergeCell ref="B16:C17"/>
    <mergeCell ref="B19:C20"/>
    <mergeCell ref="D19:D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C14"/>
  <sheetViews>
    <sheetView showGridLines="0" workbookViewId="0">
      <selection activeCell="B4" sqref="B4"/>
    </sheetView>
  </sheetViews>
  <sheetFormatPr baseColWidth="10" defaultColWidth="11.42578125" defaultRowHeight="15" x14ac:dyDescent="0.25"/>
  <cols>
    <col min="1" max="1" width="8" customWidth="1"/>
    <col min="2" max="2" width="52.7109375" bestFit="1" customWidth="1"/>
    <col min="3" max="3" width="38.42578125" bestFit="1" customWidth="1"/>
  </cols>
  <sheetData>
    <row r="4" spans="1:3" x14ac:dyDescent="0.25">
      <c r="A4">
        <v>1</v>
      </c>
      <c r="B4" t="s">
        <v>723</v>
      </c>
      <c r="C4" t="s">
        <v>752</v>
      </c>
    </row>
    <row r="5" spans="1:3" x14ac:dyDescent="0.25">
      <c r="A5">
        <v>2</v>
      </c>
      <c r="B5" t="s">
        <v>726</v>
      </c>
      <c r="C5" t="s">
        <v>748</v>
      </c>
    </row>
    <row r="6" spans="1:3" x14ac:dyDescent="0.25">
      <c r="A6">
        <v>3</v>
      </c>
      <c r="B6" t="s">
        <v>727</v>
      </c>
      <c r="C6" t="s">
        <v>749</v>
      </c>
    </row>
    <row r="7" spans="1:3" x14ac:dyDescent="0.25">
      <c r="A7">
        <v>4</v>
      </c>
      <c r="B7" t="s">
        <v>725</v>
      </c>
      <c r="C7" t="s">
        <v>756</v>
      </c>
    </row>
    <row r="8" spans="1:3" x14ac:dyDescent="0.25">
      <c r="A8">
        <v>5</v>
      </c>
      <c r="B8" t="s">
        <v>728</v>
      </c>
      <c r="C8" t="s">
        <v>772</v>
      </c>
    </row>
    <row r="9" spans="1:3" x14ac:dyDescent="0.25">
      <c r="A9">
        <v>6</v>
      </c>
      <c r="B9" t="s">
        <v>729</v>
      </c>
      <c r="C9" t="s">
        <v>47</v>
      </c>
    </row>
    <row r="10" spans="1:3" x14ac:dyDescent="0.25">
      <c r="A10">
        <v>7</v>
      </c>
      <c r="B10" t="s">
        <v>730</v>
      </c>
      <c r="C10" t="s">
        <v>776</v>
      </c>
    </row>
    <row r="11" spans="1:3" x14ac:dyDescent="0.25">
      <c r="A11">
        <v>8</v>
      </c>
      <c r="B11" t="s">
        <v>731</v>
      </c>
      <c r="C11" t="s">
        <v>773</v>
      </c>
    </row>
    <row r="12" spans="1:3" x14ac:dyDescent="0.25">
      <c r="A12">
        <v>9</v>
      </c>
      <c r="B12" t="s">
        <v>732</v>
      </c>
      <c r="C12" t="s">
        <v>753</v>
      </c>
    </row>
    <row r="13" spans="1:3" x14ac:dyDescent="0.25">
      <c r="A13">
        <v>10</v>
      </c>
      <c r="B13" t="s">
        <v>733</v>
      </c>
      <c r="C13" t="s">
        <v>751</v>
      </c>
    </row>
    <row r="14" spans="1:3" x14ac:dyDescent="0.25">
      <c r="A14">
        <v>11</v>
      </c>
      <c r="B14" t="s">
        <v>734</v>
      </c>
      <c r="C14" t="s">
        <v>757</v>
      </c>
    </row>
  </sheetData>
  <conditionalFormatting sqref="C4:C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P31"/>
  <sheetViews>
    <sheetView showGridLines="0" zoomScale="70" zoomScaleNormal="70" workbookViewId="0">
      <selection activeCell="N6" sqref="N6:P16"/>
    </sheetView>
  </sheetViews>
  <sheetFormatPr baseColWidth="10" defaultColWidth="11.42578125" defaultRowHeight="18.75" x14ac:dyDescent="0.25"/>
  <cols>
    <col min="1" max="1" width="4.42578125" style="16" customWidth="1"/>
    <col min="2" max="2" width="69.140625" style="16" customWidth="1"/>
    <col min="3" max="12" width="7.85546875" style="16" customWidth="1"/>
    <col min="13" max="13" width="5" style="16" customWidth="1"/>
    <col min="14" max="14" width="29.140625" style="16" customWidth="1"/>
    <col min="15" max="15" width="26.42578125" style="16" customWidth="1"/>
    <col min="16" max="16" width="22" style="16" bestFit="1" customWidth="1"/>
    <col min="17" max="16384" width="11.42578125" style="16"/>
  </cols>
  <sheetData>
    <row r="1" spans="1:16" x14ac:dyDescent="0.25">
      <c r="A1" s="15" t="s">
        <v>24</v>
      </c>
      <c r="B1" s="15" t="s">
        <v>25</v>
      </c>
      <c r="C1" s="15" t="s">
        <v>26</v>
      </c>
      <c r="D1" s="15" t="s">
        <v>27</v>
      </c>
      <c r="E1" s="15" t="s">
        <v>28</v>
      </c>
      <c r="F1" s="15" t="s">
        <v>29</v>
      </c>
      <c r="G1" s="15" t="s">
        <v>30</v>
      </c>
      <c r="H1" s="15" t="s">
        <v>31</v>
      </c>
      <c r="I1" s="15" t="s">
        <v>32</v>
      </c>
      <c r="J1" s="15" t="s">
        <v>33</v>
      </c>
      <c r="K1" s="15" t="s">
        <v>34</v>
      </c>
      <c r="L1" s="15" t="s">
        <v>35</v>
      </c>
    </row>
    <row r="2" spans="1:16" x14ac:dyDescent="0.25">
      <c r="A2" s="17">
        <v>1</v>
      </c>
      <c r="B2" s="37" t="s">
        <v>36</v>
      </c>
      <c r="C2" s="80"/>
      <c r="D2" s="80"/>
      <c r="E2" s="80"/>
      <c r="F2" s="80"/>
      <c r="G2" s="80"/>
      <c r="H2" s="80"/>
      <c r="I2" s="80"/>
      <c r="J2" s="80"/>
      <c r="K2" s="80"/>
      <c r="L2" s="80"/>
      <c r="N2" s="82"/>
      <c r="O2" s="83"/>
    </row>
    <row r="3" spans="1:16" x14ac:dyDescent="0.25">
      <c r="A3" s="17">
        <v>2</v>
      </c>
      <c r="B3" s="37" t="s">
        <v>37</v>
      </c>
      <c r="C3" s="80"/>
      <c r="D3" s="80"/>
      <c r="E3" s="80"/>
      <c r="F3" s="80"/>
      <c r="G3" s="80"/>
      <c r="H3" s="80"/>
      <c r="I3" s="80"/>
      <c r="J3" s="80"/>
      <c r="K3" s="80"/>
      <c r="L3" s="80"/>
      <c r="N3" s="19" t="s">
        <v>38</v>
      </c>
      <c r="O3" s="18" t="s">
        <v>39</v>
      </c>
    </row>
    <row r="4" spans="1:16" x14ac:dyDescent="0.25">
      <c r="A4" s="17">
        <v>3</v>
      </c>
      <c r="B4" s="37" t="s">
        <v>40</v>
      </c>
      <c r="C4" s="19" t="s">
        <v>38</v>
      </c>
      <c r="D4" s="19" t="s">
        <v>38</v>
      </c>
      <c r="E4" s="19" t="s">
        <v>38</v>
      </c>
      <c r="F4" s="19" t="s">
        <v>38</v>
      </c>
      <c r="G4" s="19" t="s">
        <v>38</v>
      </c>
      <c r="H4" s="80"/>
      <c r="I4" s="19" t="s">
        <v>38</v>
      </c>
      <c r="J4" s="19" t="s">
        <v>38</v>
      </c>
      <c r="K4" s="80"/>
      <c r="L4" s="19" t="s">
        <v>38</v>
      </c>
      <c r="N4" s="17"/>
      <c r="O4" s="18" t="s">
        <v>41</v>
      </c>
    </row>
    <row r="5" spans="1:16" x14ac:dyDescent="0.25">
      <c r="A5" s="17">
        <v>4</v>
      </c>
      <c r="B5" s="37" t="s">
        <v>42</v>
      </c>
      <c r="C5" s="80"/>
      <c r="D5" s="80"/>
      <c r="E5" s="80"/>
      <c r="F5" s="80"/>
      <c r="G5" s="80"/>
      <c r="H5" s="80"/>
      <c r="I5" s="80"/>
      <c r="J5" s="80"/>
      <c r="K5" s="80"/>
      <c r="L5" s="80"/>
    </row>
    <row r="6" spans="1:16" ht="31.5" x14ac:dyDescent="0.25">
      <c r="A6" s="17">
        <v>5</v>
      </c>
      <c r="B6" s="37" t="s">
        <v>43</v>
      </c>
      <c r="C6" s="80"/>
      <c r="D6" s="80"/>
      <c r="E6" s="80"/>
      <c r="F6" s="80"/>
      <c r="G6" s="80"/>
      <c r="H6" s="80"/>
      <c r="I6" s="80"/>
      <c r="J6" s="80"/>
      <c r="K6" s="80"/>
      <c r="L6" s="80"/>
      <c r="M6" s="20"/>
      <c r="N6" s="11" t="s">
        <v>44</v>
      </c>
      <c r="O6" s="11" t="s">
        <v>45</v>
      </c>
      <c r="P6" s="11" t="s">
        <v>46</v>
      </c>
    </row>
    <row r="7" spans="1:16" x14ac:dyDescent="0.25">
      <c r="A7" s="17">
        <v>6</v>
      </c>
      <c r="B7" s="37" t="s">
        <v>47</v>
      </c>
      <c r="C7" s="19" t="s">
        <v>38</v>
      </c>
      <c r="D7" s="19" t="s">
        <v>38</v>
      </c>
      <c r="E7" s="19" t="s">
        <v>38</v>
      </c>
      <c r="F7" s="19" t="s">
        <v>38</v>
      </c>
      <c r="G7" s="19" t="s">
        <v>38</v>
      </c>
      <c r="H7" s="19" t="s">
        <v>38</v>
      </c>
      <c r="I7" s="19" t="s">
        <v>38</v>
      </c>
      <c r="J7" s="19" t="s">
        <v>38</v>
      </c>
      <c r="K7" s="19" t="s">
        <v>38</v>
      </c>
      <c r="L7" s="19" t="s">
        <v>38</v>
      </c>
      <c r="N7" s="42" t="s">
        <v>48</v>
      </c>
      <c r="O7" s="57">
        <v>28</v>
      </c>
      <c r="P7" s="57">
        <v>21</v>
      </c>
    </row>
    <row r="8" spans="1:16" x14ac:dyDescent="0.25">
      <c r="A8" s="17">
        <v>7</v>
      </c>
      <c r="B8" s="37" t="s">
        <v>49</v>
      </c>
      <c r="C8" s="19" t="s">
        <v>38</v>
      </c>
      <c r="D8" s="19" t="s">
        <v>38</v>
      </c>
      <c r="E8" s="19" t="s">
        <v>38</v>
      </c>
      <c r="F8" s="19" t="s">
        <v>38</v>
      </c>
      <c r="G8" s="19" t="s">
        <v>38</v>
      </c>
      <c r="H8" s="19" t="s">
        <v>38</v>
      </c>
      <c r="I8" s="19" t="s">
        <v>38</v>
      </c>
      <c r="J8" s="19" t="s">
        <v>38</v>
      </c>
      <c r="K8" s="19" t="s">
        <v>38</v>
      </c>
      <c r="L8" s="19" t="s">
        <v>38</v>
      </c>
      <c r="N8" s="43" t="s">
        <v>50</v>
      </c>
      <c r="O8" s="60">
        <v>28</v>
      </c>
      <c r="P8" s="12">
        <v>20</v>
      </c>
    </row>
    <row r="9" spans="1:16" x14ac:dyDescent="0.25">
      <c r="A9" s="17">
        <v>8</v>
      </c>
      <c r="B9" s="37" t="s">
        <v>51</v>
      </c>
      <c r="C9" s="19" t="s">
        <v>38</v>
      </c>
      <c r="D9" s="19" t="s">
        <v>38</v>
      </c>
      <c r="E9" s="19" t="s">
        <v>38</v>
      </c>
      <c r="F9" s="19" t="s">
        <v>38</v>
      </c>
      <c r="G9" s="19" t="s">
        <v>38</v>
      </c>
      <c r="H9" s="19" t="s">
        <v>38</v>
      </c>
      <c r="I9" s="19" t="s">
        <v>38</v>
      </c>
      <c r="J9" s="19" t="s">
        <v>38</v>
      </c>
      <c r="K9" s="19" t="s">
        <v>38</v>
      </c>
      <c r="L9" s="19" t="s">
        <v>38</v>
      </c>
      <c r="N9" s="42" t="s">
        <v>52</v>
      </c>
      <c r="O9" s="57">
        <v>28</v>
      </c>
      <c r="P9" s="13">
        <v>21</v>
      </c>
    </row>
    <row r="10" spans="1:16" x14ac:dyDescent="0.25">
      <c r="A10" s="17">
        <v>9</v>
      </c>
      <c r="B10" s="37" t="s">
        <v>53</v>
      </c>
      <c r="C10" s="19" t="s">
        <v>38</v>
      </c>
      <c r="D10" s="19" t="s">
        <v>38</v>
      </c>
      <c r="E10" s="80"/>
      <c r="F10" s="19" t="s">
        <v>38</v>
      </c>
      <c r="G10" s="19" t="s">
        <v>38</v>
      </c>
      <c r="H10" s="19" t="s">
        <v>38</v>
      </c>
      <c r="I10" s="19" t="s">
        <v>38</v>
      </c>
      <c r="J10" s="19" t="s">
        <v>38</v>
      </c>
      <c r="K10" s="19" t="s">
        <v>38</v>
      </c>
      <c r="L10" s="19" t="s">
        <v>38</v>
      </c>
      <c r="N10" s="43" t="s">
        <v>54</v>
      </c>
      <c r="O10" s="60">
        <v>28</v>
      </c>
      <c r="P10" s="12">
        <v>21</v>
      </c>
    </row>
    <row r="11" spans="1:16" x14ac:dyDescent="0.25">
      <c r="A11" s="17">
        <v>10</v>
      </c>
      <c r="B11" s="37" t="s">
        <v>55</v>
      </c>
      <c r="C11" s="19" t="s">
        <v>38</v>
      </c>
      <c r="D11" s="19" t="s">
        <v>38</v>
      </c>
      <c r="E11" s="19" t="s">
        <v>38</v>
      </c>
      <c r="F11" s="19" t="s">
        <v>38</v>
      </c>
      <c r="G11" s="19" t="s">
        <v>38</v>
      </c>
      <c r="H11" s="19" t="s">
        <v>38</v>
      </c>
      <c r="I11" s="19" t="s">
        <v>38</v>
      </c>
      <c r="J11" s="19" t="s">
        <v>38</v>
      </c>
      <c r="K11" s="19" t="s">
        <v>38</v>
      </c>
      <c r="L11" s="19" t="s">
        <v>38</v>
      </c>
      <c r="N11" s="42" t="s">
        <v>56</v>
      </c>
      <c r="O11" s="57">
        <v>28</v>
      </c>
      <c r="P11" s="13">
        <v>21</v>
      </c>
    </row>
    <row r="12" spans="1:16" x14ac:dyDescent="0.25">
      <c r="A12" s="17">
        <v>11</v>
      </c>
      <c r="B12" s="37" t="s">
        <v>57</v>
      </c>
      <c r="C12" s="19" t="s">
        <v>38</v>
      </c>
      <c r="D12" s="19" t="s">
        <v>38</v>
      </c>
      <c r="E12" s="19" t="s">
        <v>38</v>
      </c>
      <c r="F12" s="19" t="s">
        <v>38</v>
      </c>
      <c r="G12" s="19" t="s">
        <v>38</v>
      </c>
      <c r="H12" s="19" t="s">
        <v>38</v>
      </c>
      <c r="I12" s="19" t="s">
        <v>38</v>
      </c>
      <c r="J12" s="19" t="s">
        <v>38</v>
      </c>
      <c r="K12" s="19" t="s">
        <v>38</v>
      </c>
      <c r="L12" s="19" t="s">
        <v>38</v>
      </c>
      <c r="N12" s="43" t="s">
        <v>58</v>
      </c>
      <c r="O12" s="60">
        <v>28</v>
      </c>
      <c r="P12" s="60">
        <v>21</v>
      </c>
    </row>
    <row r="13" spans="1:16" x14ac:dyDescent="0.25">
      <c r="A13" s="17">
        <v>12</v>
      </c>
      <c r="B13" s="37" t="s">
        <v>59</v>
      </c>
      <c r="C13" s="19" t="s">
        <v>38</v>
      </c>
      <c r="D13" s="19" t="s">
        <v>38</v>
      </c>
      <c r="E13" s="19" t="s">
        <v>38</v>
      </c>
      <c r="F13" s="19" t="s">
        <v>38</v>
      </c>
      <c r="G13" s="19" t="s">
        <v>38</v>
      </c>
      <c r="H13" s="19" t="s">
        <v>38</v>
      </c>
      <c r="I13" s="19" t="s">
        <v>38</v>
      </c>
      <c r="J13" s="19" t="s">
        <v>38</v>
      </c>
      <c r="K13" s="19" t="s">
        <v>38</v>
      </c>
      <c r="L13" s="19" t="s">
        <v>38</v>
      </c>
      <c r="N13" s="42" t="s">
        <v>60</v>
      </c>
      <c r="O13" s="57">
        <v>28</v>
      </c>
      <c r="P13" s="57">
        <v>21</v>
      </c>
    </row>
    <row r="14" spans="1:16" x14ac:dyDescent="0.25">
      <c r="A14" s="17">
        <v>13</v>
      </c>
      <c r="B14" s="37" t="s">
        <v>61</v>
      </c>
      <c r="C14" s="19" t="s">
        <v>38</v>
      </c>
      <c r="D14" s="19" t="s">
        <v>38</v>
      </c>
      <c r="E14" s="19" t="s">
        <v>38</v>
      </c>
      <c r="F14" s="19" t="s">
        <v>38</v>
      </c>
      <c r="G14" s="19" t="s">
        <v>38</v>
      </c>
      <c r="H14" s="19" t="s">
        <v>38</v>
      </c>
      <c r="I14" s="19" t="s">
        <v>38</v>
      </c>
      <c r="J14" s="19" t="s">
        <v>38</v>
      </c>
      <c r="K14" s="19" t="s">
        <v>38</v>
      </c>
      <c r="L14" s="19" t="s">
        <v>38</v>
      </c>
      <c r="N14" s="43" t="s">
        <v>62</v>
      </c>
      <c r="O14" s="60">
        <v>28</v>
      </c>
      <c r="P14" s="60">
        <v>21</v>
      </c>
    </row>
    <row r="15" spans="1:16" x14ac:dyDescent="0.25">
      <c r="A15" s="17">
        <v>14</v>
      </c>
      <c r="B15" s="37" t="s">
        <v>63</v>
      </c>
      <c r="C15" s="19" t="s">
        <v>38</v>
      </c>
      <c r="D15" s="19" t="s">
        <v>38</v>
      </c>
      <c r="E15" s="19" t="s">
        <v>38</v>
      </c>
      <c r="F15" s="19" t="s">
        <v>38</v>
      </c>
      <c r="G15" s="19" t="s">
        <v>38</v>
      </c>
      <c r="H15" s="19" t="s">
        <v>38</v>
      </c>
      <c r="I15" s="19" t="s">
        <v>38</v>
      </c>
      <c r="J15" s="19" t="s">
        <v>38</v>
      </c>
      <c r="K15" s="19" t="s">
        <v>38</v>
      </c>
      <c r="L15" s="19" t="s">
        <v>38</v>
      </c>
      <c r="N15" s="42" t="s">
        <v>64</v>
      </c>
      <c r="O15" s="57">
        <v>28</v>
      </c>
      <c r="P15" s="57">
        <v>21</v>
      </c>
    </row>
    <row r="16" spans="1:16" ht="31.5" x14ac:dyDescent="0.25">
      <c r="A16" s="17">
        <v>15</v>
      </c>
      <c r="B16" s="37" t="s">
        <v>65</v>
      </c>
      <c r="C16" s="80"/>
      <c r="D16" s="80"/>
      <c r="E16" s="80"/>
      <c r="F16" s="80"/>
      <c r="G16" s="80"/>
      <c r="H16" s="80"/>
      <c r="I16" s="80"/>
      <c r="J16" s="80"/>
      <c r="K16" s="80"/>
      <c r="L16" s="80"/>
      <c r="N16" s="43" t="s">
        <v>66</v>
      </c>
      <c r="O16" s="12">
        <v>28</v>
      </c>
      <c r="P16" s="12">
        <v>21</v>
      </c>
    </row>
    <row r="17" spans="1:12" x14ac:dyDescent="0.25">
      <c r="A17" s="17">
        <v>16</v>
      </c>
      <c r="B17" s="37" t="s">
        <v>67</v>
      </c>
      <c r="C17" s="19" t="s">
        <v>38</v>
      </c>
      <c r="D17" s="19" t="s">
        <v>38</v>
      </c>
      <c r="E17" s="19" t="s">
        <v>38</v>
      </c>
      <c r="F17" s="19" t="s">
        <v>38</v>
      </c>
      <c r="G17" s="19" t="s">
        <v>38</v>
      </c>
      <c r="H17" s="19" t="s">
        <v>38</v>
      </c>
      <c r="I17" s="19" t="s">
        <v>38</v>
      </c>
      <c r="J17" s="19" t="s">
        <v>38</v>
      </c>
      <c r="K17" s="19" t="s">
        <v>38</v>
      </c>
      <c r="L17" s="19" t="s">
        <v>38</v>
      </c>
    </row>
    <row r="18" spans="1:12" x14ac:dyDescent="0.25">
      <c r="A18" s="17">
        <v>17</v>
      </c>
      <c r="B18" s="37" t="s">
        <v>68</v>
      </c>
      <c r="C18" s="19" t="s">
        <v>38</v>
      </c>
      <c r="D18" s="19" t="s">
        <v>38</v>
      </c>
      <c r="E18" s="19" t="s">
        <v>38</v>
      </c>
      <c r="F18" s="19" t="s">
        <v>38</v>
      </c>
      <c r="G18" s="19" t="s">
        <v>38</v>
      </c>
      <c r="H18" s="19" t="s">
        <v>38</v>
      </c>
      <c r="I18" s="19" t="s">
        <v>38</v>
      </c>
      <c r="J18" s="19" t="s">
        <v>38</v>
      </c>
      <c r="K18" s="19" t="s">
        <v>38</v>
      </c>
      <c r="L18" s="19" t="s">
        <v>38</v>
      </c>
    </row>
    <row r="19" spans="1:12" x14ac:dyDescent="0.25">
      <c r="A19" s="17">
        <v>18</v>
      </c>
      <c r="B19" s="37" t="s">
        <v>69</v>
      </c>
      <c r="C19" s="19" t="s">
        <v>38</v>
      </c>
      <c r="D19" s="80"/>
      <c r="E19" s="19" t="s">
        <v>38</v>
      </c>
      <c r="F19" s="19" t="s">
        <v>38</v>
      </c>
      <c r="G19" s="19" t="s">
        <v>38</v>
      </c>
      <c r="H19" s="19" t="s">
        <v>38</v>
      </c>
      <c r="I19" s="19" t="s">
        <v>38</v>
      </c>
      <c r="J19" s="19" t="s">
        <v>38</v>
      </c>
      <c r="K19" s="19" t="s">
        <v>38</v>
      </c>
      <c r="L19" s="19" t="s">
        <v>38</v>
      </c>
    </row>
    <row r="20" spans="1:12" x14ac:dyDescent="0.25">
      <c r="A20" s="17">
        <v>19</v>
      </c>
      <c r="B20" s="37" t="s">
        <v>70</v>
      </c>
      <c r="C20" s="19" t="s">
        <v>38</v>
      </c>
      <c r="D20" s="19" t="s">
        <v>38</v>
      </c>
      <c r="E20" s="19" t="s">
        <v>38</v>
      </c>
      <c r="F20" s="19" t="s">
        <v>38</v>
      </c>
      <c r="G20" s="19" t="s">
        <v>38</v>
      </c>
      <c r="H20" s="19" t="s">
        <v>38</v>
      </c>
      <c r="I20" s="19" t="s">
        <v>38</v>
      </c>
      <c r="J20" s="19" t="s">
        <v>38</v>
      </c>
      <c r="K20" s="19" t="s">
        <v>38</v>
      </c>
      <c r="L20" s="19" t="s">
        <v>38</v>
      </c>
    </row>
    <row r="21" spans="1:12" x14ac:dyDescent="0.25">
      <c r="A21" s="17">
        <v>20</v>
      </c>
      <c r="B21" s="37" t="s">
        <v>71</v>
      </c>
      <c r="C21" s="80"/>
      <c r="D21" s="19" t="s">
        <v>38</v>
      </c>
      <c r="E21" s="19" t="s">
        <v>38</v>
      </c>
      <c r="F21" s="19" t="s">
        <v>38</v>
      </c>
      <c r="G21" s="19" t="s">
        <v>38</v>
      </c>
      <c r="H21" s="19" t="s">
        <v>38</v>
      </c>
      <c r="I21" s="19" t="s">
        <v>38</v>
      </c>
      <c r="J21" s="19" t="s">
        <v>38</v>
      </c>
      <c r="K21" s="19" t="s">
        <v>38</v>
      </c>
      <c r="L21" s="19" t="s">
        <v>38</v>
      </c>
    </row>
    <row r="22" spans="1:12" x14ac:dyDescent="0.25">
      <c r="A22" s="17">
        <v>21</v>
      </c>
      <c r="B22" s="37" t="s">
        <v>72</v>
      </c>
      <c r="C22" s="80"/>
      <c r="D22" s="80"/>
      <c r="E22" s="80"/>
      <c r="F22" s="80"/>
      <c r="G22" s="80"/>
      <c r="H22" s="80"/>
      <c r="I22" s="80"/>
      <c r="J22" s="80"/>
      <c r="K22" s="80"/>
      <c r="L22" s="80"/>
    </row>
    <row r="23" spans="1:12" x14ac:dyDescent="0.25">
      <c r="A23" s="17">
        <v>22</v>
      </c>
      <c r="B23" s="37" t="s">
        <v>73</v>
      </c>
      <c r="C23" s="19" t="s">
        <v>38</v>
      </c>
      <c r="D23" s="19" t="s">
        <v>38</v>
      </c>
      <c r="E23" s="19" t="s">
        <v>38</v>
      </c>
      <c r="F23" s="19" t="s">
        <v>38</v>
      </c>
      <c r="G23" s="19" t="s">
        <v>38</v>
      </c>
      <c r="H23" s="19" t="s">
        <v>38</v>
      </c>
      <c r="I23" s="19" t="s">
        <v>38</v>
      </c>
      <c r="J23" s="19" t="s">
        <v>38</v>
      </c>
      <c r="K23" s="19" t="s">
        <v>38</v>
      </c>
      <c r="L23" s="19" t="s">
        <v>38</v>
      </c>
    </row>
    <row r="24" spans="1:12" x14ac:dyDescent="0.25">
      <c r="A24" s="17">
        <v>23</v>
      </c>
      <c r="B24" s="37" t="s">
        <v>74</v>
      </c>
      <c r="C24" s="19" t="s">
        <v>38</v>
      </c>
      <c r="D24" s="19" t="s">
        <v>38</v>
      </c>
      <c r="E24" s="19" t="s">
        <v>38</v>
      </c>
      <c r="F24" s="19" t="s">
        <v>38</v>
      </c>
      <c r="G24" s="19" t="s">
        <v>38</v>
      </c>
      <c r="H24" s="19" t="s">
        <v>38</v>
      </c>
      <c r="I24" s="19" t="s">
        <v>38</v>
      </c>
      <c r="J24" s="19" t="s">
        <v>38</v>
      </c>
      <c r="K24" s="19" t="s">
        <v>38</v>
      </c>
      <c r="L24" s="19" t="s">
        <v>38</v>
      </c>
    </row>
    <row r="25" spans="1:12" x14ac:dyDescent="0.25">
      <c r="A25" s="17">
        <v>24</v>
      </c>
      <c r="B25" s="37" t="s">
        <v>75</v>
      </c>
      <c r="C25" s="19" t="s">
        <v>38</v>
      </c>
      <c r="D25" s="19" t="s">
        <v>38</v>
      </c>
      <c r="E25" s="19" t="s">
        <v>38</v>
      </c>
      <c r="F25" s="19" t="s">
        <v>38</v>
      </c>
      <c r="G25" s="19" t="s">
        <v>38</v>
      </c>
      <c r="H25" s="19" t="s">
        <v>38</v>
      </c>
      <c r="I25" s="19" t="s">
        <v>38</v>
      </c>
      <c r="J25" s="19" t="s">
        <v>38</v>
      </c>
      <c r="K25" s="19" t="s">
        <v>38</v>
      </c>
      <c r="L25" s="19" t="s">
        <v>38</v>
      </c>
    </row>
    <row r="26" spans="1:12" x14ac:dyDescent="0.25">
      <c r="A26" s="17">
        <v>25</v>
      </c>
      <c r="B26" s="37" t="s">
        <v>76</v>
      </c>
      <c r="C26" s="19" t="s">
        <v>38</v>
      </c>
      <c r="D26" s="80"/>
      <c r="E26" s="19" t="s">
        <v>38</v>
      </c>
      <c r="F26" s="80"/>
      <c r="G26" s="80"/>
      <c r="H26" s="19" t="s">
        <v>38</v>
      </c>
      <c r="I26" s="80"/>
      <c r="J26" s="80"/>
      <c r="K26" s="19" t="s">
        <v>38</v>
      </c>
      <c r="L26" s="80"/>
    </row>
    <row r="27" spans="1:12" x14ac:dyDescent="0.25">
      <c r="A27" s="17">
        <v>26</v>
      </c>
      <c r="B27" s="37" t="s">
        <v>77</v>
      </c>
      <c r="C27" s="19" t="s">
        <v>38</v>
      </c>
      <c r="D27" s="19" t="s">
        <v>38</v>
      </c>
      <c r="E27" s="19" t="s">
        <v>38</v>
      </c>
      <c r="F27" s="19" t="s">
        <v>38</v>
      </c>
      <c r="G27" s="19" t="s">
        <v>38</v>
      </c>
      <c r="H27" s="19" t="s">
        <v>38</v>
      </c>
      <c r="I27" s="19" t="s">
        <v>38</v>
      </c>
      <c r="J27" s="19" t="s">
        <v>38</v>
      </c>
      <c r="K27" s="19" t="s">
        <v>38</v>
      </c>
      <c r="L27" s="19" t="s">
        <v>38</v>
      </c>
    </row>
    <row r="28" spans="1:12" x14ac:dyDescent="0.25">
      <c r="A28" s="17">
        <v>27</v>
      </c>
      <c r="B28" s="37" t="s">
        <v>78</v>
      </c>
      <c r="C28" s="19" t="s">
        <v>38</v>
      </c>
      <c r="D28" s="19" t="s">
        <v>38</v>
      </c>
      <c r="E28" s="19" t="s">
        <v>38</v>
      </c>
      <c r="F28" s="19" t="s">
        <v>38</v>
      </c>
      <c r="G28" s="19" t="s">
        <v>38</v>
      </c>
      <c r="H28" s="19" t="s">
        <v>38</v>
      </c>
      <c r="I28" s="19" t="s">
        <v>38</v>
      </c>
      <c r="J28" s="19" t="s">
        <v>38</v>
      </c>
      <c r="K28" s="19" t="s">
        <v>38</v>
      </c>
      <c r="L28" s="19" t="s">
        <v>38</v>
      </c>
    </row>
    <row r="29" spans="1:12" x14ac:dyDescent="0.25">
      <c r="A29" s="17">
        <v>28</v>
      </c>
      <c r="B29" s="37" t="s">
        <v>79</v>
      </c>
      <c r="C29" s="19" t="s">
        <v>38</v>
      </c>
      <c r="D29" s="19" t="s">
        <v>38</v>
      </c>
      <c r="E29" s="19" t="s">
        <v>38</v>
      </c>
      <c r="F29" s="19" t="s">
        <v>38</v>
      </c>
      <c r="G29" s="19" t="s">
        <v>38</v>
      </c>
      <c r="H29" s="19" t="s">
        <v>38</v>
      </c>
      <c r="I29" s="19" t="s">
        <v>38</v>
      </c>
      <c r="J29" s="19" t="s">
        <v>38</v>
      </c>
      <c r="K29" s="19" t="s">
        <v>38</v>
      </c>
      <c r="L29" s="19" t="s">
        <v>38</v>
      </c>
    </row>
    <row r="30" spans="1:12" x14ac:dyDescent="0.25">
      <c r="A30" s="156" t="s">
        <v>80</v>
      </c>
      <c r="B30" s="157"/>
      <c r="C30" s="21">
        <v>21</v>
      </c>
      <c r="D30" s="21">
        <v>20</v>
      </c>
      <c r="E30" s="21">
        <v>21</v>
      </c>
      <c r="F30" s="21">
        <v>21</v>
      </c>
      <c r="G30" s="21">
        <v>21</v>
      </c>
      <c r="H30" s="21">
        <v>21</v>
      </c>
      <c r="I30" s="21">
        <v>21</v>
      </c>
      <c r="J30" s="21">
        <v>21</v>
      </c>
      <c r="K30" s="21">
        <v>21</v>
      </c>
      <c r="L30" s="21">
        <v>21</v>
      </c>
    </row>
    <row r="31" spans="1:12" x14ac:dyDescent="0.25">
      <c r="A31" s="63"/>
      <c r="B31" s="63"/>
      <c r="C31" s="63"/>
      <c r="D31" s="63"/>
      <c r="E31" s="63"/>
      <c r="F31" s="63"/>
      <c r="G31" s="63"/>
      <c r="H31" s="63"/>
      <c r="I31" s="63"/>
      <c r="J31" s="63"/>
      <c r="K31" s="63"/>
      <c r="L31" s="63"/>
    </row>
  </sheetData>
  <sheetProtection algorithmName="SHA-512" hashValue="oxkgxdLeVkBfEw9b60KIl61FK2yj+nIb+3+5qUgLwvtdjPr4Q59C1OyD+hPNFgGeNZ4mAT8AOIwZXSsbkVz4+A==" saltValue="KJ1Fuf/gXDSbTU8gA2AZJA=="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S35"/>
  <sheetViews>
    <sheetView showGridLines="0" zoomScale="70" zoomScaleNormal="70" workbookViewId="0">
      <pane xSplit="1" ySplit="1" topLeftCell="T3" activePane="bottomRight" state="frozen"/>
      <selection pane="topRight" activeCell="B1" sqref="B1"/>
      <selection pane="bottomLeft" activeCell="A2" sqref="A2"/>
      <selection pane="bottomRight" activeCell="A16" sqref="A16"/>
    </sheetView>
  </sheetViews>
  <sheetFormatPr baseColWidth="10" defaultColWidth="25.42578125" defaultRowHeight="15.75" x14ac:dyDescent="0.25"/>
  <cols>
    <col min="1" max="1" width="71.7109375" style="24" customWidth="1"/>
    <col min="2" max="2" width="65.5703125" style="24" customWidth="1"/>
    <col min="3" max="3" width="19.5703125" style="24" bestFit="1" customWidth="1"/>
    <col min="4" max="4" width="69.42578125" style="24" customWidth="1"/>
    <col min="5" max="5" width="21.85546875" style="24" customWidth="1"/>
    <col min="6" max="6" width="72.28515625" style="24" customWidth="1"/>
    <col min="7" max="7" width="25.42578125" style="24"/>
    <col min="8" max="8" width="80.140625" style="24" customWidth="1"/>
    <col min="9" max="9" width="20.42578125" style="24" customWidth="1"/>
    <col min="10" max="10" width="72.28515625" style="24" customWidth="1"/>
    <col min="11" max="11" width="25.42578125" style="24"/>
    <col min="12" max="12" width="80.140625" style="24" customWidth="1"/>
    <col min="13" max="13" width="20.42578125" style="24" customWidth="1"/>
    <col min="14" max="14" width="72.28515625" style="24" customWidth="1"/>
    <col min="15" max="15" width="25.42578125" style="24"/>
    <col min="16" max="16" width="80.140625" style="24" customWidth="1"/>
    <col min="17" max="17" width="20.42578125" style="24" customWidth="1"/>
    <col min="18" max="18" width="72.28515625" style="24" customWidth="1"/>
    <col min="19" max="19" width="25.42578125" style="24"/>
    <col min="20" max="20" width="69.42578125" style="24" customWidth="1"/>
    <col min="21" max="21" width="20.42578125" style="24" customWidth="1"/>
    <col min="22" max="22" width="80.42578125" style="24" customWidth="1"/>
    <col min="23" max="23" width="20.42578125" style="24" customWidth="1"/>
    <col min="24" max="24" width="77.85546875" style="24" customWidth="1"/>
    <col min="25" max="25" width="25.42578125" style="24"/>
    <col min="26" max="26" width="80.42578125" style="24" customWidth="1"/>
    <col min="27" max="27" width="20.42578125" style="24" customWidth="1"/>
    <col min="28" max="28" width="64.28515625" style="24" customWidth="1"/>
    <col min="29" max="29" width="25.42578125" style="24"/>
    <col min="30" max="30" width="80.42578125" style="24" customWidth="1"/>
    <col min="31" max="31" width="20.42578125" style="24" customWidth="1"/>
    <col min="32" max="32" width="64.28515625" style="24" customWidth="1"/>
    <col min="33" max="33" width="25.42578125" style="24"/>
    <col min="34" max="34" width="80.42578125" style="24" customWidth="1"/>
    <col min="35" max="35" width="20.42578125" style="24" customWidth="1"/>
    <col min="36" max="36" width="64.28515625" style="24" customWidth="1"/>
    <col min="37" max="37" width="25.42578125" style="24"/>
    <col min="38" max="38" width="80.42578125" style="24" customWidth="1"/>
    <col min="39" max="39" width="20.42578125" style="24" customWidth="1"/>
    <col min="40" max="40" width="69.140625" style="24" customWidth="1"/>
    <col min="41" max="41" width="25.42578125" style="24"/>
    <col min="42" max="42" width="80.42578125" style="24" customWidth="1"/>
    <col min="43" max="43" width="20.42578125" style="24" customWidth="1"/>
    <col min="44" max="44" width="74.7109375" style="24" customWidth="1"/>
    <col min="45" max="45" width="25.42578125" style="24"/>
    <col min="46" max="16384" width="25.42578125" style="46"/>
  </cols>
  <sheetData>
    <row r="1" spans="1:45" ht="50.45" customHeight="1" x14ac:dyDescent="0.25">
      <c r="A1" s="22" t="s">
        <v>81</v>
      </c>
      <c r="B1" s="158" t="s">
        <v>40</v>
      </c>
      <c r="C1" s="159"/>
      <c r="D1" s="160" t="s">
        <v>47</v>
      </c>
      <c r="E1" s="161"/>
      <c r="F1" s="158" t="s">
        <v>49</v>
      </c>
      <c r="G1" s="159"/>
      <c r="H1" s="160" t="s">
        <v>51</v>
      </c>
      <c r="I1" s="161"/>
      <c r="J1" s="158" t="s">
        <v>53</v>
      </c>
      <c r="K1" s="159"/>
      <c r="L1" s="164" t="s">
        <v>55</v>
      </c>
      <c r="M1" s="165"/>
      <c r="N1" s="158" t="s">
        <v>57</v>
      </c>
      <c r="O1" s="159"/>
      <c r="P1" s="160" t="s">
        <v>59</v>
      </c>
      <c r="Q1" s="161"/>
      <c r="R1" s="158" t="s">
        <v>61</v>
      </c>
      <c r="S1" s="159"/>
      <c r="T1" s="160" t="s">
        <v>63</v>
      </c>
      <c r="U1" s="161"/>
      <c r="V1" s="162" t="s">
        <v>67</v>
      </c>
      <c r="W1" s="163"/>
      <c r="X1" s="161" t="s">
        <v>68</v>
      </c>
      <c r="Y1" s="161"/>
      <c r="Z1" s="162" t="s">
        <v>69</v>
      </c>
      <c r="AA1" s="163"/>
      <c r="AB1" s="161" t="s">
        <v>70</v>
      </c>
      <c r="AC1" s="161"/>
      <c r="AD1" s="162" t="s">
        <v>71</v>
      </c>
      <c r="AE1" s="163"/>
      <c r="AF1" s="161" t="s">
        <v>73</v>
      </c>
      <c r="AG1" s="161"/>
      <c r="AH1" s="162" t="s">
        <v>74</v>
      </c>
      <c r="AI1" s="163"/>
      <c r="AJ1" s="161" t="s">
        <v>75</v>
      </c>
      <c r="AK1" s="161"/>
      <c r="AL1" s="162" t="s">
        <v>76</v>
      </c>
      <c r="AM1" s="163"/>
      <c r="AN1" s="161" t="s">
        <v>78</v>
      </c>
      <c r="AO1" s="161"/>
      <c r="AP1" s="162" t="s">
        <v>79</v>
      </c>
      <c r="AQ1" s="163"/>
      <c r="AR1" s="161" t="s">
        <v>77</v>
      </c>
      <c r="AS1" s="161"/>
    </row>
    <row r="2" spans="1:45" ht="31.5" x14ac:dyDescent="0.25">
      <c r="A2" s="25" t="s">
        <v>82</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c r="Z2" s="25" t="s">
        <v>83</v>
      </c>
      <c r="AA2" s="25" t="s">
        <v>84</v>
      </c>
      <c r="AB2" s="25" t="s">
        <v>83</v>
      </c>
      <c r="AC2" s="25" t="s">
        <v>84</v>
      </c>
      <c r="AD2" s="25" t="s">
        <v>83</v>
      </c>
      <c r="AE2" s="25" t="s">
        <v>84</v>
      </c>
      <c r="AF2" s="25" t="s">
        <v>83</v>
      </c>
      <c r="AG2" s="25" t="s">
        <v>84</v>
      </c>
      <c r="AH2" s="25" t="s">
        <v>83</v>
      </c>
      <c r="AI2" s="25" t="s">
        <v>84</v>
      </c>
      <c r="AJ2" s="25" t="s">
        <v>83</v>
      </c>
      <c r="AK2" s="25" t="s">
        <v>84</v>
      </c>
      <c r="AL2" s="25" t="s">
        <v>83</v>
      </c>
      <c r="AM2" s="25" t="s">
        <v>84</v>
      </c>
      <c r="AN2" s="25" t="s">
        <v>83</v>
      </c>
      <c r="AO2" s="25" t="s">
        <v>84</v>
      </c>
      <c r="AP2" s="25" t="s">
        <v>83</v>
      </c>
      <c r="AQ2" s="25" t="s">
        <v>84</v>
      </c>
      <c r="AR2" s="25" t="s">
        <v>83</v>
      </c>
      <c r="AS2" s="25" t="s">
        <v>84</v>
      </c>
    </row>
    <row r="3" spans="1:45" ht="141.75" x14ac:dyDescent="0.25">
      <c r="A3" s="27" t="s">
        <v>85</v>
      </c>
      <c r="B3" s="84" t="s">
        <v>86</v>
      </c>
      <c r="C3" s="22" t="s">
        <v>87</v>
      </c>
      <c r="D3" s="85" t="s">
        <v>86</v>
      </c>
      <c r="E3" s="14" t="s">
        <v>87</v>
      </c>
      <c r="F3" s="42" t="s">
        <v>86</v>
      </c>
      <c r="G3" s="22" t="s">
        <v>87</v>
      </c>
      <c r="H3" s="167" t="s">
        <v>88</v>
      </c>
      <c r="I3" s="170" t="s">
        <v>89</v>
      </c>
      <c r="J3" s="42" t="s">
        <v>86</v>
      </c>
      <c r="K3" s="22" t="s">
        <v>87</v>
      </c>
      <c r="L3" s="85" t="s">
        <v>86</v>
      </c>
      <c r="M3" s="14" t="s">
        <v>87</v>
      </c>
      <c r="N3" s="173" t="s">
        <v>90</v>
      </c>
      <c r="O3" s="176" t="s">
        <v>89</v>
      </c>
      <c r="P3" s="85" t="s">
        <v>86</v>
      </c>
      <c r="Q3" s="14" t="s">
        <v>87</v>
      </c>
      <c r="R3" s="84" t="s">
        <v>86</v>
      </c>
      <c r="S3" s="22" t="s">
        <v>87</v>
      </c>
      <c r="T3" s="85" t="s">
        <v>86</v>
      </c>
      <c r="U3" s="14" t="s">
        <v>87</v>
      </c>
      <c r="V3" s="84" t="s">
        <v>86</v>
      </c>
      <c r="W3" s="23" t="s">
        <v>87</v>
      </c>
      <c r="X3" s="86" t="s">
        <v>86</v>
      </c>
      <c r="Y3" s="14" t="s">
        <v>87</v>
      </c>
      <c r="Z3" s="173" t="s">
        <v>91</v>
      </c>
      <c r="AA3" s="170" t="s">
        <v>89</v>
      </c>
      <c r="AB3" s="167" t="s">
        <v>92</v>
      </c>
      <c r="AC3" s="170" t="s">
        <v>89</v>
      </c>
      <c r="AD3" s="84" t="s">
        <v>86</v>
      </c>
      <c r="AE3" s="23" t="s">
        <v>87</v>
      </c>
      <c r="AF3" s="86" t="s">
        <v>86</v>
      </c>
      <c r="AG3" s="14" t="s">
        <v>87</v>
      </c>
      <c r="AH3" s="42" t="s">
        <v>86</v>
      </c>
      <c r="AI3" s="23" t="s">
        <v>87</v>
      </c>
      <c r="AJ3" s="85" t="s">
        <v>86</v>
      </c>
      <c r="AK3" s="14" t="s">
        <v>87</v>
      </c>
      <c r="AL3" s="173" t="s">
        <v>93</v>
      </c>
      <c r="AM3" s="170" t="s">
        <v>89</v>
      </c>
      <c r="AN3" s="85" t="s">
        <v>86</v>
      </c>
      <c r="AO3" s="14" t="s">
        <v>87</v>
      </c>
      <c r="AP3" s="42" t="s">
        <v>86</v>
      </c>
      <c r="AQ3" s="23" t="s">
        <v>87</v>
      </c>
      <c r="AR3" s="85" t="s">
        <v>94</v>
      </c>
      <c r="AS3" s="14" t="s">
        <v>87</v>
      </c>
    </row>
    <row r="4" spans="1:45" ht="201.6" customHeight="1" x14ac:dyDescent="0.25">
      <c r="A4" s="27" t="s">
        <v>95</v>
      </c>
      <c r="B4" s="84" t="s">
        <v>96</v>
      </c>
      <c r="C4" s="22" t="s">
        <v>87</v>
      </c>
      <c r="D4" s="85" t="s">
        <v>97</v>
      </c>
      <c r="E4" s="14" t="s">
        <v>87</v>
      </c>
      <c r="F4" s="42" t="s">
        <v>98</v>
      </c>
      <c r="G4" s="22" t="s">
        <v>87</v>
      </c>
      <c r="H4" s="168"/>
      <c r="I4" s="171"/>
      <c r="J4" s="42" t="s">
        <v>99</v>
      </c>
      <c r="K4" s="22" t="s">
        <v>87</v>
      </c>
      <c r="L4" s="85" t="s">
        <v>100</v>
      </c>
      <c r="M4" s="14" t="s">
        <v>87</v>
      </c>
      <c r="N4" s="174"/>
      <c r="O4" s="177"/>
      <c r="P4" s="85" t="s">
        <v>101</v>
      </c>
      <c r="Q4" s="14" t="s">
        <v>87</v>
      </c>
      <c r="R4" s="84" t="s">
        <v>102</v>
      </c>
      <c r="S4" s="22" t="s">
        <v>87</v>
      </c>
      <c r="T4" s="85" t="s">
        <v>103</v>
      </c>
      <c r="U4" s="14" t="s">
        <v>87</v>
      </c>
      <c r="V4" s="84" t="s">
        <v>104</v>
      </c>
      <c r="W4" s="23" t="s">
        <v>87</v>
      </c>
      <c r="X4" s="86" t="s">
        <v>105</v>
      </c>
      <c r="Y4" s="14" t="s">
        <v>87</v>
      </c>
      <c r="Z4" s="174"/>
      <c r="AA4" s="171"/>
      <c r="AB4" s="168"/>
      <c r="AC4" s="171"/>
      <c r="AD4" s="84" t="s">
        <v>106</v>
      </c>
      <c r="AE4" s="23" t="s">
        <v>87</v>
      </c>
      <c r="AF4" s="86" t="s">
        <v>107</v>
      </c>
      <c r="AG4" s="14" t="s">
        <v>87</v>
      </c>
      <c r="AH4" s="42" t="s">
        <v>108</v>
      </c>
      <c r="AI4" s="23" t="s">
        <v>87</v>
      </c>
      <c r="AJ4" s="85" t="s">
        <v>109</v>
      </c>
      <c r="AK4" s="14" t="s">
        <v>87</v>
      </c>
      <c r="AL4" s="174"/>
      <c r="AM4" s="171"/>
      <c r="AN4" s="85" t="s">
        <v>110</v>
      </c>
      <c r="AO4" s="14" t="s">
        <v>87</v>
      </c>
      <c r="AP4" s="42" t="s">
        <v>111</v>
      </c>
      <c r="AQ4" s="23" t="s">
        <v>87</v>
      </c>
      <c r="AR4" s="85" t="s">
        <v>112</v>
      </c>
      <c r="AS4" s="14" t="s">
        <v>87</v>
      </c>
    </row>
    <row r="5" spans="1:45" ht="126" customHeight="1" x14ac:dyDescent="0.25">
      <c r="A5" s="27" t="s">
        <v>113</v>
      </c>
      <c r="B5" s="84" t="s">
        <v>114</v>
      </c>
      <c r="C5" s="22" t="s">
        <v>87</v>
      </c>
      <c r="D5" s="85" t="s">
        <v>114</v>
      </c>
      <c r="E5" s="14" t="s">
        <v>87</v>
      </c>
      <c r="F5" s="42" t="s">
        <v>115</v>
      </c>
      <c r="G5" s="22" t="s">
        <v>87</v>
      </c>
      <c r="H5" s="169"/>
      <c r="I5" s="172"/>
      <c r="J5" s="42" t="s">
        <v>114</v>
      </c>
      <c r="K5" s="22" t="s">
        <v>87</v>
      </c>
      <c r="L5" s="85" t="s">
        <v>114</v>
      </c>
      <c r="M5" s="14" t="s">
        <v>87</v>
      </c>
      <c r="N5" s="175"/>
      <c r="O5" s="178"/>
      <c r="P5" s="85" t="s">
        <v>114</v>
      </c>
      <c r="Q5" s="14" t="s">
        <v>87</v>
      </c>
      <c r="R5" s="84" t="s">
        <v>114</v>
      </c>
      <c r="S5" s="22" t="s">
        <v>87</v>
      </c>
      <c r="T5" s="85" t="s">
        <v>116</v>
      </c>
      <c r="U5" s="14" t="s">
        <v>87</v>
      </c>
      <c r="V5" s="84" t="s">
        <v>117</v>
      </c>
      <c r="W5" s="64" t="s">
        <v>87</v>
      </c>
      <c r="X5" s="86" t="s">
        <v>118</v>
      </c>
      <c r="Y5" s="14" t="s">
        <v>87</v>
      </c>
      <c r="Z5" s="175"/>
      <c r="AA5" s="172"/>
      <c r="AB5" s="169"/>
      <c r="AC5" s="172"/>
      <c r="AD5" s="84" t="s">
        <v>119</v>
      </c>
      <c r="AE5" s="64" t="s">
        <v>87</v>
      </c>
      <c r="AF5" s="86" t="s">
        <v>120</v>
      </c>
      <c r="AG5" s="14" t="s">
        <v>87</v>
      </c>
      <c r="AH5" s="42" t="s">
        <v>114</v>
      </c>
      <c r="AI5" s="64" t="s">
        <v>87</v>
      </c>
      <c r="AJ5" s="85" t="s">
        <v>121</v>
      </c>
      <c r="AK5" s="14" t="s">
        <v>87</v>
      </c>
      <c r="AL5" s="175"/>
      <c r="AM5" s="172"/>
      <c r="AN5" s="85" t="s">
        <v>114</v>
      </c>
      <c r="AO5" s="28" t="s">
        <v>87</v>
      </c>
      <c r="AP5" s="42" t="s">
        <v>117</v>
      </c>
      <c r="AQ5" s="64" t="s">
        <v>87</v>
      </c>
      <c r="AR5" s="85" t="s">
        <v>114</v>
      </c>
      <c r="AS5" s="28" t="s">
        <v>87</v>
      </c>
    </row>
    <row r="6" spans="1:45" ht="39.6" customHeight="1" x14ac:dyDescent="0.25">
      <c r="A6" s="32"/>
      <c r="B6" s="32"/>
      <c r="C6" s="32"/>
      <c r="D6" s="61"/>
      <c r="E6" s="33"/>
      <c r="H6" s="61"/>
      <c r="I6" s="33"/>
      <c r="L6" s="61"/>
      <c r="M6" s="33"/>
      <c r="P6" s="61"/>
      <c r="Q6" s="33"/>
      <c r="T6" s="61"/>
      <c r="U6" s="33"/>
      <c r="V6" s="61"/>
      <c r="W6" s="33"/>
      <c r="Z6" s="61"/>
      <c r="AA6" s="33"/>
      <c r="AD6" s="61"/>
      <c r="AE6" s="33"/>
      <c r="AH6" s="61"/>
      <c r="AI6" s="33"/>
      <c r="AL6" s="61"/>
      <c r="AM6" s="33"/>
      <c r="AP6" s="61"/>
      <c r="AQ6" s="33"/>
    </row>
    <row r="8" spans="1:45" ht="15.6" customHeight="1" x14ac:dyDescent="0.25">
      <c r="A8" s="133" t="s">
        <v>122</v>
      </c>
      <c r="B8" s="166"/>
      <c r="C8" s="48"/>
    </row>
    <row r="9" spans="1:45" ht="15.6" customHeight="1" x14ac:dyDescent="0.25">
      <c r="A9" s="101" t="s">
        <v>123</v>
      </c>
      <c r="B9" s="166"/>
      <c r="C9" s="46"/>
    </row>
    <row r="10" spans="1:45" ht="15.6" customHeight="1" x14ac:dyDescent="0.25">
      <c r="A10" s="101" t="s">
        <v>124</v>
      </c>
      <c r="B10" s="166"/>
      <c r="C10" s="46"/>
    </row>
    <row r="11" spans="1:45" ht="15.6" customHeight="1" x14ac:dyDescent="0.25">
      <c r="A11" s="101" t="s">
        <v>125</v>
      </c>
      <c r="B11" s="179"/>
      <c r="C11" s="47"/>
    </row>
    <row r="12" spans="1:45" ht="15.6" customHeight="1" x14ac:dyDescent="0.25">
      <c r="A12" s="102" t="s">
        <v>126</v>
      </c>
      <c r="B12" s="166"/>
      <c r="C12" s="46"/>
    </row>
    <row r="13" spans="1:45" ht="15.6" customHeight="1" x14ac:dyDescent="0.25">
      <c r="A13" s="101" t="s">
        <v>127</v>
      </c>
      <c r="B13" s="166"/>
      <c r="C13" s="46"/>
    </row>
    <row r="14" spans="1:45" ht="15.6" customHeight="1" x14ac:dyDescent="0.25">
      <c r="A14" s="101" t="s">
        <v>128</v>
      </c>
      <c r="B14" s="166"/>
      <c r="C14" s="46"/>
    </row>
    <row r="15" spans="1:45" ht="15.6" customHeight="1" x14ac:dyDescent="0.25">
      <c r="A15" s="102" t="s">
        <v>129</v>
      </c>
      <c r="B15" s="179"/>
      <c r="C15" s="47"/>
    </row>
    <row r="16" spans="1:45" ht="15.6" customHeight="1" x14ac:dyDescent="0.25">
      <c r="A16" s="101" t="s">
        <v>130</v>
      </c>
      <c r="B16" s="166"/>
    </row>
    <row r="17" spans="1:2" ht="18.75" x14ac:dyDescent="0.25">
      <c r="A17" s="101" t="s">
        <v>131</v>
      </c>
      <c r="B17" s="166"/>
    </row>
    <row r="18" spans="1:2" ht="15.6" customHeight="1" x14ac:dyDescent="0.25">
      <c r="A18" s="101" t="s">
        <v>132</v>
      </c>
      <c r="B18" s="166"/>
    </row>
    <row r="19" spans="1:2" ht="18.75" x14ac:dyDescent="0.25">
      <c r="A19" s="101" t="s">
        <v>133</v>
      </c>
      <c r="B19" s="166"/>
    </row>
    <row r="20" spans="1:2" ht="15.6" customHeight="1" x14ac:dyDescent="0.25">
      <c r="A20" s="101" t="s">
        <v>134</v>
      </c>
      <c r="B20" s="166"/>
    </row>
    <row r="21" spans="1:2" ht="18.75" x14ac:dyDescent="0.25">
      <c r="A21" s="102" t="s">
        <v>135</v>
      </c>
      <c r="B21" s="179"/>
    </row>
    <row r="22" spans="1:2" ht="15.6" customHeight="1" x14ac:dyDescent="0.25">
      <c r="A22" s="102" t="s">
        <v>136</v>
      </c>
      <c r="B22" s="179"/>
    </row>
    <row r="23" spans="1:2" ht="18.75" x14ac:dyDescent="0.25">
      <c r="A23" s="101" t="s">
        <v>137</v>
      </c>
      <c r="B23" s="179"/>
    </row>
    <row r="24" spans="1:2" ht="15.6" customHeight="1" x14ac:dyDescent="0.25">
      <c r="A24" s="101" t="s">
        <v>138</v>
      </c>
      <c r="B24" s="166"/>
    </row>
    <row r="25" spans="1:2" ht="18.75" x14ac:dyDescent="0.25">
      <c r="A25" s="101" t="s">
        <v>139</v>
      </c>
      <c r="B25" s="179"/>
    </row>
    <row r="26" spans="1:2" ht="15.6" customHeight="1" x14ac:dyDescent="0.25">
      <c r="A26" s="101" t="s">
        <v>140</v>
      </c>
      <c r="B26" s="179"/>
    </row>
    <row r="27" spans="1:2" ht="18.75" x14ac:dyDescent="0.25">
      <c r="A27" s="102" t="s">
        <v>141</v>
      </c>
      <c r="B27" s="179"/>
    </row>
    <row r="28" spans="1:2" ht="15.6" customHeight="1" x14ac:dyDescent="0.25">
      <c r="A28" s="101" t="s">
        <v>142</v>
      </c>
      <c r="B28" s="166"/>
    </row>
    <row r="29" spans="1:2" ht="18.75" x14ac:dyDescent="0.25">
      <c r="A29" s="101" t="s">
        <v>143</v>
      </c>
      <c r="B29" s="179"/>
    </row>
    <row r="30" spans="1:2" ht="18.75" x14ac:dyDescent="0.25">
      <c r="A30" s="101" t="s">
        <v>144</v>
      </c>
      <c r="B30" s="179"/>
    </row>
    <row r="31" spans="1:2" ht="18.75" x14ac:dyDescent="0.25">
      <c r="A31" s="100"/>
      <c r="B31" s="179"/>
    </row>
    <row r="32" spans="1:2" x14ac:dyDescent="0.25">
      <c r="B32" s="166"/>
    </row>
    <row r="33" spans="2:2" x14ac:dyDescent="0.25">
      <c r="B33" s="179"/>
    </row>
    <row r="34" spans="2:2" x14ac:dyDescent="0.25">
      <c r="B34" s="179"/>
    </row>
    <row r="35" spans="2:2" x14ac:dyDescent="0.25">
      <c r="B35" s="179"/>
    </row>
  </sheetData>
  <sheetProtection algorithmName="SHA-512" hashValue="2mSjVD3cqkKNqBsmOOtmZ1A0cJ3RD9bewuXuS84tTFT/bRQlgE/2pk4/55FDLV1aBqCpKYnDkurplnIXlU7KmQ==" saltValue="4wR/sAdBZkkxK+d/h7RQUw==" spinCount="100000" sheet="1" formatCells="0" formatColumns="0" formatRows="0" insertColumns="0" insertRows="0" insertHyperlinks="0" deleteColumns="0" deleteRows="0" sort="0" autoFilter="0" pivotTables="0"/>
  <mergeCells count="46">
    <mergeCell ref="B28:B29"/>
    <mergeCell ref="B30:B31"/>
    <mergeCell ref="B32:B33"/>
    <mergeCell ref="B34:B35"/>
    <mergeCell ref="B20:B21"/>
    <mergeCell ref="B22:B23"/>
    <mergeCell ref="B24:B25"/>
    <mergeCell ref="B26:B27"/>
    <mergeCell ref="B8:B9"/>
    <mergeCell ref="B10:B11"/>
    <mergeCell ref="B12:B13"/>
    <mergeCell ref="B14:B15"/>
    <mergeCell ref="B16:B17"/>
    <mergeCell ref="B18:B19"/>
    <mergeCell ref="AR1:AS1"/>
    <mergeCell ref="H3:H5"/>
    <mergeCell ref="I3:I5"/>
    <mergeCell ref="N3:N5"/>
    <mergeCell ref="O3:O5"/>
    <mergeCell ref="AB3:AB5"/>
    <mergeCell ref="AC3:AC5"/>
    <mergeCell ref="AL3:AL5"/>
    <mergeCell ref="AM3:AM5"/>
    <mergeCell ref="Z3:Z5"/>
    <mergeCell ref="AA3:AA5"/>
    <mergeCell ref="AH1:AI1"/>
    <mergeCell ref="AJ1:AK1"/>
    <mergeCell ref="AL1:AM1"/>
    <mergeCell ref="AN1:AO1"/>
    <mergeCell ref="AP1:AQ1"/>
    <mergeCell ref="L1:M1"/>
    <mergeCell ref="N1:O1"/>
    <mergeCell ref="P1:Q1"/>
    <mergeCell ref="R1:S1"/>
    <mergeCell ref="Z1:AA1"/>
    <mergeCell ref="AB1:AC1"/>
    <mergeCell ref="AD1:AE1"/>
    <mergeCell ref="AF1:AG1"/>
    <mergeCell ref="T1:U1"/>
    <mergeCell ref="V1:W1"/>
    <mergeCell ref="X1:Y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I25"/>
  <sheetViews>
    <sheetView showGridLines="0" zoomScale="70" zoomScaleNormal="70" workbookViewId="0">
      <pane xSplit="1" ySplit="1" topLeftCell="B12" activePane="bottomRight" state="frozen"/>
      <selection pane="topRight" activeCell="B1" sqref="B1"/>
      <selection pane="bottomLeft" activeCell="A2" sqref="A2"/>
      <selection pane="bottomRight" activeCell="A15" sqref="A15"/>
    </sheetView>
  </sheetViews>
  <sheetFormatPr baseColWidth="10" defaultColWidth="80.85546875" defaultRowHeight="15.75" x14ac:dyDescent="0.25"/>
  <cols>
    <col min="1" max="1" width="80.85546875" style="24"/>
    <col min="2" max="2" width="71.5703125" style="24" customWidth="1"/>
    <col min="3" max="3" width="20.85546875" style="24" customWidth="1"/>
    <col min="4" max="4" width="70.140625" style="24" customWidth="1"/>
    <col min="5" max="5" width="19.85546875" style="24" bestFit="1" customWidth="1"/>
    <col min="6" max="6" width="57.7109375" style="24" customWidth="1"/>
    <col min="7" max="7" width="20.85546875" style="24" customWidth="1"/>
    <col min="8" max="8" width="70.140625" style="24" customWidth="1"/>
    <col min="9" max="9" width="19.85546875" style="24" bestFit="1" customWidth="1"/>
    <col min="10" max="10" width="70.5703125" style="24" customWidth="1"/>
    <col min="11" max="11" width="20.85546875" style="24" customWidth="1"/>
    <col min="12" max="12" width="70.140625" style="24" customWidth="1"/>
    <col min="13" max="13" width="19.85546875" style="24" bestFit="1" customWidth="1"/>
    <col min="14" max="14" width="57.7109375" style="24" customWidth="1"/>
    <col min="15" max="15" width="20.85546875" style="24" customWidth="1"/>
    <col min="16" max="16" width="70.140625" style="24" customWidth="1"/>
    <col min="17" max="17" width="19.85546875" style="24" bestFit="1" customWidth="1"/>
    <col min="18" max="18" width="80.140625" style="24" customWidth="1"/>
    <col min="19" max="19" width="20.85546875" style="24" customWidth="1"/>
    <col min="20" max="20" width="70.140625" style="24" customWidth="1"/>
    <col min="21" max="21" width="19.85546875" style="24" bestFit="1" customWidth="1"/>
    <col min="22" max="22" width="80.140625" style="24" customWidth="1"/>
    <col min="23" max="23" width="20.85546875" style="24" customWidth="1"/>
    <col min="24" max="24" width="70.140625" style="24" customWidth="1"/>
    <col min="25" max="25" width="19.85546875" style="24" bestFit="1" customWidth="1"/>
    <col min="26" max="26" width="80.140625" style="24" customWidth="1"/>
    <col min="27" max="27" width="20.85546875" style="24" customWidth="1"/>
    <col min="28" max="28" width="76.85546875" style="24" customWidth="1"/>
    <col min="29" max="29" width="19.85546875" style="24" bestFit="1" customWidth="1"/>
    <col min="30" max="30" width="80.140625" style="24" customWidth="1"/>
    <col min="31" max="31" width="20.85546875" style="24" customWidth="1"/>
    <col min="32" max="32" width="70.140625" style="24" customWidth="1"/>
    <col min="33" max="33" width="19.85546875" style="24" bestFit="1" customWidth="1"/>
    <col min="34" max="34" width="80.140625" style="24" customWidth="1"/>
    <col min="35" max="35" width="20.85546875" style="24" customWidth="1"/>
    <col min="36" max="16384" width="80.85546875" style="24"/>
  </cols>
  <sheetData>
    <row r="1" spans="1:35" ht="45" customHeight="1" x14ac:dyDescent="0.25">
      <c r="A1" s="22" t="s">
        <v>81</v>
      </c>
      <c r="B1" s="158" t="s">
        <v>40</v>
      </c>
      <c r="C1" s="159"/>
      <c r="D1" s="160" t="s">
        <v>47</v>
      </c>
      <c r="E1" s="161"/>
      <c r="F1" s="158" t="s">
        <v>49</v>
      </c>
      <c r="G1" s="159"/>
      <c r="H1" s="160" t="s">
        <v>53</v>
      </c>
      <c r="I1" s="161"/>
      <c r="J1" s="158" t="s">
        <v>55</v>
      </c>
      <c r="K1" s="159"/>
      <c r="L1" s="160" t="s">
        <v>59</v>
      </c>
      <c r="M1" s="161"/>
      <c r="N1" s="158" t="s">
        <v>61</v>
      </c>
      <c r="O1" s="159"/>
      <c r="P1" s="160" t="s">
        <v>63</v>
      </c>
      <c r="Q1" s="161"/>
      <c r="R1" s="158" t="s">
        <v>67</v>
      </c>
      <c r="S1" s="159"/>
      <c r="T1" s="160" t="s">
        <v>68</v>
      </c>
      <c r="U1" s="161"/>
      <c r="V1" s="158" t="s">
        <v>71</v>
      </c>
      <c r="W1" s="159"/>
      <c r="X1" s="160" t="s">
        <v>73</v>
      </c>
      <c r="Y1" s="161"/>
      <c r="Z1" s="158" t="s">
        <v>74</v>
      </c>
      <c r="AA1" s="159"/>
      <c r="AB1" s="160" t="s">
        <v>75</v>
      </c>
      <c r="AC1" s="161"/>
      <c r="AD1" s="158" t="s">
        <v>78</v>
      </c>
      <c r="AE1" s="159"/>
      <c r="AF1" s="160" t="s">
        <v>79</v>
      </c>
      <c r="AG1" s="161"/>
      <c r="AH1" s="158" t="s">
        <v>77</v>
      </c>
      <c r="AI1" s="159"/>
    </row>
    <row r="2" spans="1:35" s="26" customFormat="1" ht="30" customHeight="1" x14ac:dyDescent="0.25">
      <c r="A2" s="25" t="s">
        <v>145</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c r="Z2" s="25"/>
      <c r="AA2" s="25"/>
      <c r="AB2" s="25"/>
      <c r="AC2" s="25"/>
      <c r="AD2" s="25"/>
      <c r="AE2" s="25"/>
      <c r="AF2" s="25"/>
      <c r="AG2" s="25"/>
      <c r="AH2" s="25"/>
      <c r="AI2" s="25"/>
    </row>
    <row r="3" spans="1:35" ht="335.1" customHeight="1" x14ac:dyDescent="0.25">
      <c r="A3" s="89" t="s">
        <v>146</v>
      </c>
      <c r="B3" s="90" t="s">
        <v>147</v>
      </c>
      <c r="C3" s="23" t="s">
        <v>87</v>
      </c>
      <c r="D3" s="93" t="s">
        <v>148</v>
      </c>
      <c r="E3" s="14" t="s">
        <v>87</v>
      </c>
      <c r="F3" s="180" t="s">
        <v>149</v>
      </c>
      <c r="G3" s="170" t="s">
        <v>89</v>
      </c>
      <c r="H3" s="91" t="s">
        <v>150</v>
      </c>
      <c r="I3" s="14" t="s">
        <v>87</v>
      </c>
      <c r="J3" s="90" t="s">
        <v>151</v>
      </c>
      <c r="K3" s="23" t="s">
        <v>87</v>
      </c>
      <c r="L3" s="91" t="s">
        <v>152</v>
      </c>
      <c r="M3" s="14" t="s">
        <v>87</v>
      </c>
      <c r="N3" s="90" t="s">
        <v>153</v>
      </c>
      <c r="O3" s="23" t="s">
        <v>87</v>
      </c>
      <c r="P3" s="91" t="s">
        <v>154</v>
      </c>
      <c r="Q3" s="14" t="s">
        <v>87</v>
      </c>
      <c r="R3" s="90" t="s">
        <v>155</v>
      </c>
      <c r="S3" s="23" t="s">
        <v>87</v>
      </c>
      <c r="T3" s="91" t="s">
        <v>156</v>
      </c>
      <c r="U3" s="14" t="s">
        <v>87</v>
      </c>
      <c r="V3" s="90" t="s">
        <v>157</v>
      </c>
      <c r="W3" s="23" t="s">
        <v>87</v>
      </c>
      <c r="X3" s="183" t="s">
        <v>158</v>
      </c>
      <c r="Y3" s="170" t="s">
        <v>89</v>
      </c>
      <c r="Z3" s="90" t="s">
        <v>159</v>
      </c>
      <c r="AA3" s="23" t="s">
        <v>87</v>
      </c>
      <c r="AB3" s="91" t="s">
        <v>160</v>
      </c>
      <c r="AC3" s="14" t="s">
        <v>87</v>
      </c>
      <c r="AD3" s="90" t="s">
        <v>161</v>
      </c>
      <c r="AE3" s="23" t="s">
        <v>87</v>
      </c>
      <c r="AF3" s="91" t="s">
        <v>162</v>
      </c>
      <c r="AG3" s="14" t="s">
        <v>87</v>
      </c>
      <c r="AH3" s="95" t="s">
        <v>163</v>
      </c>
      <c r="AI3" s="23" t="s">
        <v>87</v>
      </c>
    </row>
    <row r="4" spans="1:35" ht="273.75" customHeight="1" x14ac:dyDescent="0.25">
      <c r="A4" s="29" t="s">
        <v>164</v>
      </c>
      <c r="B4" s="103" t="s">
        <v>165</v>
      </c>
      <c r="C4" s="104" t="s">
        <v>89</v>
      </c>
      <c r="D4" s="93" t="s">
        <v>166</v>
      </c>
      <c r="E4" s="14" t="s">
        <v>87</v>
      </c>
      <c r="F4" s="181"/>
      <c r="G4" s="171"/>
      <c r="H4" s="91" t="s">
        <v>167</v>
      </c>
      <c r="I4" s="14" t="s">
        <v>87</v>
      </c>
      <c r="J4" s="90" t="s">
        <v>168</v>
      </c>
      <c r="K4" s="23" t="s">
        <v>87</v>
      </c>
      <c r="L4" s="91" t="s">
        <v>169</v>
      </c>
      <c r="M4" s="14" t="s">
        <v>87</v>
      </c>
      <c r="N4" s="90" t="s">
        <v>170</v>
      </c>
      <c r="O4" s="23" t="s">
        <v>87</v>
      </c>
      <c r="P4" s="91" t="s">
        <v>171</v>
      </c>
      <c r="Q4" s="14" t="s">
        <v>87</v>
      </c>
      <c r="R4" s="90" t="s">
        <v>172</v>
      </c>
      <c r="S4" s="23" t="s">
        <v>87</v>
      </c>
      <c r="T4" s="91" t="s">
        <v>173</v>
      </c>
      <c r="U4" s="14" t="s">
        <v>87</v>
      </c>
      <c r="V4" s="90" t="s">
        <v>174</v>
      </c>
      <c r="W4" s="23" t="s">
        <v>87</v>
      </c>
      <c r="X4" s="184"/>
      <c r="Y4" s="171"/>
      <c r="Z4" s="90" t="s">
        <v>175</v>
      </c>
      <c r="AA4" s="23" t="s">
        <v>87</v>
      </c>
      <c r="AB4" s="91" t="s">
        <v>176</v>
      </c>
      <c r="AC4" s="14" t="s">
        <v>87</v>
      </c>
      <c r="AD4" s="90" t="s">
        <v>177</v>
      </c>
      <c r="AE4" s="23" t="s">
        <v>87</v>
      </c>
      <c r="AF4" s="91" t="s">
        <v>178</v>
      </c>
      <c r="AG4" s="14" t="s">
        <v>87</v>
      </c>
      <c r="AH4" s="95" t="s">
        <v>179</v>
      </c>
      <c r="AI4" s="23" t="s">
        <v>87</v>
      </c>
    </row>
    <row r="5" spans="1:35" ht="294" customHeight="1" x14ac:dyDescent="0.25">
      <c r="A5" s="29" t="s">
        <v>180</v>
      </c>
      <c r="B5" s="90" t="s">
        <v>181</v>
      </c>
      <c r="C5" s="104" t="s">
        <v>89</v>
      </c>
      <c r="D5" s="93" t="s">
        <v>182</v>
      </c>
      <c r="E5" s="14" t="s">
        <v>87</v>
      </c>
      <c r="F5" s="181"/>
      <c r="G5" s="171"/>
      <c r="H5" s="91" t="s">
        <v>183</v>
      </c>
      <c r="I5" s="14" t="s">
        <v>87</v>
      </c>
      <c r="J5" s="90" t="s">
        <v>184</v>
      </c>
      <c r="K5" s="23" t="s">
        <v>87</v>
      </c>
      <c r="L5" s="91" t="s">
        <v>183</v>
      </c>
      <c r="M5" s="14" t="s">
        <v>87</v>
      </c>
      <c r="N5" s="103" t="s">
        <v>185</v>
      </c>
      <c r="O5" s="105" t="s">
        <v>89</v>
      </c>
      <c r="P5" s="91" t="s">
        <v>186</v>
      </c>
      <c r="Q5" s="14" t="s">
        <v>87</v>
      </c>
      <c r="R5" s="94" t="s">
        <v>183</v>
      </c>
      <c r="S5" s="23" t="s">
        <v>87</v>
      </c>
      <c r="T5" s="91" t="s">
        <v>183</v>
      </c>
      <c r="U5" s="14" t="s">
        <v>87</v>
      </c>
      <c r="V5" s="94" t="s">
        <v>182</v>
      </c>
      <c r="W5" s="23" t="s">
        <v>87</v>
      </c>
      <c r="X5" s="184"/>
      <c r="Y5" s="171"/>
      <c r="Z5" s="94" t="s">
        <v>187</v>
      </c>
      <c r="AA5" s="23" t="s">
        <v>87</v>
      </c>
      <c r="AB5" s="91" t="s">
        <v>188</v>
      </c>
      <c r="AC5" s="14" t="s">
        <v>87</v>
      </c>
      <c r="AD5" s="94" t="s">
        <v>188</v>
      </c>
      <c r="AE5" s="23" t="s">
        <v>87</v>
      </c>
      <c r="AF5" s="91" t="s">
        <v>188</v>
      </c>
      <c r="AG5" s="14" t="s">
        <v>87</v>
      </c>
      <c r="AH5" s="96" t="s">
        <v>187</v>
      </c>
      <c r="AI5" s="23" t="s">
        <v>87</v>
      </c>
    </row>
    <row r="6" spans="1:35" ht="261" customHeight="1" x14ac:dyDescent="0.25">
      <c r="A6" s="29" t="s">
        <v>189</v>
      </c>
      <c r="B6" s="90" t="s">
        <v>190</v>
      </c>
      <c r="C6" s="23" t="s">
        <v>87</v>
      </c>
      <c r="D6" s="93" t="s">
        <v>191</v>
      </c>
      <c r="E6" s="14" t="s">
        <v>87</v>
      </c>
      <c r="F6" s="182"/>
      <c r="G6" s="172"/>
      <c r="H6" s="91" t="s">
        <v>192</v>
      </c>
      <c r="I6" s="14" t="s">
        <v>87</v>
      </c>
      <c r="J6" s="90" t="s">
        <v>193</v>
      </c>
      <c r="K6" s="23" t="s">
        <v>87</v>
      </c>
      <c r="L6" s="91" t="s">
        <v>194</v>
      </c>
      <c r="M6" s="14" t="s">
        <v>87</v>
      </c>
      <c r="N6" s="90" t="s">
        <v>195</v>
      </c>
      <c r="O6" s="23" t="s">
        <v>87</v>
      </c>
      <c r="P6" s="91" t="s">
        <v>196</v>
      </c>
      <c r="Q6" s="14" t="s">
        <v>87</v>
      </c>
      <c r="R6" s="90" t="s">
        <v>197</v>
      </c>
      <c r="S6" s="23" t="s">
        <v>87</v>
      </c>
      <c r="T6" s="91" t="s">
        <v>198</v>
      </c>
      <c r="U6" s="14" t="s">
        <v>87</v>
      </c>
      <c r="V6" s="90" t="s">
        <v>199</v>
      </c>
      <c r="W6" s="23" t="s">
        <v>87</v>
      </c>
      <c r="X6" s="185"/>
      <c r="Y6" s="172"/>
      <c r="Z6" s="90" t="s">
        <v>200</v>
      </c>
      <c r="AA6" s="23" t="s">
        <v>87</v>
      </c>
      <c r="AB6" s="91" t="s">
        <v>201</v>
      </c>
      <c r="AC6" s="14" t="s">
        <v>87</v>
      </c>
      <c r="AD6" s="90" t="s">
        <v>202</v>
      </c>
      <c r="AE6" s="23" t="s">
        <v>87</v>
      </c>
      <c r="AF6" s="91" t="s">
        <v>203</v>
      </c>
      <c r="AG6" s="14" t="s">
        <v>87</v>
      </c>
      <c r="AH6" s="95" t="s">
        <v>204</v>
      </c>
      <c r="AI6" s="23" t="s">
        <v>87</v>
      </c>
    </row>
    <row r="7" spans="1:35" ht="35.450000000000003" customHeight="1" x14ac:dyDescent="0.25">
      <c r="A7" s="32"/>
      <c r="C7" s="33"/>
      <c r="D7" s="33"/>
      <c r="E7" s="33"/>
      <c r="G7" s="33"/>
      <c r="H7" s="33"/>
      <c r="I7" s="33"/>
      <c r="K7" s="33"/>
      <c r="L7" s="33"/>
      <c r="M7" s="33"/>
      <c r="O7" s="33"/>
      <c r="P7" s="33"/>
      <c r="Q7" s="33"/>
      <c r="S7" s="33"/>
      <c r="T7" s="33"/>
      <c r="U7" s="33"/>
      <c r="W7" s="33"/>
      <c r="X7" s="33"/>
      <c r="Y7" s="33"/>
      <c r="AA7" s="33"/>
      <c r="AB7" s="33"/>
      <c r="AC7" s="33"/>
      <c r="AE7" s="33"/>
      <c r="AF7" s="33"/>
      <c r="AG7" s="33"/>
      <c r="AI7" s="33"/>
    </row>
    <row r="8" spans="1:35" x14ac:dyDescent="0.25">
      <c r="A8" s="25" t="s">
        <v>205</v>
      </c>
    </row>
    <row r="9" spans="1:35" x14ac:dyDescent="0.25">
      <c r="A9" s="99" t="s">
        <v>206</v>
      </c>
    </row>
    <row r="10" spans="1:35" x14ac:dyDescent="0.25">
      <c r="A10" s="87" t="s">
        <v>207</v>
      </c>
    </row>
    <row r="11" spans="1:35" x14ac:dyDescent="0.25">
      <c r="A11" s="99" t="s">
        <v>208</v>
      </c>
    </row>
    <row r="12" spans="1:35" x14ac:dyDescent="0.25">
      <c r="A12" s="87" t="s">
        <v>209</v>
      </c>
    </row>
    <row r="13" spans="1:35" x14ac:dyDescent="0.25">
      <c r="A13" s="87" t="s">
        <v>210</v>
      </c>
    </row>
    <row r="14" spans="1:35" x14ac:dyDescent="0.25">
      <c r="A14" s="87" t="s">
        <v>211</v>
      </c>
    </row>
    <row r="15" spans="1:35" x14ac:dyDescent="0.25">
      <c r="A15" s="106" t="s">
        <v>212</v>
      </c>
    </row>
    <row r="16" spans="1:35" x14ac:dyDescent="0.25">
      <c r="A16" s="87" t="s">
        <v>213</v>
      </c>
    </row>
    <row r="17" spans="1:1" x14ac:dyDescent="0.25">
      <c r="A17" s="87" t="s">
        <v>214</v>
      </c>
    </row>
    <row r="18" spans="1:1" x14ac:dyDescent="0.25">
      <c r="A18" s="87" t="s">
        <v>215</v>
      </c>
    </row>
    <row r="19" spans="1:1" x14ac:dyDescent="0.25">
      <c r="A19" s="87" t="s">
        <v>216</v>
      </c>
    </row>
    <row r="20" spans="1:1" x14ac:dyDescent="0.25">
      <c r="A20" s="99" t="s">
        <v>217</v>
      </c>
    </row>
    <row r="21" spans="1:1" x14ac:dyDescent="0.25">
      <c r="A21" s="87" t="s">
        <v>218</v>
      </c>
    </row>
    <row r="22" spans="1:1" x14ac:dyDescent="0.25">
      <c r="A22" s="87" t="s">
        <v>219</v>
      </c>
    </row>
    <row r="23" spans="1:1" x14ac:dyDescent="0.25">
      <c r="A23" s="87" t="s">
        <v>220</v>
      </c>
    </row>
    <row r="24" spans="1:1" x14ac:dyDescent="0.25">
      <c r="A24" s="87" t="s">
        <v>221</v>
      </c>
    </row>
    <row r="25" spans="1:1" x14ac:dyDescent="0.25">
      <c r="A25" s="87" t="s">
        <v>222</v>
      </c>
    </row>
  </sheetData>
  <sheetProtection algorithmName="SHA-512" hashValue="krf3qAIjWko4WVkga4aUK/gDccLZcYhiB2XCwxuJ05T7hhrpYnj886VlLSsK6OMIHdtIpo3fH14M+XJ71kcj9Q==" saltValue="nCVHucZukEPm0F2VvnVk7Q==" spinCount="100000" sheet="1" formatCells="0" formatColumns="0" formatRows="0" insertColumns="0" insertRows="0" insertHyperlinks="0" deleteColumns="0" deleteRows="0" sort="0" autoFilter="0" pivotTables="0"/>
  <autoFilter ref="A8:AQ25" xr:uid="{EC2EFCA3-8E1C-4BAA-B1E6-9DF7A21909E0}"/>
  <mergeCells count="21">
    <mergeCell ref="AH1:AI1"/>
    <mergeCell ref="X3:X6"/>
    <mergeCell ref="Y3:Y6"/>
    <mergeCell ref="Z1:AA1"/>
    <mergeCell ref="AB1:AC1"/>
    <mergeCell ref="AD1:AE1"/>
    <mergeCell ref="AF1:AG1"/>
    <mergeCell ref="X1:Y1"/>
    <mergeCell ref="V1:W1"/>
    <mergeCell ref="R1:S1"/>
    <mergeCell ref="T1:U1"/>
    <mergeCell ref="B1:C1"/>
    <mergeCell ref="D1:E1"/>
    <mergeCell ref="F1:G1"/>
    <mergeCell ref="H1:I1"/>
    <mergeCell ref="J1:K1"/>
    <mergeCell ref="F3:F6"/>
    <mergeCell ref="G3:G6"/>
    <mergeCell ref="L1:M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C23"/>
  <sheetViews>
    <sheetView showGridLines="0" zoomScale="85" zoomScaleNormal="85" workbookViewId="0">
      <pane xSplit="1" ySplit="1" topLeftCell="B10" activePane="bottomRight" state="frozen"/>
      <selection pane="topRight" activeCell="B1" sqref="B1"/>
      <selection pane="bottomLeft" activeCell="A2" sqref="A2"/>
      <selection pane="bottomRight" activeCell="D26" sqref="D26"/>
    </sheetView>
  </sheetViews>
  <sheetFormatPr baseColWidth="10" defaultColWidth="25.42578125" defaultRowHeight="12.75" x14ac:dyDescent="0.25"/>
  <cols>
    <col min="1" max="1" width="71.85546875" style="6" customWidth="1"/>
    <col min="2" max="2" width="57.28515625" style="6" customWidth="1"/>
    <col min="3" max="3" width="16.5703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285156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5703125" style="6" customWidth="1"/>
    <col min="25" max="25" width="25.42578125" style="6"/>
    <col min="26" max="26" width="64.42578125" style="6" customWidth="1"/>
    <col min="27" max="16384" width="25.42578125" style="6"/>
  </cols>
  <sheetData>
    <row r="1" spans="1:29" ht="47.25" x14ac:dyDescent="0.25">
      <c r="A1" s="22" t="s">
        <v>81</v>
      </c>
      <c r="B1" s="161" t="s">
        <v>47</v>
      </c>
      <c r="C1" s="161"/>
      <c r="D1" s="158" t="s">
        <v>53</v>
      </c>
      <c r="E1" s="159"/>
      <c r="F1" s="164" t="s">
        <v>55</v>
      </c>
      <c r="G1" s="165"/>
      <c r="H1" s="158" t="s">
        <v>59</v>
      </c>
      <c r="I1" s="159"/>
      <c r="J1" s="164" t="s">
        <v>63</v>
      </c>
      <c r="K1" s="165"/>
      <c r="L1" s="158" t="s">
        <v>67</v>
      </c>
      <c r="M1" s="159"/>
      <c r="N1" s="164" t="s">
        <v>68</v>
      </c>
      <c r="O1" s="165"/>
      <c r="P1" s="158" t="s">
        <v>71</v>
      </c>
      <c r="Q1" s="159"/>
      <c r="R1" s="164" t="s">
        <v>74</v>
      </c>
      <c r="S1" s="165"/>
      <c r="T1" s="158" t="s">
        <v>75</v>
      </c>
      <c r="U1" s="159"/>
      <c r="V1" s="164" t="s">
        <v>78</v>
      </c>
      <c r="W1" s="165"/>
      <c r="X1" s="158" t="s">
        <v>79</v>
      </c>
      <c r="Y1" s="159"/>
      <c r="Z1" s="164" t="s">
        <v>77</v>
      </c>
      <c r="AA1" s="165"/>
      <c r="AB1" s="158"/>
      <c r="AC1" s="159"/>
    </row>
    <row r="2" spans="1:29" ht="47.25" x14ac:dyDescent="0.25">
      <c r="A2" s="25" t="s">
        <v>223</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c r="Z2" s="25" t="s">
        <v>83</v>
      </c>
      <c r="AA2" s="25" t="s">
        <v>84</v>
      </c>
    </row>
    <row r="3" spans="1:29" ht="108.75" customHeight="1" x14ac:dyDescent="0.25">
      <c r="A3" s="92" t="s">
        <v>224</v>
      </c>
      <c r="B3" s="97" t="s">
        <v>225</v>
      </c>
      <c r="C3" s="30" t="s">
        <v>226</v>
      </c>
      <c r="D3" s="92" t="s">
        <v>227</v>
      </c>
      <c r="E3" s="31" t="s">
        <v>87</v>
      </c>
      <c r="F3" s="97" t="s">
        <v>228</v>
      </c>
      <c r="G3" s="30" t="s">
        <v>229</v>
      </c>
      <c r="H3" s="92" t="s">
        <v>230</v>
      </c>
      <c r="I3" s="31" t="s">
        <v>87</v>
      </c>
      <c r="J3" s="97" t="s">
        <v>231</v>
      </c>
      <c r="K3" s="30" t="s">
        <v>87</v>
      </c>
      <c r="L3" s="92" t="s">
        <v>232</v>
      </c>
      <c r="M3" s="31" t="s">
        <v>87</v>
      </c>
      <c r="N3" s="107" t="s">
        <v>233</v>
      </c>
      <c r="O3" s="30" t="s">
        <v>87</v>
      </c>
      <c r="P3" s="92" t="s">
        <v>234</v>
      </c>
      <c r="Q3" s="31" t="s">
        <v>87</v>
      </c>
      <c r="R3" s="97" t="s">
        <v>235</v>
      </c>
      <c r="S3" s="30" t="s">
        <v>87</v>
      </c>
      <c r="T3" s="92" t="s">
        <v>236</v>
      </c>
      <c r="U3" s="31" t="s">
        <v>87</v>
      </c>
      <c r="V3" s="97" t="s">
        <v>237</v>
      </c>
      <c r="W3" s="30" t="s">
        <v>87</v>
      </c>
      <c r="X3" s="92" t="s">
        <v>238</v>
      </c>
      <c r="Y3" s="31" t="s">
        <v>87</v>
      </c>
      <c r="Z3" s="97" t="s">
        <v>239</v>
      </c>
      <c r="AA3" s="30" t="s">
        <v>87</v>
      </c>
    </row>
    <row r="4" spans="1:29" ht="134.25" customHeight="1" x14ac:dyDescent="0.25">
      <c r="A4" s="92" t="s">
        <v>240</v>
      </c>
      <c r="B4" s="97" t="s">
        <v>241</v>
      </c>
      <c r="C4" s="30" t="s">
        <v>226</v>
      </c>
      <c r="D4" s="92" t="s">
        <v>242</v>
      </c>
      <c r="E4" s="31" t="s">
        <v>87</v>
      </c>
      <c r="F4" s="97" t="s">
        <v>243</v>
      </c>
      <c r="G4" s="30" t="s">
        <v>229</v>
      </c>
      <c r="H4" s="92" t="s">
        <v>244</v>
      </c>
      <c r="I4" s="31" t="s">
        <v>87</v>
      </c>
      <c r="J4" s="97" t="s">
        <v>245</v>
      </c>
      <c r="K4" s="30" t="s">
        <v>87</v>
      </c>
      <c r="L4" s="92" t="s">
        <v>246</v>
      </c>
      <c r="M4" s="31" t="s">
        <v>87</v>
      </c>
      <c r="N4" s="107" t="s">
        <v>247</v>
      </c>
      <c r="O4" s="30" t="s">
        <v>87</v>
      </c>
      <c r="P4" s="92" t="s">
        <v>248</v>
      </c>
      <c r="Q4" s="31" t="s">
        <v>87</v>
      </c>
      <c r="R4" s="97" t="s">
        <v>249</v>
      </c>
      <c r="S4" s="30" t="s">
        <v>87</v>
      </c>
      <c r="T4" s="92" t="s">
        <v>250</v>
      </c>
      <c r="U4" s="31" t="s">
        <v>87</v>
      </c>
      <c r="V4" s="97" t="s">
        <v>251</v>
      </c>
      <c r="W4" s="30" t="s">
        <v>87</v>
      </c>
      <c r="X4" s="92" t="s">
        <v>252</v>
      </c>
      <c r="Y4" s="31" t="s">
        <v>87</v>
      </c>
      <c r="Z4" s="97" t="s">
        <v>253</v>
      </c>
      <c r="AA4" s="30" t="s">
        <v>87</v>
      </c>
    </row>
    <row r="5" spans="1:29" ht="90" customHeight="1" x14ac:dyDescent="0.25">
      <c r="A5" s="92" t="s">
        <v>254</v>
      </c>
      <c r="B5" s="97" t="s">
        <v>255</v>
      </c>
      <c r="C5" s="30" t="s">
        <v>226</v>
      </c>
      <c r="D5" s="92" t="s">
        <v>256</v>
      </c>
      <c r="E5" s="31" t="s">
        <v>87</v>
      </c>
      <c r="F5" s="97" t="s">
        <v>257</v>
      </c>
      <c r="G5" s="30" t="s">
        <v>229</v>
      </c>
      <c r="H5" s="92" t="s">
        <v>258</v>
      </c>
      <c r="I5" s="31" t="s">
        <v>87</v>
      </c>
      <c r="J5" s="97" t="s">
        <v>259</v>
      </c>
      <c r="K5" s="30" t="s">
        <v>87</v>
      </c>
      <c r="L5" s="92" t="s">
        <v>260</v>
      </c>
      <c r="M5" s="31" t="s">
        <v>87</v>
      </c>
      <c r="N5" s="97" t="s">
        <v>261</v>
      </c>
      <c r="O5" s="30" t="s">
        <v>87</v>
      </c>
      <c r="P5" s="92" t="s">
        <v>262</v>
      </c>
      <c r="Q5" s="31" t="s">
        <v>87</v>
      </c>
      <c r="R5" s="97" t="s">
        <v>263</v>
      </c>
      <c r="S5" s="30" t="s">
        <v>87</v>
      </c>
      <c r="T5" s="92" t="s">
        <v>264</v>
      </c>
      <c r="U5" s="31" t="s">
        <v>87</v>
      </c>
      <c r="V5" s="97" t="s">
        <v>265</v>
      </c>
      <c r="W5" s="30" t="s">
        <v>87</v>
      </c>
      <c r="X5" s="92" t="s">
        <v>266</v>
      </c>
      <c r="Y5" s="31" t="s">
        <v>87</v>
      </c>
      <c r="Z5" s="97" t="s">
        <v>267</v>
      </c>
      <c r="AA5" s="30" t="s">
        <v>87</v>
      </c>
    </row>
    <row r="6" spans="1:29" ht="90" customHeight="1" x14ac:dyDescent="0.25">
      <c r="A6" s="92" t="s">
        <v>268</v>
      </c>
      <c r="B6" s="97" t="s">
        <v>269</v>
      </c>
      <c r="C6" s="30" t="s">
        <v>226</v>
      </c>
      <c r="D6" s="92" t="s">
        <v>270</v>
      </c>
      <c r="E6" s="31" t="s">
        <v>87</v>
      </c>
      <c r="F6" s="97" t="s">
        <v>271</v>
      </c>
      <c r="G6" s="30" t="s">
        <v>229</v>
      </c>
      <c r="H6" s="4" t="s">
        <v>272</v>
      </c>
      <c r="I6" s="31" t="s">
        <v>87</v>
      </c>
      <c r="J6" s="97" t="s">
        <v>273</v>
      </c>
      <c r="K6" s="30" t="s">
        <v>87</v>
      </c>
      <c r="L6" s="92" t="s">
        <v>274</v>
      </c>
      <c r="M6" s="31" t="s">
        <v>229</v>
      </c>
      <c r="N6" s="97" t="s">
        <v>275</v>
      </c>
      <c r="O6" s="30" t="s">
        <v>87</v>
      </c>
      <c r="P6" s="98" t="s">
        <v>276</v>
      </c>
      <c r="Q6" s="31" t="s">
        <v>87</v>
      </c>
      <c r="R6" s="97" t="s">
        <v>277</v>
      </c>
      <c r="S6" s="30" t="s">
        <v>87</v>
      </c>
      <c r="T6" s="98" t="s">
        <v>278</v>
      </c>
      <c r="U6" s="31" t="s">
        <v>87</v>
      </c>
      <c r="V6" s="97" t="s">
        <v>279</v>
      </c>
      <c r="W6" s="30" t="s">
        <v>87</v>
      </c>
      <c r="X6" s="98" t="s">
        <v>280</v>
      </c>
      <c r="Y6" s="31" t="s">
        <v>87</v>
      </c>
      <c r="Z6" s="97" t="s">
        <v>281</v>
      </c>
      <c r="AA6" s="30" t="s">
        <v>87</v>
      </c>
    </row>
    <row r="7" spans="1:29" ht="90" customHeight="1" x14ac:dyDescent="0.25">
      <c r="A7" s="92" t="s">
        <v>282</v>
      </c>
      <c r="B7" s="97" t="s">
        <v>283</v>
      </c>
      <c r="C7" s="30" t="s">
        <v>226</v>
      </c>
      <c r="D7" s="92" t="s">
        <v>284</v>
      </c>
      <c r="E7" s="31" t="s">
        <v>87</v>
      </c>
      <c r="F7" s="97" t="s">
        <v>285</v>
      </c>
      <c r="G7" s="30" t="s">
        <v>229</v>
      </c>
      <c r="H7" s="92" t="s">
        <v>286</v>
      </c>
      <c r="I7" s="31" t="s">
        <v>87</v>
      </c>
      <c r="J7" s="97" t="s">
        <v>287</v>
      </c>
      <c r="K7" s="30" t="s">
        <v>87</v>
      </c>
      <c r="L7" s="92" t="s">
        <v>288</v>
      </c>
      <c r="M7" s="31" t="s">
        <v>87</v>
      </c>
      <c r="N7" s="97" t="s">
        <v>289</v>
      </c>
      <c r="O7" s="30" t="s">
        <v>87</v>
      </c>
      <c r="P7" s="92" t="s">
        <v>290</v>
      </c>
      <c r="Q7" s="31" t="s">
        <v>87</v>
      </c>
      <c r="R7" s="97" t="s">
        <v>291</v>
      </c>
      <c r="S7" s="30" t="s">
        <v>87</v>
      </c>
      <c r="T7" s="92" t="s">
        <v>292</v>
      </c>
      <c r="U7" s="31" t="s">
        <v>87</v>
      </c>
      <c r="V7" s="97" t="s">
        <v>293</v>
      </c>
      <c r="W7" s="30" t="s">
        <v>87</v>
      </c>
      <c r="X7" s="92" t="s">
        <v>294</v>
      </c>
      <c r="Y7" s="31" t="s">
        <v>87</v>
      </c>
      <c r="Z7" s="97" t="s">
        <v>295</v>
      </c>
      <c r="AA7" s="30" t="s">
        <v>87</v>
      </c>
    </row>
    <row r="10" spans="1:29" ht="15.75" x14ac:dyDescent="0.25">
      <c r="A10" s="25" t="s">
        <v>296</v>
      </c>
      <c r="B10" s="48"/>
      <c r="C10" s="48"/>
    </row>
    <row r="11" spans="1:29" ht="15.75" x14ac:dyDescent="0.25">
      <c r="A11" s="87" t="s">
        <v>207</v>
      </c>
      <c r="B11" s="47"/>
      <c r="C11" s="47"/>
    </row>
    <row r="12" spans="1:29" ht="15.75" x14ac:dyDescent="0.25">
      <c r="A12" s="87" t="s">
        <v>209</v>
      </c>
    </row>
    <row r="13" spans="1:29" ht="15.75" x14ac:dyDescent="0.25">
      <c r="A13" s="87" t="s">
        <v>210</v>
      </c>
    </row>
    <row r="14" spans="1:29" ht="15.75" x14ac:dyDescent="0.25">
      <c r="A14" s="87" t="s">
        <v>211</v>
      </c>
    </row>
    <row r="15" spans="1:29" ht="15.75" x14ac:dyDescent="0.25">
      <c r="A15" s="87" t="s">
        <v>213</v>
      </c>
    </row>
    <row r="16" spans="1:29" ht="15.75" x14ac:dyDescent="0.25">
      <c r="A16" s="87" t="s">
        <v>214</v>
      </c>
    </row>
    <row r="17" spans="1:1" ht="15.75" x14ac:dyDescent="0.25">
      <c r="A17" s="87" t="s">
        <v>215</v>
      </c>
    </row>
    <row r="18" spans="1:1" ht="15.75" x14ac:dyDescent="0.25">
      <c r="A18" s="87" t="s">
        <v>216</v>
      </c>
    </row>
    <row r="19" spans="1:1" ht="15.75" x14ac:dyDescent="0.25">
      <c r="A19" s="87" t="s">
        <v>218</v>
      </c>
    </row>
    <row r="20" spans="1:1" ht="15.75" x14ac:dyDescent="0.25">
      <c r="A20" s="87" t="s">
        <v>219</v>
      </c>
    </row>
    <row r="21" spans="1:1" ht="15.75" x14ac:dyDescent="0.25">
      <c r="A21" s="87" t="s">
        <v>220</v>
      </c>
    </row>
    <row r="22" spans="1:1" ht="15.75" x14ac:dyDescent="0.25">
      <c r="A22" s="87" t="s">
        <v>221</v>
      </c>
    </row>
    <row r="23" spans="1:1" ht="15.75" x14ac:dyDescent="0.25">
      <c r="A23" s="87" t="s">
        <v>222</v>
      </c>
    </row>
  </sheetData>
  <sheetProtection algorithmName="SHA-512" hashValue="6qBohtWwolOp72L/CcBVC/777YmnswsTuC0BjcEU7X8UgToEMCxqembyCc0SXqrZaYgId+/LOUMmOm3BOrNF2w==" saltValue="twfI09a7o6mGEJ/GkmR8rw==" spinCount="100000" sheet="1" formatCells="0" formatColumns="0" formatRows="0" insertColumns="0" insertRows="0" insertHyperlinks="0" deleteColumns="0" deleteRows="0" sort="0" autoFilter="0" pivotTables="0"/>
  <mergeCells count="14">
    <mergeCell ref="AB1:AC1"/>
    <mergeCell ref="X1:Y1"/>
    <mergeCell ref="Z1:AA1"/>
    <mergeCell ref="V1:W1"/>
    <mergeCell ref="B1:C1"/>
    <mergeCell ref="D1:E1"/>
    <mergeCell ref="F1:G1"/>
    <mergeCell ref="H1:I1"/>
    <mergeCell ref="T1:U1"/>
    <mergeCell ref="J1:K1"/>
    <mergeCell ref="L1:M1"/>
    <mergeCell ref="N1:O1"/>
    <mergeCell ref="P1:Q1"/>
    <mergeCell ref="R1:S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A22"/>
  <sheetViews>
    <sheetView showGridLines="0" zoomScale="85" zoomScaleNormal="85" workbookViewId="0">
      <pane xSplit="1" ySplit="1" topLeftCell="B9" activePane="bottomRight" state="frozen"/>
      <selection pane="topRight" activeCell="B1" sqref="B1"/>
      <selection pane="bottomLeft" activeCell="A2" sqref="A2"/>
      <selection pane="bottomRight" activeCell="B31" sqref="B31"/>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28515625" style="6" customWidth="1"/>
    <col min="8" max="8" width="76.140625" style="6" customWidth="1"/>
    <col min="9" max="9" width="16.28515625" style="6" customWidth="1"/>
    <col min="10" max="10" width="76.5703125" style="6" customWidth="1"/>
    <col min="11" max="11" width="18.85546875" style="6" customWidth="1"/>
    <col min="12" max="12" width="65.28515625" style="6" customWidth="1"/>
    <col min="13" max="13" width="17.42578125" style="6" customWidth="1"/>
    <col min="14" max="14" width="69.85546875" style="6" customWidth="1"/>
    <col min="15" max="15" width="16.85546875" style="6" customWidth="1"/>
    <col min="16" max="16" width="70.5703125" style="6" customWidth="1"/>
    <col min="17" max="17" width="15.5703125" style="6" customWidth="1"/>
    <col min="18" max="18" width="70.85546875" style="6" customWidth="1"/>
    <col min="19" max="19" width="16.85546875" style="6" customWidth="1"/>
    <col min="20" max="20" width="70.5703125" style="6" customWidth="1"/>
    <col min="21" max="21" width="15.5703125" style="6" customWidth="1"/>
    <col min="22" max="22" width="70.85546875" style="6" customWidth="1"/>
    <col min="23" max="23" width="16.85546875" style="6" customWidth="1"/>
    <col min="24" max="24" width="70.5703125" style="6" customWidth="1"/>
    <col min="25" max="25" width="15.5703125" style="6" customWidth="1"/>
    <col min="26" max="26" width="70.85546875" style="6" customWidth="1"/>
    <col min="27" max="27" width="16.85546875" style="6" customWidth="1"/>
    <col min="28" max="16384" width="25.42578125" style="6"/>
  </cols>
  <sheetData>
    <row r="1" spans="1:27" ht="46.5" customHeight="1" x14ac:dyDescent="0.25">
      <c r="A1" s="22" t="s">
        <v>81</v>
      </c>
      <c r="B1" s="161" t="s">
        <v>47</v>
      </c>
      <c r="C1" s="161"/>
      <c r="D1" s="158" t="s">
        <v>53</v>
      </c>
      <c r="E1" s="159"/>
      <c r="F1" s="164" t="s">
        <v>55</v>
      </c>
      <c r="G1" s="165"/>
      <c r="H1" s="158" t="s">
        <v>59</v>
      </c>
      <c r="I1" s="159"/>
      <c r="J1" s="164" t="s">
        <v>63</v>
      </c>
      <c r="K1" s="165"/>
      <c r="L1" s="158" t="s">
        <v>67</v>
      </c>
      <c r="M1" s="159"/>
      <c r="N1" s="164" t="s">
        <v>68</v>
      </c>
      <c r="O1" s="165"/>
      <c r="P1" s="158" t="s">
        <v>71</v>
      </c>
      <c r="Q1" s="159"/>
      <c r="R1" s="164" t="s">
        <v>74</v>
      </c>
      <c r="S1" s="165"/>
      <c r="T1" s="158" t="s">
        <v>75</v>
      </c>
      <c r="U1" s="159"/>
      <c r="V1" s="164" t="s">
        <v>78</v>
      </c>
      <c r="W1" s="165"/>
      <c r="X1" s="158" t="s">
        <v>79</v>
      </c>
      <c r="Y1" s="159"/>
      <c r="Z1" s="164" t="s">
        <v>77</v>
      </c>
      <c r="AA1" s="165"/>
    </row>
    <row r="2" spans="1:27" ht="51" x14ac:dyDescent="0.25">
      <c r="A2" s="49" t="s">
        <v>297</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c r="Z2" s="25" t="s">
        <v>83</v>
      </c>
      <c r="AA2" s="25" t="s">
        <v>84</v>
      </c>
    </row>
    <row r="3" spans="1:27" ht="207.75" customHeight="1" x14ac:dyDescent="0.25">
      <c r="A3" s="92" t="s">
        <v>298</v>
      </c>
      <c r="B3" s="97" t="s">
        <v>299</v>
      </c>
      <c r="C3" s="30" t="s">
        <v>87</v>
      </c>
      <c r="D3" s="92" t="s">
        <v>300</v>
      </c>
      <c r="E3" s="31" t="s">
        <v>87</v>
      </c>
      <c r="F3" s="97" t="s">
        <v>301</v>
      </c>
      <c r="G3" s="30" t="s">
        <v>87</v>
      </c>
      <c r="H3" s="92" t="s">
        <v>302</v>
      </c>
      <c r="I3" s="5" t="s">
        <v>229</v>
      </c>
      <c r="J3" s="97" t="s">
        <v>303</v>
      </c>
      <c r="K3" s="30" t="s">
        <v>87</v>
      </c>
      <c r="L3" s="92" t="s">
        <v>304</v>
      </c>
      <c r="M3" s="31" t="s">
        <v>87</v>
      </c>
      <c r="N3" s="97" t="s">
        <v>305</v>
      </c>
      <c r="O3" s="30" t="s">
        <v>87</v>
      </c>
      <c r="P3" s="92" t="s">
        <v>306</v>
      </c>
      <c r="Q3" s="31" t="s">
        <v>87</v>
      </c>
      <c r="R3" s="97" t="s">
        <v>307</v>
      </c>
      <c r="S3" s="30" t="s">
        <v>87</v>
      </c>
      <c r="T3" s="92" t="s">
        <v>308</v>
      </c>
      <c r="U3" s="31" t="s">
        <v>87</v>
      </c>
      <c r="V3" s="97" t="s">
        <v>309</v>
      </c>
      <c r="W3" s="30" t="s">
        <v>87</v>
      </c>
      <c r="X3" s="92" t="s">
        <v>310</v>
      </c>
      <c r="Y3" s="31" t="s">
        <v>87</v>
      </c>
      <c r="Z3" s="97" t="s">
        <v>311</v>
      </c>
      <c r="AA3" s="30" t="s">
        <v>87</v>
      </c>
    </row>
    <row r="4" spans="1:27" ht="255" x14ac:dyDescent="0.25">
      <c r="A4" s="92" t="s">
        <v>312</v>
      </c>
      <c r="B4" s="97" t="s">
        <v>313</v>
      </c>
      <c r="C4" s="30" t="s">
        <v>87</v>
      </c>
      <c r="D4" s="92" t="s">
        <v>314</v>
      </c>
      <c r="E4" s="31" t="s">
        <v>87</v>
      </c>
      <c r="F4" s="97" t="s">
        <v>315</v>
      </c>
      <c r="G4" s="30" t="s">
        <v>87</v>
      </c>
      <c r="H4" s="92" t="s">
        <v>316</v>
      </c>
      <c r="I4" s="31" t="s">
        <v>87</v>
      </c>
      <c r="J4" s="97" t="s">
        <v>317</v>
      </c>
      <c r="K4" s="30" t="s">
        <v>87</v>
      </c>
      <c r="L4" s="92" t="s">
        <v>318</v>
      </c>
      <c r="M4" s="31" t="s">
        <v>87</v>
      </c>
      <c r="N4" s="97" t="s">
        <v>319</v>
      </c>
      <c r="O4" s="30" t="s">
        <v>87</v>
      </c>
      <c r="P4" s="92" t="s">
        <v>320</v>
      </c>
      <c r="Q4" s="31" t="s">
        <v>87</v>
      </c>
      <c r="R4" s="97" t="s">
        <v>321</v>
      </c>
      <c r="S4" s="30" t="s">
        <v>87</v>
      </c>
      <c r="T4" s="92" t="s">
        <v>322</v>
      </c>
      <c r="U4" s="31" t="s">
        <v>87</v>
      </c>
      <c r="V4" s="97" t="s">
        <v>323</v>
      </c>
      <c r="W4" s="30" t="s">
        <v>87</v>
      </c>
      <c r="X4" s="92" t="s">
        <v>324</v>
      </c>
      <c r="Y4" s="31" t="s">
        <v>87</v>
      </c>
      <c r="Z4" s="97" t="s">
        <v>325</v>
      </c>
      <c r="AA4" s="127" t="s">
        <v>326</v>
      </c>
    </row>
    <row r="5" spans="1:27" ht="170.25" customHeight="1" x14ac:dyDescent="0.25">
      <c r="A5" s="92" t="s">
        <v>327</v>
      </c>
      <c r="B5" s="110" t="s">
        <v>328</v>
      </c>
      <c r="C5" s="30" t="s">
        <v>87</v>
      </c>
      <c r="D5" s="115" t="s">
        <v>329</v>
      </c>
      <c r="E5" s="31" t="s">
        <v>87</v>
      </c>
      <c r="F5" s="110" t="s">
        <v>330</v>
      </c>
      <c r="G5" s="119" t="s">
        <v>87</v>
      </c>
      <c r="H5" s="115" t="s">
        <v>329</v>
      </c>
      <c r="I5" s="5" t="s">
        <v>229</v>
      </c>
      <c r="J5" s="110" t="s">
        <v>329</v>
      </c>
      <c r="K5" s="30" t="s">
        <v>87</v>
      </c>
      <c r="L5" s="115" t="s">
        <v>329</v>
      </c>
      <c r="M5" s="114" t="s">
        <v>87</v>
      </c>
      <c r="N5" s="118" t="s">
        <v>329</v>
      </c>
      <c r="O5" s="30" t="s">
        <v>87</v>
      </c>
      <c r="P5" s="113" t="s">
        <v>329</v>
      </c>
      <c r="Q5" s="31" t="s">
        <v>87</v>
      </c>
      <c r="R5" s="118" t="s">
        <v>331</v>
      </c>
      <c r="S5" s="30" t="s">
        <v>87</v>
      </c>
      <c r="T5" s="113" t="s">
        <v>331</v>
      </c>
      <c r="U5" s="114" t="s">
        <v>87</v>
      </c>
      <c r="V5" s="118" t="s">
        <v>331</v>
      </c>
      <c r="W5" s="30" t="s">
        <v>87</v>
      </c>
      <c r="X5" s="113" t="s">
        <v>331</v>
      </c>
      <c r="Y5" s="31" t="s">
        <v>87</v>
      </c>
      <c r="Z5" s="110" t="s">
        <v>332</v>
      </c>
      <c r="AA5" s="119" t="s">
        <v>87</v>
      </c>
    </row>
    <row r="6" spans="1:27" ht="159" customHeight="1" x14ac:dyDescent="0.25">
      <c r="A6" s="108" t="s">
        <v>333</v>
      </c>
      <c r="B6" s="110" t="s">
        <v>334</v>
      </c>
      <c r="C6" s="112" t="s">
        <v>87</v>
      </c>
      <c r="D6" s="116" t="s">
        <v>335</v>
      </c>
      <c r="E6" s="117" t="s">
        <v>87</v>
      </c>
      <c r="F6" s="110" t="s">
        <v>336</v>
      </c>
      <c r="G6" s="122" t="s">
        <v>87</v>
      </c>
      <c r="H6" s="128" t="s">
        <v>337</v>
      </c>
      <c r="I6" s="5" t="s">
        <v>229</v>
      </c>
      <c r="J6" s="110" t="s">
        <v>338</v>
      </c>
      <c r="K6" s="30" t="s">
        <v>87</v>
      </c>
      <c r="L6" s="123" t="s">
        <v>339</v>
      </c>
      <c r="M6" s="109" t="s">
        <v>87</v>
      </c>
      <c r="N6" s="120" t="s">
        <v>340</v>
      </c>
      <c r="O6" s="112" t="s">
        <v>87</v>
      </c>
      <c r="P6" s="116" t="s">
        <v>341</v>
      </c>
      <c r="Q6" s="31" t="s">
        <v>87</v>
      </c>
      <c r="R6" s="120" t="s">
        <v>342</v>
      </c>
      <c r="S6" s="112" t="s">
        <v>87</v>
      </c>
      <c r="T6" s="116" t="s">
        <v>343</v>
      </c>
      <c r="U6" s="121" t="s">
        <v>87</v>
      </c>
      <c r="V6" s="111" t="s">
        <v>344</v>
      </c>
      <c r="W6" s="112" t="s">
        <v>87</v>
      </c>
      <c r="X6" s="116" t="s">
        <v>345</v>
      </c>
      <c r="Y6" s="31"/>
      <c r="Z6" s="111" t="s">
        <v>346</v>
      </c>
      <c r="AA6" s="129" t="s">
        <v>87</v>
      </c>
    </row>
    <row r="7" spans="1:27" ht="33.75" customHeight="1" x14ac:dyDescent="0.25">
      <c r="A7" s="190" t="s">
        <v>347</v>
      </c>
      <c r="B7" s="192" t="s">
        <v>348</v>
      </c>
      <c r="C7" s="193" t="s">
        <v>87</v>
      </c>
      <c r="D7" s="186" t="s">
        <v>349</v>
      </c>
      <c r="E7" s="188" t="s">
        <v>87</v>
      </c>
      <c r="F7" s="192" t="s">
        <v>350</v>
      </c>
      <c r="G7" s="193" t="s">
        <v>87</v>
      </c>
      <c r="H7" s="186" t="s">
        <v>351</v>
      </c>
      <c r="I7" s="202" t="s">
        <v>229</v>
      </c>
      <c r="J7" s="200" t="s">
        <v>352</v>
      </c>
      <c r="K7" s="199" t="s">
        <v>87</v>
      </c>
      <c r="L7" s="195" t="s">
        <v>353</v>
      </c>
      <c r="M7" s="197" t="s">
        <v>87</v>
      </c>
      <c r="N7" s="194" t="s">
        <v>354</v>
      </c>
      <c r="O7" s="193" t="s">
        <v>87</v>
      </c>
      <c r="P7" s="197" t="s">
        <v>355</v>
      </c>
      <c r="Q7" s="197" t="s">
        <v>87</v>
      </c>
      <c r="R7" s="204" t="s">
        <v>356</v>
      </c>
      <c r="S7" s="206" t="s">
        <v>87</v>
      </c>
      <c r="T7" s="207" t="s">
        <v>357</v>
      </c>
      <c r="U7" s="188" t="s">
        <v>87</v>
      </c>
      <c r="V7" s="208" t="s">
        <v>358</v>
      </c>
      <c r="W7" s="212" t="s">
        <v>87</v>
      </c>
      <c r="X7" s="186" t="s">
        <v>359</v>
      </c>
      <c r="Y7" s="214" t="s">
        <v>87</v>
      </c>
      <c r="Z7" s="208" t="s">
        <v>360</v>
      </c>
      <c r="AA7" s="210" t="s">
        <v>326</v>
      </c>
    </row>
    <row r="8" spans="1:27" ht="75.75" customHeight="1" x14ac:dyDescent="0.25">
      <c r="A8" s="191"/>
      <c r="B8" s="192"/>
      <c r="C8" s="193"/>
      <c r="D8" s="187"/>
      <c r="E8" s="189"/>
      <c r="F8" s="192"/>
      <c r="G8" s="193"/>
      <c r="H8" s="201"/>
      <c r="I8" s="203"/>
      <c r="J8" s="200"/>
      <c r="K8" s="199"/>
      <c r="L8" s="196"/>
      <c r="M8" s="198"/>
      <c r="N8" s="194"/>
      <c r="O8" s="193"/>
      <c r="P8" s="198"/>
      <c r="Q8" s="198"/>
      <c r="R8" s="205"/>
      <c r="S8" s="206"/>
      <c r="T8" s="198"/>
      <c r="U8" s="189"/>
      <c r="V8" s="209"/>
      <c r="W8" s="213"/>
      <c r="X8" s="187"/>
      <c r="Y8" s="215"/>
      <c r="Z8" s="209"/>
      <c r="AA8" s="211"/>
    </row>
    <row r="9" spans="1:27" ht="15.75" x14ac:dyDescent="0.25">
      <c r="A9" s="25" t="s">
        <v>361</v>
      </c>
    </row>
    <row r="10" spans="1:27" ht="15.75" x14ac:dyDescent="0.25">
      <c r="A10" s="132" t="s">
        <v>362</v>
      </c>
    </row>
    <row r="11" spans="1:27" ht="15.75" x14ac:dyDescent="0.25">
      <c r="A11" s="132" t="s">
        <v>363</v>
      </c>
    </row>
    <row r="12" spans="1:27" ht="15.75" x14ac:dyDescent="0.25">
      <c r="A12" s="132" t="s">
        <v>364</v>
      </c>
    </row>
    <row r="13" spans="1:27" ht="15.75" x14ac:dyDescent="0.25">
      <c r="A13" s="132" t="s">
        <v>365</v>
      </c>
    </row>
    <row r="14" spans="1:27" ht="15.75" x14ac:dyDescent="0.25">
      <c r="A14" s="132" t="s">
        <v>366</v>
      </c>
    </row>
    <row r="15" spans="1:27" ht="15.75" x14ac:dyDescent="0.25">
      <c r="A15" s="132" t="s">
        <v>367</v>
      </c>
    </row>
    <row r="16" spans="1:27" ht="15.75" x14ac:dyDescent="0.25">
      <c r="A16" s="132" t="s">
        <v>368</v>
      </c>
    </row>
    <row r="17" spans="1:1" ht="15.75" x14ac:dyDescent="0.25">
      <c r="A17" s="132" t="s">
        <v>369</v>
      </c>
    </row>
    <row r="18" spans="1:1" ht="15.75" x14ac:dyDescent="0.25">
      <c r="A18" s="132" t="s">
        <v>370</v>
      </c>
    </row>
    <row r="19" spans="1:1" ht="15.75" x14ac:dyDescent="0.25">
      <c r="A19" s="132" t="s">
        <v>371</v>
      </c>
    </row>
    <row r="20" spans="1:1" ht="15.75" x14ac:dyDescent="0.25">
      <c r="A20" s="132" t="s">
        <v>372</v>
      </c>
    </row>
    <row r="21" spans="1:1" ht="15.75" x14ac:dyDescent="0.25">
      <c r="A21" s="132" t="s">
        <v>373</v>
      </c>
    </row>
    <row r="22" spans="1:1" ht="15.75" x14ac:dyDescent="0.25">
      <c r="A22" s="143" t="s">
        <v>374</v>
      </c>
    </row>
  </sheetData>
  <sheetProtection algorithmName="SHA-512" hashValue="ct8K2K8X+nzG2ZRrypfNV1QE+Te756+lGr7o2VatDqE6yPn+8Y6YV/sauxLXy6NUzYY6uy6iJiOfIYF8AXdt9A==" saltValue="Nkt0LK/UiIwSaNZJvJQWrw==" spinCount="100000" sheet="1" formatCells="0" formatColumns="0" formatRows="0" insertColumns="0" insertRows="0" insertHyperlinks="0" deleteColumns="0" deleteRows="0" sort="0" autoFilter="0" pivotTables="0"/>
  <mergeCells count="40">
    <mergeCell ref="AA7:AA8"/>
    <mergeCell ref="P7:P8"/>
    <mergeCell ref="Q7:Q8"/>
    <mergeCell ref="U7:U8"/>
    <mergeCell ref="V7:V8"/>
    <mergeCell ref="W7:W8"/>
    <mergeCell ref="X7:X8"/>
    <mergeCell ref="Y7:Y8"/>
    <mergeCell ref="I7:I8"/>
    <mergeCell ref="R7:R8"/>
    <mergeCell ref="S7:S8"/>
    <mergeCell ref="T7:T8"/>
    <mergeCell ref="Z7:Z8"/>
    <mergeCell ref="X1:Y1"/>
    <mergeCell ref="Z1:AA1"/>
    <mergeCell ref="B1:C1"/>
    <mergeCell ref="F1:G1"/>
    <mergeCell ref="H1:I1"/>
    <mergeCell ref="R1:S1"/>
    <mergeCell ref="D1:E1"/>
    <mergeCell ref="J1:K1"/>
    <mergeCell ref="L1:M1"/>
    <mergeCell ref="N1:O1"/>
    <mergeCell ref="P1:Q1"/>
    <mergeCell ref="D7:D8"/>
    <mergeCell ref="E7:E8"/>
    <mergeCell ref="A7:A8"/>
    <mergeCell ref="T1:U1"/>
    <mergeCell ref="V1:W1"/>
    <mergeCell ref="B7:B8"/>
    <mergeCell ref="C7:C8"/>
    <mergeCell ref="F7:F8"/>
    <mergeCell ref="G7:G8"/>
    <mergeCell ref="N7:N8"/>
    <mergeCell ref="O7:O8"/>
    <mergeCell ref="L7:L8"/>
    <mergeCell ref="M7:M8"/>
    <mergeCell ref="K7:K8"/>
    <mergeCell ref="J7:J8"/>
    <mergeCell ref="H7:H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Y22"/>
  <sheetViews>
    <sheetView showGridLines="0" zoomScale="85" zoomScaleNormal="85" workbookViewId="0">
      <pane xSplit="1" ySplit="1" topLeftCell="B10" activePane="bottomRight" state="frozen"/>
      <selection pane="topRight" activeCell="B1" sqref="B1"/>
      <selection pane="bottomLeft" activeCell="A2" sqref="A2"/>
      <selection pane="bottomRight" activeCell="C37" sqref="C37"/>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5703125" style="6" customWidth="1"/>
    <col min="10" max="10" width="63.140625" style="6" customWidth="1"/>
    <col min="11" max="11" width="16.140625" style="6" customWidth="1"/>
    <col min="12" max="12" width="65.28515625" style="6" customWidth="1"/>
    <col min="13" max="13" width="15.5703125" style="6" customWidth="1"/>
    <col min="14" max="14" width="63.140625" style="6" customWidth="1"/>
    <col min="15" max="15" width="16.140625" style="6" customWidth="1"/>
    <col min="16" max="16" width="67.28515625" style="6" customWidth="1"/>
    <col min="17" max="17" width="16.140625" style="6" customWidth="1"/>
    <col min="18" max="18" width="63.140625" style="6" customWidth="1"/>
    <col min="19" max="19" width="16.140625" style="6" customWidth="1"/>
    <col min="20" max="20" width="67.28515625" style="6" customWidth="1"/>
    <col min="21" max="21" width="16.140625" style="6" customWidth="1"/>
    <col min="22" max="22" width="63.140625" style="6" customWidth="1"/>
    <col min="23" max="23" width="16.140625" style="6" customWidth="1"/>
    <col min="24" max="24" width="67.28515625" style="6" customWidth="1"/>
    <col min="25" max="25" width="16.140625" style="6" customWidth="1"/>
    <col min="26" max="16384" width="25.42578125" style="6"/>
  </cols>
  <sheetData>
    <row r="1" spans="1:25" ht="47.45" customHeight="1" x14ac:dyDescent="0.25">
      <c r="A1" s="22" t="s">
        <v>81</v>
      </c>
      <c r="B1" s="161" t="s">
        <v>47</v>
      </c>
      <c r="C1" s="161"/>
      <c r="D1" s="162" t="s">
        <v>53</v>
      </c>
      <c r="E1" s="162"/>
      <c r="F1" s="160" t="s">
        <v>55</v>
      </c>
      <c r="G1" s="160"/>
      <c r="H1" s="162" t="s">
        <v>59</v>
      </c>
      <c r="I1" s="162"/>
      <c r="J1" s="160" t="s">
        <v>63</v>
      </c>
      <c r="K1" s="160"/>
      <c r="L1" s="162" t="s">
        <v>67</v>
      </c>
      <c r="M1" s="162"/>
      <c r="N1" s="160" t="s">
        <v>68</v>
      </c>
      <c r="O1" s="160"/>
      <c r="P1" s="162" t="s">
        <v>71</v>
      </c>
      <c r="Q1" s="162"/>
      <c r="R1" s="160" t="s">
        <v>74</v>
      </c>
      <c r="S1" s="160"/>
      <c r="T1" s="162" t="s">
        <v>75</v>
      </c>
      <c r="U1" s="162"/>
      <c r="V1" s="160" t="s">
        <v>78</v>
      </c>
      <c r="W1" s="160"/>
      <c r="X1" s="162" t="s">
        <v>79</v>
      </c>
      <c r="Y1" s="162"/>
    </row>
    <row r="2" spans="1:25" ht="38.25" x14ac:dyDescent="0.25">
      <c r="A2" s="49" t="s">
        <v>375</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row>
    <row r="3" spans="1:25" ht="228" customHeight="1" x14ac:dyDescent="0.25">
      <c r="A3" s="92" t="s">
        <v>376</v>
      </c>
      <c r="B3" s="97" t="s">
        <v>377</v>
      </c>
      <c r="C3" s="30" t="s">
        <v>87</v>
      </c>
      <c r="D3" s="92" t="s">
        <v>378</v>
      </c>
      <c r="E3" s="5" t="s">
        <v>87</v>
      </c>
      <c r="F3" s="97" t="s">
        <v>379</v>
      </c>
      <c r="G3" s="30" t="s">
        <v>87</v>
      </c>
      <c r="H3" s="92" t="s">
        <v>380</v>
      </c>
      <c r="I3" s="5" t="s">
        <v>87</v>
      </c>
      <c r="J3" s="97" t="s">
        <v>381</v>
      </c>
      <c r="K3" s="30" t="s">
        <v>87</v>
      </c>
      <c r="L3" s="92" t="s">
        <v>382</v>
      </c>
      <c r="M3" s="5" t="s">
        <v>87</v>
      </c>
      <c r="N3" s="97" t="s">
        <v>383</v>
      </c>
      <c r="O3" s="30" t="s">
        <v>87</v>
      </c>
      <c r="P3" s="124" t="s">
        <v>384</v>
      </c>
      <c r="Q3" s="65" t="s">
        <v>87</v>
      </c>
      <c r="R3" s="97" t="s">
        <v>385</v>
      </c>
      <c r="S3" s="30" t="s">
        <v>87</v>
      </c>
      <c r="T3" s="124" t="s">
        <v>386</v>
      </c>
      <c r="U3" s="65" t="s">
        <v>87</v>
      </c>
      <c r="V3" s="97" t="s">
        <v>387</v>
      </c>
      <c r="W3" s="30" t="s">
        <v>87</v>
      </c>
      <c r="X3" s="124" t="s">
        <v>388</v>
      </c>
      <c r="Y3" s="65" t="s">
        <v>87</v>
      </c>
    </row>
    <row r="4" spans="1:25" ht="126.95" customHeight="1" x14ac:dyDescent="0.25">
      <c r="A4" s="92" t="s">
        <v>389</v>
      </c>
      <c r="B4" s="97" t="s">
        <v>390</v>
      </c>
      <c r="C4" s="30" t="s">
        <v>87</v>
      </c>
      <c r="D4" s="92" t="s">
        <v>391</v>
      </c>
      <c r="E4" s="5" t="s">
        <v>87</v>
      </c>
      <c r="F4" s="97" t="s">
        <v>392</v>
      </c>
      <c r="G4" s="30" t="s">
        <v>87</v>
      </c>
      <c r="H4" s="92" t="s">
        <v>393</v>
      </c>
      <c r="I4" s="5" t="s">
        <v>87</v>
      </c>
      <c r="J4" s="97" t="s">
        <v>394</v>
      </c>
      <c r="K4" s="30" t="s">
        <v>87</v>
      </c>
      <c r="L4" s="92" t="s">
        <v>395</v>
      </c>
      <c r="M4" s="5" t="s">
        <v>87</v>
      </c>
      <c r="N4" s="97" t="s">
        <v>396</v>
      </c>
      <c r="O4" s="30" t="s">
        <v>87</v>
      </c>
      <c r="P4" s="124" t="s">
        <v>397</v>
      </c>
      <c r="Q4" s="65" t="s">
        <v>87</v>
      </c>
      <c r="R4" s="97" t="s">
        <v>398</v>
      </c>
      <c r="S4" s="30" t="s">
        <v>87</v>
      </c>
      <c r="T4" s="124" t="s">
        <v>399</v>
      </c>
      <c r="U4" s="65" t="s">
        <v>87</v>
      </c>
      <c r="V4" s="97" t="s">
        <v>400</v>
      </c>
      <c r="W4" s="30" t="s">
        <v>87</v>
      </c>
      <c r="X4" s="124" t="s">
        <v>401</v>
      </c>
      <c r="Y4" s="65" t="s">
        <v>87</v>
      </c>
    </row>
    <row r="5" spans="1:25" ht="145.5" customHeight="1" x14ac:dyDescent="0.25">
      <c r="A5" s="92" t="s">
        <v>402</v>
      </c>
      <c r="B5" s="97" t="s">
        <v>403</v>
      </c>
      <c r="C5" s="30" t="s">
        <v>87</v>
      </c>
      <c r="D5" s="92" t="s">
        <v>404</v>
      </c>
      <c r="E5" s="5" t="s">
        <v>87</v>
      </c>
      <c r="F5" s="97" t="s">
        <v>405</v>
      </c>
      <c r="G5" s="30" t="s">
        <v>87</v>
      </c>
      <c r="H5" s="92" t="s">
        <v>406</v>
      </c>
      <c r="I5" s="5" t="s">
        <v>87</v>
      </c>
      <c r="J5" s="97" t="s">
        <v>407</v>
      </c>
      <c r="K5" s="30" t="s">
        <v>87</v>
      </c>
      <c r="L5" s="92" t="s">
        <v>408</v>
      </c>
      <c r="M5" s="5" t="s">
        <v>87</v>
      </c>
      <c r="N5" s="97" t="s">
        <v>409</v>
      </c>
      <c r="O5" s="30" t="s">
        <v>87</v>
      </c>
      <c r="P5" s="124" t="s">
        <v>410</v>
      </c>
      <c r="Q5" s="65" t="s">
        <v>87</v>
      </c>
      <c r="R5" s="97" t="s">
        <v>411</v>
      </c>
      <c r="S5" s="30" t="s">
        <v>87</v>
      </c>
      <c r="T5" s="124" t="s">
        <v>412</v>
      </c>
      <c r="U5" s="65" t="s">
        <v>87</v>
      </c>
      <c r="V5" s="97" t="s">
        <v>413</v>
      </c>
      <c r="W5" s="30" t="s">
        <v>87</v>
      </c>
      <c r="X5" s="124" t="s">
        <v>414</v>
      </c>
      <c r="Y5" s="65" t="s">
        <v>87</v>
      </c>
    </row>
    <row r="6" spans="1:25" ht="123" customHeight="1" x14ac:dyDescent="0.25">
      <c r="A6" s="92" t="s">
        <v>415</v>
      </c>
      <c r="B6" s="97" t="s">
        <v>416</v>
      </c>
      <c r="C6" s="30" t="s">
        <v>87</v>
      </c>
      <c r="D6" s="92" t="s">
        <v>417</v>
      </c>
      <c r="E6" s="5" t="s">
        <v>87</v>
      </c>
      <c r="F6" s="97" t="s">
        <v>418</v>
      </c>
      <c r="G6" s="30" t="s">
        <v>87</v>
      </c>
      <c r="H6" s="92" t="s">
        <v>419</v>
      </c>
      <c r="I6" s="5" t="s">
        <v>87</v>
      </c>
      <c r="J6" s="3" t="s">
        <v>420</v>
      </c>
      <c r="K6" s="30" t="s">
        <v>87</v>
      </c>
      <c r="L6" s="92" t="s">
        <v>421</v>
      </c>
      <c r="M6" s="5" t="s">
        <v>87</v>
      </c>
      <c r="N6" s="97" t="s">
        <v>422</v>
      </c>
      <c r="O6" s="30" t="s">
        <v>87</v>
      </c>
      <c r="P6" s="124" t="s">
        <v>423</v>
      </c>
      <c r="Q6" s="65" t="s">
        <v>87</v>
      </c>
      <c r="R6" s="97" t="s">
        <v>424</v>
      </c>
      <c r="S6" s="30" t="s">
        <v>87</v>
      </c>
      <c r="T6" s="124" t="s">
        <v>425</v>
      </c>
      <c r="U6" s="65" t="s">
        <v>87</v>
      </c>
      <c r="V6" s="97" t="s">
        <v>426</v>
      </c>
      <c r="W6" s="30" t="s">
        <v>87</v>
      </c>
      <c r="X6" s="124" t="s">
        <v>427</v>
      </c>
      <c r="Y6" s="65" t="s">
        <v>87</v>
      </c>
    </row>
    <row r="7" spans="1:25" ht="54.75" customHeight="1" x14ac:dyDescent="0.25">
      <c r="A7" s="92" t="s">
        <v>428</v>
      </c>
      <c r="B7" s="97" t="s">
        <v>429</v>
      </c>
      <c r="C7" s="30" t="s">
        <v>87</v>
      </c>
      <c r="D7" s="92" t="s">
        <v>430</v>
      </c>
      <c r="E7" s="5" t="s">
        <v>87</v>
      </c>
      <c r="F7" s="97" t="s">
        <v>431</v>
      </c>
      <c r="G7" s="30" t="s">
        <v>87</v>
      </c>
      <c r="H7" s="92" t="s">
        <v>432</v>
      </c>
      <c r="I7" s="5" t="s">
        <v>87</v>
      </c>
      <c r="J7" s="97" t="s">
        <v>433</v>
      </c>
      <c r="K7" s="30" t="s">
        <v>87</v>
      </c>
      <c r="L7" s="92" t="s">
        <v>434</v>
      </c>
      <c r="M7" s="5" t="s">
        <v>87</v>
      </c>
      <c r="N7" s="97" t="s">
        <v>435</v>
      </c>
      <c r="O7" s="30" t="s">
        <v>87</v>
      </c>
      <c r="P7" s="124" t="s">
        <v>436</v>
      </c>
      <c r="Q7" s="65" t="s">
        <v>87</v>
      </c>
      <c r="R7" s="97" t="s">
        <v>437</v>
      </c>
      <c r="S7" s="30" t="s">
        <v>87</v>
      </c>
      <c r="T7" s="124" t="s">
        <v>438</v>
      </c>
      <c r="U7" s="65" t="s">
        <v>87</v>
      </c>
      <c r="V7" s="97" t="s">
        <v>439</v>
      </c>
      <c r="W7" s="30" t="s">
        <v>87</v>
      </c>
      <c r="X7" s="124" t="s">
        <v>440</v>
      </c>
      <c r="Y7" s="65" t="s">
        <v>87</v>
      </c>
    </row>
    <row r="8" spans="1:25" x14ac:dyDescent="0.25">
      <c r="B8" s="34"/>
      <c r="C8" s="35"/>
      <c r="D8" s="34"/>
      <c r="E8" s="36"/>
    </row>
    <row r="10" spans="1:25" ht="15.75" x14ac:dyDescent="0.25">
      <c r="A10" s="25" t="s">
        <v>441</v>
      </c>
    </row>
    <row r="11" spans="1:25" ht="15.75" x14ac:dyDescent="0.25">
      <c r="A11" s="132" t="s">
        <v>442</v>
      </c>
    </row>
    <row r="12" spans="1:25" ht="15.75" x14ac:dyDescent="0.25">
      <c r="A12" s="132" t="s">
        <v>443</v>
      </c>
    </row>
    <row r="13" spans="1:25" ht="15.75" x14ac:dyDescent="0.25">
      <c r="A13" s="132" t="s">
        <v>444</v>
      </c>
    </row>
    <row r="14" spans="1:25" ht="15.75" x14ac:dyDescent="0.25">
      <c r="A14" s="132" t="s">
        <v>445</v>
      </c>
    </row>
    <row r="15" spans="1:25" ht="15.75" x14ac:dyDescent="0.25">
      <c r="A15" s="132" t="s">
        <v>446</v>
      </c>
    </row>
    <row r="16" spans="1:25" ht="15.75" x14ac:dyDescent="0.25">
      <c r="A16" s="132" t="s">
        <v>447</v>
      </c>
    </row>
    <row r="17" spans="1:1" ht="15.75" x14ac:dyDescent="0.25">
      <c r="A17" s="132" t="s">
        <v>448</v>
      </c>
    </row>
    <row r="18" spans="1:1" ht="12.75" customHeight="1" x14ac:dyDescent="0.25">
      <c r="A18" s="132" t="s">
        <v>449</v>
      </c>
    </row>
    <row r="19" spans="1:1" ht="12.75" customHeight="1" x14ac:dyDescent="0.25">
      <c r="A19" s="132" t="s">
        <v>450</v>
      </c>
    </row>
    <row r="20" spans="1:1" ht="12.75" customHeight="1" x14ac:dyDescent="0.25">
      <c r="A20" s="132" t="s">
        <v>451</v>
      </c>
    </row>
    <row r="21" spans="1:1" ht="12.75" customHeight="1" x14ac:dyDescent="0.25">
      <c r="A21" s="132" t="s">
        <v>452</v>
      </c>
    </row>
    <row r="22" spans="1:1" ht="12.75" customHeight="1" x14ac:dyDescent="0.25">
      <c r="A22" s="132" t="s">
        <v>453</v>
      </c>
    </row>
  </sheetData>
  <sheetProtection algorithmName="SHA-512" hashValue="WzbVdWp4UhczBYdQeCzSYnFj8dM/PPzomdaoqkyZj23gdK8Gy43uDI0HS7N7XU4XqTOsPEcoYA6tgoL6Z/I91Q==" saltValue="fsPpoTPbTZ2Sn/Lr21ZG9Q==" spinCount="100000" sheet="1" formatCells="0" formatColumns="0" formatRows="0" insertColumns="0" insertRows="0" insertHyperlinks="0" deleteColumns="0" deleteRows="0" sort="0" autoFilter="0" pivotTables="0"/>
  <mergeCells count="12">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Y23"/>
  <sheetViews>
    <sheetView showGridLines="0" zoomScale="85" zoomScaleNormal="85" workbookViewId="0">
      <pane xSplit="1" ySplit="1" topLeftCell="B7" activePane="bottomRight" state="frozen"/>
      <selection pane="topRight" activeCell="B1" sqref="B1"/>
      <selection pane="bottomLeft" activeCell="A2" sqref="A2"/>
      <selection pane="bottomRight" activeCell="C30" sqref="C30"/>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5703125" style="6" customWidth="1"/>
    <col min="6" max="6" width="67.5703125" style="6" customWidth="1"/>
    <col min="7" max="7" width="14.140625" style="6" customWidth="1"/>
    <col min="8" max="8" width="58.85546875" style="6" customWidth="1"/>
    <col min="9" max="9" width="15.42578125" style="6" customWidth="1"/>
    <col min="10" max="10" width="62.7109375" style="6" customWidth="1"/>
    <col min="11" max="11" width="15.28515625" style="6" customWidth="1"/>
    <col min="12" max="12" width="73.42578125" style="6" customWidth="1"/>
    <col min="13" max="13" width="14.7109375" style="6" customWidth="1"/>
    <col min="14" max="14" width="66" style="6" customWidth="1"/>
    <col min="15" max="15" width="16.42578125" style="6" customWidth="1"/>
    <col min="16" max="16" width="58.85546875" style="6" customWidth="1"/>
    <col min="17" max="17" width="17.5703125" style="6" customWidth="1"/>
    <col min="18" max="18" width="63.5703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5703125" style="6" bestFit="1" customWidth="1"/>
    <col min="26" max="16384" width="25.42578125" style="6"/>
  </cols>
  <sheetData>
    <row r="1" spans="1:25" ht="47.45" customHeight="1" x14ac:dyDescent="0.25">
      <c r="A1" s="22" t="s">
        <v>81</v>
      </c>
      <c r="B1" s="161" t="s">
        <v>47</v>
      </c>
      <c r="C1" s="161"/>
      <c r="D1" s="158" t="s">
        <v>53</v>
      </c>
      <c r="E1" s="159"/>
      <c r="F1" s="164" t="s">
        <v>55</v>
      </c>
      <c r="G1" s="165"/>
      <c r="H1" s="158" t="s">
        <v>59</v>
      </c>
      <c r="I1" s="159"/>
      <c r="J1" s="164" t="s">
        <v>63</v>
      </c>
      <c r="K1" s="165"/>
      <c r="L1" s="158" t="s">
        <v>67</v>
      </c>
      <c r="M1" s="159"/>
      <c r="N1" s="164" t="s">
        <v>68</v>
      </c>
      <c r="O1" s="165"/>
      <c r="P1" s="158" t="s">
        <v>71</v>
      </c>
      <c r="Q1" s="159"/>
      <c r="R1" s="164" t="s">
        <v>74</v>
      </c>
      <c r="S1" s="165"/>
      <c r="T1" s="158" t="s">
        <v>75</v>
      </c>
      <c r="U1" s="159"/>
      <c r="V1" s="164" t="s">
        <v>78</v>
      </c>
      <c r="W1" s="165"/>
      <c r="X1" s="158" t="s">
        <v>79</v>
      </c>
      <c r="Y1" s="159"/>
    </row>
    <row r="2" spans="1:25" ht="27" customHeight="1" x14ac:dyDescent="0.25">
      <c r="A2" s="125" t="s">
        <v>454</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row>
    <row r="3" spans="1:25" ht="210" customHeight="1" x14ac:dyDescent="0.25">
      <c r="A3" s="92" t="s">
        <v>455</v>
      </c>
      <c r="B3" s="97" t="s">
        <v>456</v>
      </c>
      <c r="C3" s="30" t="s">
        <v>87</v>
      </c>
      <c r="D3" s="92" t="s">
        <v>457</v>
      </c>
      <c r="E3" s="31" t="s">
        <v>87</v>
      </c>
      <c r="F3" s="97" t="s">
        <v>458</v>
      </c>
      <c r="G3" s="30"/>
      <c r="H3" s="92" t="s">
        <v>459</v>
      </c>
      <c r="I3" s="31" t="s">
        <v>87</v>
      </c>
      <c r="J3" s="97" t="s">
        <v>460</v>
      </c>
      <c r="K3" s="30" t="s">
        <v>87</v>
      </c>
      <c r="L3" s="92" t="s">
        <v>461</v>
      </c>
      <c r="M3" s="31" t="s">
        <v>87</v>
      </c>
      <c r="N3" s="97" t="s">
        <v>462</v>
      </c>
      <c r="O3" s="30" t="s">
        <v>87</v>
      </c>
      <c r="P3" s="92" t="s">
        <v>463</v>
      </c>
      <c r="Q3" s="31" t="s">
        <v>87</v>
      </c>
      <c r="R3" s="97" t="s">
        <v>464</v>
      </c>
      <c r="S3" s="30" t="s">
        <v>87</v>
      </c>
      <c r="T3" s="92" t="s">
        <v>465</v>
      </c>
      <c r="U3" s="31" t="s">
        <v>87</v>
      </c>
      <c r="V3" s="97" t="s">
        <v>466</v>
      </c>
      <c r="W3" s="30" t="s">
        <v>87</v>
      </c>
      <c r="X3" s="92" t="s">
        <v>467</v>
      </c>
      <c r="Y3" s="31" t="s">
        <v>87</v>
      </c>
    </row>
    <row r="4" spans="1:25" ht="331.5" x14ac:dyDescent="0.25">
      <c r="A4" s="92" t="s">
        <v>468</v>
      </c>
      <c r="B4" s="97" t="s">
        <v>469</v>
      </c>
      <c r="C4" s="30" t="s">
        <v>87</v>
      </c>
      <c r="D4" s="92" t="s">
        <v>470</v>
      </c>
      <c r="E4" s="31" t="s">
        <v>87</v>
      </c>
      <c r="F4" s="97" t="s">
        <v>471</v>
      </c>
      <c r="G4" s="30"/>
      <c r="H4" s="92" t="s">
        <v>472</v>
      </c>
      <c r="I4" s="31" t="s">
        <v>87</v>
      </c>
      <c r="J4" s="97" t="s">
        <v>473</v>
      </c>
      <c r="K4" s="30" t="s">
        <v>87</v>
      </c>
      <c r="L4" s="92" t="s">
        <v>474</v>
      </c>
      <c r="M4" s="31" t="s">
        <v>87</v>
      </c>
      <c r="N4" s="97" t="s">
        <v>475</v>
      </c>
      <c r="O4" s="30" t="s">
        <v>87</v>
      </c>
      <c r="P4" s="92" t="s">
        <v>476</v>
      </c>
      <c r="Q4" s="31" t="s">
        <v>87</v>
      </c>
      <c r="R4" s="97" t="s">
        <v>477</v>
      </c>
      <c r="S4" s="30" t="s">
        <v>87</v>
      </c>
      <c r="T4" s="92" t="s">
        <v>478</v>
      </c>
      <c r="U4" s="31" t="s">
        <v>87</v>
      </c>
      <c r="V4" s="97" t="s">
        <v>479</v>
      </c>
      <c r="W4" s="30" t="s">
        <v>87</v>
      </c>
      <c r="X4" s="92" t="s">
        <v>480</v>
      </c>
      <c r="Y4" s="31" t="s">
        <v>87</v>
      </c>
    </row>
    <row r="5" spans="1:25" ht="140.25" x14ac:dyDescent="0.25">
      <c r="A5" s="92" t="s">
        <v>481</v>
      </c>
      <c r="B5" s="97" t="s">
        <v>482</v>
      </c>
      <c r="C5" s="30" t="s">
        <v>87</v>
      </c>
      <c r="D5" s="92" t="s">
        <v>483</v>
      </c>
      <c r="E5" s="31" t="s">
        <v>87</v>
      </c>
      <c r="F5" s="97" t="s">
        <v>484</v>
      </c>
      <c r="G5" s="30"/>
      <c r="H5" s="92" t="s">
        <v>485</v>
      </c>
      <c r="I5" s="31" t="s">
        <v>87</v>
      </c>
      <c r="J5" s="97" t="s">
        <v>486</v>
      </c>
      <c r="K5" s="30" t="s">
        <v>87</v>
      </c>
      <c r="L5" s="92" t="s">
        <v>487</v>
      </c>
      <c r="M5" s="31" t="s">
        <v>87</v>
      </c>
      <c r="N5" s="97" t="s">
        <v>488</v>
      </c>
      <c r="O5" s="30" t="s">
        <v>87</v>
      </c>
      <c r="P5" s="92" t="s">
        <v>489</v>
      </c>
      <c r="Q5" s="31" t="s">
        <v>87</v>
      </c>
      <c r="R5" s="97" t="s">
        <v>490</v>
      </c>
      <c r="S5" s="30" t="s">
        <v>87</v>
      </c>
      <c r="T5" s="92" t="s">
        <v>491</v>
      </c>
      <c r="U5" s="31" t="s">
        <v>87</v>
      </c>
      <c r="V5" s="97" t="s">
        <v>492</v>
      </c>
      <c r="W5" s="30" t="s">
        <v>87</v>
      </c>
      <c r="X5" s="92" t="s">
        <v>493</v>
      </c>
      <c r="Y5" s="31" t="s">
        <v>87</v>
      </c>
    </row>
    <row r="6" spans="1:25" ht="191.25" x14ac:dyDescent="0.25">
      <c r="A6" s="92" t="s">
        <v>494</v>
      </c>
      <c r="B6" s="97" t="s">
        <v>495</v>
      </c>
      <c r="C6" s="30" t="s">
        <v>87</v>
      </c>
      <c r="D6" s="92" t="s">
        <v>496</v>
      </c>
      <c r="E6" s="31" t="s">
        <v>87</v>
      </c>
      <c r="F6" s="97" t="s">
        <v>497</v>
      </c>
      <c r="G6" s="30"/>
      <c r="H6" s="92" t="s">
        <v>498</v>
      </c>
      <c r="I6" s="31" t="s">
        <v>87</v>
      </c>
      <c r="J6" s="97" t="s">
        <v>499</v>
      </c>
      <c r="K6" s="30" t="s">
        <v>87</v>
      </c>
      <c r="L6" s="92" t="s">
        <v>500</v>
      </c>
      <c r="M6" s="31" t="s">
        <v>87</v>
      </c>
      <c r="N6" s="97" t="s">
        <v>501</v>
      </c>
      <c r="O6" s="30" t="s">
        <v>87</v>
      </c>
      <c r="P6" s="92" t="s">
        <v>502</v>
      </c>
      <c r="Q6" s="31" t="s">
        <v>87</v>
      </c>
      <c r="R6" s="97" t="s">
        <v>503</v>
      </c>
      <c r="S6" s="30" t="s">
        <v>87</v>
      </c>
      <c r="T6" s="92" t="s">
        <v>504</v>
      </c>
      <c r="U6" s="31" t="s">
        <v>87</v>
      </c>
      <c r="V6" s="97" t="s">
        <v>505</v>
      </c>
      <c r="W6" s="30" t="s">
        <v>87</v>
      </c>
      <c r="X6" s="92" t="s">
        <v>506</v>
      </c>
      <c r="Y6" s="31" t="s">
        <v>87</v>
      </c>
    </row>
    <row r="7" spans="1:25" ht="63.75" x14ac:dyDescent="0.25">
      <c r="A7" s="92" t="s">
        <v>507</v>
      </c>
      <c r="B7" s="97" t="s">
        <v>508</v>
      </c>
      <c r="C7" s="30" t="s">
        <v>87</v>
      </c>
      <c r="D7" s="92" t="s">
        <v>509</v>
      </c>
      <c r="E7" s="31" t="s">
        <v>87</v>
      </c>
      <c r="F7" s="97" t="s">
        <v>510</v>
      </c>
      <c r="G7" s="30"/>
      <c r="H7" s="92" t="s">
        <v>511</v>
      </c>
      <c r="I7" s="31" t="s">
        <v>87</v>
      </c>
      <c r="J7" s="97" t="s">
        <v>512</v>
      </c>
      <c r="K7" s="30" t="s">
        <v>87</v>
      </c>
      <c r="L7" s="92" t="s">
        <v>513</v>
      </c>
      <c r="M7" s="31" t="s">
        <v>87</v>
      </c>
      <c r="N7" s="97" t="s">
        <v>514</v>
      </c>
      <c r="O7" s="30" t="s">
        <v>87</v>
      </c>
      <c r="P7" s="92" t="s">
        <v>515</v>
      </c>
      <c r="Q7" s="31" t="s">
        <v>87</v>
      </c>
      <c r="R7" s="97" t="s">
        <v>516</v>
      </c>
      <c r="S7" s="30" t="s">
        <v>87</v>
      </c>
      <c r="T7" s="92" t="s">
        <v>517</v>
      </c>
      <c r="U7" s="31" t="s">
        <v>87</v>
      </c>
      <c r="V7" s="97" t="s">
        <v>518</v>
      </c>
      <c r="W7" s="30" t="s">
        <v>87</v>
      </c>
      <c r="X7" s="92" t="s">
        <v>519</v>
      </c>
      <c r="Y7" s="31" t="s">
        <v>87</v>
      </c>
    </row>
    <row r="8" spans="1:25" x14ac:dyDescent="0.25">
      <c r="B8" s="34"/>
      <c r="C8" s="35"/>
      <c r="D8" s="34"/>
      <c r="E8" s="36"/>
    </row>
    <row r="11" spans="1:25" ht="15.75" x14ac:dyDescent="0.25">
      <c r="A11" s="25" t="s">
        <v>520</v>
      </c>
    </row>
    <row r="12" spans="1:25" ht="15.75" x14ac:dyDescent="0.25">
      <c r="A12" s="132" t="s">
        <v>362</v>
      </c>
    </row>
    <row r="13" spans="1:25" ht="15.75" x14ac:dyDescent="0.25">
      <c r="A13" s="132" t="s">
        <v>521</v>
      </c>
    </row>
    <row r="14" spans="1:25" ht="15.75" x14ac:dyDescent="0.25">
      <c r="A14" s="132" t="s">
        <v>522</v>
      </c>
    </row>
    <row r="15" spans="1:25" ht="15.75" x14ac:dyDescent="0.25">
      <c r="A15" s="132" t="s">
        <v>365</v>
      </c>
    </row>
    <row r="16" spans="1:25" ht="15.75" x14ac:dyDescent="0.25">
      <c r="A16" s="132" t="s">
        <v>523</v>
      </c>
    </row>
    <row r="17" spans="1:1" ht="15.75" x14ac:dyDescent="0.25">
      <c r="A17" s="132" t="s">
        <v>524</v>
      </c>
    </row>
    <row r="18" spans="1:1" ht="15.75" x14ac:dyDescent="0.25">
      <c r="A18" s="132" t="s">
        <v>368</v>
      </c>
    </row>
    <row r="19" spans="1:1" ht="15.75" x14ac:dyDescent="0.25">
      <c r="A19" s="132" t="s">
        <v>369</v>
      </c>
    </row>
    <row r="20" spans="1:1" ht="15.75" x14ac:dyDescent="0.25">
      <c r="A20" s="132" t="s">
        <v>525</v>
      </c>
    </row>
    <row r="21" spans="1:1" ht="15.75" x14ac:dyDescent="0.25">
      <c r="A21" s="132" t="s">
        <v>371</v>
      </c>
    </row>
    <row r="22" spans="1:1" ht="15.75" x14ac:dyDescent="0.25">
      <c r="A22" s="132" t="s">
        <v>372</v>
      </c>
    </row>
    <row r="23" spans="1:1" ht="15.75" x14ac:dyDescent="0.25">
      <c r="A23" s="132" t="s">
        <v>373</v>
      </c>
    </row>
  </sheetData>
  <sheetProtection algorithmName="SHA-512" hashValue="ZfBuO0ujp+Q84iA6Pn9ZlHHMJCckwZYkxEdAikicFJ469ja5EzTGbElmbx9ORl616aq9z2+vxr5hN772DeXxGQ==" saltValue="iENv6iwZvKUeufEwq1dl0A==" spinCount="100000" sheet="1" formatCells="0" formatColumns="0" formatRows="0" insertColumns="0" insertRows="0" insertHyperlinks="0" deleteColumns="0" deleteRows="0" sort="0" autoFilter="0" pivotTables="0"/>
  <mergeCells count="12">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Y21"/>
  <sheetViews>
    <sheetView showGridLines="0" zoomScale="85" zoomScaleNormal="85" workbookViewId="0">
      <pane xSplit="1" ySplit="1" topLeftCell="B5" activePane="bottomRight" state="frozen"/>
      <selection pane="topRight" activeCell="B1" sqref="B1"/>
      <selection pane="bottomLeft" activeCell="A2" sqref="A2"/>
      <selection pane="bottomRight" activeCell="D12" sqref="D12"/>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5703125" style="6" customWidth="1"/>
    <col min="6" max="6" width="71.42578125" style="6" customWidth="1"/>
    <col min="7" max="7" width="15.85546875" style="6" customWidth="1"/>
    <col min="8" max="8" width="66.85546875" style="6" customWidth="1"/>
    <col min="9" max="9" width="14.5703125" style="6" customWidth="1"/>
    <col min="10" max="10" width="71.42578125" style="6" customWidth="1"/>
    <col min="11" max="11" width="15.85546875" style="6" customWidth="1"/>
    <col min="12" max="12" width="66.85546875" style="6" customWidth="1"/>
    <col min="13" max="13" width="14.5703125" style="6" customWidth="1"/>
    <col min="14" max="14" width="71.42578125" style="6" customWidth="1"/>
    <col min="15" max="15" width="15.85546875" style="6" customWidth="1"/>
    <col min="16" max="16" width="66.85546875" style="6" customWidth="1"/>
    <col min="17" max="17" width="14.5703125" style="6" customWidth="1"/>
    <col min="18" max="18" width="71.42578125" style="6" customWidth="1"/>
    <col min="19" max="19" width="15.85546875" style="6" customWidth="1"/>
    <col min="20" max="20" width="66.85546875" style="6" customWidth="1"/>
    <col min="21" max="21" width="14.5703125" style="6" customWidth="1"/>
    <col min="22" max="22" width="71.42578125" style="6" customWidth="1"/>
    <col min="23" max="23" width="15.85546875" style="6" customWidth="1"/>
    <col min="24" max="24" width="66.85546875" style="6" customWidth="1"/>
    <col min="25" max="25" width="14.5703125" style="6" customWidth="1"/>
    <col min="26" max="16384" width="25.42578125" style="6"/>
  </cols>
  <sheetData>
    <row r="1" spans="1:25" ht="69" customHeight="1" x14ac:dyDescent="0.25">
      <c r="A1" s="22" t="s">
        <v>81</v>
      </c>
      <c r="B1" s="161" t="s">
        <v>47</v>
      </c>
      <c r="C1" s="161"/>
      <c r="D1" s="162" t="s">
        <v>53</v>
      </c>
      <c r="E1" s="162"/>
      <c r="F1" s="161" t="s">
        <v>55</v>
      </c>
      <c r="G1" s="161"/>
      <c r="H1" s="162" t="s">
        <v>59</v>
      </c>
      <c r="I1" s="162"/>
      <c r="J1" s="161" t="s">
        <v>63</v>
      </c>
      <c r="K1" s="161"/>
      <c r="L1" s="162" t="s">
        <v>67</v>
      </c>
      <c r="M1" s="162"/>
      <c r="N1" s="161" t="s">
        <v>68</v>
      </c>
      <c r="O1" s="161"/>
      <c r="P1" s="162" t="s">
        <v>71</v>
      </c>
      <c r="Q1" s="162"/>
      <c r="R1" s="161" t="s">
        <v>74</v>
      </c>
      <c r="S1" s="161"/>
      <c r="T1" s="162" t="s">
        <v>75</v>
      </c>
      <c r="U1" s="162"/>
      <c r="V1" s="161" t="s">
        <v>78</v>
      </c>
      <c r="W1" s="161"/>
      <c r="X1" s="162" t="s">
        <v>79</v>
      </c>
      <c r="Y1" s="162"/>
    </row>
    <row r="2" spans="1:25" ht="31.5" x14ac:dyDescent="0.25">
      <c r="A2" s="49" t="s">
        <v>526</v>
      </c>
      <c r="B2" s="25" t="s">
        <v>83</v>
      </c>
      <c r="C2" s="25" t="s">
        <v>84</v>
      </c>
      <c r="D2" s="25" t="s">
        <v>83</v>
      </c>
      <c r="E2" s="25" t="s">
        <v>84</v>
      </c>
      <c r="F2" s="25" t="s">
        <v>83</v>
      </c>
      <c r="G2" s="25" t="s">
        <v>84</v>
      </c>
      <c r="H2" s="25" t="s">
        <v>83</v>
      </c>
      <c r="I2" s="25" t="s">
        <v>84</v>
      </c>
      <c r="J2" s="25" t="s">
        <v>83</v>
      </c>
      <c r="K2" s="25" t="s">
        <v>84</v>
      </c>
      <c r="L2" s="25" t="s">
        <v>83</v>
      </c>
      <c r="M2" s="25" t="s">
        <v>84</v>
      </c>
      <c r="N2" s="25" t="s">
        <v>83</v>
      </c>
      <c r="O2" s="25" t="s">
        <v>84</v>
      </c>
      <c r="P2" s="25" t="s">
        <v>83</v>
      </c>
      <c r="Q2" s="25" t="s">
        <v>84</v>
      </c>
      <c r="R2" s="25" t="s">
        <v>83</v>
      </c>
      <c r="S2" s="25" t="s">
        <v>84</v>
      </c>
      <c r="T2" s="25" t="s">
        <v>83</v>
      </c>
      <c r="U2" s="25" t="s">
        <v>84</v>
      </c>
      <c r="V2" s="25" t="s">
        <v>83</v>
      </c>
      <c r="W2" s="25" t="s">
        <v>84</v>
      </c>
      <c r="X2" s="25" t="s">
        <v>83</v>
      </c>
      <c r="Y2" s="25" t="s">
        <v>84</v>
      </c>
    </row>
    <row r="3" spans="1:25" ht="216.75" x14ac:dyDescent="0.25">
      <c r="A3" s="126" t="s">
        <v>527</v>
      </c>
      <c r="B3" s="97" t="s">
        <v>528</v>
      </c>
      <c r="C3" s="30" t="s">
        <v>87</v>
      </c>
      <c r="D3" s="92" t="s">
        <v>529</v>
      </c>
      <c r="E3" s="31" t="s">
        <v>87</v>
      </c>
      <c r="F3" s="97" t="s">
        <v>530</v>
      </c>
      <c r="G3" s="30" t="s">
        <v>87</v>
      </c>
      <c r="H3" s="92" t="s">
        <v>531</v>
      </c>
      <c r="I3" s="31" t="s">
        <v>87</v>
      </c>
      <c r="J3" s="97" t="s">
        <v>532</v>
      </c>
      <c r="K3" s="30" t="s">
        <v>87</v>
      </c>
      <c r="L3" s="92" t="s">
        <v>533</v>
      </c>
      <c r="M3" s="31" t="s">
        <v>87</v>
      </c>
      <c r="N3" s="97" t="s">
        <v>534</v>
      </c>
      <c r="O3" s="30" t="s">
        <v>87</v>
      </c>
      <c r="P3" s="92" t="s">
        <v>535</v>
      </c>
      <c r="Q3" s="31" t="s">
        <v>87</v>
      </c>
      <c r="R3" s="97" t="s">
        <v>536</v>
      </c>
      <c r="S3" s="30" t="s">
        <v>87</v>
      </c>
      <c r="T3" s="92" t="s">
        <v>537</v>
      </c>
      <c r="U3" s="31"/>
      <c r="V3" s="97" t="s">
        <v>538</v>
      </c>
      <c r="W3" s="30" t="s">
        <v>87</v>
      </c>
      <c r="X3" s="92" t="s">
        <v>539</v>
      </c>
      <c r="Y3" s="31" t="s">
        <v>87</v>
      </c>
    </row>
    <row r="4" spans="1:25" ht="76.5" x14ac:dyDescent="0.25">
      <c r="A4" s="126" t="s">
        <v>540</v>
      </c>
      <c r="B4" s="97" t="s">
        <v>541</v>
      </c>
      <c r="C4" s="30" t="s">
        <v>87</v>
      </c>
      <c r="D4" s="92" t="s">
        <v>542</v>
      </c>
      <c r="E4" s="31" t="s">
        <v>87</v>
      </c>
      <c r="F4" s="97" t="s">
        <v>543</v>
      </c>
      <c r="G4" s="30" t="s">
        <v>87</v>
      </c>
      <c r="H4" s="92" t="s">
        <v>544</v>
      </c>
      <c r="I4" s="31" t="s">
        <v>87</v>
      </c>
      <c r="J4" s="97" t="s">
        <v>545</v>
      </c>
      <c r="K4" s="30" t="s">
        <v>87</v>
      </c>
      <c r="L4" s="92" t="s">
        <v>546</v>
      </c>
      <c r="M4" s="31" t="s">
        <v>87</v>
      </c>
      <c r="N4" s="97" t="s">
        <v>547</v>
      </c>
      <c r="O4" s="30" t="s">
        <v>87</v>
      </c>
      <c r="P4" s="92" t="s">
        <v>548</v>
      </c>
      <c r="Q4" s="31" t="s">
        <v>87</v>
      </c>
      <c r="R4" s="97" t="s">
        <v>549</v>
      </c>
      <c r="S4" s="30" t="s">
        <v>87</v>
      </c>
      <c r="T4" s="92" t="s">
        <v>550</v>
      </c>
      <c r="U4" s="31" t="s">
        <v>87</v>
      </c>
      <c r="V4" s="97" t="s">
        <v>551</v>
      </c>
      <c r="W4" s="30" t="s">
        <v>87</v>
      </c>
      <c r="X4" s="92" t="s">
        <v>552</v>
      </c>
      <c r="Y4" s="31" t="s">
        <v>87</v>
      </c>
    </row>
    <row r="5" spans="1:25" ht="111.95" customHeight="1" x14ac:dyDescent="0.25">
      <c r="A5" s="92" t="s">
        <v>553</v>
      </c>
      <c r="B5" s="97" t="s">
        <v>554</v>
      </c>
      <c r="C5" s="30" t="s">
        <v>87</v>
      </c>
      <c r="D5" s="92" t="s">
        <v>555</v>
      </c>
      <c r="E5" s="31" t="s">
        <v>87</v>
      </c>
      <c r="F5" s="97" t="s">
        <v>556</v>
      </c>
      <c r="G5" s="30" t="s">
        <v>87</v>
      </c>
      <c r="H5" s="92" t="s">
        <v>557</v>
      </c>
      <c r="I5" s="31" t="s">
        <v>87</v>
      </c>
      <c r="J5" s="97" t="s">
        <v>558</v>
      </c>
      <c r="K5" s="30" t="s">
        <v>87</v>
      </c>
      <c r="L5" s="92" t="s">
        <v>559</v>
      </c>
      <c r="M5" s="31" t="s">
        <v>87</v>
      </c>
      <c r="N5" s="97" t="s">
        <v>560</v>
      </c>
      <c r="O5" s="30" t="s">
        <v>87</v>
      </c>
      <c r="P5" s="92" t="s">
        <v>561</v>
      </c>
      <c r="Q5" s="31" t="s">
        <v>87</v>
      </c>
      <c r="R5" s="97" t="s">
        <v>562</v>
      </c>
      <c r="S5" s="30" t="s">
        <v>87</v>
      </c>
      <c r="T5" s="92" t="s">
        <v>563</v>
      </c>
      <c r="U5" s="31" t="s">
        <v>87</v>
      </c>
      <c r="V5" s="97" t="s">
        <v>564</v>
      </c>
      <c r="W5" s="30" t="s">
        <v>87</v>
      </c>
      <c r="X5" s="92" t="s">
        <v>565</v>
      </c>
      <c r="Y5" s="31" t="s">
        <v>87</v>
      </c>
    </row>
    <row r="6" spans="1:25" ht="191.25" x14ac:dyDescent="0.25">
      <c r="A6" s="92" t="s">
        <v>566</v>
      </c>
      <c r="B6" s="97" t="s">
        <v>567</v>
      </c>
      <c r="C6" s="30" t="s">
        <v>87</v>
      </c>
      <c r="D6" s="92" t="s">
        <v>568</v>
      </c>
      <c r="E6" s="31" t="s">
        <v>87</v>
      </c>
      <c r="F6" s="97" t="s">
        <v>569</v>
      </c>
      <c r="G6" s="30" t="s">
        <v>87</v>
      </c>
      <c r="H6" s="92" t="s">
        <v>570</v>
      </c>
      <c r="I6" s="31" t="s">
        <v>87</v>
      </c>
      <c r="J6" s="97" t="s">
        <v>571</v>
      </c>
      <c r="K6" s="30" t="s">
        <v>87</v>
      </c>
      <c r="L6" s="92" t="s">
        <v>572</v>
      </c>
      <c r="M6" s="31" t="s">
        <v>87</v>
      </c>
      <c r="N6" s="97" t="s">
        <v>573</v>
      </c>
      <c r="O6" s="30" t="s">
        <v>87</v>
      </c>
      <c r="P6" s="92" t="s">
        <v>574</v>
      </c>
      <c r="Q6" s="31" t="s">
        <v>87</v>
      </c>
      <c r="R6" s="97" t="s">
        <v>575</v>
      </c>
      <c r="S6" s="30" t="s">
        <v>87</v>
      </c>
      <c r="T6" s="92" t="s">
        <v>576</v>
      </c>
      <c r="U6" s="31" t="s">
        <v>87</v>
      </c>
      <c r="V6" s="97" t="s">
        <v>577</v>
      </c>
      <c r="W6" s="30" t="s">
        <v>87</v>
      </c>
      <c r="X6" s="92" t="s">
        <v>578</v>
      </c>
      <c r="Y6" s="31" t="s">
        <v>87</v>
      </c>
    </row>
    <row r="7" spans="1:25" ht="47.25" customHeight="1" x14ac:dyDescent="0.25">
      <c r="A7" s="92" t="s">
        <v>428</v>
      </c>
      <c r="B7" s="97" t="s">
        <v>579</v>
      </c>
      <c r="C7" s="30" t="s">
        <v>87</v>
      </c>
      <c r="D7" s="92" t="s">
        <v>580</v>
      </c>
      <c r="E7" s="31" t="s">
        <v>87</v>
      </c>
      <c r="F7" s="97" t="s">
        <v>581</v>
      </c>
      <c r="G7" s="30" t="s">
        <v>87</v>
      </c>
      <c r="H7" s="92" t="s">
        <v>582</v>
      </c>
      <c r="I7" s="31" t="s">
        <v>87</v>
      </c>
      <c r="J7" s="97" t="s">
        <v>583</v>
      </c>
      <c r="K7" s="30" t="s">
        <v>87</v>
      </c>
      <c r="L7" s="92" t="s">
        <v>584</v>
      </c>
      <c r="M7" s="31" t="s">
        <v>87</v>
      </c>
      <c r="N7" s="97" t="s">
        <v>585</v>
      </c>
      <c r="O7" s="30" t="s">
        <v>87</v>
      </c>
      <c r="P7" s="92" t="s">
        <v>586</v>
      </c>
      <c r="Q7" s="31" t="s">
        <v>87</v>
      </c>
      <c r="R7" s="97" t="s">
        <v>587</v>
      </c>
      <c r="S7" s="30" t="s">
        <v>87</v>
      </c>
      <c r="T7" s="92" t="s">
        <v>588</v>
      </c>
      <c r="U7" s="31" t="s">
        <v>87</v>
      </c>
      <c r="V7" s="97" t="s">
        <v>589</v>
      </c>
      <c r="W7" s="30" t="s">
        <v>87</v>
      </c>
      <c r="X7" s="92" t="s">
        <v>590</v>
      </c>
      <c r="Y7" s="31" t="s">
        <v>87</v>
      </c>
    </row>
    <row r="8" spans="1:25" x14ac:dyDescent="0.25">
      <c r="B8" s="34"/>
      <c r="C8" s="35"/>
      <c r="D8" s="34"/>
      <c r="E8" s="36"/>
      <c r="F8" s="34"/>
      <c r="G8" s="35"/>
      <c r="H8" s="34"/>
      <c r="I8" s="36"/>
      <c r="J8" s="34"/>
      <c r="K8" s="35"/>
      <c r="L8" s="34"/>
      <c r="M8" s="36"/>
      <c r="N8" s="34"/>
      <c r="O8" s="35"/>
      <c r="P8" s="34"/>
      <c r="Q8" s="36"/>
      <c r="R8" s="34"/>
      <c r="S8" s="35"/>
      <c r="T8" s="34"/>
      <c r="U8" s="36"/>
      <c r="V8" s="34"/>
      <c r="W8" s="35"/>
      <c r="X8" s="34"/>
      <c r="Y8" s="36"/>
    </row>
    <row r="9" spans="1:25" ht="15.75" x14ac:dyDescent="0.25">
      <c r="A9" s="25" t="s">
        <v>591</v>
      </c>
    </row>
    <row r="10" spans="1:25" ht="15.75" x14ac:dyDescent="0.25">
      <c r="A10" s="132" t="s">
        <v>592</v>
      </c>
    </row>
    <row r="11" spans="1:25" ht="15.75" x14ac:dyDescent="0.25">
      <c r="A11" s="132" t="s">
        <v>521</v>
      </c>
    </row>
    <row r="12" spans="1:25" ht="15.75" x14ac:dyDescent="0.25">
      <c r="A12" s="132" t="s">
        <v>364</v>
      </c>
    </row>
    <row r="13" spans="1:25" ht="15.75" x14ac:dyDescent="0.25">
      <c r="A13" s="132" t="s">
        <v>593</v>
      </c>
    </row>
    <row r="14" spans="1:25" ht="15.75" x14ac:dyDescent="0.25">
      <c r="A14" s="132" t="s">
        <v>366</v>
      </c>
    </row>
    <row r="15" spans="1:25" ht="15.75" x14ac:dyDescent="0.25">
      <c r="A15" s="132" t="s">
        <v>367</v>
      </c>
    </row>
    <row r="16" spans="1:25" ht="15.75" x14ac:dyDescent="0.25">
      <c r="A16" s="132" t="s">
        <v>368</v>
      </c>
    </row>
    <row r="17" spans="1:1" ht="15.75" x14ac:dyDescent="0.25">
      <c r="A17" s="132" t="s">
        <v>369</v>
      </c>
    </row>
    <row r="18" spans="1:1" ht="15.75" x14ac:dyDescent="0.25">
      <c r="A18" s="132" t="s">
        <v>370</v>
      </c>
    </row>
    <row r="19" spans="1:1" ht="15.75" x14ac:dyDescent="0.25">
      <c r="A19" s="132" t="s">
        <v>594</v>
      </c>
    </row>
    <row r="20" spans="1:1" ht="15.75" x14ac:dyDescent="0.25">
      <c r="A20" s="132" t="s">
        <v>372</v>
      </c>
    </row>
    <row r="21" spans="1:1" ht="15.75" x14ac:dyDescent="0.25">
      <c r="A21" s="132" t="s">
        <v>373</v>
      </c>
    </row>
  </sheetData>
  <sheetProtection algorithmName="SHA-512" hashValue="491IGOp7IiFrjzkzKk7BVDlM6TP+SF4huLG7/pUMf+Ny7xU9vLYvilTHVdUjPG2TYnKr+VbAPhYg6myVXiFPTg==" saltValue="pmtS0EKL5JL+W1fqGpI3cA==" spinCount="100000" sheet="1" formatCells="0" formatColumns="0" formatRows="0" insertColumns="0" insertRows="0" insertHyperlinks="0" deleteColumns="0" deleteRows="0" sort="0" autoFilter="0" pivotTables="0"/>
  <mergeCells count="12">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Eligibilidad-Preliminar</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YOLANDA CUELLAR GONZALEZ</cp:lastModifiedBy>
  <cp:revision/>
  <dcterms:created xsi:type="dcterms:W3CDTF">2023-04-20T01:39:00Z</dcterms:created>
  <dcterms:modified xsi:type="dcterms:W3CDTF">2025-08-22T22:27:36Z</dcterms:modified>
  <cp:category/>
  <cp:contentStatus/>
</cp:coreProperties>
</file>