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a/Library/Mobile Documents/com~apple~CloudDocs/ADMON JUDICIAL CSJ/CONTRATACION CSJ/CONTRATACION 2023/TVEC/2023 PAPEL/"/>
    </mc:Choice>
  </mc:AlternateContent>
  <xr:revisionPtr revIDLastSave="0" documentId="13_ncr:1_{F5B908A3-A8F4-5C4A-BA7D-8D0853CDA287}" xr6:coauthVersionLast="47" xr6:coauthVersionMax="47" xr10:uidLastSave="{00000000-0000-0000-0000-000000000000}"/>
  <bookViews>
    <workbookView xWindow="15880" yWindow="500" windowWidth="12920" windowHeight="15580" xr2:uid="{74F203C7-FCA1-3D45-AAD4-4AD09E500B4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20" i="1"/>
  <c r="H20" i="1" s="1"/>
  <c r="F7" i="1"/>
  <c r="F21" i="1"/>
  <c r="E21" i="1"/>
  <c r="E25" i="1" s="1"/>
  <c r="E26" i="1" s="1"/>
  <c r="D21" i="1"/>
  <c r="A21" i="1"/>
  <c r="D23" i="1" s="1"/>
  <c r="G12" i="1"/>
  <c r="F13" i="1"/>
  <c r="B7" i="1" s="1"/>
  <c r="E13" i="1"/>
  <c r="B6" i="1" s="1"/>
  <c r="D13" i="1"/>
  <c r="A13" i="1"/>
  <c r="B4" i="1" s="1"/>
  <c r="G21" i="1" l="1"/>
  <c r="G24" i="1" s="1"/>
  <c r="F15" i="1"/>
  <c r="B8" i="1"/>
</calcChain>
</file>

<file path=xl/sharedStrings.xml><?xml version="1.0" encoding="utf-8"?>
<sst xmlns="http://schemas.openxmlformats.org/spreadsheetml/2006/main" count="27" uniqueCount="16">
  <si>
    <t>Número</t>
  </si>
  <si>
    <t>Valor Total</t>
  </si>
  <si>
    <t>Fecha</t>
  </si>
  <si>
    <t>Rubro</t>
  </si>
  <si>
    <t>Unidad Ejecutora</t>
  </si>
  <si>
    <t>A-02-02-01-003-002 PASTA O PULPA, PAPEL Y PRODUCTOS DE PAPEL; IMPRESOS Y ARTÍCULOS RELACIONADOS</t>
  </si>
  <si>
    <t>27-01-02-017</t>
  </si>
  <si>
    <t>27-01-08-017</t>
  </si>
  <si>
    <t>XXX</t>
  </si>
  <si>
    <t>UND 02</t>
  </si>
  <si>
    <t>UND 08</t>
  </si>
  <si>
    <t>UND 09</t>
  </si>
  <si>
    <t>27-01-09-017</t>
  </si>
  <si>
    <t>TOTAL</t>
  </si>
  <si>
    <t>RESMA PAPEL CARTA</t>
  </si>
  <si>
    <t>RESMA PAPEL OFICIO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</si>
</sst>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42" formatCode="_-&quot;$&quot;* #,##0_-;\-&quot;$&quot;* #,##0_-;_-&quot;$&quot;* &quot;-&quot;_-;_-@_-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42" fontId="6" fillId="0" borderId="0" xfId="0" applyNumberFormat="1" applyFont="1" applyAlignment="1">
      <alignment horizontal="center" vertical="center"/>
    </xf>
    <xf numFmtId="42" fontId="4" fillId="0" borderId="2" xfId="0" applyNumberFormat="1" applyFont="1" applyBorder="1" applyAlignment="1">
      <alignment horizontal="center" vertical="center" wrapText="1"/>
    </xf>
    <xf numFmtId="42" fontId="6" fillId="0" borderId="2" xfId="0" applyNumberFormat="1" applyFont="1" applyBorder="1"/>
    <xf numFmtId="0" fontId="4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42" fontId="8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 wrapText="1"/>
    </xf>
    <xf numFmtId="42" fontId="7" fillId="0" borderId="11" xfId="1" applyFont="1" applyBorder="1" applyAlignment="1">
      <alignment horizontal="center" vertical="center"/>
    </xf>
    <xf numFmtId="42" fontId="7" fillId="0" borderId="12" xfId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2" fontId="4" fillId="0" borderId="2" xfId="0" applyNumberFormat="1" applyFont="1" applyBorder="1" applyAlignment="1">
      <alignment horizontal="center" vertical="center" wrapText="1"/>
    </xf>
    <xf numFmtId="6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6" xfId="0" applyFont="1" applyBorder="1"/>
    <xf numFmtId="42" fontId="6" fillId="0" borderId="13" xfId="0" applyNumberFormat="1" applyFont="1" applyBorder="1"/>
    <xf numFmtId="42" fontId="6" fillId="0" borderId="14" xfId="0" applyNumberFormat="1" applyFont="1" applyBorder="1"/>
    <xf numFmtId="0" fontId="6" fillId="0" borderId="1" xfId="0" applyFont="1" applyBorder="1"/>
    <xf numFmtId="0" fontId="6" fillId="0" borderId="7" xfId="0" applyFont="1" applyBorder="1"/>
    <xf numFmtId="0" fontId="0" fillId="0" borderId="8" xfId="0" applyBorder="1"/>
    <xf numFmtId="0" fontId="6" fillId="0" borderId="9" xfId="0" applyFont="1" applyBorder="1"/>
    <xf numFmtId="0" fontId="0" fillId="0" borderId="10" xfId="0" applyBorder="1"/>
    <xf numFmtId="0" fontId="0" fillId="0" borderId="9" xfId="0" applyBorder="1"/>
    <xf numFmtId="42" fontId="0" fillId="0" borderId="0" xfId="0" applyNumberFormat="1"/>
    <xf numFmtId="42" fontId="0" fillId="0" borderId="0" xfId="1" applyFont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D089B-E2E1-E046-A560-AC1D6FDDF099}">
  <dimension ref="A2:I26"/>
  <sheetViews>
    <sheetView tabSelected="1" workbookViewId="0">
      <selection activeCell="G28" sqref="G28"/>
    </sheetView>
  </sheetViews>
  <sheetFormatPr baseColWidth="10" defaultRowHeight="16" x14ac:dyDescent="0.2"/>
  <cols>
    <col min="1" max="1" width="18" customWidth="1"/>
    <col min="2" max="2" width="12.6640625" style="4" customWidth="1"/>
    <col min="3" max="3" width="10.33203125" customWidth="1"/>
    <col min="4" max="4" width="19.6640625" customWidth="1"/>
    <col min="5" max="6" width="12.5" bestFit="1" customWidth="1"/>
    <col min="7" max="7" width="16.83203125" customWidth="1"/>
    <col min="8" max="8" width="12.5" bestFit="1" customWidth="1"/>
  </cols>
  <sheetData>
    <row r="2" spans="1:9" x14ac:dyDescent="0.2">
      <c r="C2" s="1"/>
      <c r="D2" s="1"/>
      <c r="E2" s="1"/>
    </row>
    <row r="3" spans="1:9" ht="26" x14ac:dyDescent="0.2">
      <c r="A3" s="24" t="s">
        <v>0</v>
      </c>
      <c r="B3" s="24" t="s">
        <v>1</v>
      </c>
      <c r="C3" s="24" t="s">
        <v>2</v>
      </c>
      <c r="D3" s="24" t="s">
        <v>3</v>
      </c>
      <c r="E3" s="24" t="s">
        <v>4</v>
      </c>
      <c r="F3" s="19"/>
      <c r="I3" s="2"/>
    </row>
    <row r="4" spans="1:9" ht="22" customHeight="1" x14ac:dyDescent="0.2">
      <c r="A4" s="27">
        <v>4123</v>
      </c>
      <c r="B4" s="28">
        <f>A13</f>
        <v>2452070</v>
      </c>
      <c r="C4" s="32" t="s">
        <v>8</v>
      </c>
      <c r="D4" s="31" t="s">
        <v>5</v>
      </c>
      <c r="E4" s="30" t="s">
        <v>6</v>
      </c>
    </row>
    <row r="5" spans="1:9" hidden="1" x14ac:dyDescent="0.2">
      <c r="A5" s="27"/>
      <c r="B5" s="29"/>
      <c r="C5" s="33"/>
      <c r="D5" s="31"/>
      <c r="E5" s="30"/>
    </row>
    <row r="6" spans="1:9" ht="22" customHeight="1" x14ac:dyDescent="0.2">
      <c r="A6" s="21">
        <v>13723</v>
      </c>
      <c r="B6" s="17">
        <f>E13</f>
        <v>57978804</v>
      </c>
      <c r="C6" s="33"/>
      <c r="D6" s="31"/>
      <c r="E6" s="3" t="s">
        <v>7</v>
      </c>
    </row>
    <row r="7" spans="1:9" ht="19" customHeight="1" x14ac:dyDescent="0.2">
      <c r="A7" s="21">
        <v>1323</v>
      </c>
      <c r="B7" s="18">
        <f>F13</f>
        <v>539505</v>
      </c>
      <c r="C7" s="34"/>
      <c r="D7" s="31"/>
      <c r="E7" s="3" t="s">
        <v>12</v>
      </c>
      <c r="F7" s="45">
        <f>B6+B7</f>
        <v>58518309</v>
      </c>
      <c r="G7" s="45">
        <f>B4+F7</f>
        <v>60970379</v>
      </c>
    </row>
    <row r="8" spans="1:9" x14ac:dyDescent="0.2">
      <c r="A8" s="23" t="s">
        <v>13</v>
      </c>
      <c r="B8" s="22">
        <f>B4+B6+B7</f>
        <v>60970379</v>
      </c>
    </row>
    <row r="9" spans="1:9" ht="17" thickBot="1" x14ac:dyDescent="0.25"/>
    <row r="10" spans="1:9" ht="26" x14ac:dyDescent="0.2">
      <c r="A10" s="20" t="s">
        <v>14</v>
      </c>
      <c r="B10" s="25">
        <v>33590</v>
      </c>
      <c r="C10" s="26"/>
      <c r="D10" s="15" t="s">
        <v>15</v>
      </c>
      <c r="E10" s="25">
        <v>35967</v>
      </c>
      <c r="F10" s="26"/>
    </row>
    <row r="11" spans="1:9" x14ac:dyDescent="0.2">
      <c r="A11" s="7" t="s">
        <v>9</v>
      </c>
      <c r="B11" s="6" t="s">
        <v>10</v>
      </c>
      <c r="C11" s="8" t="s">
        <v>11</v>
      </c>
      <c r="D11" s="7" t="s">
        <v>9</v>
      </c>
      <c r="E11" s="6" t="s">
        <v>10</v>
      </c>
      <c r="F11" s="8" t="s">
        <v>11</v>
      </c>
    </row>
    <row r="12" spans="1:9" ht="17" thickBot="1" x14ac:dyDescent="0.25">
      <c r="A12" s="9">
        <v>73</v>
      </c>
      <c r="B12" s="10">
        <v>0</v>
      </c>
      <c r="C12" s="11">
        <v>0</v>
      </c>
      <c r="D12" s="12">
        <v>201</v>
      </c>
      <c r="E12" s="13">
        <v>1612</v>
      </c>
      <c r="F12" s="14">
        <v>15</v>
      </c>
      <c r="G12">
        <f>D12+E12+F12</f>
        <v>1828</v>
      </c>
    </row>
    <row r="13" spans="1:9" x14ac:dyDescent="0.2">
      <c r="A13" s="16">
        <f>B10*A12</f>
        <v>2452070</v>
      </c>
      <c r="B13" s="5"/>
      <c r="C13" s="5"/>
      <c r="D13" s="16">
        <f>D12*E10</f>
        <v>7229367</v>
      </c>
      <c r="E13" s="16">
        <f>E10*E12</f>
        <v>57978804</v>
      </c>
      <c r="F13" s="16">
        <f>E10*F12</f>
        <v>539505</v>
      </c>
    </row>
    <row r="14" spans="1:9" x14ac:dyDescent="0.2">
      <c r="A14" s="5"/>
      <c r="B14" s="5"/>
      <c r="C14" s="5"/>
      <c r="D14" s="5"/>
      <c r="E14" s="5"/>
      <c r="F14" s="5"/>
    </row>
    <row r="15" spans="1:9" x14ac:dyDescent="0.2">
      <c r="A15" s="5"/>
      <c r="B15" s="5"/>
      <c r="C15" s="5"/>
      <c r="D15" s="5"/>
      <c r="E15" s="5"/>
      <c r="F15" s="16">
        <f>A13+D13+E13+F13</f>
        <v>68199746</v>
      </c>
    </row>
    <row r="16" spans="1:9" x14ac:dyDescent="0.2">
      <c r="A16" s="4"/>
      <c r="C16" s="4"/>
      <c r="D16" s="4"/>
      <c r="E16" s="4"/>
      <c r="F16" s="4"/>
    </row>
    <row r="17" spans="1:8" ht="17" thickBot="1" x14ac:dyDescent="0.25">
      <c r="A17" s="4"/>
      <c r="C17" s="4"/>
      <c r="D17" s="4"/>
      <c r="E17" s="4"/>
      <c r="F17" s="4"/>
    </row>
    <row r="18" spans="1:8" x14ac:dyDescent="0.2">
      <c r="A18" s="36" t="s">
        <v>14</v>
      </c>
      <c r="B18" s="37">
        <v>28900</v>
      </c>
      <c r="C18" s="38"/>
      <c r="D18" s="36" t="s">
        <v>15</v>
      </c>
      <c r="E18" s="37">
        <v>35967</v>
      </c>
      <c r="F18" s="38"/>
    </row>
    <row r="19" spans="1:8" x14ac:dyDescent="0.2">
      <c r="A19" s="39" t="s">
        <v>9</v>
      </c>
      <c r="B19" s="35" t="s">
        <v>10</v>
      </c>
      <c r="C19" s="40" t="s">
        <v>11</v>
      </c>
      <c r="D19" s="39" t="s">
        <v>9</v>
      </c>
      <c r="E19" s="35" t="s">
        <v>10</v>
      </c>
      <c r="F19" s="40" t="s">
        <v>11</v>
      </c>
    </row>
    <row r="20" spans="1:8" ht="17" thickBot="1" x14ac:dyDescent="0.25">
      <c r="A20" s="41">
        <v>30</v>
      </c>
      <c r="B20" s="42">
        <v>0</v>
      </c>
      <c r="C20" s="43">
        <v>0</v>
      </c>
      <c r="D20" s="41">
        <v>44</v>
      </c>
      <c r="E20" s="44">
        <v>1612</v>
      </c>
      <c r="F20" s="43">
        <v>15</v>
      </c>
      <c r="G20">
        <f>D20+E20+F20</f>
        <v>1671</v>
      </c>
      <c r="H20" s="45">
        <f>G20*E18</f>
        <v>60100857</v>
      </c>
    </row>
    <row r="21" spans="1:8" x14ac:dyDescent="0.2">
      <c r="A21" s="45">
        <f>A20*B18</f>
        <v>867000</v>
      </c>
      <c r="D21" s="45">
        <f>D20*E18</f>
        <v>1582548</v>
      </c>
      <c r="E21" s="45">
        <f>E18*E20</f>
        <v>57978804</v>
      </c>
      <c r="F21" s="45">
        <f>E18*F20</f>
        <v>539505</v>
      </c>
      <c r="G21" s="45">
        <f>A21+D23+E21+F21</f>
        <v>61834857</v>
      </c>
    </row>
    <row r="23" spans="1:8" x14ac:dyDescent="0.2">
      <c r="D23" s="45">
        <f>A21+D21</f>
        <v>2449548</v>
      </c>
      <c r="E23" s="46">
        <v>56683993</v>
      </c>
    </row>
    <row r="24" spans="1:8" x14ac:dyDescent="0.2">
      <c r="G24" s="45">
        <f>B8-G21</f>
        <v>-864478</v>
      </c>
    </row>
    <row r="25" spans="1:8" x14ac:dyDescent="0.2">
      <c r="E25" s="45">
        <f>E21-E23</f>
        <v>1294811</v>
      </c>
    </row>
    <row r="26" spans="1:8" x14ac:dyDescent="0.2">
      <c r="E26">
        <f>E25/E18</f>
        <v>35.999972196735897</v>
      </c>
    </row>
  </sheetData>
  <mergeCells count="7">
    <mergeCell ref="E10:F10"/>
    <mergeCell ref="B10:C10"/>
    <mergeCell ref="A4:A5"/>
    <mergeCell ref="B4:B5"/>
    <mergeCell ref="E4:E5"/>
    <mergeCell ref="D4:D7"/>
    <mergeCell ref="C4:C7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2023-07-17T22:09:02Z</dcterms:created>
  <dcterms:modified xsi:type="dcterms:W3CDTF">2023-07-21T15:35:15Z</dcterms:modified>
</cp:coreProperties>
</file>