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/>
  <mc:AlternateContent xmlns:mc="http://schemas.openxmlformats.org/markup-compatibility/2006">
    <mc:Choice Requires="x15">
      <x15ac:absPath xmlns:x15ac="http://schemas.microsoft.com/office/spreadsheetml/2010/11/ac" url="C:\Users\Usuario\OneDrive - Servicio Nacional de Aprendizaje\Documents\"/>
    </mc:Choice>
  </mc:AlternateContent>
  <xr:revisionPtr revIDLastSave="126" documentId="8_{1822CCCC-D8A4-4412-95B0-A3F096C3AD18}" xr6:coauthVersionLast="47" xr6:coauthVersionMax="47" xr10:uidLastSave="{1AFD0A2E-94AE-42C3-A8E1-595D69E0C95B}"/>
  <bookViews>
    <workbookView xWindow="-98" yWindow="-98" windowWidth="38596" windowHeight="21196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Q8" i="1"/>
  <c r="Q9" i="1"/>
  <c r="Q11" i="1"/>
  <c r="Q3" i="1"/>
  <c r="O4" i="1"/>
  <c r="Q4" i="1" s="1"/>
  <c r="O5" i="1"/>
  <c r="Q5" i="1" s="1"/>
  <c r="O6" i="1"/>
  <c r="Q6" i="1" s="1"/>
  <c r="O7" i="1"/>
  <c r="O8" i="1"/>
  <c r="O9" i="1"/>
  <c r="O10" i="1"/>
  <c r="Q10" i="1" s="1"/>
  <c r="O11" i="1"/>
  <c r="O12" i="1"/>
  <c r="Q12" i="1" s="1"/>
  <c r="O13" i="1"/>
  <c r="Q13" i="1" s="1"/>
  <c r="O14" i="1"/>
  <c r="Q14" i="1" s="1"/>
  <c r="O3" i="1"/>
  <c r="Q16" i="1" l="1"/>
</calcChain>
</file>

<file path=xl/sharedStrings.xml><?xml version="1.0" encoding="utf-8"?>
<sst xmlns="http://schemas.openxmlformats.org/spreadsheetml/2006/main" count="66" uniqueCount="48">
  <si>
    <t>N°</t>
  </si>
  <si>
    <t>GRUPO</t>
  </si>
  <si>
    <t>SEGMENTO</t>
  </si>
  <si>
    <t>FAMILIA</t>
  </si>
  <si>
    <t>CLASE</t>
  </si>
  <si>
    <t>PRODUCTO</t>
  </si>
  <si>
    <t>PRODUCTO UNSPSC</t>
  </si>
  <si>
    <t>DESCRIPCIÓN TÉCNICA DEL PRODUCTO</t>
  </si>
  <si>
    <t>UNIDAD DE MEDIDA</t>
  </si>
  <si>
    <t>IMAGEN DE REFERENCIA</t>
  </si>
  <si>
    <t>PRECIO TVEC</t>
  </si>
  <si>
    <t>COTIZACIÓN 1</t>
  </si>
  <si>
    <t>COTIZACIÓN 2</t>
  </si>
  <si>
    <t>COTIZACIÓN 3</t>
  </si>
  <si>
    <t>VALOR UNITARIO PROMEDIO</t>
  </si>
  <si>
    <t>CANTIDAD</t>
  </si>
  <si>
    <t>SUBTOTAL</t>
  </si>
  <si>
    <t>E</t>
  </si>
  <si>
    <t>Calculadoras de escritorio</t>
  </si>
  <si>
    <t>Calculadora básica de escritorio, de 12 dígitos, con alimentación de tipo solar/pila</t>
  </si>
  <si>
    <t>UNIDAD</t>
  </si>
  <si>
    <t>B</t>
  </si>
  <si>
    <t>Formatos contables o libros de contabilidad</t>
  </si>
  <si>
    <t>Libro tres columnas, tamaño oficio, Pasta dura, con 200 folios</t>
  </si>
  <si>
    <t>D</t>
  </si>
  <si>
    <t>Cinta transparente</t>
  </si>
  <si>
    <t>Medida: 48MM X 100MT Elaborada en polipropileno biorientado con adhesivo acrilico sensitivo a la presiòn Adhiere inmediatamente una amplia variedad de sustratos Color: Transparente</t>
  </si>
  <si>
    <t>Adhesivos líquidos</t>
  </si>
  <si>
    <t>Pegante líquido para papel, presentaciòn paquete x 6 unidades, adhesivo sintético presentación individual por 125 gramos</t>
  </si>
  <si>
    <t>PAQUETE</t>
  </si>
  <si>
    <t>Papel de notas autoadhesivas</t>
  </si>
  <si>
    <t>Post-it Notas Banderitas Adhesivas Plásticas, set de al menos 125 hojas rectangulares de 1,27 X 1,3 cm, elaborada en papel bond, diferentes colores</t>
  </si>
  <si>
    <t>Marcadores</t>
  </si>
  <si>
    <t>Marcador Borrable, altura 15 cm. Punta biselada. Caja de 10 marcadores con colores surtidos.</t>
  </si>
  <si>
    <t>CAJA</t>
  </si>
  <si>
    <t>Papel kraft</t>
  </si>
  <si>
    <t>Papel kraft rollo de 40 pulgadas x 160 metros, gramaje: 60</t>
  </si>
  <si>
    <t>Borradores para tableros blancos</t>
  </si>
  <si>
    <t>Borrador para tablero en felpa madera, fieltro de grueso espesor para facilitar el borrado</t>
  </si>
  <si>
    <t>Tabla de soporte para escribir</t>
  </si>
  <si>
    <t>Tabla planillera. Dimensiones: Tamaño oficio. Con pinza de sujeción a presión.</t>
  </si>
  <si>
    <t>Papeles cartulina</t>
  </si>
  <si>
    <t>Cartulina por pliego, *Material Cartulina Bristol *Medida 70 cm ancho x 100 cm alto *Presentación unidad *Color Negro *Gramaje 160 g/m2</t>
  </si>
  <si>
    <t xml:space="preserve">UNIDAD </t>
  </si>
  <si>
    <t>Clips para papel</t>
  </si>
  <si>
    <t>Clips para papel, cuerpo de acero forrado en plástico en diferentes colores, paquete por 100 unidades</t>
  </si>
  <si>
    <t xml:space="preserve">NOTAS ADHESIVAS 76X76MMX100H X5 COLORES Marca GIPAO Medida 76 mm ancho x 76 mm alto Presentación 100 hojas divididas en 5 colores  </t>
  </si>
  <si>
    <t>VALOR ESTIMADO DE LA CONTRATACIÓN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</si>
</sst>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164" fontId="0" fillId="0" borderId="0" xfId="1" applyFont="1" applyAlignment="1">
      <alignment vertical="center" wrapText="1"/>
    </xf>
    <xf numFmtId="164" fontId="3" fillId="3" borderId="1" xfId="1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1" applyFont="1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164" fontId="0" fillId="4" borderId="1" xfId="1" applyFont="1" applyFill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/>
    <xf numFmtId="164" fontId="3" fillId="3" borderId="1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549088</xdr:colOff>
      <xdr:row>5</xdr:row>
      <xdr:rowOff>156882</xdr:rowOff>
    </xdr:from>
    <xdr:to>
      <xdr:col>9</xdr:col>
      <xdr:colOff>1703294</xdr:colOff>
      <xdr:row>5</xdr:row>
      <xdr:rowOff>1860176</xdr:rowOff>
    </xdr:to>
    <xdr:pic>
      <xdr:nvPicPr>
        <xdr:cNvPr id="6" name="Imagen 5" descr="Interfaz de usuario gráfica, Aplicación, Tabla, Excel&#10;&#10;Descripción generada automáticamente">
          <a:extLst>
            <a:ext uri="{FF2B5EF4-FFF2-40B4-BE49-F238E27FC236}">
              <a16:creationId xmlns:a16="http://schemas.microsoft.com/office/drawing/2014/main" id="{6EC34A7B-AF81-8DF3-2936-E61B3CE04E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995" t="28310" r="83175" b="51147"/>
        <a:stretch/>
      </xdr:blipFill>
      <xdr:spPr bwMode="auto">
        <a:xfrm>
          <a:off x="5165912" y="4762500"/>
          <a:ext cx="1154206" cy="17032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343160</xdr:colOff>
      <xdr:row>6</xdr:row>
      <xdr:rowOff>33616</xdr:rowOff>
    </xdr:from>
    <xdr:to>
      <xdr:col>9</xdr:col>
      <xdr:colOff>1759322</xdr:colOff>
      <xdr:row>6</xdr:row>
      <xdr:rowOff>1083607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50CE4FF-5B8A-47C3-E12B-DBAB46B0EE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88" t="33610" r="78840" b="46346"/>
        <a:stretch/>
      </xdr:blipFill>
      <xdr:spPr bwMode="auto">
        <a:xfrm>
          <a:off x="4959984" y="6622675"/>
          <a:ext cx="1416162" cy="12214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672353</xdr:colOff>
      <xdr:row>7</xdr:row>
      <xdr:rowOff>89647</xdr:rowOff>
    </xdr:from>
    <xdr:to>
      <xdr:col>9</xdr:col>
      <xdr:colOff>1562100</xdr:colOff>
      <xdr:row>7</xdr:row>
      <xdr:rowOff>723901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7FD2333-378B-60DF-B9B7-B2BF34330071}"/>
            </a:ext>
            <a:ext uri="{147F2762-F138-4A5C-976F-8EAC2B608ADB}">
              <a16:predDERef xmlns:a16="http://schemas.microsoft.com/office/drawing/2014/main" pred="{250CE4FF-5B8A-47C3-E12B-DBAB46B0EE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9159" t="32651" r="77770" b="44981"/>
        <a:stretch/>
      </xdr:blipFill>
      <xdr:spPr bwMode="auto">
        <a:xfrm>
          <a:off x="7320803" y="7519147"/>
          <a:ext cx="889747" cy="6342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627530</xdr:colOff>
      <xdr:row>8</xdr:row>
      <xdr:rowOff>11205</xdr:rowOff>
    </xdr:from>
    <xdr:to>
      <xdr:col>9</xdr:col>
      <xdr:colOff>1557618</xdr:colOff>
      <xdr:row>8</xdr:row>
      <xdr:rowOff>871884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0C2F55-547D-6D43-F62F-2BB2088204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9158" t="34684" r="79894" b="47306"/>
        <a:stretch/>
      </xdr:blipFill>
      <xdr:spPr bwMode="auto">
        <a:xfrm>
          <a:off x="5300383" y="8886264"/>
          <a:ext cx="930088" cy="8606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609600</xdr:colOff>
      <xdr:row>10</xdr:row>
      <xdr:rowOff>19050</xdr:rowOff>
    </xdr:from>
    <xdr:to>
      <xdr:col>9</xdr:col>
      <xdr:colOff>1638300</xdr:colOff>
      <xdr:row>10</xdr:row>
      <xdr:rowOff>1352550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F555AC3-9811-7553-EF7A-EE7A4092CB46}"/>
            </a:ext>
            <a:ext uri="{147F2762-F138-4A5C-976F-8EAC2B608ADB}">
              <a16:predDERef xmlns:a16="http://schemas.microsoft.com/office/drawing/2014/main" pred="{D60C2F55-547D-6D43-F62F-2BB2088204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11045" t="33813" r="80459" b="46133"/>
        <a:stretch/>
      </xdr:blipFill>
      <xdr:spPr bwMode="auto">
        <a:xfrm>
          <a:off x="7258050" y="10296525"/>
          <a:ext cx="1028700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590550</xdr:colOff>
      <xdr:row>3</xdr:row>
      <xdr:rowOff>38100</xdr:rowOff>
    </xdr:from>
    <xdr:to>
      <xdr:col>9</xdr:col>
      <xdr:colOff>1685925</xdr:colOff>
      <xdr:row>3</xdr:row>
      <xdr:rowOff>1019175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6A19FA1C-7092-7E5A-4B8D-15402845DFA8}"/>
            </a:ext>
            <a:ext uri="{147F2762-F138-4A5C-976F-8EAC2B608ADB}">
              <a16:predDERef xmlns:a16="http://schemas.microsoft.com/office/drawing/2014/main" pred="{DF555AC3-9811-7553-EF7A-EE7A4092C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39000" y="2000250"/>
          <a:ext cx="1095375" cy="981075"/>
        </a:xfrm>
        <a:prstGeom prst="rect">
          <a:avLst/>
        </a:prstGeom>
      </xdr:spPr>
    </xdr:pic>
    <xdr:clientData/>
  </xdr:twoCellAnchor>
  <xdr:twoCellAnchor editAs="oneCell">
    <xdr:from>
      <xdr:col>9</xdr:col>
      <xdr:colOff>609600</xdr:colOff>
      <xdr:row>4</xdr:row>
      <xdr:rowOff>123825</xdr:rowOff>
    </xdr:from>
    <xdr:to>
      <xdr:col>9</xdr:col>
      <xdr:colOff>1781175</xdr:colOff>
      <xdr:row>4</xdr:row>
      <xdr:rowOff>1352550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CBB155B-BA4D-A53E-FAC0-5FDE232AE450}"/>
            </a:ext>
            <a:ext uri="{147F2762-F138-4A5C-976F-8EAC2B608ADB}">
              <a16:predDERef xmlns:a16="http://schemas.microsoft.com/office/drawing/2014/main" pred="{6A19FA1C-7092-7E5A-4B8D-15402845D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58050" y="3305175"/>
          <a:ext cx="1171575" cy="1228725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9</xdr:row>
      <xdr:rowOff>142875</xdr:rowOff>
    </xdr:from>
    <xdr:to>
      <xdr:col>9</xdr:col>
      <xdr:colOff>1943100</xdr:colOff>
      <xdr:row>9</xdr:row>
      <xdr:rowOff>1133475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BF13-8325-C0BF-3FE2-95C1CEA539E4}"/>
            </a:ext>
            <a:ext uri="{147F2762-F138-4A5C-976F-8EAC2B608ADB}">
              <a16:predDERef xmlns:a16="http://schemas.microsoft.com/office/drawing/2014/main" pred="{DCBB155B-BA4D-A53E-FAC0-5FDE232A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21560487">
          <a:off x="6858000" y="9191625"/>
          <a:ext cx="1733550" cy="990600"/>
        </a:xfrm>
        <a:prstGeom prst="rect">
          <a:avLst/>
        </a:prstGeom>
      </xdr:spPr>
    </xdr:pic>
    <xdr:clientData/>
  </xdr:twoCellAnchor>
  <xdr:twoCellAnchor editAs="oneCell">
    <xdr:from>
      <xdr:col>9</xdr:col>
      <xdr:colOff>514350</xdr:colOff>
      <xdr:row>11</xdr:row>
      <xdr:rowOff>57150</xdr:rowOff>
    </xdr:from>
    <xdr:to>
      <xdr:col>9</xdr:col>
      <xdr:colOff>1657350</xdr:colOff>
      <xdr:row>11</xdr:row>
      <xdr:rowOff>981075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D59993F-91BA-093D-3C36-47D692A5525F}"/>
            </a:ext>
            <a:ext uri="{147F2762-F138-4A5C-976F-8EAC2B608ADB}">
              <a16:predDERef xmlns:a16="http://schemas.microsoft.com/office/drawing/2014/main" pred="{8FEFBF13-8325-C0BF-3FE2-95C1CEA53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162800" y="11744325"/>
          <a:ext cx="1143000" cy="923925"/>
        </a:xfrm>
        <a:prstGeom prst="rect">
          <a:avLst/>
        </a:prstGeom>
      </xdr:spPr>
    </xdr:pic>
    <xdr:clientData/>
  </xdr:twoCellAnchor>
  <xdr:twoCellAnchor editAs="oneCell">
    <xdr:from>
      <xdr:col>9</xdr:col>
      <xdr:colOff>333375</xdr:colOff>
      <xdr:row>12</xdr:row>
      <xdr:rowOff>76200</xdr:rowOff>
    </xdr:from>
    <xdr:to>
      <xdr:col>9</xdr:col>
      <xdr:colOff>2009775</xdr:colOff>
      <xdr:row>12</xdr:row>
      <xdr:rowOff>1219200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E3FA31-9102-2A3D-906E-78286FE1D924}"/>
            </a:ext>
            <a:ext uri="{147F2762-F138-4A5C-976F-8EAC2B608ADB}">
              <a16:predDERef xmlns:a16="http://schemas.microsoft.com/office/drawing/2014/main" pred="{7D59993F-91BA-093D-3C36-47D692A5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981825" y="12896850"/>
          <a:ext cx="1676400" cy="1143000"/>
        </a:xfrm>
        <a:prstGeom prst="rect">
          <a:avLst/>
        </a:prstGeom>
      </xdr:spPr>
    </xdr:pic>
    <xdr:clientData/>
  </xdr:twoCellAnchor>
  <xdr:twoCellAnchor editAs="oneCell">
    <xdr:from>
      <xdr:col>9</xdr:col>
      <xdr:colOff>581025</xdr:colOff>
      <xdr:row>13</xdr:row>
      <xdr:rowOff>47625</xdr:rowOff>
    </xdr:from>
    <xdr:to>
      <xdr:col>9</xdr:col>
      <xdr:colOff>1790700</xdr:colOff>
      <xdr:row>13</xdr:row>
      <xdr:rowOff>1171575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6AA20E1-87CB-1CB9-26D7-5C7A29917DD8}"/>
            </a:ext>
            <a:ext uri="{147F2762-F138-4A5C-976F-8EAC2B608ADB}">
              <a16:predDERef xmlns:a16="http://schemas.microsoft.com/office/drawing/2014/main" pred="{47E3FA31-9102-2A3D-906E-78286FE1D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229475" y="14201775"/>
          <a:ext cx="1209675" cy="1123950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762000</xdr:colOff>
      <xdr:row>2</xdr:row>
      <xdr:rowOff>161925</xdr:rowOff>
    </xdr:from>
    <xdr:to>
      <xdr:col>9</xdr:col>
      <xdr:colOff>1876425</xdr:colOff>
      <xdr:row>2</xdr:row>
      <xdr:rowOff>1114425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90A429-80A5-FEC9-D8E3-4CF76422ADA1}"/>
            </a:ext>
            <a:ext uri="{147F2762-F138-4A5C-976F-8EAC2B608ADB}">
              <a16:predDERef xmlns:a16="http://schemas.microsoft.com/office/drawing/2014/main" pred="{46AA20E1-87CB-1CB9-26D7-5C7A29917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410450" y="933450"/>
          <a:ext cx="11144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7"/>
  <sheetViews>
    <sheetView tabSelected="1" zoomScale="85" zoomScaleNormal="85" workbookViewId="0">
      <selection activeCell="I17" sqref="I17"/>
    </sheetView>
  </sheetViews>
  <sheetFormatPr defaultColWidth="9.140625" defaultRowHeight="15"/>
  <cols>
    <col min="1" max="1" width="3.140625" style="2" bestFit="1" customWidth="1"/>
    <col min="2" max="2" width="7.5703125" style="2" customWidth="1"/>
    <col min="3" max="3" width="11.140625" style="2" customWidth="1"/>
    <col min="4" max="5" width="9" style="2" customWidth="1"/>
    <col min="6" max="6" width="11" style="2" bestFit="1" customWidth="1"/>
    <col min="7" max="7" width="12.140625" style="3" bestFit="1" customWidth="1"/>
    <col min="8" max="8" width="27.5703125" style="3" customWidth="1"/>
    <col min="9" max="9" width="9.140625" style="2"/>
    <col min="10" max="10" width="32.85546875" style="3" customWidth="1"/>
    <col min="11" max="11" width="12.7109375" style="3" customWidth="1"/>
    <col min="12" max="14" width="12.7109375" style="6" hidden="1" customWidth="1"/>
    <col min="15" max="15" width="12.7109375" style="6" customWidth="1"/>
    <col min="16" max="16" width="12.7109375" style="2" customWidth="1"/>
    <col min="17" max="17" width="17" style="6" customWidth="1"/>
    <col min="18" max="16384" width="9.140625" style="3"/>
  </cols>
  <sheetData>
    <row r="2" spans="1:17" s="1" customFormat="1" ht="45.7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4" t="s">
        <v>15</v>
      </c>
      <c r="Q2" s="5" t="s">
        <v>16</v>
      </c>
    </row>
    <row r="3" spans="1:17" s="11" customFormat="1" ht="97.5" customHeight="1">
      <c r="A3" s="8">
        <v>1</v>
      </c>
      <c r="B3" s="8" t="s">
        <v>17</v>
      </c>
      <c r="C3" s="8">
        <v>4400000</v>
      </c>
      <c r="D3" s="8">
        <v>4410000</v>
      </c>
      <c r="E3" s="8">
        <v>44101800</v>
      </c>
      <c r="F3" s="8">
        <v>44101809</v>
      </c>
      <c r="G3" s="9" t="s">
        <v>18</v>
      </c>
      <c r="H3" s="9" t="s">
        <v>19</v>
      </c>
      <c r="I3" s="8" t="s">
        <v>20</v>
      </c>
      <c r="J3" s="9"/>
      <c r="K3" s="10">
        <v>67354</v>
      </c>
      <c r="L3" s="10"/>
      <c r="M3" s="10"/>
      <c r="N3" s="10"/>
      <c r="O3" s="10">
        <f>TRUNC(AVERAGE(K3:N3))</f>
        <v>67354</v>
      </c>
      <c r="P3" s="8">
        <v>5</v>
      </c>
      <c r="Q3" s="10">
        <f>O3*P3</f>
        <v>336770</v>
      </c>
    </row>
    <row r="4" spans="1:17" s="15" customFormat="1" ht="92.25" customHeight="1">
      <c r="A4" s="12">
        <v>2</v>
      </c>
      <c r="B4" s="12" t="s">
        <v>21</v>
      </c>
      <c r="C4" s="12">
        <v>14000000</v>
      </c>
      <c r="D4" s="12">
        <v>14110000</v>
      </c>
      <c r="E4" s="12">
        <v>14111800</v>
      </c>
      <c r="F4" s="12">
        <v>14111808</v>
      </c>
      <c r="G4" s="13" t="s">
        <v>22</v>
      </c>
      <c r="H4" s="13" t="s">
        <v>23</v>
      </c>
      <c r="I4" s="12" t="s">
        <v>20</v>
      </c>
      <c r="J4" s="16"/>
      <c r="K4" s="14">
        <v>28084</v>
      </c>
      <c r="L4" s="14"/>
      <c r="M4" s="14"/>
      <c r="N4" s="14"/>
      <c r="O4" s="14">
        <f t="shared" ref="O4:O14" si="0">TRUNC(AVERAGE(K4:N4))</f>
        <v>28084</v>
      </c>
      <c r="P4" s="12">
        <v>5</v>
      </c>
      <c r="Q4" s="14">
        <f t="shared" ref="Q4:Q14" si="1">O4*P4</f>
        <v>140420</v>
      </c>
    </row>
    <row r="5" spans="1:17" s="15" customFormat="1" ht="127.5" customHeight="1">
      <c r="A5" s="12">
        <v>3</v>
      </c>
      <c r="B5" s="12" t="s">
        <v>24</v>
      </c>
      <c r="C5" s="12">
        <v>31000000</v>
      </c>
      <c r="D5" s="12">
        <v>31200000</v>
      </c>
      <c r="E5" s="12">
        <v>31201500</v>
      </c>
      <c r="F5" s="12">
        <v>31201512</v>
      </c>
      <c r="G5" s="13" t="s">
        <v>25</v>
      </c>
      <c r="H5" s="13" t="s">
        <v>26</v>
      </c>
      <c r="I5" s="12" t="s">
        <v>20</v>
      </c>
      <c r="J5" s="13"/>
      <c r="K5" s="14">
        <v>15827</v>
      </c>
      <c r="L5" s="14"/>
      <c r="M5" s="14"/>
      <c r="N5" s="14"/>
      <c r="O5" s="14">
        <f t="shared" si="0"/>
        <v>15827</v>
      </c>
      <c r="P5" s="12">
        <v>10</v>
      </c>
      <c r="Q5" s="14">
        <f t="shared" si="1"/>
        <v>158270</v>
      </c>
    </row>
    <row r="6" spans="1:17" s="15" customFormat="1" ht="156" customHeight="1">
      <c r="A6" s="12">
        <v>4</v>
      </c>
      <c r="B6" s="12" t="s">
        <v>24</v>
      </c>
      <c r="C6" s="12">
        <v>31000000</v>
      </c>
      <c r="D6" s="12">
        <v>31200000</v>
      </c>
      <c r="E6" s="12">
        <v>31201600</v>
      </c>
      <c r="F6" s="12">
        <v>31201616</v>
      </c>
      <c r="G6" s="13" t="s">
        <v>27</v>
      </c>
      <c r="H6" s="13" t="s">
        <v>28</v>
      </c>
      <c r="I6" s="12" t="s">
        <v>29</v>
      </c>
      <c r="J6" s="13"/>
      <c r="K6" s="14">
        <v>26370</v>
      </c>
      <c r="L6" s="14"/>
      <c r="M6" s="14"/>
      <c r="N6" s="14"/>
      <c r="O6" s="14">
        <f t="shared" si="0"/>
        <v>26370</v>
      </c>
      <c r="P6" s="12">
        <v>1</v>
      </c>
      <c r="Q6" s="14">
        <f t="shared" si="1"/>
        <v>26370</v>
      </c>
    </row>
    <row r="7" spans="1:17" s="11" customFormat="1" ht="91.5">
      <c r="A7" s="8">
        <v>5</v>
      </c>
      <c r="B7" s="8" t="s">
        <v>21</v>
      </c>
      <c r="C7" s="8">
        <v>14000000</v>
      </c>
      <c r="D7" s="8">
        <v>14110000</v>
      </c>
      <c r="E7" s="8">
        <v>14111500</v>
      </c>
      <c r="F7" s="8">
        <v>14111530</v>
      </c>
      <c r="G7" s="9" t="s">
        <v>30</v>
      </c>
      <c r="H7" s="9" t="s">
        <v>31</v>
      </c>
      <c r="I7" s="8" t="s">
        <v>29</v>
      </c>
      <c r="J7" s="9"/>
      <c r="K7" s="10">
        <v>3641</v>
      </c>
      <c r="L7" s="10"/>
      <c r="M7" s="10"/>
      <c r="N7" s="10"/>
      <c r="O7" s="10">
        <f t="shared" si="0"/>
        <v>3641</v>
      </c>
      <c r="P7" s="8">
        <v>6</v>
      </c>
      <c r="Q7" s="10">
        <f t="shared" si="1"/>
        <v>21846</v>
      </c>
    </row>
    <row r="8" spans="1:17" s="11" customFormat="1" ht="60.75">
      <c r="A8" s="8">
        <v>6</v>
      </c>
      <c r="B8" s="8" t="s">
        <v>17</v>
      </c>
      <c r="C8" s="8">
        <v>44000000</v>
      </c>
      <c r="D8" s="8">
        <v>44120000</v>
      </c>
      <c r="E8" s="8">
        <v>44121700</v>
      </c>
      <c r="F8" s="8">
        <v>44121708</v>
      </c>
      <c r="G8" s="9" t="s">
        <v>32</v>
      </c>
      <c r="H8" s="9" t="s">
        <v>33</v>
      </c>
      <c r="I8" s="8" t="s">
        <v>34</v>
      </c>
      <c r="J8" s="9"/>
      <c r="K8" s="10">
        <v>33000</v>
      </c>
      <c r="L8" s="10"/>
      <c r="M8" s="10"/>
      <c r="N8" s="10"/>
      <c r="O8" s="10">
        <f t="shared" si="0"/>
        <v>33000</v>
      </c>
      <c r="P8" s="8">
        <v>5</v>
      </c>
      <c r="Q8" s="10">
        <f t="shared" si="1"/>
        <v>165000</v>
      </c>
    </row>
    <row r="9" spans="1:17" s="11" customFormat="1" ht="70.5" customHeight="1">
      <c r="A9" s="8">
        <v>7</v>
      </c>
      <c r="B9" s="8" t="s">
        <v>17</v>
      </c>
      <c r="C9" s="8">
        <v>60000000</v>
      </c>
      <c r="D9" s="8">
        <v>60120000</v>
      </c>
      <c r="E9" s="8">
        <v>60121100</v>
      </c>
      <c r="F9" s="8">
        <v>60121124</v>
      </c>
      <c r="G9" s="9" t="s">
        <v>35</v>
      </c>
      <c r="H9" s="9" t="s">
        <v>36</v>
      </c>
      <c r="I9" s="8" t="s">
        <v>20</v>
      </c>
      <c r="J9" s="9"/>
      <c r="K9" s="10">
        <v>98294</v>
      </c>
      <c r="L9" s="10"/>
      <c r="M9" s="10"/>
      <c r="N9" s="10"/>
      <c r="O9" s="10">
        <f t="shared" si="0"/>
        <v>98294</v>
      </c>
      <c r="P9" s="8">
        <v>1</v>
      </c>
      <c r="Q9" s="10">
        <f t="shared" si="1"/>
        <v>98294</v>
      </c>
    </row>
    <row r="10" spans="1:17" s="15" customFormat="1" ht="96.75" customHeight="1">
      <c r="A10" s="12">
        <v>8</v>
      </c>
      <c r="B10" s="12" t="s">
        <v>17</v>
      </c>
      <c r="C10" s="12">
        <v>44000000</v>
      </c>
      <c r="D10" s="12">
        <v>44110000</v>
      </c>
      <c r="E10" s="12">
        <v>44111900</v>
      </c>
      <c r="F10" s="12">
        <v>44111912</v>
      </c>
      <c r="G10" s="13" t="s">
        <v>37</v>
      </c>
      <c r="H10" s="13" t="s">
        <v>38</v>
      </c>
      <c r="I10" s="12" t="s">
        <v>20</v>
      </c>
      <c r="J10" s="13"/>
      <c r="K10" s="14">
        <v>3451</v>
      </c>
      <c r="L10" s="14"/>
      <c r="M10" s="14"/>
      <c r="N10" s="14"/>
      <c r="O10" s="14">
        <f t="shared" si="0"/>
        <v>3451</v>
      </c>
      <c r="P10" s="12">
        <v>5</v>
      </c>
      <c r="Q10" s="14">
        <f t="shared" si="1"/>
        <v>17255</v>
      </c>
    </row>
    <row r="11" spans="1:17" s="11" customFormat="1" ht="111" customHeight="1">
      <c r="A11" s="8">
        <v>9</v>
      </c>
      <c r="B11" s="8" t="s">
        <v>17</v>
      </c>
      <c r="C11" s="8">
        <v>44000000</v>
      </c>
      <c r="D11" s="8">
        <v>44110000</v>
      </c>
      <c r="E11" s="8">
        <v>44111900</v>
      </c>
      <c r="F11" s="8">
        <v>44111914</v>
      </c>
      <c r="G11" s="9" t="s">
        <v>39</v>
      </c>
      <c r="H11" s="9" t="s">
        <v>40</v>
      </c>
      <c r="I11" s="8" t="s">
        <v>20</v>
      </c>
      <c r="J11" s="9"/>
      <c r="K11" s="10">
        <v>11900</v>
      </c>
      <c r="L11" s="10"/>
      <c r="M11" s="10"/>
      <c r="N11" s="10"/>
      <c r="O11" s="10">
        <f t="shared" si="0"/>
        <v>11900</v>
      </c>
      <c r="P11" s="8">
        <v>5</v>
      </c>
      <c r="Q11" s="10">
        <f t="shared" si="1"/>
        <v>59500</v>
      </c>
    </row>
    <row r="12" spans="1:17" s="15" customFormat="1" ht="89.25" customHeight="1">
      <c r="A12" s="12">
        <v>10</v>
      </c>
      <c r="B12" s="12" t="s">
        <v>21</v>
      </c>
      <c r="C12" s="12">
        <v>14000000</v>
      </c>
      <c r="D12" s="12">
        <v>14110000</v>
      </c>
      <c r="E12" s="12">
        <v>14111500</v>
      </c>
      <c r="F12" s="12">
        <v>14111519</v>
      </c>
      <c r="G12" s="13" t="s">
        <v>41</v>
      </c>
      <c r="H12" s="13" t="s">
        <v>42</v>
      </c>
      <c r="I12" s="12" t="s">
        <v>43</v>
      </c>
      <c r="J12" s="13"/>
      <c r="K12" s="14">
        <v>4355</v>
      </c>
      <c r="L12" s="14"/>
      <c r="M12" s="14"/>
      <c r="N12" s="14"/>
      <c r="O12" s="14">
        <f t="shared" si="0"/>
        <v>4355</v>
      </c>
      <c r="P12" s="12">
        <v>25</v>
      </c>
      <c r="Q12" s="14">
        <f t="shared" si="1"/>
        <v>108875</v>
      </c>
    </row>
    <row r="13" spans="1:17" s="15" customFormat="1" ht="105" customHeight="1">
      <c r="A13" s="12">
        <v>11</v>
      </c>
      <c r="B13" s="12" t="s">
        <v>17</v>
      </c>
      <c r="C13" s="12">
        <v>44000000</v>
      </c>
      <c r="D13" s="12">
        <v>44120000</v>
      </c>
      <c r="E13" s="12">
        <v>44122100</v>
      </c>
      <c r="F13" s="12">
        <v>44122104</v>
      </c>
      <c r="G13" s="13" t="s">
        <v>44</v>
      </c>
      <c r="H13" s="13" t="s">
        <v>45</v>
      </c>
      <c r="I13" s="12" t="s">
        <v>29</v>
      </c>
      <c r="J13" s="13"/>
      <c r="K13" s="14">
        <v>2261</v>
      </c>
      <c r="L13" s="14"/>
      <c r="M13" s="14"/>
      <c r="N13" s="14"/>
      <c r="O13" s="14">
        <f t="shared" si="0"/>
        <v>2261</v>
      </c>
      <c r="P13" s="12">
        <v>8</v>
      </c>
      <c r="Q13" s="14">
        <f t="shared" si="1"/>
        <v>18088</v>
      </c>
    </row>
    <row r="14" spans="1:17" s="15" customFormat="1" ht="94.5" customHeight="1">
      <c r="A14" s="12">
        <v>12</v>
      </c>
      <c r="B14" s="12" t="s">
        <v>21</v>
      </c>
      <c r="C14" s="12">
        <v>14000000</v>
      </c>
      <c r="D14" s="12">
        <v>14110000</v>
      </c>
      <c r="E14" s="12">
        <v>14111500</v>
      </c>
      <c r="F14" s="12">
        <v>14111530</v>
      </c>
      <c r="G14" s="13" t="s">
        <v>30</v>
      </c>
      <c r="H14" s="13" t="s">
        <v>46</v>
      </c>
      <c r="I14" s="12" t="s">
        <v>29</v>
      </c>
      <c r="J14" s="13"/>
      <c r="K14" s="14">
        <v>3415</v>
      </c>
      <c r="L14" s="14"/>
      <c r="M14" s="14"/>
      <c r="N14" s="14"/>
      <c r="O14" s="14">
        <f t="shared" si="0"/>
        <v>3415</v>
      </c>
      <c r="P14" s="12">
        <v>18</v>
      </c>
      <c r="Q14" s="14">
        <f t="shared" si="1"/>
        <v>61470</v>
      </c>
    </row>
    <row r="16" spans="1:17" ht="38.25" customHeight="1">
      <c r="M16" s="17" t="s">
        <v>47</v>
      </c>
      <c r="N16" s="17"/>
      <c r="O16" s="17"/>
      <c r="P16" s="17"/>
      <c r="Q16" s="7">
        <f>SUM(Q3:Q14)</f>
        <v>1212158</v>
      </c>
    </row>
    <row r="17" ht="34.5" customHeight="1"/>
  </sheetData>
  <mergeCells count="1">
    <mergeCell ref="M16:P1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594034df-474d-4b02-9ca2-944c66351583">
      <Terms xmlns="http://schemas.microsoft.com/office/infopath/2007/PartnerControls"/>
    </lcf76f155ced4ddcb4097134ff3c332f>
    <_ip_UnifiedCompliancePolicyProperties xmlns="http://schemas.microsoft.com/sharepoint/v3" xsi:nil="true"/>
    <TaxCatchAll xmlns="dfcf60e3-6080-4d69-aea6-ccda2266e1c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98A1B478BC764FAD73076543E764CD" ma:contentTypeVersion="15" ma:contentTypeDescription="Crear nuevo documento." ma:contentTypeScope="" ma:versionID="cdb4666bd74d241e51c0933722f4fe88">
  <xsd:schema xmlns:xsd="http://www.w3.org/2001/XMLSchema" xmlns:xs="http://www.w3.org/2001/XMLSchema" xmlns:p="http://schemas.microsoft.com/office/2006/metadata/properties" xmlns:ns1="http://schemas.microsoft.com/sharepoint/v3" xmlns:ns2="594034df-474d-4b02-9ca2-944c66351583" xmlns:ns3="dfcf60e3-6080-4d69-aea6-ccda2266e1cc" targetNamespace="http://schemas.microsoft.com/office/2006/metadata/properties" ma:root="true" ma:fieldsID="c2a8b059019d7b6de602f2ba836aaa14" ns1:_="" ns2:_="" ns3:_="">
    <xsd:import namespace="http://schemas.microsoft.com/sharepoint/v3"/>
    <xsd:import namespace="594034df-474d-4b02-9ca2-944c66351583"/>
    <xsd:import namespace="dfcf60e3-6080-4d69-aea6-ccda2266e1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034df-474d-4b02-9ca2-944c663515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33c8c81-5745-4931-bcc4-c2aeafe867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f60e3-6080-4d69-aea6-ccda2266e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f8c0361-6276-45ee-86f9-67e31d3c98c8}" ma:internalName="TaxCatchAll" ma:showField="CatchAllData" ma:web="dfcf60e3-6080-4d69-aea6-ccda2266e1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532FBF-2DDF-486B-AB5E-0C3358383F48}"/>
</file>

<file path=customXml/itemProps2.xml><?xml version="1.0" encoding="utf-8"?>
<ds:datastoreItem xmlns:ds="http://schemas.openxmlformats.org/officeDocument/2006/customXml" ds:itemID="{1F20F2A8-641E-4D29-ABAD-57747FFDDC5B}"/>
</file>

<file path=customXml/itemProps3.xml><?xml version="1.0" encoding="utf-8"?>
<ds:datastoreItem xmlns:ds="http://schemas.openxmlformats.org/officeDocument/2006/customXml" ds:itemID="{6F90A23D-DA46-4FA7-9CF0-A001BBD9DA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Adminsena</dc:creator>
  <cp:keywords/>
  <dc:description/>
  <cp:lastModifiedBy>Maura Leandra Santofimio Osorio</cp:lastModifiedBy>
  <cp:revision/>
  <dcterms:created xsi:type="dcterms:W3CDTF">2015-06-05T18:19:34Z</dcterms:created>
  <dcterms:modified xsi:type="dcterms:W3CDTF">2023-11-28T16:10:09Z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0x0101008798A1B478BC764FAD73076543E764CD</vt:lpwstr>
  </property>
  <property fmtid="{D5CDD505-2E9C-101B-9397-08002B2CF9AE}" pid="3" name="MSIP_Label_1299739c-ad3d-4908-806e-4d91151a6e13_Enabled">
    <vt:lpwstr>true</vt:lpwstr>
  </property>
  <property fmtid="{D5CDD505-2E9C-101B-9397-08002B2CF9AE}" pid="4" name="MSIP_Label_1299739c-ad3d-4908-806e-4d91151a6e13_SetDate">
    <vt:lpwstr>2023-11-27T15:20:22Z</vt:lpwstr>
  </property>
  <property fmtid="{D5CDD505-2E9C-101B-9397-08002B2CF9AE}" pid="5" name="MSIP_Label_1299739c-ad3d-4908-806e-4d91151a6e13_Method">
    <vt:lpwstr>Standard</vt:lpwstr>
  </property>
  <property fmtid="{D5CDD505-2E9C-101B-9397-08002B2CF9AE}" pid="6" name="MSIP_Label_1299739c-ad3d-4908-806e-4d91151a6e13_Name">
    <vt:lpwstr>All Employees (Unrestricted)</vt:lpwstr>
  </property>
  <property fmtid="{D5CDD505-2E9C-101B-9397-08002B2CF9AE}" pid="7" name="MSIP_Label_1299739c-ad3d-4908-806e-4d91151a6e13_SiteId">
    <vt:lpwstr>cbc2c381-2f2e-4d93-91d1-506c9316ace7</vt:lpwstr>
  </property>
  <property fmtid="{D5CDD505-2E9C-101B-9397-08002B2CF9AE}" pid="8" name="MSIP_Label_1299739c-ad3d-4908-806e-4d91151a6e13_ActionId">
    <vt:lpwstr>09027a63-40ae-48fb-a3de-ddcd5cd5763a</vt:lpwstr>
  </property>
  <property fmtid="{D5CDD505-2E9C-101B-9397-08002B2CF9AE}" pid="9" name="MSIP_Label_1299739c-ad3d-4908-806e-4d91151a6e13_ContentBits">
    <vt:lpwstr>0</vt:lpwstr>
  </property>
  <property fmtid="{D5CDD505-2E9C-101B-9397-08002B2CF9AE}" pid="10" name="MediaServiceImageTags">
    <vt:lpwstr/>
  </property>
</Properties>
</file>