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ancolombia-my.sharepoint.com/personal/smunozh_dian_gov_co/Documents/Z/CONTRATACION/2026/Nueva Orden de Compra/Evaluacion/"/>
    </mc:Choice>
  </mc:AlternateContent>
  <xr:revisionPtr revIDLastSave="215" documentId="8_{DA04B84D-CEF6-46E7-A76B-91199E761F23}" xr6:coauthVersionLast="47" xr6:coauthVersionMax="47" xr10:uidLastSave="{5D95EB07-5143-4269-A84E-0473906496EA}"/>
  <bookViews>
    <workbookView xWindow="-120" yWindow="-120" windowWidth="20730" windowHeight="11040" activeTab="11" xr2:uid="{4E95BF61-15D3-4B40-B7AB-96C0FBC57DE4}"/>
  </bookViews>
  <sheets>
    <sheet name="NOVA" sheetId="38" r:id="rId1"/>
    <sheet name="NOVA_2" sheetId="39" r:id="rId2"/>
    <sheet name="CLEAN" sheetId="40" r:id="rId3"/>
    <sheet name="CLEAN_2" sheetId="41" r:id="rId4"/>
    <sheet name="CONS" sheetId="42" r:id="rId5"/>
    <sheet name="CONS_2" sheetId="43" r:id="rId6"/>
    <sheet name="J-SERV" sheetId="44" r:id="rId7"/>
    <sheet name="J-SERV_2" sheetId="45" r:id="rId8"/>
    <sheet name="ASEC" sheetId="46" r:id="rId9"/>
    <sheet name="ASEC_2" sheetId="47" r:id="rId10"/>
    <sheet name="SUP" sheetId="48" r:id="rId11"/>
    <sheet name="SUP_2" sheetId="4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8" hidden="1">ASEC!$A$13:$W$432</definedName>
    <definedName name="_xlnm._FilterDatabase" localSheetId="2" hidden="1">CLEAN!$A$13:$W$432</definedName>
    <definedName name="_xlnm._FilterDatabase" localSheetId="4" hidden="1">CONS!$A$13:$W$432</definedName>
    <definedName name="_xlnm._FilterDatabase" localSheetId="6" hidden="1">'J-SERV'!$A$13:$W$432</definedName>
    <definedName name="_xlnm._FilterDatabase" localSheetId="0" hidden="1">NOVA!$A$13:$W$432</definedName>
    <definedName name="_xlnm._FilterDatabase" localSheetId="10" hidden="1">SUP!$A$13:$W$432</definedName>
    <definedName name="Confirmacion">[1]Listas!$E$2:$E$3</definedName>
    <definedName name="Hora">[1]Listas!$F$2:$F$20</definedName>
    <definedName name="PersonalMT">[1]Listas!$I$2:$I$6</definedName>
    <definedName name="PersonalTC">[1]Listas!$H$2:$H$9</definedName>
    <definedName name="PersonalTurno">[1]Listas!$J$2:$J$2</definedName>
    <definedName name="RegionCobertura">[1]Listas!$A$2:$A$57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38" l="1"/>
  <c r="T334" i="38"/>
  <c r="U334" i="38"/>
  <c r="U431" i="48"/>
  <c r="T431" i="48"/>
  <c r="U430" i="48"/>
  <c r="T430" i="48"/>
  <c r="U429" i="48"/>
  <c r="T429" i="48"/>
  <c r="U428" i="48"/>
  <c r="T428" i="48"/>
  <c r="U427" i="48"/>
  <c r="T427" i="48"/>
  <c r="U426" i="48"/>
  <c r="T426" i="48"/>
  <c r="U425" i="48"/>
  <c r="T425" i="48"/>
  <c r="U424" i="48"/>
  <c r="T424" i="48"/>
  <c r="U423" i="48"/>
  <c r="T423" i="48"/>
  <c r="U422" i="48"/>
  <c r="T422" i="48"/>
  <c r="U421" i="48"/>
  <c r="T421" i="48"/>
  <c r="U420" i="48"/>
  <c r="T420" i="48"/>
  <c r="U419" i="48"/>
  <c r="T419" i="48"/>
  <c r="U418" i="48"/>
  <c r="T418" i="48"/>
  <c r="U417" i="48"/>
  <c r="T417" i="48"/>
  <c r="U416" i="48"/>
  <c r="T416" i="48"/>
  <c r="U415" i="48"/>
  <c r="T415" i="48"/>
  <c r="U414" i="48"/>
  <c r="T414" i="48"/>
  <c r="U413" i="48"/>
  <c r="T413" i="48"/>
  <c r="U412" i="48"/>
  <c r="T412" i="48"/>
  <c r="U411" i="48"/>
  <c r="T411" i="48"/>
  <c r="U410" i="48"/>
  <c r="T410" i="48"/>
  <c r="U409" i="48"/>
  <c r="T409" i="48"/>
  <c r="U408" i="48"/>
  <c r="T408" i="48"/>
  <c r="U407" i="48"/>
  <c r="T407" i="48"/>
  <c r="U406" i="48"/>
  <c r="T406" i="48"/>
  <c r="U405" i="48"/>
  <c r="T405" i="48"/>
  <c r="U404" i="48"/>
  <c r="T404" i="48"/>
  <c r="U403" i="48"/>
  <c r="T403" i="48"/>
  <c r="U402" i="48"/>
  <c r="T402" i="48"/>
  <c r="U401" i="48"/>
  <c r="T401" i="48"/>
  <c r="U400" i="48"/>
  <c r="T400" i="48"/>
  <c r="U399" i="48"/>
  <c r="T399" i="48"/>
  <c r="U398" i="48"/>
  <c r="T398" i="48"/>
  <c r="U397" i="48"/>
  <c r="T397" i="48"/>
  <c r="U396" i="48"/>
  <c r="T396" i="48"/>
  <c r="U395" i="48"/>
  <c r="T395" i="48"/>
  <c r="U394" i="48"/>
  <c r="T394" i="48"/>
  <c r="U393" i="48"/>
  <c r="T393" i="48"/>
  <c r="U392" i="48"/>
  <c r="T392" i="48"/>
  <c r="U391" i="48"/>
  <c r="T391" i="48"/>
  <c r="U390" i="48"/>
  <c r="T390" i="48"/>
  <c r="U389" i="48"/>
  <c r="T389" i="48"/>
  <c r="U388" i="48"/>
  <c r="T388" i="48"/>
  <c r="U387" i="48"/>
  <c r="T387" i="48"/>
  <c r="U386" i="48"/>
  <c r="T386" i="48"/>
  <c r="U385" i="48"/>
  <c r="T385" i="48"/>
  <c r="U384" i="48"/>
  <c r="T384" i="48"/>
  <c r="U383" i="48"/>
  <c r="T383" i="48"/>
  <c r="U382" i="48"/>
  <c r="T382" i="48"/>
  <c r="U381" i="48"/>
  <c r="T381" i="48"/>
  <c r="U380" i="48"/>
  <c r="T380" i="48"/>
  <c r="U379" i="48"/>
  <c r="T379" i="48"/>
  <c r="U378" i="48"/>
  <c r="T378" i="48"/>
  <c r="U377" i="48"/>
  <c r="T377" i="48"/>
  <c r="U376" i="48"/>
  <c r="T376" i="48"/>
  <c r="U375" i="48"/>
  <c r="T375" i="48"/>
  <c r="U374" i="48"/>
  <c r="T374" i="48"/>
  <c r="U373" i="48"/>
  <c r="T373" i="48"/>
  <c r="U372" i="48"/>
  <c r="T372" i="48"/>
  <c r="U371" i="48"/>
  <c r="T371" i="48"/>
  <c r="U370" i="48"/>
  <c r="T370" i="48"/>
  <c r="U369" i="48"/>
  <c r="T369" i="48"/>
  <c r="U368" i="48"/>
  <c r="T368" i="48"/>
  <c r="U367" i="48"/>
  <c r="T367" i="48"/>
  <c r="U366" i="48"/>
  <c r="T366" i="48"/>
  <c r="U365" i="48"/>
  <c r="T365" i="48"/>
  <c r="U364" i="48"/>
  <c r="T364" i="48"/>
  <c r="U363" i="48"/>
  <c r="T363" i="48"/>
  <c r="U362" i="48"/>
  <c r="T362" i="48"/>
  <c r="U361" i="48"/>
  <c r="T361" i="48"/>
  <c r="U360" i="48"/>
  <c r="T360" i="48"/>
  <c r="U359" i="48"/>
  <c r="T359" i="48"/>
  <c r="U358" i="48"/>
  <c r="T358" i="48"/>
  <c r="U357" i="48"/>
  <c r="T357" i="48"/>
  <c r="U356" i="48"/>
  <c r="T356" i="48"/>
  <c r="U355" i="48"/>
  <c r="T355" i="48"/>
  <c r="U354" i="48"/>
  <c r="T354" i="48"/>
  <c r="U353" i="48"/>
  <c r="T353" i="48"/>
  <c r="U352" i="48"/>
  <c r="T352" i="48"/>
  <c r="U351" i="48"/>
  <c r="T351" i="48"/>
  <c r="U350" i="48"/>
  <c r="T350" i="48"/>
  <c r="U349" i="48"/>
  <c r="T349" i="48"/>
  <c r="U348" i="48"/>
  <c r="T348" i="48"/>
  <c r="U347" i="48"/>
  <c r="T347" i="48"/>
  <c r="U346" i="48"/>
  <c r="T346" i="48"/>
  <c r="U345" i="48"/>
  <c r="T345" i="48"/>
  <c r="U344" i="48"/>
  <c r="T344" i="48"/>
  <c r="U343" i="48"/>
  <c r="T343" i="48"/>
  <c r="U342" i="48"/>
  <c r="T342" i="48"/>
  <c r="U341" i="48"/>
  <c r="T341" i="48"/>
  <c r="U340" i="48"/>
  <c r="T340" i="48"/>
  <c r="U339" i="48"/>
  <c r="T339" i="48"/>
  <c r="U338" i="48"/>
  <c r="T338" i="48"/>
  <c r="U337" i="48"/>
  <c r="T337" i="48"/>
  <c r="U336" i="48"/>
  <c r="T336" i="48"/>
  <c r="U335" i="48"/>
  <c r="T335" i="48"/>
  <c r="U334" i="48"/>
  <c r="T334" i="48"/>
  <c r="U333" i="48"/>
  <c r="T333" i="48"/>
  <c r="U332" i="48"/>
  <c r="T332" i="48"/>
  <c r="U331" i="48"/>
  <c r="T331" i="48"/>
  <c r="U330" i="48"/>
  <c r="T330" i="48"/>
  <c r="U329" i="48"/>
  <c r="T329" i="48"/>
  <c r="U328" i="48"/>
  <c r="T328" i="48"/>
  <c r="U327" i="48"/>
  <c r="T327" i="48"/>
  <c r="U326" i="48"/>
  <c r="T326" i="48"/>
  <c r="U325" i="48"/>
  <c r="T325" i="48"/>
  <c r="U324" i="48"/>
  <c r="T324" i="48"/>
  <c r="U323" i="48"/>
  <c r="T323" i="48"/>
  <c r="U322" i="48"/>
  <c r="T322" i="48"/>
  <c r="U321" i="48"/>
  <c r="T321" i="48"/>
  <c r="U320" i="48"/>
  <c r="T320" i="48"/>
  <c r="U319" i="48"/>
  <c r="T319" i="48"/>
  <c r="U318" i="48"/>
  <c r="T318" i="48"/>
  <c r="U317" i="48"/>
  <c r="T317" i="48"/>
  <c r="U316" i="48"/>
  <c r="T316" i="48"/>
  <c r="U315" i="48"/>
  <c r="T315" i="48"/>
  <c r="U314" i="48"/>
  <c r="T314" i="48"/>
  <c r="U313" i="48"/>
  <c r="T313" i="48"/>
  <c r="U312" i="48"/>
  <c r="T312" i="48"/>
  <c r="U311" i="48"/>
  <c r="T311" i="48"/>
  <c r="U310" i="48"/>
  <c r="T310" i="48"/>
  <c r="U309" i="48"/>
  <c r="T309" i="48"/>
  <c r="U308" i="48"/>
  <c r="T308" i="48"/>
  <c r="U307" i="48"/>
  <c r="T307" i="48"/>
  <c r="U306" i="48"/>
  <c r="T306" i="48"/>
  <c r="U305" i="48"/>
  <c r="T305" i="48"/>
  <c r="U304" i="48"/>
  <c r="T304" i="48"/>
  <c r="U303" i="48"/>
  <c r="T303" i="48"/>
  <c r="U302" i="48"/>
  <c r="T302" i="48"/>
  <c r="U301" i="48"/>
  <c r="T301" i="48"/>
  <c r="U300" i="48"/>
  <c r="T300" i="48"/>
  <c r="U299" i="48"/>
  <c r="T299" i="48"/>
  <c r="U298" i="48"/>
  <c r="T298" i="48"/>
  <c r="U297" i="48"/>
  <c r="T297" i="48"/>
  <c r="U296" i="48"/>
  <c r="T296" i="48"/>
  <c r="U295" i="48"/>
  <c r="T295" i="48"/>
  <c r="U294" i="48"/>
  <c r="T294" i="48"/>
  <c r="U293" i="48"/>
  <c r="T293" i="48"/>
  <c r="U292" i="48"/>
  <c r="T292" i="48"/>
  <c r="U291" i="48"/>
  <c r="T291" i="48"/>
  <c r="U290" i="48"/>
  <c r="T290" i="48"/>
  <c r="U289" i="48"/>
  <c r="T289" i="48"/>
  <c r="U288" i="48"/>
  <c r="T288" i="48"/>
  <c r="U287" i="48"/>
  <c r="T287" i="48"/>
  <c r="U286" i="48"/>
  <c r="T286" i="48"/>
  <c r="U285" i="48"/>
  <c r="T285" i="48"/>
  <c r="U284" i="48"/>
  <c r="T284" i="48"/>
  <c r="U283" i="48"/>
  <c r="T283" i="48"/>
  <c r="U282" i="48"/>
  <c r="T282" i="48"/>
  <c r="U281" i="48"/>
  <c r="T281" i="48"/>
  <c r="U280" i="48"/>
  <c r="T280" i="48"/>
  <c r="U279" i="48"/>
  <c r="T279" i="48"/>
  <c r="U278" i="48"/>
  <c r="T278" i="48"/>
  <c r="U277" i="48"/>
  <c r="T277" i="48"/>
  <c r="U276" i="48"/>
  <c r="T276" i="48"/>
  <c r="U275" i="48"/>
  <c r="T275" i="48"/>
  <c r="U274" i="48"/>
  <c r="T274" i="48"/>
  <c r="U273" i="48"/>
  <c r="T273" i="48"/>
  <c r="U272" i="48"/>
  <c r="T272" i="48"/>
  <c r="U271" i="48"/>
  <c r="T271" i="48"/>
  <c r="U270" i="48"/>
  <c r="T270" i="48"/>
  <c r="U269" i="48"/>
  <c r="T269" i="48"/>
  <c r="U268" i="48"/>
  <c r="T268" i="48"/>
  <c r="U267" i="48"/>
  <c r="T267" i="48"/>
  <c r="U266" i="48"/>
  <c r="T266" i="48"/>
  <c r="U265" i="48"/>
  <c r="T265" i="48"/>
  <c r="U264" i="48"/>
  <c r="T264" i="48"/>
  <c r="U263" i="48"/>
  <c r="T263" i="48"/>
  <c r="U262" i="48"/>
  <c r="T262" i="48"/>
  <c r="U261" i="48"/>
  <c r="T261" i="48"/>
  <c r="U260" i="48"/>
  <c r="T260" i="48"/>
  <c r="U259" i="48"/>
  <c r="T259" i="48"/>
  <c r="U258" i="48"/>
  <c r="T258" i="48"/>
  <c r="U257" i="48"/>
  <c r="T257" i="48"/>
  <c r="U256" i="48"/>
  <c r="T256" i="48"/>
  <c r="U255" i="48"/>
  <c r="T255" i="48"/>
  <c r="U254" i="48"/>
  <c r="T254" i="48"/>
  <c r="U253" i="48"/>
  <c r="T253" i="48"/>
  <c r="U252" i="48"/>
  <c r="T252" i="48"/>
  <c r="U251" i="48"/>
  <c r="T251" i="48"/>
  <c r="U250" i="48"/>
  <c r="T250" i="48"/>
  <c r="U249" i="48"/>
  <c r="T249" i="48"/>
  <c r="U248" i="48"/>
  <c r="T248" i="48"/>
  <c r="U247" i="48"/>
  <c r="T247" i="48"/>
  <c r="U246" i="48"/>
  <c r="T246" i="48"/>
  <c r="U245" i="48"/>
  <c r="T245" i="48"/>
  <c r="U244" i="48"/>
  <c r="T244" i="48"/>
  <c r="U243" i="48"/>
  <c r="T243" i="48"/>
  <c r="U242" i="48"/>
  <c r="T242" i="48"/>
  <c r="U241" i="48"/>
  <c r="T241" i="48"/>
  <c r="U240" i="48"/>
  <c r="T240" i="48"/>
  <c r="U239" i="48"/>
  <c r="T239" i="48"/>
  <c r="U238" i="48"/>
  <c r="T238" i="48"/>
  <c r="U237" i="48"/>
  <c r="T237" i="48"/>
  <c r="U236" i="48"/>
  <c r="T236" i="48"/>
  <c r="U235" i="48"/>
  <c r="T235" i="48"/>
  <c r="U234" i="48"/>
  <c r="T234" i="48"/>
  <c r="U233" i="48"/>
  <c r="T233" i="48"/>
  <c r="U232" i="48"/>
  <c r="T232" i="48"/>
  <c r="U231" i="48"/>
  <c r="T231" i="48"/>
  <c r="U230" i="48"/>
  <c r="T230" i="48"/>
  <c r="U229" i="48"/>
  <c r="T229" i="48"/>
  <c r="U228" i="48"/>
  <c r="T228" i="48"/>
  <c r="U227" i="48"/>
  <c r="T227" i="48"/>
  <c r="U226" i="48"/>
  <c r="T226" i="48"/>
  <c r="U225" i="48"/>
  <c r="T225" i="48"/>
  <c r="U224" i="48"/>
  <c r="T224" i="48"/>
  <c r="U223" i="48"/>
  <c r="T223" i="48"/>
  <c r="U222" i="48"/>
  <c r="T222" i="48"/>
  <c r="U221" i="48"/>
  <c r="T221" i="48"/>
  <c r="U220" i="48"/>
  <c r="T220" i="48"/>
  <c r="U219" i="48"/>
  <c r="T219" i="48"/>
  <c r="U218" i="48"/>
  <c r="T218" i="48"/>
  <c r="U217" i="48"/>
  <c r="T217" i="48"/>
  <c r="U216" i="48"/>
  <c r="T216" i="48"/>
  <c r="U215" i="48"/>
  <c r="T215" i="48"/>
  <c r="U214" i="48"/>
  <c r="T214" i="48"/>
  <c r="U213" i="48"/>
  <c r="T213" i="48"/>
  <c r="U212" i="48"/>
  <c r="T212" i="48"/>
  <c r="U211" i="48"/>
  <c r="T211" i="48"/>
  <c r="U210" i="48"/>
  <c r="T210" i="48"/>
  <c r="U209" i="48"/>
  <c r="T209" i="48"/>
  <c r="U208" i="48"/>
  <c r="T208" i="48"/>
  <c r="U207" i="48"/>
  <c r="T207" i="48"/>
  <c r="U206" i="48"/>
  <c r="T206" i="48"/>
  <c r="U205" i="48"/>
  <c r="T205" i="48"/>
  <c r="U204" i="48"/>
  <c r="T204" i="48"/>
  <c r="U203" i="48"/>
  <c r="T203" i="48"/>
  <c r="U202" i="48"/>
  <c r="T202" i="48"/>
  <c r="U201" i="48"/>
  <c r="T201" i="48"/>
  <c r="U200" i="48"/>
  <c r="T200" i="48"/>
  <c r="U199" i="48"/>
  <c r="T199" i="48"/>
  <c r="U198" i="48"/>
  <c r="T198" i="48"/>
  <c r="U197" i="48"/>
  <c r="T197" i="48"/>
  <c r="U196" i="48"/>
  <c r="T196" i="48"/>
  <c r="U195" i="48"/>
  <c r="T195" i="48"/>
  <c r="U194" i="48"/>
  <c r="T194" i="48"/>
  <c r="U193" i="48"/>
  <c r="T193" i="48"/>
  <c r="U192" i="48"/>
  <c r="T192" i="48"/>
  <c r="U191" i="48"/>
  <c r="T191" i="48"/>
  <c r="U190" i="48"/>
  <c r="T190" i="48"/>
  <c r="U189" i="48"/>
  <c r="T189" i="48"/>
  <c r="U188" i="48"/>
  <c r="T188" i="48"/>
  <c r="U187" i="48"/>
  <c r="T187" i="48"/>
  <c r="U186" i="48"/>
  <c r="T186" i="48"/>
  <c r="U185" i="48"/>
  <c r="T185" i="48"/>
  <c r="U184" i="48"/>
  <c r="T184" i="48"/>
  <c r="U183" i="48"/>
  <c r="T183" i="48"/>
  <c r="U182" i="48"/>
  <c r="T182" i="48"/>
  <c r="U181" i="48"/>
  <c r="T181" i="48"/>
  <c r="U180" i="48"/>
  <c r="T180" i="48"/>
  <c r="U179" i="48"/>
  <c r="T179" i="48"/>
  <c r="U178" i="48"/>
  <c r="T178" i="48"/>
  <c r="U177" i="48"/>
  <c r="T177" i="48"/>
  <c r="U176" i="48"/>
  <c r="T176" i="48"/>
  <c r="U175" i="48"/>
  <c r="T175" i="48"/>
  <c r="U174" i="48"/>
  <c r="T174" i="48"/>
  <c r="U173" i="48"/>
  <c r="T173" i="48"/>
  <c r="U172" i="48"/>
  <c r="T172" i="48"/>
  <c r="U171" i="48"/>
  <c r="T171" i="48"/>
  <c r="U170" i="48"/>
  <c r="T170" i="48"/>
  <c r="U169" i="48"/>
  <c r="T169" i="48"/>
  <c r="U168" i="48"/>
  <c r="T168" i="48"/>
  <c r="U167" i="48"/>
  <c r="T167" i="48"/>
  <c r="U166" i="48"/>
  <c r="T166" i="48"/>
  <c r="U165" i="48"/>
  <c r="T165" i="48"/>
  <c r="U164" i="48"/>
  <c r="T164" i="48"/>
  <c r="U163" i="48"/>
  <c r="T163" i="48"/>
  <c r="U162" i="48"/>
  <c r="T162" i="48"/>
  <c r="U161" i="48"/>
  <c r="T161" i="48"/>
  <c r="U160" i="48"/>
  <c r="T160" i="48"/>
  <c r="U159" i="48"/>
  <c r="T159" i="48"/>
  <c r="U158" i="48"/>
  <c r="T158" i="48"/>
  <c r="U157" i="48"/>
  <c r="T157" i="48"/>
  <c r="U156" i="48"/>
  <c r="T156" i="48"/>
  <c r="U155" i="48"/>
  <c r="T155" i="48"/>
  <c r="U154" i="48"/>
  <c r="T154" i="48"/>
  <c r="U153" i="48"/>
  <c r="T153" i="48"/>
  <c r="U152" i="48"/>
  <c r="T152" i="48"/>
  <c r="U151" i="48"/>
  <c r="T151" i="48"/>
  <c r="U150" i="48"/>
  <c r="T150" i="48"/>
  <c r="U149" i="48"/>
  <c r="T149" i="48"/>
  <c r="U148" i="48"/>
  <c r="T148" i="48"/>
  <c r="U147" i="48"/>
  <c r="T147" i="48"/>
  <c r="U146" i="48"/>
  <c r="T146" i="48"/>
  <c r="U145" i="48"/>
  <c r="T145" i="48"/>
  <c r="U144" i="48"/>
  <c r="T144" i="48"/>
  <c r="U143" i="48"/>
  <c r="T143" i="48"/>
  <c r="U142" i="48"/>
  <c r="T142" i="48"/>
  <c r="U141" i="48"/>
  <c r="T141" i="48"/>
  <c r="U140" i="48"/>
  <c r="T140" i="48"/>
  <c r="U139" i="48"/>
  <c r="T139" i="48"/>
  <c r="U138" i="48"/>
  <c r="T138" i="48"/>
  <c r="U137" i="48"/>
  <c r="T137" i="48"/>
  <c r="U136" i="48"/>
  <c r="T136" i="48"/>
  <c r="U135" i="48"/>
  <c r="T135" i="48"/>
  <c r="U134" i="48"/>
  <c r="T134" i="48"/>
  <c r="U133" i="48"/>
  <c r="T133" i="48"/>
  <c r="U132" i="48"/>
  <c r="T132" i="48"/>
  <c r="U131" i="48"/>
  <c r="T131" i="48"/>
  <c r="U130" i="48"/>
  <c r="T130" i="48"/>
  <c r="U129" i="48"/>
  <c r="T129" i="48"/>
  <c r="U128" i="48"/>
  <c r="T128" i="48"/>
  <c r="U127" i="48"/>
  <c r="T127" i="48"/>
  <c r="U126" i="48"/>
  <c r="T126" i="48"/>
  <c r="U125" i="48"/>
  <c r="T125" i="48"/>
  <c r="U124" i="48"/>
  <c r="T124" i="48"/>
  <c r="U123" i="48"/>
  <c r="T123" i="48"/>
  <c r="U122" i="48"/>
  <c r="T122" i="48"/>
  <c r="U121" i="48"/>
  <c r="T121" i="48"/>
  <c r="U120" i="48"/>
  <c r="T120" i="48"/>
  <c r="U119" i="48"/>
  <c r="T119" i="48"/>
  <c r="U118" i="48"/>
  <c r="T118" i="48"/>
  <c r="U117" i="48"/>
  <c r="T117" i="48"/>
  <c r="U116" i="48"/>
  <c r="T116" i="48"/>
  <c r="U115" i="48"/>
  <c r="T115" i="48"/>
  <c r="U114" i="48"/>
  <c r="T114" i="48"/>
  <c r="U113" i="48"/>
  <c r="T113" i="48"/>
  <c r="U112" i="48"/>
  <c r="T112" i="48"/>
  <c r="U111" i="48"/>
  <c r="T111" i="48"/>
  <c r="U110" i="48"/>
  <c r="T110" i="48"/>
  <c r="U109" i="48"/>
  <c r="T109" i="48"/>
  <c r="U108" i="48"/>
  <c r="T108" i="48"/>
  <c r="U107" i="48"/>
  <c r="T107" i="48"/>
  <c r="U106" i="48"/>
  <c r="T106" i="48"/>
  <c r="U105" i="48"/>
  <c r="T105" i="48"/>
  <c r="U104" i="48"/>
  <c r="T104" i="48"/>
  <c r="U103" i="48"/>
  <c r="T103" i="48"/>
  <c r="U102" i="48"/>
  <c r="T102" i="48"/>
  <c r="U101" i="48"/>
  <c r="T101" i="48"/>
  <c r="U100" i="48"/>
  <c r="T100" i="48"/>
  <c r="U99" i="48"/>
  <c r="T99" i="48"/>
  <c r="U98" i="48"/>
  <c r="T98" i="48"/>
  <c r="U97" i="48"/>
  <c r="T97" i="48"/>
  <c r="U96" i="48"/>
  <c r="T96" i="48"/>
  <c r="U95" i="48"/>
  <c r="T95" i="48"/>
  <c r="U94" i="48"/>
  <c r="T94" i="48"/>
  <c r="U93" i="48"/>
  <c r="T93" i="48"/>
  <c r="U92" i="48"/>
  <c r="T92" i="48"/>
  <c r="U91" i="48"/>
  <c r="T91" i="48"/>
  <c r="U90" i="48"/>
  <c r="T90" i="48"/>
  <c r="U89" i="48"/>
  <c r="T89" i="48"/>
  <c r="U88" i="48"/>
  <c r="T88" i="48"/>
  <c r="U87" i="48"/>
  <c r="T87" i="48"/>
  <c r="U86" i="48"/>
  <c r="T86" i="48"/>
  <c r="U85" i="48"/>
  <c r="T85" i="48"/>
  <c r="U84" i="48"/>
  <c r="T84" i="48"/>
  <c r="U83" i="48"/>
  <c r="T83" i="48"/>
  <c r="U82" i="48"/>
  <c r="T82" i="48"/>
  <c r="U81" i="48"/>
  <c r="T81" i="48"/>
  <c r="U80" i="48"/>
  <c r="T80" i="48"/>
  <c r="U79" i="48"/>
  <c r="T79" i="48"/>
  <c r="U78" i="48"/>
  <c r="T78" i="48"/>
  <c r="U77" i="48"/>
  <c r="T77" i="48"/>
  <c r="U76" i="48"/>
  <c r="T76" i="48"/>
  <c r="U75" i="48"/>
  <c r="T75" i="48"/>
  <c r="U74" i="48"/>
  <c r="T74" i="48"/>
  <c r="U73" i="48"/>
  <c r="T73" i="48"/>
  <c r="U72" i="48"/>
  <c r="T72" i="48"/>
  <c r="U71" i="48"/>
  <c r="T71" i="48"/>
  <c r="U70" i="48"/>
  <c r="T70" i="48"/>
  <c r="U69" i="48"/>
  <c r="T69" i="48"/>
  <c r="U68" i="48"/>
  <c r="T68" i="48"/>
  <c r="U67" i="48"/>
  <c r="T67" i="48"/>
  <c r="U66" i="48"/>
  <c r="T66" i="48"/>
  <c r="U65" i="48"/>
  <c r="T65" i="48"/>
  <c r="U64" i="48"/>
  <c r="T64" i="48"/>
  <c r="U63" i="48"/>
  <c r="T63" i="48"/>
  <c r="U62" i="48"/>
  <c r="T62" i="48"/>
  <c r="U61" i="48"/>
  <c r="T61" i="48"/>
  <c r="U60" i="48"/>
  <c r="T60" i="48"/>
  <c r="U59" i="48"/>
  <c r="T59" i="48"/>
  <c r="U58" i="48"/>
  <c r="T58" i="48"/>
  <c r="U57" i="48"/>
  <c r="T57" i="48"/>
  <c r="U56" i="48"/>
  <c r="T56" i="48"/>
  <c r="U55" i="48"/>
  <c r="T55" i="48"/>
  <c r="U54" i="48"/>
  <c r="T54" i="48"/>
  <c r="U53" i="48"/>
  <c r="T53" i="48"/>
  <c r="U52" i="48"/>
  <c r="T52" i="48"/>
  <c r="U51" i="48"/>
  <c r="T51" i="48"/>
  <c r="U50" i="48"/>
  <c r="T50" i="48"/>
  <c r="U49" i="48"/>
  <c r="T49" i="48"/>
  <c r="U48" i="48"/>
  <c r="T48" i="48"/>
  <c r="U47" i="48"/>
  <c r="T47" i="48"/>
  <c r="U46" i="48"/>
  <c r="T46" i="48"/>
  <c r="U45" i="48"/>
  <c r="T45" i="48"/>
  <c r="U44" i="48"/>
  <c r="T44" i="48"/>
  <c r="U43" i="48"/>
  <c r="T43" i="48"/>
  <c r="U42" i="48"/>
  <c r="T42" i="48"/>
  <c r="U41" i="48"/>
  <c r="T41" i="48"/>
  <c r="U40" i="48"/>
  <c r="T40" i="48"/>
  <c r="U39" i="48"/>
  <c r="T39" i="48"/>
  <c r="U38" i="48"/>
  <c r="T38" i="48"/>
  <c r="U37" i="48"/>
  <c r="T37" i="48"/>
  <c r="U36" i="48"/>
  <c r="T36" i="48"/>
  <c r="U35" i="48"/>
  <c r="T35" i="48"/>
  <c r="U34" i="48"/>
  <c r="T34" i="48"/>
  <c r="U33" i="48"/>
  <c r="T33" i="48"/>
  <c r="U32" i="48"/>
  <c r="T32" i="48"/>
  <c r="U31" i="48"/>
  <c r="T31" i="48"/>
  <c r="U30" i="48"/>
  <c r="T30" i="48"/>
  <c r="U29" i="48"/>
  <c r="T29" i="48"/>
  <c r="U28" i="48"/>
  <c r="T28" i="48"/>
  <c r="U27" i="48"/>
  <c r="T27" i="48"/>
  <c r="U26" i="48"/>
  <c r="T26" i="48"/>
  <c r="U25" i="48"/>
  <c r="T25" i="48"/>
  <c r="U24" i="48"/>
  <c r="T24" i="48"/>
  <c r="U23" i="48"/>
  <c r="T23" i="48"/>
  <c r="U22" i="48"/>
  <c r="T22" i="48"/>
  <c r="U21" i="48"/>
  <c r="T21" i="48"/>
  <c r="U20" i="48"/>
  <c r="T20" i="48"/>
  <c r="U19" i="48"/>
  <c r="T19" i="48"/>
  <c r="U18" i="48"/>
  <c r="T18" i="48"/>
  <c r="U17" i="48"/>
  <c r="T17" i="48"/>
  <c r="U16" i="48"/>
  <c r="T16" i="48"/>
  <c r="U15" i="48"/>
  <c r="T15" i="48"/>
  <c r="U431" i="46"/>
  <c r="T431" i="46"/>
  <c r="U430" i="46"/>
  <c r="T430" i="46"/>
  <c r="U429" i="46"/>
  <c r="T429" i="46"/>
  <c r="U428" i="46"/>
  <c r="T428" i="46"/>
  <c r="U427" i="46"/>
  <c r="T427" i="46"/>
  <c r="U426" i="46"/>
  <c r="T426" i="46"/>
  <c r="U425" i="46"/>
  <c r="T425" i="46"/>
  <c r="U424" i="46"/>
  <c r="T424" i="46"/>
  <c r="U423" i="46"/>
  <c r="T423" i="46"/>
  <c r="U422" i="46"/>
  <c r="T422" i="46"/>
  <c r="U421" i="46"/>
  <c r="T421" i="46"/>
  <c r="U420" i="46"/>
  <c r="T420" i="46"/>
  <c r="U419" i="46"/>
  <c r="T419" i="46"/>
  <c r="U418" i="46"/>
  <c r="T418" i="46"/>
  <c r="U417" i="46"/>
  <c r="T417" i="46"/>
  <c r="U416" i="46"/>
  <c r="T416" i="46"/>
  <c r="U415" i="46"/>
  <c r="T415" i="46"/>
  <c r="U414" i="46"/>
  <c r="T414" i="46"/>
  <c r="U413" i="46"/>
  <c r="T413" i="46"/>
  <c r="U412" i="46"/>
  <c r="T412" i="46"/>
  <c r="U411" i="46"/>
  <c r="T411" i="46"/>
  <c r="U410" i="46"/>
  <c r="T410" i="46"/>
  <c r="U409" i="46"/>
  <c r="T409" i="46"/>
  <c r="U408" i="46"/>
  <c r="T408" i="46"/>
  <c r="U407" i="46"/>
  <c r="T407" i="46"/>
  <c r="U406" i="46"/>
  <c r="T406" i="46"/>
  <c r="U405" i="46"/>
  <c r="T405" i="46"/>
  <c r="U404" i="46"/>
  <c r="T404" i="46"/>
  <c r="U403" i="46"/>
  <c r="T403" i="46"/>
  <c r="U402" i="46"/>
  <c r="T402" i="46"/>
  <c r="U401" i="46"/>
  <c r="T401" i="46"/>
  <c r="U400" i="46"/>
  <c r="T400" i="46"/>
  <c r="U399" i="46"/>
  <c r="T399" i="46"/>
  <c r="U398" i="46"/>
  <c r="T398" i="46"/>
  <c r="U397" i="46"/>
  <c r="T397" i="46"/>
  <c r="U396" i="46"/>
  <c r="T396" i="46"/>
  <c r="U395" i="46"/>
  <c r="T395" i="46"/>
  <c r="U394" i="46"/>
  <c r="T394" i="46"/>
  <c r="U393" i="46"/>
  <c r="T393" i="46"/>
  <c r="U392" i="46"/>
  <c r="T392" i="46"/>
  <c r="U391" i="46"/>
  <c r="T391" i="46"/>
  <c r="U390" i="46"/>
  <c r="T390" i="46"/>
  <c r="U389" i="46"/>
  <c r="T389" i="46"/>
  <c r="U388" i="46"/>
  <c r="T388" i="46"/>
  <c r="U387" i="46"/>
  <c r="T387" i="46"/>
  <c r="U386" i="46"/>
  <c r="T386" i="46"/>
  <c r="U385" i="46"/>
  <c r="T385" i="46"/>
  <c r="U384" i="46"/>
  <c r="T384" i="46"/>
  <c r="U383" i="46"/>
  <c r="T383" i="46"/>
  <c r="U382" i="46"/>
  <c r="T382" i="46"/>
  <c r="U381" i="46"/>
  <c r="T381" i="46"/>
  <c r="U380" i="46"/>
  <c r="T380" i="46"/>
  <c r="U379" i="46"/>
  <c r="T379" i="46"/>
  <c r="U378" i="46"/>
  <c r="T378" i="46"/>
  <c r="U377" i="46"/>
  <c r="T377" i="46"/>
  <c r="U376" i="46"/>
  <c r="T376" i="46"/>
  <c r="U375" i="46"/>
  <c r="T375" i="46"/>
  <c r="U374" i="46"/>
  <c r="T374" i="46"/>
  <c r="U373" i="46"/>
  <c r="T373" i="46"/>
  <c r="U372" i="46"/>
  <c r="T372" i="46"/>
  <c r="U371" i="46"/>
  <c r="T371" i="46"/>
  <c r="U370" i="46"/>
  <c r="T370" i="46"/>
  <c r="U369" i="46"/>
  <c r="T369" i="46"/>
  <c r="U368" i="46"/>
  <c r="T368" i="46"/>
  <c r="U367" i="46"/>
  <c r="T367" i="46"/>
  <c r="U366" i="46"/>
  <c r="T366" i="46"/>
  <c r="U365" i="46"/>
  <c r="T365" i="46"/>
  <c r="U364" i="46"/>
  <c r="T364" i="46"/>
  <c r="U363" i="46"/>
  <c r="T363" i="46"/>
  <c r="U362" i="46"/>
  <c r="T362" i="46"/>
  <c r="U361" i="46"/>
  <c r="T361" i="46"/>
  <c r="U360" i="46"/>
  <c r="T360" i="46"/>
  <c r="U359" i="46"/>
  <c r="T359" i="46"/>
  <c r="U358" i="46"/>
  <c r="T358" i="46"/>
  <c r="U357" i="46"/>
  <c r="T357" i="46"/>
  <c r="U356" i="46"/>
  <c r="T356" i="46"/>
  <c r="U355" i="46"/>
  <c r="T355" i="46"/>
  <c r="U354" i="46"/>
  <c r="T354" i="46"/>
  <c r="U353" i="46"/>
  <c r="T353" i="46"/>
  <c r="U352" i="46"/>
  <c r="T352" i="46"/>
  <c r="U351" i="46"/>
  <c r="T351" i="46"/>
  <c r="U350" i="46"/>
  <c r="T350" i="46"/>
  <c r="U349" i="46"/>
  <c r="T349" i="46"/>
  <c r="U348" i="46"/>
  <c r="T348" i="46"/>
  <c r="U347" i="46"/>
  <c r="T347" i="46"/>
  <c r="U346" i="46"/>
  <c r="T346" i="46"/>
  <c r="U345" i="46"/>
  <c r="T345" i="46"/>
  <c r="U344" i="46"/>
  <c r="T344" i="46"/>
  <c r="U343" i="46"/>
  <c r="T343" i="46"/>
  <c r="U342" i="46"/>
  <c r="T342" i="46"/>
  <c r="U341" i="46"/>
  <c r="T341" i="46"/>
  <c r="U340" i="46"/>
  <c r="T340" i="46"/>
  <c r="U339" i="46"/>
  <c r="T339" i="46"/>
  <c r="U338" i="46"/>
  <c r="T338" i="46"/>
  <c r="U337" i="46"/>
  <c r="T337" i="46"/>
  <c r="U336" i="46"/>
  <c r="T336" i="46"/>
  <c r="U335" i="46"/>
  <c r="T335" i="46"/>
  <c r="U334" i="46"/>
  <c r="T334" i="46"/>
  <c r="U333" i="46"/>
  <c r="T333" i="46"/>
  <c r="U332" i="46"/>
  <c r="T332" i="46"/>
  <c r="U331" i="46"/>
  <c r="T331" i="46"/>
  <c r="U330" i="46"/>
  <c r="T330" i="46"/>
  <c r="U329" i="46"/>
  <c r="T329" i="46"/>
  <c r="U328" i="46"/>
  <c r="T328" i="46"/>
  <c r="U327" i="46"/>
  <c r="T327" i="46"/>
  <c r="U326" i="46"/>
  <c r="T326" i="46"/>
  <c r="U325" i="46"/>
  <c r="T325" i="46"/>
  <c r="U324" i="46"/>
  <c r="T324" i="46"/>
  <c r="U323" i="46"/>
  <c r="T323" i="46"/>
  <c r="U322" i="46"/>
  <c r="T322" i="46"/>
  <c r="U321" i="46"/>
  <c r="T321" i="46"/>
  <c r="U320" i="46"/>
  <c r="T320" i="46"/>
  <c r="U319" i="46"/>
  <c r="T319" i="46"/>
  <c r="U318" i="46"/>
  <c r="T318" i="46"/>
  <c r="U317" i="46"/>
  <c r="T317" i="46"/>
  <c r="U316" i="46"/>
  <c r="T316" i="46"/>
  <c r="U315" i="46"/>
  <c r="T315" i="46"/>
  <c r="U314" i="46"/>
  <c r="T314" i="46"/>
  <c r="U313" i="46"/>
  <c r="T313" i="46"/>
  <c r="U312" i="46"/>
  <c r="T312" i="46"/>
  <c r="U311" i="46"/>
  <c r="T311" i="46"/>
  <c r="U310" i="46"/>
  <c r="T310" i="46"/>
  <c r="U309" i="46"/>
  <c r="T309" i="46"/>
  <c r="U308" i="46"/>
  <c r="T308" i="46"/>
  <c r="U307" i="46"/>
  <c r="T307" i="46"/>
  <c r="U306" i="46"/>
  <c r="T306" i="46"/>
  <c r="U305" i="46"/>
  <c r="T305" i="46"/>
  <c r="U304" i="46"/>
  <c r="T304" i="46"/>
  <c r="U303" i="46"/>
  <c r="T303" i="46"/>
  <c r="U302" i="46"/>
  <c r="T302" i="46"/>
  <c r="U301" i="46"/>
  <c r="T301" i="46"/>
  <c r="U300" i="46"/>
  <c r="T300" i="46"/>
  <c r="U299" i="46"/>
  <c r="T299" i="46"/>
  <c r="U298" i="46"/>
  <c r="T298" i="46"/>
  <c r="U297" i="46"/>
  <c r="T297" i="46"/>
  <c r="U296" i="46"/>
  <c r="T296" i="46"/>
  <c r="U295" i="46"/>
  <c r="T295" i="46"/>
  <c r="U294" i="46"/>
  <c r="T294" i="46"/>
  <c r="U293" i="46"/>
  <c r="T293" i="46"/>
  <c r="U292" i="46"/>
  <c r="T292" i="46"/>
  <c r="U291" i="46"/>
  <c r="T291" i="46"/>
  <c r="U290" i="46"/>
  <c r="T290" i="46"/>
  <c r="U289" i="46"/>
  <c r="T289" i="46"/>
  <c r="U288" i="46"/>
  <c r="T288" i="46"/>
  <c r="U287" i="46"/>
  <c r="T287" i="46"/>
  <c r="U286" i="46"/>
  <c r="T286" i="46"/>
  <c r="U285" i="46"/>
  <c r="T285" i="46"/>
  <c r="U284" i="46"/>
  <c r="T284" i="46"/>
  <c r="U283" i="46"/>
  <c r="T283" i="46"/>
  <c r="U282" i="46"/>
  <c r="T282" i="46"/>
  <c r="U281" i="46"/>
  <c r="T281" i="46"/>
  <c r="U280" i="46"/>
  <c r="T280" i="46"/>
  <c r="U279" i="46"/>
  <c r="T279" i="46"/>
  <c r="U278" i="46"/>
  <c r="T278" i="46"/>
  <c r="U277" i="46"/>
  <c r="T277" i="46"/>
  <c r="U276" i="46"/>
  <c r="T276" i="46"/>
  <c r="U275" i="46"/>
  <c r="T275" i="46"/>
  <c r="U274" i="46"/>
  <c r="T274" i="46"/>
  <c r="U273" i="46"/>
  <c r="T273" i="46"/>
  <c r="U272" i="46"/>
  <c r="T272" i="46"/>
  <c r="U271" i="46"/>
  <c r="T271" i="46"/>
  <c r="U270" i="46"/>
  <c r="T270" i="46"/>
  <c r="U269" i="46"/>
  <c r="T269" i="46"/>
  <c r="U268" i="46"/>
  <c r="T268" i="46"/>
  <c r="U267" i="46"/>
  <c r="T267" i="46"/>
  <c r="U266" i="46"/>
  <c r="T266" i="46"/>
  <c r="U265" i="46"/>
  <c r="T265" i="46"/>
  <c r="U264" i="46"/>
  <c r="T264" i="46"/>
  <c r="U263" i="46"/>
  <c r="T263" i="46"/>
  <c r="U262" i="46"/>
  <c r="T262" i="46"/>
  <c r="U261" i="46"/>
  <c r="T261" i="46"/>
  <c r="U260" i="46"/>
  <c r="T260" i="46"/>
  <c r="U259" i="46"/>
  <c r="T259" i="46"/>
  <c r="U258" i="46"/>
  <c r="T258" i="46"/>
  <c r="U257" i="46"/>
  <c r="T257" i="46"/>
  <c r="U256" i="46"/>
  <c r="T256" i="46"/>
  <c r="U255" i="46"/>
  <c r="T255" i="46"/>
  <c r="U254" i="46"/>
  <c r="T254" i="46"/>
  <c r="U253" i="46"/>
  <c r="T253" i="46"/>
  <c r="U252" i="46"/>
  <c r="T252" i="46"/>
  <c r="U251" i="46"/>
  <c r="T251" i="46"/>
  <c r="U250" i="46"/>
  <c r="T250" i="46"/>
  <c r="U249" i="46"/>
  <c r="T249" i="46"/>
  <c r="U248" i="46"/>
  <c r="T248" i="46"/>
  <c r="U247" i="46"/>
  <c r="T247" i="46"/>
  <c r="U246" i="46"/>
  <c r="T246" i="46"/>
  <c r="U245" i="46"/>
  <c r="T245" i="46"/>
  <c r="U244" i="46"/>
  <c r="T244" i="46"/>
  <c r="U243" i="46"/>
  <c r="T243" i="46"/>
  <c r="U242" i="46"/>
  <c r="T242" i="46"/>
  <c r="U241" i="46"/>
  <c r="T241" i="46"/>
  <c r="U240" i="46"/>
  <c r="T240" i="46"/>
  <c r="U239" i="46"/>
  <c r="T239" i="46"/>
  <c r="U238" i="46"/>
  <c r="T238" i="46"/>
  <c r="U237" i="46"/>
  <c r="T237" i="46"/>
  <c r="U236" i="46"/>
  <c r="T236" i="46"/>
  <c r="U235" i="46"/>
  <c r="T235" i="46"/>
  <c r="U234" i="46"/>
  <c r="T234" i="46"/>
  <c r="U233" i="46"/>
  <c r="T233" i="46"/>
  <c r="U232" i="46"/>
  <c r="T232" i="46"/>
  <c r="U231" i="46"/>
  <c r="T231" i="46"/>
  <c r="U230" i="46"/>
  <c r="T230" i="46"/>
  <c r="U229" i="46"/>
  <c r="T229" i="46"/>
  <c r="U228" i="46"/>
  <c r="T228" i="46"/>
  <c r="U227" i="46"/>
  <c r="T227" i="46"/>
  <c r="U226" i="46"/>
  <c r="T226" i="46"/>
  <c r="U225" i="46"/>
  <c r="T225" i="46"/>
  <c r="U224" i="46"/>
  <c r="T224" i="46"/>
  <c r="U223" i="46"/>
  <c r="T223" i="46"/>
  <c r="U222" i="46"/>
  <c r="T222" i="46"/>
  <c r="U221" i="46"/>
  <c r="T221" i="46"/>
  <c r="U220" i="46"/>
  <c r="T220" i="46"/>
  <c r="U219" i="46"/>
  <c r="T219" i="46"/>
  <c r="U218" i="46"/>
  <c r="T218" i="46"/>
  <c r="U217" i="46"/>
  <c r="T217" i="46"/>
  <c r="U216" i="46"/>
  <c r="T216" i="46"/>
  <c r="U215" i="46"/>
  <c r="T215" i="46"/>
  <c r="U214" i="46"/>
  <c r="T214" i="46"/>
  <c r="U213" i="46"/>
  <c r="T213" i="46"/>
  <c r="U212" i="46"/>
  <c r="T212" i="46"/>
  <c r="U211" i="46"/>
  <c r="T211" i="46"/>
  <c r="U210" i="46"/>
  <c r="T210" i="46"/>
  <c r="U209" i="46"/>
  <c r="T209" i="46"/>
  <c r="U208" i="46"/>
  <c r="T208" i="46"/>
  <c r="U207" i="46"/>
  <c r="T207" i="46"/>
  <c r="U206" i="46"/>
  <c r="T206" i="46"/>
  <c r="U205" i="46"/>
  <c r="T205" i="46"/>
  <c r="U204" i="46"/>
  <c r="T204" i="46"/>
  <c r="U203" i="46"/>
  <c r="T203" i="46"/>
  <c r="U202" i="46"/>
  <c r="T202" i="46"/>
  <c r="U201" i="46"/>
  <c r="T201" i="46"/>
  <c r="U200" i="46"/>
  <c r="T200" i="46"/>
  <c r="U199" i="46"/>
  <c r="T199" i="46"/>
  <c r="U198" i="46"/>
  <c r="T198" i="46"/>
  <c r="U197" i="46"/>
  <c r="T197" i="46"/>
  <c r="U196" i="46"/>
  <c r="T196" i="46"/>
  <c r="U195" i="46"/>
  <c r="T195" i="46"/>
  <c r="U194" i="46"/>
  <c r="T194" i="46"/>
  <c r="U193" i="46"/>
  <c r="T193" i="46"/>
  <c r="U192" i="46"/>
  <c r="T192" i="46"/>
  <c r="U191" i="46"/>
  <c r="T191" i="46"/>
  <c r="U190" i="46"/>
  <c r="T190" i="46"/>
  <c r="U189" i="46"/>
  <c r="T189" i="46"/>
  <c r="U188" i="46"/>
  <c r="T188" i="46"/>
  <c r="U187" i="46"/>
  <c r="T187" i="46"/>
  <c r="U186" i="46"/>
  <c r="T186" i="46"/>
  <c r="U185" i="46"/>
  <c r="T185" i="46"/>
  <c r="U184" i="46"/>
  <c r="T184" i="46"/>
  <c r="U183" i="46"/>
  <c r="T183" i="46"/>
  <c r="U182" i="46"/>
  <c r="T182" i="46"/>
  <c r="U181" i="46"/>
  <c r="T181" i="46"/>
  <c r="U180" i="46"/>
  <c r="T180" i="46"/>
  <c r="U179" i="46"/>
  <c r="T179" i="46"/>
  <c r="U178" i="46"/>
  <c r="T178" i="46"/>
  <c r="U177" i="46"/>
  <c r="T177" i="46"/>
  <c r="U176" i="46"/>
  <c r="T176" i="46"/>
  <c r="U175" i="46"/>
  <c r="T175" i="46"/>
  <c r="U174" i="46"/>
  <c r="T174" i="46"/>
  <c r="U173" i="46"/>
  <c r="T173" i="46"/>
  <c r="U172" i="46"/>
  <c r="T172" i="46"/>
  <c r="U171" i="46"/>
  <c r="T171" i="46"/>
  <c r="U170" i="46"/>
  <c r="T170" i="46"/>
  <c r="U169" i="46"/>
  <c r="T169" i="46"/>
  <c r="U168" i="46"/>
  <c r="T168" i="46"/>
  <c r="U167" i="46"/>
  <c r="T167" i="46"/>
  <c r="U166" i="46"/>
  <c r="T166" i="46"/>
  <c r="U165" i="46"/>
  <c r="T165" i="46"/>
  <c r="U164" i="46"/>
  <c r="T164" i="46"/>
  <c r="U163" i="46"/>
  <c r="T163" i="46"/>
  <c r="U162" i="46"/>
  <c r="T162" i="46"/>
  <c r="U161" i="46"/>
  <c r="T161" i="46"/>
  <c r="U160" i="46"/>
  <c r="T160" i="46"/>
  <c r="U159" i="46"/>
  <c r="T159" i="46"/>
  <c r="U158" i="46"/>
  <c r="T158" i="46"/>
  <c r="U157" i="46"/>
  <c r="T157" i="46"/>
  <c r="U156" i="46"/>
  <c r="T156" i="46"/>
  <c r="U155" i="46"/>
  <c r="T155" i="46"/>
  <c r="U154" i="46"/>
  <c r="T154" i="46"/>
  <c r="U153" i="46"/>
  <c r="T153" i="46"/>
  <c r="U152" i="46"/>
  <c r="T152" i="46"/>
  <c r="U151" i="46"/>
  <c r="T151" i="46"/>
  <c r="U150" i="46"/>
  <c r="T150" i="46"/>
  <c r="U149" i="46"/>
  <c r="T149" i="46"/>
  <c r="U148" i="46"/>
  <c r="T148" i="46"/>
  <c r="U147" i="46"/>
  <c r="T147" i="46"/>
  <c r="U146" i="46"/>
  <c r="T146" i="46"/>
  <c r="U145" i="46"/>
  <c r="T145" i="46"/>
  <c r="U144" i="46"/>
  <c r="T144" i="46"/>
  <c r="U143" i="46"/>
  <c r="T143" i="46"/>
  <c r="U142" i="46"/>
  <c r="T142" i="46"/>
  <c r="U141" i="46"/>
  <c r="T141" i="46"/>
  <c r="U140" i="46"/>
  <c r="T140" i="46"/>
  <c r="U139" i="46"/>
  <c r="T139" i="46"/>
  <c r="U138" i="46"/>
  <c r="T138" i="46"/>
  <c r="U137" i="46"/>
  <c r="T137" i="46"/>
  <c r="U136" i="46"/>
  <c r="T136" i="46"/>
  <c r="U135" i="46"/>
  <c r="T135" i="46"/>
  <c r="U134" i="46"/>
  <c r="T134" i="46"/>
  <c r="U133" i="46"/>
  <c r="T133" i="46"/>
  <c r="U132" i="46"/>
  <c r="T132" i="46"/>
  <c r="U131" i="46"/>
  <c r="T131" i="46"/>
  <c r="U130" i="46"/>
  <c r="T130" i="46"/>
  <c r="U129" i="46"/>
  <c r="T129" i="46"/>
  <c r="U128" i="46"/>
  <c r="T128" i="46"/>
  <c r="U127" i="46"/>
  <c r="T127" i="46"/>
  <c r="U126" i="46"/>
  <c r="T126" i="46"/>
  <c r="U125" i="46"/>
  <c r="T125" i="46"/>
  <c r="U124" i="46"/>
  <c r="T124" i="46"/>
  <c r="U123" i="46"/>
  <c r="T123" i="46"/>
  <c r="U122" i="46"/>
  <c r="T122" i="46"/>
  <c r="U121" i="46"/>
  <c r="T121" i="46"/>
  <c r="U120" i="46"/>
  <c r="T120" i="46"/>
  <c r="U119" i="46"/>
  <c r="T119" i="46"/>
  <c r="U118" i="46"/>
  <c r="T118" i="46"/>
  <c r="U117" i="46"/>
  <c r="T117" i="46"/>
  <c r="U116" i="46"/>
  <c r="T116" i="46"/>
  <c r="U115" i="46"/>
  <c r="T115" i="46"/>
  <c r="U114" i="46"/>
  <c r="T114" i="46"/>
  <c r="U113" i="46"/>
  <c r="T113" i="46"/>
  <c r="U112" i="46"/>
  <c r="T112" i="46"/>
  <c r="U111" i="46"/>
  <c r="T111" i="46"/>
  <c r="U110" i="46"/>
  <c r="T110" i="46"/>
  <c r="U109" i="46"/>
  <c r="T109" i="46"/>
  <c r="U108" i="46"/>
  <c r="T108" i="46"/>
  <c r="U107" i="46"/>
  <c r="T107" i="46"/>
  <c r="U106" i="46"/>
  <c r="T106" i="46"/>
  <c r="U105" i="46"/>
  <c r="T105" i="46"/>
  <c r="U104" i="46"/>
  <c r="T104" i="46"/>
  <c r="U103" i="46"/>
  <c r="T103" i="46"/>
  <c r="U102" i="46"/>
  <c r="T102" i="46"/>
  <c r="U101" i="46"/>
  <c r="T101" i="46"/>
  <c r="U100" i="46"/>
  <c r="T100" i="46"/>
  <c r="U99" i="46"/>
  <c r="T99" i="46"/>
  <c r="U98" i="46"/>
  <c r="T98" i="46"/>
  <c r="U97" i="46"/>
  <c r="T97" i="46"/>
  <c r="U96" i="46"/>
  <c r="T96" i="46"/>
  <c r="U95" i="46"/>
  <c r="T95" i="46"/>
  <c r="U94" i="46"/>
  <c r="T94" i="46"/>
  <c r="U93" i="46"/>
  <c r="T93" i="46"/>
  <c r="U92" i="46"/>
  <c r="T92" i="46"/>
  <c r="U91" i="46"/>
  <c r="T91" i="46"/>
  <c r="U90" i="46"/>
  <c r="T90" i="46"/>
  <c r="U89" i="46"/>
  <c r="T89" i="46"/>
  <c r="U88" i="46"/>
  <c r="T88" i="46"/>
  <c r="U87" i="46"/>
  <c r="T87" i="46"/>
  <c r="U86" i="46"/>
  <c r="T86" i="46"/>
  <c r="U85" i="46"/>
  <c r="T85" i="46"/>
  <c r="U84" i="46"/>
  <c r="T84" i="46"/>
  <c r="U83" i="46"/>
  <c r="T83" i="46"/>
  <c r="U82" i="46"/>
  <c r="T82" i="46"/>
  <c r="U81" i="46"/>
  <c r="T81" i="46"/>
  <c r="U80" i="46"/>
  <c r="T80" i="46"/>
  <c r="U79" i="46"/>
  <c r="T79" i="46"/>
  <c r="U78" i="46"/>
  <c r="T78" i="46"/>
  <c r="U77" i="46"/>
  <c r="T77" i="46"/>
  <c r="U76" i="46"/>
  <c r="T76" i="46"/>
  <c r="U75" i="46"/>
  <c r="T75" i="46"/>
  <c r="U74" i="46"/>
  <c r="T74" i="46"/>
  <c r="U73" i="46"/>
  <c r="T73" i="46"/>
  <c r="U72" i="46"/>
  <c r="T72" i="46"/>
  <c r="U71" i="46"/>
  <c r="T71" i="46"/>
  <c r="U70" i="46"/>
  <c r="T70" i="46"/>
  <c r="U69" i="46"/>
  <c r="T69" i="46"/>
  <c r="U68" i="46"/>
  <c r="T68" i="46"/>
  <c r="U67" i="46"/>
  <c r="T67" i="46"/>
  <c r="U66" i="46"/>
  <c r="T66" i="46"/>
  <c r="U65" i="46"/>
  <c r="T65" i="46"/>
  <c r="U64" i="46"/>
  <c r="T64" i="46"/>
  <c r="U63" i="46"/>
  <c r="T63" i="46"/>
  <c r="U62" i="46"/>
  <c r="T62" i="46"/>
  <c r="U61" i="46"/>
  <c r="T61" i="46"/>
  <c r="U60" i="46"/>
  <c r="T60" i="46"/>
  <c r="U59" i="46"/>
  <c r="T59" i="46"/>
  <c r="U58" i="46"/>
  <c r="T58" i="46"/>
  <c r="U57" i="46"/>
  <c r="T57" i="46"/>
  <c r="U56" i="46"/>
  <c r="T56" i="46"/>
  <c r="U55" i="46"/>
  <c r="T55" i="46"/>
  <c r="U54" i="46"/>
  <c r="T54" i="46"/>
  <c r="U53" i="46"/>
  <c r="T53" i="46"/>
  <c r="U52" i="46"/>
  <c r="T52" i="46"/>
  <c r="U51" i="46"/>
  <c r="T51" i="46"/>
  <c r="U50" i="46"/>
  <c r="T50" i="46"/>
  <c r="U49" i="46"/>
  <c r="T49" i="46"/>
  <c r="U48" i="46"/>
  <c r="T48" i="46"/>
  <c r="U47" i="46"/>
  <c r="T47" i="46"/>
  <c r="U46" i="46"/>
  <c r="T46" i="46"/>
  <c r="U45" i="46"/>
  <c r="T45" i="46"/>
  <c r="U44" i="46"/>
  <c r="T44" i="46"/>
  <c r="U43" i="46"/>
  <c r="T43" i="46"/>
  <c r="U42" i="46"/>
  <c r="T42" i="46"/>
  <c r="U41" i="46"/>
  <c r="T41" i="46"/>
  <c r="U40" i="46"/>
  <c r="T40" i="46"/>
  <c r="U39" i="46"/>
  <c r="T39" i="46"/>
  <c r="U38" i="46"/>
  <c r="T38" i="46"/>
  <c r="U37" i="46"/>
  <c r="T37" i="46"/>
  <c r="U36" i="46"/>
  <c r="T36" i="46"/>
  <c r="U35" i="46"/>
  <c r="T35" i="46"/>
  <c r="U34" i="46"/>
  <c r="T34" i="46"/>
  <c r="U33" i="46"/>
  <c r="T33" i="46"/>
  <c r="U32" i="46"/>
  <c r="T32" i="46"/>
  <c r="U31" i="46"/>
  <c r="T31" i="46"/>
  <c r="U30" i="46"/>
  <c r="T30" i="46"/>
  <c r="U29" i="46"/>
  <c r="T29" i="46"/>
  <c r="U28" i="46"/>
  <c r="T28" i="46"/>
  <c r="U27" i="46"/>
  <c r="T27" i="46"/>
  <c r="U26" i="46"/>
  <c r="T26" i="46"/>
  <c r="U25" i="46"/>
  <c r="T25" i="46"/>
  <c r="U24" i="46"/>
  <c r="T24" i="46"/>
  <c r="U23" i="46"/>
  <c r="T23" i="46"/>
  <c r="U22" i="46"/>
  <c r="T22" i="46"/>
  <c r="U21" i="46"/>
  <c r="T21" i="46"/>
  <c r="U20" i="46"/>
  <c r="T20" i="46"/>
  <c r="U19" i="46"/>
  <c r="T19" i="46"/>
  <c r="U18" i="46"/>
  <c r="T18" i="46"/>
  <c r="U17" i="46"/>
  <c r="T17" i="46"/>
  <c r="U16" i="46"/>
  <c r="T16" i="46"/>
  <c r="U15" i="46"/>
  <c r="T15" i="46"/>
  <c r="U431" i="44"/>
  <c r="T431" i="44"/>
  <c r="U430" i="44"/>
  <c r="T430" i="44"/>
  <c r="U429" i="44"/>
  <c r="T429" i="44"/>
  <c r="U428" i="44"/>
  <c r="T428" i="44"/>
  <c r="U427" i="44"/>
  <c r="T427" i="44"/>
  <c r="U426" i="44"/>
  <c r="T426" i="44"/>
  <c r="U425" i="44"/>
  <c r="T425" i="44"/>
  <c r="U424" i="44"/>
  <c r="T424" i="44"/>
  <c r="U423" i="44"/>
  <c r="T423" i="44"/>
  <c r="U422" i="44"/>
  <c r="T422" i="44"/>
  <c r="U421" i="44"/>
  <c r="T421" i="44"/>
  <c r="U420" i="44"/>
  <c r="T420" i="44"/>
  <c r="U419" i="44"/>
  <c r="T419" i="44"/>
  <c r="U418" i="44"/>
  <c r="T418" i="44"/>
  <c r="U417" i="44"/>
  <c r="T417" i="44"/>
  <c r="U416" i="44"/>
  <c r="T416" i="44"/>
  <c r="U415" i="44"/>
  <c r="T415" i="44"/>
  <c r="U414" i="44"/>
  <c r="T414" i="44"/>
  <c r="U413" i="44"/>
  <c r="T413" i="44"/>
  <c r="U412" i="44"/>
  <c r="T412" i="44"/>
  <c r="U411" i="44"/>
  <c r="T411" i="44"/>
  <c r="U410" i="44"/>
  <c r="T410" i="44"/>
  <c r="U409" i="44"/>
  <c r="T409" i="44"/>
  <c r="U408" i="44"/>
  <c r="T408" i="44"/>
  <c r="U407" i="44"/>
  <c r="T407" i="44"/>
  <c r="U406" i="44"/>
  <c r="T406" i="44"/>
  <c r="U405" i="44"/>
  <c r="T405" i="44"/>
  <c r="U404" i="44"/>
  <c r="T404" i="44"/>
  <c r="U403" i="44"/>
  <c r="T403" i="44"/>
  <c r="U402" i="44"/>
  <c r="T402" i="44"/>
  <c r="U401" i="44"/>
  <c r="T401" i="44"/>
  <c r="U400" i="44"/>
  <c r="T400" i="44"/>
  <c r="U399" i="44"/>
  <c r="T399" i="44"/>
  <c r="U398" i="44"/>
  <c r="T398" i="44"/>
  <c r="U397" i="44"/>
  <c r="T397" i="44"/>
  <c r="U396" i="44"/>
  <c r="T396" i="44"/>
  <c r="U395" i="44"/>
  <c r="T395" i="44"/>
  <c r="U394" i="44"/>
  <c r="T394" i="44"/>
  <c r="U393" i="44"/>
  <c r="T393" i="44"/>
  <c r="U392" i="44"/>
  <c r="T392" i="44"/>
  <c r="U391" i="44"/>
  <c r="T391" i="44"/>
  <c r="U390" i="44"/>
  <c r="T390" i="44"/>
  <c r="U389" i="44"/>
  <c r="T389" i="44"/>
  <c r="U388" i="44"/>
  <c r="T388" i="44"/>
  <c r="U387" i="44"/>
  <c r="T387" i="44"/>
  <c r="U386" i="44"/>
  <c r="T386" i="44"/>
  <c r="U385" i="44"/>
  <c r="T385" i="44"/>
  <c r="U384" i="44"/>
  <c r="T384" i="44"/>
  <c r="U383" i="44"/>
  <c r="T383" i="44"/>
  <c r="U382" i="44"/>
  <c r="T382" i="44"/>
  <c r="U381" i="44"/>
  <c r="T381" i="44"/>
  <c r="U380" i="44"/>
  <c r="T380" i="44"/>
  <c r="U379" i="44"/>
  <c r="T379" i="44"/>
  <c r="U378" i="44"/>
  <c r="T378" i="44"/>
  <c r="U377" i="44"/>
  <c r="T377" i="44"/>
  <c r="U376" i="44"/>
  <c r="T376" i="44"/>
  <c r="U375" i="44"/>
  <c r="T375" i="44"/>
  <c r="U374" i="44"/>
  <c r="T374" i="44"/>
  <c r="U373" i="44"/>
  <c r="T373" i="44"/>
  <c r="U372" i="44"/>
  <c r="T372" i="44"/>
  <c r="U371" i="44"/>
  <c r="T371" i="44"/>
  <c r="U370" i="44"/>
  <c r="T370" i="44"/>
  <c r="U369" i="44"/>
  <c r="T369" i="44"/>
  <c r="U368" i="44"/>
  <c r="T368" i="44"/>
  <c r="U367" i="44"/>
  <c r="T367" i="44"/>
  <c r="U366" i="44"/>
  <c r="T366" i="44"/>
  <c r="U365" i="44"/>
  <c r="T365" i="44"/>
  <c r="U364" i="44"/>
  <c r="T364" i="44"/>
  <c r="U363" i="44"/>
  <c r="T363" i="44"/>
  <c r="U362" i="44"/>
  <c r="T362" i="44"/>
  <c r="U361" i="44"/>
  <c r="T361" i="44"/>
  <c r="U360" i="44"/>
  <c r="T360" i="44"/>
  <c r="U359" i="44"/>
  <c r="T359" i="44"/>
  <c r="U358" i="44"/>
  <c r="T358" i="44"/>
  <c r="U357" i="44"/>
  <c r="T357" i="44"/>
  <c r="U356" i="44"/>
  <c r="T356" i="44"/>
  <c r="U355" i="44"/>
  <c r="T355" i="44"/>
  <c r="U354" i="44"/>
  <c r="T354" i="44"/>
  <c r="U353" i="44"/>
  <c r="T353" i="44"/>
  <c r="U352" i="44"/>
  <c r="T352" i="44"/>
  <c r="U351" i="44"/>
  <c r="T351" i="44"/>
  <c r="U350" i="44"/>
  <c r="T350" i="44"/>
  <c r="U349" i="44"/>
  <c r="T349" i="44"/>
  <c r="U348" i="44"/>
  <c r="T348" i="44"/>
  <c r="U347" i="44"/>
  <c r="T347" i="44"/>
  <c r="U346" i="44"/>
  <c r="T346" i="44"/>
  <c r="U345" i="44"/>
  <c r="T345" i="44"/>
  <c r="U344" i="44"/>
  <c r="T344" i="44"/>
  <c r="U343" i="44"/>
  <c r="T343" i="44"/>
  <c r="U342" i="44"/>
  <c r="T342" i="44"/>
  <c r="U341" i="44"/>
  <c r="T341" i="44"/>
  <c r="U340" i="44"/>
  <c r="T340" i="44"/>
  <c r="U339" i="44"/>
  <c r="T339" i="44"/>
  <c r="U338" i="44"/>
  <c r="T338" i="44"/>
  <c r="U337" i="44"/>
  <c r="T337" i="44"/>
  <c r="U336" i="44"/>
  <c r="T336" i="44"/>
  <c r="U335" i="44"/>
  <c r="T335" i="44"/>
  <c r="U334" i="44"/>
  <c r="T334" i="44"/>
  <c r="U333" i="44"/>
  <c r="T333" i="44"/>
  <c r="U332" i="44"/>
  <c r="T332" i="44"/>
  <c r="U331" i="44"/>
  <c r="T331" i="44"/>
  <c r="U330" i="44"/>
  <c r="T330" i="44"/>
  <c r="U329" i="44"/>
  <c r="T329" i="44"/>
  <c r="U328" i="44"/>
  <c r="T328" i="44"/>
  <c r="U327" i="44"/>
  <c r="T327" i="44"/>
  <c r="U326" i="44"/>
  <c r="T326" i="44"/>
  <c r="U325" i="44"/>
  <c r="T325" i="44"/>
  <c r="U324" i="44"/>
  <c r="T324" i="44"/>
  <c r="U323" i="44"/>
  <c r="T323" i="44"/>
  <c r="U322" i="44"/>
  <c r="T322" i="44"/>
  <c r="U321" i="44"/>
  <c r="T321" i="44"/>
  <c r="U320" i="44"/>
  <c r="T320" i="44"/>
  <c r="U319" i="44"/>
  <c r="T319" i="44"/>
  <c r="U318" i="44"/>
  <c r="T318" i="44"/>
  <c r="U317" i="44"/>
  <c r="T317" i="44"/>
  <c r="U316" i="44"/>
  <c r="T316" i="44"/>
  <c r="U315" i="44"/>
  <c r="T315" i="44"/>
  <c r="U314" i="44"/>
  <c r="T314" i="44"/>
  <c r="U313" i="44"/>
  <c r="T313" i="44"/>
  <c r="U312" i="44"/>
  <c r="T312" i="44"/>
  <c r="U311" i="44"/>
  <c r="T311" i="44"/>
  <c r="U310" i="44"/>
  <c r="T310" i="44"/>
  <c r="U309" i="44"/>
  <c r="T309" i="44"/>
  <c r="U308" i="44"/>
  <c r="T308" i="44"/>
  <c r="U307" i="44"/>
  <c r="T307" i="44"/>
  <c r="U306" i="44"/>
  <c r="T306" i="44"/>
  <c r="U305" i="44"/>
  <c r="T305" i="44"/>
  <c r="U304" i="44"/>
  <c r="T304" i="44"/>
  <c r="U303" i="44"/>
  <c r="T303" i="44"/>
  <c r="U302" i="44"/>
  <c r="T302" i="44"/>
  <c r="U301" i="44"/>
  <c r="T301" i="44"/>
  <c r="U300" i="44"/>
  <c r="T300" i="44"/>
  <c r="U299" i="44"/>
  <c r="T299" i="44"/>
  <c r="U298" i="44"/>
  <c r="T298" i="44"/>
  <c r="U297" i="44"/>
  <c r="T297" i="44"/>
  <c r="U296" i="44"/>
  <c r="T296" i="44"/>
  <c r="U295" i="44"/>
  <c r="T295" i="44"/>
  <c r="U294" i="44"/>
  <c r="T294" i="44"/>
  <c r="U293" i="44"/>
  <c r="T293" i="44"/>
  <c r="U292" i="44"/>
  <c r="T292" i="44"/>
  <c r="U291" i="44"/>
  <c r="T291" i="44"/>
  <c r="U290" i="44"/>
  <c r="T290" i="44"/>
  <c r="U289" i="44"/>
  <c r="T289" i="44"/>
  <c r="U288" i="44"/>
  <c r="T288" i="44"/>
  <c r="U287" i="44"/>
  <c r="T287" i="44"/>
  <c r="U286" i="44"/>
  <c r="T286" i="44"/>
  <c r="U285" i="44"/>
  <c r="T285" i="44"/>
  <c r="U284" i="44"/>
  <c r="T284" i="44"/>
  <c r="U283" i="44"/>
  <c r="T283" i="44"/>
  <c r="U282" i="44"/>
  <c r="T282" i="44"/>
  <c r="U281" i="44"/>
  <c r="T281" i="44"/>
  <c r="U280" i="44"/>
  <c r="T280" i="44"/>
  <c r="U279" i="44"/>
  <c r="T279" i="44"/>
  <c r="U278" i="44"/>
  <c r="T278" i="44"/>
  <c r="U277" i="44"/>
  <c r="T277" i="44"/>
  <c r="U276" i="44"/>
  <c r="T276" i="44"/>
  <c r="U275" i="44"/>
  <c r="T275" i="44"/>
  <c r="U274" i="44"/>
  <c r="T274" i="44"/>
  <c r="U273" i="44"/>
  <c r="T273" i="44"/>
  <c r="U272" i="44"/>
  <c r="T272" i="44"/>
  <c r="U271" i="44"/>
  <c r="T271" i="44"/>
  <c r="U270" i="44"/>
  <c r="T270" i="44"/>
  <c r="U269" i="44"/>
  <c r="T269" i="44"/>
  <c r="U268" i="44"/>
  <c r="T268" i="44"/>
  <c r="U267" i="44"/>
  <c r="T267" i="44"/>
  <c r="U266" i="44"/>
  <c r="T266" i="44"/>
  <c r="U265" i="44"/>
  <c r="T265" i="44"/>
  <c r="U264" i="44"/>
  <c r="T264" i="44"/>
  <c r="U263" i="44"/>
  <c r="T263" i="44"/>
  <c r="U262" i="44"/>
  <c r="T262" i="44"/>
  <c r="U261" i="44"/>
  <c r="T261" i="44"/>
  <c r="U260" i="44"/>
  <c r="T260" i="44"/>
  <c r="U259" i="44"/>
  <c r="T259" i="44"/>
  <c r="U258" i="44"/>
  <c r="T258" i="44"/>
  <c r="U257" i="44"/>
  <c r="T257" i="44"/>
  <c r="U256" i="44"/>
  <c r="T256" i="44"/>
  <c r="U255" i="44"/>
  <c r="T255" i="44"/>
  <c r="U254" i="44"/>
  <c r="T254" i="44"/>
  <c r="U253" i="44"/>
  <c r="T253" i="44"/>
  <c r="U252" i="44"/>
  <c r="T252" i="44"/>
  <c r="U251" i="44"/>
  <c r="T251" i="44"/>
  <c r="U250" i="44"/>
  <c r="T250" i="44"/>
  <c r="U249" i="44"/>
  <c r="T249" i="44"/>
  <c r="U248" i="44"/>
  <c r="T248" i="44"/>
  <c r="U247" i="44"/>
  <c r="T247" i="44"/>
  <c r="U246" i="44"/>
  <c r="T246" i="44"/>
  <c r="U245" i="44"/>
  <c r="T245" i="44"/>
  <c r="U244" i="44"/>
  <c r="T244" i="44"/>
  <c r="U243" i="44"/>
  <c r="T243" i="44"/>
  <c r="U242" i="44"/>
  <c r="T242" i="44"/>
  <c r="U241" i="44"/>
  <c r="T241" i="44"/>
  <c r="U240" i="44"/>
  <c r="T240" i="44"/>
  <c r="U239" i="44"/>
  <c r="T239" i="44"/>
  <c r="U238" i="44"/>
  <c r="T238" i="44"/>
  <c r="U237" i="44"/>
  <c r="T237" i="44"/>
  <c r="U236" i="44"/>
  <c r="T236" i="44"/>
  <c r="U235" i="44"/>
  <c r="T235" i="44"/>
  <c r="U234" i="44"/>
  <c r="T234" i="44"/>
  <c r="U233" i="44"/>
  <c r="T233" i="44"/>
  <c r="U232" i="44"/>
  <c r="T232" i="44"/>
  <c r="U231" i="44"/>
  <c r="T231" i="44"/>
  <c r="U230" i="44"/>
  <c r="T230" i="44"/>
  <c r="U229" i="44"/>
  <c r="T229" i="44"/>
  <c r="U228" i="44"/>
  <c r="T228" i="44"/>
  <c r="U227" i="44"/>
  <c r="T227" i="44"/>
  <c r="U226" i="44"/>
  <c r="T226" i="44"/>
  <c r="U225" i="44"/>
  <c r="T225" i="44"/>
  <c r="U224" i="44"/>
  <c r="T224" i="44"/>
  <c r="U223" i="44"/>
  <c r="T223" i="44"/>
  <c r="U222" i="44"/>
  <c r="T222" i="44"/>
  <c r="U221" i="44"/>
  <c r="T221" i="44"/>
  <c r="U220" i="44"/>
  <c r="T220" i="44"/>
  <c r="U219" i="44"/>
  <c r="T219" i="44"/>
  <c r="U218" i="44"/>
  <c r="T218" i="44"/>
  <c r="U217" i="44"/>
  <c r="T217" i="44"/>
  <c r="U216" i="44"/>
  <c r="T216" i="44"/>
  <c r="U215" i="44"/>
  <c r="T215" i="44"/>
  <c r="U214" i="44"/>
  <c r="T214" i="44"/>
  <c r="U213" i="44"/>
  <c r="T213" i="44"/>
  <c r="U212" i="44"/>
  <c r="T212" i="44"/>
  <c r="U211" i="44"/>
  <c r="T211" i="44"/>
  <c r="U210" i="44"/>
  <c r="T210" i="44"/>
  <c r="U209" i="44"/>
  <c r="T209" i="44"/>
  <c r="U208" i="44"/>
  <c r="T208" i="44"/>
  <c r="U207" i="44"/>
  <c r="T207" i="44"/>
  <c r="U206" i="44"/>
  <c r="T206" i="44"/>
  <c r="U205" i="44"/>
  <c r="T205" i="44"/>
  <c r="U204" i="44"/>
  <c r="T204" i="44"/>
  <c r="U203" i="44"/>
  <c r="T203" i="44"/>
  <c r="U202" i="44"/>
  <c r="T202" i="44"/>
  <c r="U201" i="44"/>
  <c r="T201" i="44"/>
  <c r="U200" i="44"/>
  <c r="T200" i="44"/>
  <c r="U199" i="44"/>
  <c r="T199" i="44"/>
  <c r="U198" i="44"/>
  <c r="T198" i="44"/>
  <c r="U197" i="44"/>
  <c r="T197" i="44"/>
  <c r="U196" i="44"/>
  <c r="T196" i="44"/>
  <c r="U195" i="44"/>
  <c r="T195" i="44"/>
  <c r="U194" i="44"/>
  <c r="T194" i="44"/>
  <c r="U193" i="44"/>
  <c r="T193" i="44"/>
  <c r="U192" i="44"/>
  <c r="T192" i="44"/>
  <c r="U191" i="44"/>
  <c r="T191" i="44"/>
  <c r="U190" i="44"/>
  <c r="T190" i="44"/>
  <c r="U189" i="44"/>
  <c r="T189" i="44"/>
  <c r="U188" i="44"/>
  <c r="T188" i="44"/>
  <c r="U187" i="44"/>
  <c r="T187" i="44"/>
  <c r="U186" i="44"/>
  <c r="T186" i="44"/>
  <c r="U185" i="44"/>
  <c r="T185" i="44"/>
  <c r="U184" i="44"/>
  <c r="T184" i="44"/>
  <c r="U183" i="44"/>
  <c r="T183" i="44"/>
  <c r="U182" i="44"/>
  <c r="T182" i="44"/>
  <c r="U181" i="44"/>
  <c r="T181" i="44"/>
  <c r="U180" i="44"/>
  <c r="T180" i="44"/>
  <c r="U179" i="44"/>
  <c r="T179" i="44"/>
  <c r="U178" i="44"/>
  <c r="T178" i="44"/>
  <c r="U177" i="44"/>
  <c r="T177" i="44"/>
  <c r="U176" i="44"/>
  <c r="T176" i="44"/>
  <c r="U175" i="44"/>
  <c r="T175" i="44"/>
  <c r="U174" i="44"/>
  <c r="T174" i="44"/>
  <c r="U173" i="44"/>
  <c r="T173" i="44"/>
  <c r="U172" i="44"/>
  <c r="T172" i="44"/>
  <c r="U171" i="44"/>
  <c r="T171" i="44"/>
  <c r="U170" i="44"/>
  <c r="T170" i="44"/>
  <c r="U169" i="44"/>
  <c r="T169" i="44"/>
  <c r="U168" i="44"/>
  <c r="T168" i="44"/>
  <c r="U167" i="44"/>
  <c r="T167" i="44"/>
  <c r="U166" i="44"/>
  <c r="T166" i="44"/>
  <c r="U165" i="44"/>
  <c r="T165" i="44"/>
  <c r="U164" i="44"/>
  <c r="T164" i="44"/>
  <c r="U163" i="44"/>
  <c r="T163" i="44"/>
  <c r="U162" i="44"/>
  <c r="T162" i="44"/>
  <c r="U161" i="44"/>
  <c r="T161" i="44"/>
  <c r="U160" i="44"/>
  <c r="T160" i="44"/>
  <c r="U159" i="44"/>
  <c r="T159" i="44"/>
  <c r="U158" i="44"/>
  <c r="T158" i="44"/>
  <c r="U157" i="44"/>
  <c r="T157" i="44"/>
  <c r="U156" i="44"/>
  <c r="T156" i="44"/>
  <c r="U155" i="44"/>
  <c r="T155" i="44"/>
  <c r="U154" i="44"/>
  <c r="T154" i="44"/>
  <c r="U153" i="44"/>
  <c r="T153" i="44"/>
  <c r="U152" i="44"/>
  <c r="T152" i="44"/>
  <c r="U151" i="44"/>
  <c r="T151" i="44"/>
  <c r="U150" i="44"/>
  <c r="T150" i="44"/>
  <c r="U149" i="44"/>
  <c r="T149" i="44"/>
  <c r="U148" i="44"/>
  <c r="T148" i="44"/>
  <c r="U147" i="44"/>
  <c r="T147" i="44"/>
  <c r="U146" i="44"/>
  <c r="T146" i="44"/>
  <c r="U145" i="44"/>
  <c r="T145" i="44"/>
  <c r="U144" i="44"/>
  <c r="T144" i="44"/>
  <c r="U143" i="44"/>
  <c r="T143" i="44"/>
  <c r="U142" i="44"/>
  <c r="T142" i="44"/>
  <c r="U141" i="44"/>
  <c r="T141" i="44"/>
  <c r="U140" i="44"/>
  <c r="T140" i="44"/>
  <c r="U139" i="44"/>
  <c r="T139" i="44"/>
  <c r="U138" i="44"/>
  <c r="T138" i="44"/>
  <c r="U137" i="44"/>
  <c r="T137" i="44"/>
  <c r="U136" i="44"/>
  <c r="T136" i="44"/>
  <c r="U135" i="44"/>
  <c r="T135" i="44"/>
  <c r="U134" i="44"/>
  <c r="T134" i="44"/>
  <c r="U133" i="44"/>
  <c r="T133" i="44"/>
  <c r="U132" i="44"/>
  <c r="T132" i="44"/>
  <c r="U131" i="44"/>
  <c r="T131" i="44"/>
  <c r="U130" i="44"/>
  <c r="T130" i="44"/>
  <c r="U129" i="44"/>
  <c r="T129" i="44"/>
  <c r="U128" i="44"/>
  <c r="T128" i="44"/>
  <c r="U127" i="44"/>
  <c r="T127" i="44"/>
  <c r="U126" i="44"/>
  <c r="T126" i="44"/>
  <c r="U125" i="44"/>
  <c r="T125" i="44"/>
  <c r="U124" i="44"/>
  <c r="T124" i="44"/>
  <c r="U123" i="44"/>
  <c r="T123" i="44"/>
  <c r="U122" i="44"/>
  <c r="T122" i="44"/>
  <c r="U121" i="44"/>
  <c r="T121" i="44"/>
  <c r="U120" i="44"/>
  <c r="T120" i="44"/>
  <c r="U119" i="44"/>
  <c r="T119" i="44"/>
  <c r="U118" i="44"/>
  <c r="T118" i="44"/>
  <c r="U117" i="44"/>
  <c r="T117" i="44"/>
  <c r="U116" i="44"/>
  <c r="T116" i="44"/>
  <c r="U115" i="44"/>
  <c r="T115" i="44"/>
  <c r="U114" i="44"/>
  <c r="T114" i="44"/>
  <c r="U113" i="44"/>
  <c r="T113" i="44"/>
  <c r="U112" i="44"/>
  <c r="T112" i="44"/>
  <c r="U111" i="44"/>
  <c r="T111" i="44"/>
  <c r="U110" i="44"/>
  <c r="T110" i="44"/>
  <c r="U109" i="44"/>
  <c r="T109" i="44"/>
  <c r="U108" i="44"/>
  <c r="T108" i="44"/>
  <c r="U107" i="44"/>
  <c r="T107" i="44"/>
  <c r="U106" i="44"/>
  <c r="T106" i="44"/>
  <c r="U105" i="44"/>
  <c r="T105" i="44"/>
  <c r="U104" i="44"/>
  <c r="T104" i="44"/>
  <c r="U103" i="44"/>
  <c r="T103" i="44"/>
  <c r="U102" i="44"/>
  <c r="T102" i="44"/>
  <c r="U101" i="44"/>
  <c r="T101" i="44"/>
  <c r="U100" i="44"/>
  <c r="T100" i="44"/>
  <c r="U99" i="44"/>
  <c r="T99" i="44"/>
  <c r="U98" i="44"/>
  <c r="T98" i="44"/>
  <c r="U97" i="44"/>
  <c r="T97" i="44"/>
  <c r="U96" i="44"/>
  <c r="T96" i="44"/>
  <c r="U95" i="44"/>
  <c r="T95" i="44"/>
  <c r="U94" i="44"/>
  <c r="T94" i="44"/>
  <c r="U93" i="44"/>
  <c r="T93" i="44"/>
  <c r="U92" i="44"/>
  <c r="T92" i="44"/>
  <c r="U91" i="44"/>
  <c r="T91" i="44"/>
  <c r="U90" i="44"/>
  <c r="T90" i="44"/>
  <c r="U89" i="44"/>
  <c r="T89" i="44"/>
  <c r="U88" i="44"/>
  <c r="T88" i="44"/>
  <c r="U87" i="44"/>
  <c r="T87" i="44"/>
  <c r="U86" i="44"/>
  <c r="T86" i="44"/>
  <c r="U85" i="44"/>
  <c r="T85" i="44"/>
  <c r="U84" i="44"/>
  <c r="T84" i="44"/>
  <c r="U83" i="44"/>
  <c r="T83" i="44"/>
  <c r="U82" i="44"/>
  <c r="T82" i="44"/>
  <c r="U81" i="44"/>
  <c r="T81" i="44"/>
  <c r="U80" i="44"/>
  <c r="T80" i="44"/>
  <c r="U79" i="44"/>
  <c r="T79" i="44"/>
  <c r="U78" i="44"/>
  <c r="T78" i="44"/>
  <c r="U77" i="44"/>
  <c r="T77" i="44"/>
  <c r="U76" i="44"/>
  <c r="T76" i="44"/>
  <c r="U75" i="44"/>
  <c r="T75" i="44"/>
  <c r="U74" i="44"/>
  <c r="T74" i="44"/>
  <c r="U73" i="44"/>
  <c r="T73" i="44"/>
  <c r="U72" i="44"/>
  <c r="T72" i="44"/>
  <c r="U71" i="44"/>
  <c r="T71" i="44"/>
  <c r="U70" i="44"/>
  <c r="T70" i="44"/>
  <c r="U69" i="44"/>
  <c r="T69" i="44"/>
  <c r="U68" i="44"/>
  <c r="T68" i="44"/>
  <c r="U67" i="44"/>
  <c r="T67" i="44"/>
  <c r="U66" i="44"/>
  <c r="T66" i="44"/>
  <c r="U65" i="44"/>
  <c r="T65" i="44"/>
  <c r="U64" i="44"/>
  <c r="T64" i="44"/>
  <c r="U63" i="44"/>
  <c r="T63" i="44"/>
  <c r="U62" i="44"/>
  <c r="T62" i="44"/>
  <c r="U61" i="44"/>
  <c r="T61" i="44"/>
  <c r="U60" i="44"/>
  <c r="T60" i="44"/>
  <c r="U59" i="44"/>
  <c r="T59" i="44"/>
  <c r="U58" i="44"/>
  <c r="T58" i="44"/>
  <c r="U57" i="44"/>
  <c r="T57" i="44"/>
  <c r="U56" i="44"/>
  <c r="T56" i="44"/>
  <c r="U55" i="44"/>
  <c r="T55" i="44"/>
  <c r="U54" i="44"/>
  <c r="T54" i="44"/>
  <c r="U53" i="44"/>
  <c r="T53" i="44"/>
  <c r="U52" i="44"/>
  <c r="T52" i="44"/>
  <c r="U51" i="44"/>
  <c r="T51" i="44"/>
  <c r="U50" i="44"/>
  <c r="T50" i="44"/>
  <c r="U49" i="44"/>
  <c r="T49" i="44"/>
  <c r="U48" i="44"/>
  <c r="T48" i="44"/>
  <c r="U47" i="44"/>
  <c r="T47" i="44"/>
  <c r="U46" i="44"/>
  <c r="T46" i="44"/>
  <c r="U45" i="44"/>
  <c r="T45" i="44"/>
  <c r="U44" i="44"/>
  <c r="T44" i="44"/>
  <c r="U43" i="44"/>
  <c r="T43" i="44"/>
  <c r="U42" i="44"/>
  <c r="T42" i="44"/>
  <c r="U41" i="44"/>
  <c r="T41" i="44"/>
  <c r="U40" i="44"/>
  <c r="T40" i="44"/>
  <c r="U39" i="44"/>
  <c r="T39" i="44"/>
  <c r="U38" i="44"/>
  <c r="T38" i="44"/>
  <c r="U37" i="44"/>
  <c r="T37" i="44"/>
  <c r="U36" i="44"/>
  <c r="T36" i="44"/>
  <c r="U35" i="44"/>
  <c r="T35" i="44"/>
  <c r="U34" i="44"/>
  <c r="T34" i="44"/>
  <c r="U33" i="44"/>
  <c r="T33" i="44"/>
  <c r="U32" i="44"/>
  <c r="T32" i="44"/>
  <c r="U31" i="44"/>
  <c r="T31" i="44"/>
  <c r="U30" i="44"/>
  <c r="T30" i="44"/>
  <c r="U29" i="44"/>
  <c r="T29" i="44"/>
  <c r="U28" i="44"/>
  <c r="T28" i="44"/>
  <c r="U27" i="44"/>
  <c r="T27" i="44"/>
  <c r="U26" i="44"/>
  <c r="T26" i="44"/>
  <c r="U25" i="44"/>
  <c r="T25" i="44"/>
  <c r="U24" i="44"/>
  <c r="T24" i="44"/>
  <c r="U23" i="44"/>
  <c r="T23" i="44"/>
  <c r="U22" i="44"/>
  <c r="T22" i="44"/>
  <c r="U21" i="44"/>
  <c r="T21" i="44"/>
  <c r="U20" i="44"/>
  <c r="T20" i="44"/>
  <c r="U19" i="44"/>
  <c r="T19" i="44"/>
  <c r="U18" i="44"/>
  <c r="T18" i="44"/>
  <c r="U17" i="44"/>
  <c r="T17" i="44"/>
  <c r="U16" i="44"/>
  <c r="T16" i="44"/>
  <c r="U15" i="44"/>
  <c r="T15" i="44"/>
  <c r="U431" i="42"/>
  <c r="T431" i="42"/>
  <c r="U430" i="42"/>
  <c r="T430" i="42"/>
  <c r="U429" i="42"/>
  <c r="T429" i="42"/>
  <c r="U428" i="42"/>
  <c r="T428" i="42"/>
  <c r="U427" i="42"/>
  <c r="T427" i="42"/>
  <c r="U426" i="42"/>
  <c r="T426" i="42"/>
  <c r="U425" i="42"/>
  <c r="T425" i="42"/>
  <c r="U424" i="42"/>
  <c r="T424" i="42"/>
  <c r="U423" i="42"/>
  <c r="T423" i="42"/>
  <c r="U422" i="42"/>
  <c r="T422" i="42"/>
  <c r="U421" i="42"/>
  <c r="T421" i="42"/>
  <c r="U420" i="42"/>
  <c r="T420" i="42"/>
  <c r="U419" i="42"/>
  <c r="T419" i="42"/>
  <c r="U418" i="42"/>
  <c r="T418" i="42"/>
  <c r="U417" i="42"/>
  <c r="T417" i="42"/>
  <c r="U416" i="42"/>
  <c r="T416" i="42"/>
  <c r="U415" i="42"/>
  <c r="T415" i="42"/>
  <c r="U414" i="42"/>
  <c r="T414" i="42"/>
  <c r="U413" i="42"/>
  <c r="T413" i="42"/>
  <c r="U412" i="42"/>
  <c r="T412" i="42"/>
  <c r="U411" i="42"/>
  <c r="T411" i="42"/>
  <c r="U410" i="42"/>
  <c r="T410" i="42"/>
  <c r="U409" i="42"/>
  <c r="T409" i="42"/>
  <c r="U408" i="42"/>
  <c r="T408" i="42"/>
  <c r="U407" i="42"/>
  <c r="T407" i="42"/>
  <c r="U406" i="42"/>
  <c r="T406" i="42"/>
  <c r="U405" i="42"/>
  <c r="T405" i="42"/>
  <c r="U404" i="42"/>
  <c r="T404" i="42"/>
  <c r="U403" i="42"/>
  <c r="T403" i="42"/>
  <c r="U402" i="42"/>
  <c r="T402" i="42"/>
  <c r="U401" i="42"/>
  <c r="T401" i="42"/>
  <c r="U400" i="42"/>
  <c r="T400" i="42"/>
  <c r="U399" i="42"/>
  <c r="T399" i="42"/>
  <c r="U398" i="42"/>
  <c r="T398" i="42"/>
  <c r="U397" i="42"/>
  <c r="T397" i="42"/>
  <c r="U396" i="42"/>
  <c r="T396" i="42"/>
  <c r="U395" i="42"/>
  <c r="T395" i="42"/>
  <c r="U394" i="42"/>
  <c r="T394" i="42"/>
  <c r="U393" i="42"/>
  <c r="T393" i="42"/>
  <c r="U392" i="42"/>
  <c r="T392" i="42"/>
  <c r="U391" i="42"/>
  <c r="T391" i="42"/>
  <c r="U390" i="42"/>
  <c r="T390" i="42"/>
  <c r="U389" i="42"/>
  <c r="T389" i="42"/>
  <c r="U388" i="42"/>
  <c r="T388" i="42"/>
  <c r="U387" i="42"/>
  <c r="T387" i="42"/>
  <c r="U386" i="42"/>
  <c r="T386" i="42"/>
  <c r="U385" i="42"/>
  <c r="T385" i="42"/>
  <c r="U384" i="42"/>
  <c r="T384" i="42"/>
  <c r="U383" i="42"/>
  <c r="T383" i="42"/>
  <c r="U382" i="42"/>
  <c r="T382" i="42"/>
  <c r="U381" i="42"/>
  <c r="T381" i="42"/>
  <c r="U380" i="42"/>
  <c r="T380" i="42"/>
  <c r="U379" i="42"/>
  <c r="T379" i="42"/>
  <c r="U378" i="42"/>
  <c r="T378" i="42"/>
  <c r="U377" i="42"/>
  <c r="T377" i="42"/>
  <c r="U376" i="42"/>
  <c r="T376" i="42"/>
  <c r="U375" i="42"/>
  <c r="T375" i="42"/>
  <c r="U374" i="42"/>
  <c r="T374" i="42"/>
  <c r="U373" i="42"/>
  <c r="T373" i="42"/>
  <c r="U372" i="42"/>
  <c r="T372" i="42"/>
  <c r="U371" i="42"/>
  <c r="T371" i="42"/>
  <c r="U370" i="42"/>
  <c r="T370" i="42"/>
  <c r="U369" i="42"/>
  <c r="T369" i="42"/>
  <c r="U368" i="42"/>
  <c r="T368" i="42"/>
  <c r="U367" i="42"/>
  <c r="T367" i="42"/>
  <c r="U366" i="42"/>
  <c r="T366" i="42"/>
  <c r="U365" i="42"/>
  <c r="T365" i="42"/>
  <c r="U364" i="42"/>
  <c r="T364" i="42"/>
  <c r="U363" i="42"/>
  <c r="T363" i="42"/>
  <c r="U362" i="42"/>
  <c r="T362" i="42"/>
  <c r="U361" i="42"/>
  <c r="T361" i="42"/>
  <c r="U360" i="42"/>
  <c r="T360" i="42"/>
  <c r="U359" i="42"/>
  <c r="T359" i="42"/>
  <c r="U358" i="42"/>
  <c r="T358" i="42"/>
  <c r="U357" i="42"/>
  <c r="T357" i="42"/>
  <c r="U356" i="42"/>
  <c r="T356" i="42"/>
  <c r="U355" i="42"/>
  <c r="T355" i="42"/>
  <c r="U354" i="42"/>
  <c r="T354" i="42"/>
  <c r="U353" i="42"/>
  <c r="T353" i="42"/>
  <c r="U352" i="42"/>
  <c r="T352" i="42"/>
  <c r="U351" i="42"/>
  <c r="T351" i="42"/>
  <c r="U350" i="42"/>
  <c r="T350" i="42"/>
  <c r="U349" i="42"/>
  <c r="T349" i="42"/>
  <c r="U348" i="42"/>
  <c r="T348" i="42"/>
  <c r="U347" i="42"/>
  <c r="T347" i="42"/>
  <c r="U346" i="42"/>
  <c r="T346" i="42"/>
  <c r="U345" i="42"/>
  <c r="T345" i="42"/>
  <c r="U344" i="42"/>
  <c r="T344" i="42"/>
  <c r="U343" i="42"/>
  <c r="T343" i="42"/>
  <c r="U342" i="42"/>
  <c r="T342" i="42"/>
  <c r="U341" i="42"/>
  <c r="T341" i="42"/>
  <c r="U340" i="42"/>
  <c r="T340" i="42"/>
  <c r="U339" i="42"/>
  <c r="T339" i="42"/>
  <c r="U338" i="42"/>
  <c r="T338" i="42"/>
  <c r="U337" i="42"/>
  <c r="T337" i="42"/>
  <c r="U336" i="42"/>
  <c r="T336" i="42"/>
  <c r="U335" i="42"/>
  <c r="T335" i="42"/>
  <c r="U334" i="42"/>
  <c r="T334" i="42"/>
  <c r="U333" i="42"/>
  <c r="T333" i="42"/>
  <c r="U332" i="42"/>
  <c r="T332" i="42"/>
  <c r="U331" i="42"/>
  <c r="T331" i="42"/>
  <c r="U330" i="42"/>
  <c r="T330" i="42"/>
  <c r="U329" i="42"/>
  <c r="T329" i="42"/>
  <c r="U328" i="42"/>
  <c r="T328" i="42"/>
  <c r="U327" i="42"/>
  <c r="T327" i="42"/>
  <c r="U326" i="42"/>
  <c r="T326" i="42"/>
  <c r="U325" i="42"/>
  <c r="T325" i="42"/>
  <c r="U324" i="42"/>
  <c r="T324" i="42"/>
  <c r="U323" i="42"/>
  <c r="T323" i="42"/>
  <c r="U322" i="42"/>
  <c r="T322" i="42"/>
  <c r="U321" i="42"/>
  <c r="T321" i="42"/>
  <c r="U320" i="42"/>
  <c r="T320" i="42"/>
  <c r="U319" i="42"/>
  <c r="T319" i="42"/>
  <c r="U318" i="42"/>
  <c r="T318" i="42"/>
  <c r="U317" i="42"/>
  <c r="T317" i="42"/>
  <c r="U316" i="42"/>
  <c r="T316" i="42"/>
  <c r="U315" i="42"/>
  <c r="T315" i="42"/>
  <c r="U314" i="42"/>
  <c r="T314" i="42"/>
  <c r="U313" i="42"/>
  <c r="T313" i="42"/>
  <c r="U312" i="42"/>
  <c r="T312" i="42"/>
  <c r="U311" i="42"/>
  <c r="T311" i="42"/>
  <c r="U310" i="42"/>
  <c r="T310" i="42"/>
  <c r="U309" i="42"/>
  <c r="T309" i="42"/>
  <c r="U308" i="42"/>
  <c r="T308" i="42"/>
  <c r="U307" i="42"/>
  <c r="T307" i="42"/>
  <c r="U306" i="42"/>
  <c r="T306" i="42"/>
  <c r="U305" i="42"/>
  <c r="T305" i="42"/>
  <c r="U304" i="42"/>
  <c r="T304" i="42"/>
  <c r="U303" i="42"/>
  <c r="T303" i="42"/>
  <c r="U302" i="42"/>
  <c r="T302" i="42"/>
  <c r="U301" i="42"/>
  <c r="T301" i="42"/>
  <c r="U300" i="42"/>
  <c r="T300" i="42"/>
  <c r="U299" i="42"/>
  <c r="T299" i="42"/>
  <c r="U298" i="42"/>
  <c r="T298" i="42"/>
  <c r="U297" i="42"/>
  <c r="T297" i="42"/>
  <c r="U296" i="42"/>
  <c r="T296" i="42"/>
  <c r="U295" i="42"/>
  <c r="T295" i="42"/>
  <c r="U294" i="42"/>
  <c r="T294" i="42"/>
  <c r="U293" i="42"/>
  <c r="T293" i="42"/>
  <c r="U292" i="42"/>
  <c r="T292" i="42"/>
  <c r="U291" i="42"/>
  <c r="T291" i="42"/>
  <c r="U290" i="42"/>
  <c r="T290" i="42"/>
  <c r="U289" i="42"/>
  <c r="T289" i="42"/>
  <c r="U288" i="42"/>
  <c r="T288" i="42"/>
  <c r="U287" i="42"/>
  <c r="T287" i="42"/>
  <c r="U286" i="42"/>
  <c r="T286" i="42"/>
  <c r="U285" i="42"/>
  <c r="T285" i="42"/>
  <c r="U284" i="42"/>
  <c r="T284" i="42"/>
  <c r="U283" i="42"/>
  <c r="T283" i="42"/>
  <c r="U282" i="42"/>
  <c r="T282" i="42"/>
  <c r="U281" i="42"/>
  <c r="T281" i="42"/>
  <c r="U280" i="42"/>
  <c r="T280" i="42"/>
  <c r="U279" i="42"/>
  <c r="T279" i="42"/>
  <c r="U278" i="42"/>
  <c r="T278" i="42"/>
  <c r="U277" i="42"/>
  <c r="T277" i="42"/>
  <c r="U276" i="42"/>
  <c r="T276" i="42"/>
  <c r="U275" i="42"/>
  <c r="T275" i="42"/>
  <c r="U274" i="42"/>
  <c r="T274" i="42"/>
  <c r="U273" i="42"/>
  <c r="T273" i="42"/>
  <c r="U272" i="42"/>
  <c r="T272" i="42"/>
  <c r="U271" i="42"/>
  <c r="T271" i="42"/>
  <c r="U270" i="42"/>
  <c r="T270" i="42"/>
  <c r="U269" i="42"/>
  <c r="T269" i="42"/>
  <c r="U268" i="42"/>
  <c r="T268" i="42"/>
  <c r="U267" i="42"/>
  <c r="T267" i="42"/>
  <c r="U266" i="42"/>
  <c r="T266" i="42"/>
  <c r="U265" i="42"/>
  <c r="T265" i="42"/>
  <c r="U264" i="42"/>
  <c r="T264" i="42"/>
  <c r="U263" i="42"/>
  <c r="T263" i="42"/>
  <c r="U262" i="42"/>
  <c r="T262" i="42"/>
  <c r="U261" i="42"/>
  <c r="T261" i="42"/>
  <c r="U260" i="42"/>
  <c r="T260" i="42"/>
  <c r="U259" i="42"/>
  <c r="T259" i="42"/>
  <c r="U258" i="42"/>
  <c r="T258" i="42"/>
  <c r="U257" i="42"/>
  <c r="T257" i="42"/>
  <c r="U256" i="42"/>
  <c r="T256" i="42"/>
  <c r="U255" i="42"/>
  <c r="T255" i="42"/>
  <c r="U254" i="42"/>
  <c r="T254" i="42"/>
  <c r="U253" i="42"/>
  <c r="T253" i="42"/>
  <c r="U252" i="42"/>
  <c r="T252" i="42"/>
  <c r="U251" i="42"/>
  <c r="T251" i="42"/>
  <c r="U250" i="42"/>
  <c r="T250" i="42"/>
  <c r="U249" i="42"/>
  <c r="T249" i="42"/>
  <c r="U248" i="42"/>
  <c r="T248" i="42"/>
  <c r="U247" i="42"/>
  <c r="T247" i="42"/>
  <c r="U246" i="42"/>
  <c r="T246" i="42"/>
  <c r="U245" i="42"/>
  <c r="T245" i="42"/>
  <c r="U244" i="42"/>
  <c r="T244" i="42"/>
  <c r="U243" i="42"/>
  <c r="T243" i="42"/>
  <c r="U242" i="42"/>
  <c r="T242" i="42"/>
  <c r="U241" i="42"/>
  <c r="T241" i="42"/>
  <c r="U240" i="42"/>
  <c r="T240" i="42"/>
  <c r="U239" i="42"/>
  <c r="T239" i="42"/>
  <c r="U238" i="42"/>
  <c r="T238" i="42"/>
  <c r="U237" i="42"/>
  <c r="T237" i="42"/>
  <c r="U236" i="42"/>
  <c r="T236" i="42"/>
  <c r="U235" i="42"/>
  <c r="T235" i="42"/>
  <c r="U234" i="42"/>
  <c r="T234" i="42"/>
  <c r="U233" i="42"/>
  <c r="T233" i="42"/>
  <c r="U232" i="42"/>
  <c r="T232" i="42"/>
  <c r="U231" i="42"/>
  <c r="T231" i="42"/>
  <c r="U230" i="42"/>
  <c r="T230" i="42"/>
  <c r="U229" i="42"/>
  <c r="T229" i="42"/>
  <c r="U228" i="42"/>
  <c r="T228" i="42"/>
  <c r="U227" i="42"/>
  <c r="T227" i="42"/>
  <c r="U226" i="42"/>
  <c r="T226" i="42"/>
  <c r="U225" i="42"/>
  <c r="T225" i="42"/>
  <c r="U224" i="42"/>
  <c r="T224" i="42"/>
  <c r="U223" i="42"/>
  <c r="T223" i="42"/>
  <c r="U222" i="42"/>
  <c r="T222" i="42"/>
  <c r="U221" i="42"/>
  <c r="T221" i="42"/>
  <c r="U220" i="42"/>
  <c r="T220" i="42"/>
  <c r="U219" i="42"/>
  <c r="T219" i="42"/>
  <c r="U218" i="42"/>
  <c r="T218" i="42"/>
  <c r="U217" i="42"/>
  <c r="T217" i="42"/>
  <c r="U216" i="42"/>
  <c r="T216" i="42"/>
  <c r="U215" i="42"/>
  <c r="T215" i="42"/>
  <c r="U214" i="42"/>
  <c r="T214" i="42"/>
  <c r="U213" i="42"/>
  <c r="T213" i="42"/>
  <c r="U212" i="42"/>
  <c r="T212" i="42"/>
  <c r="U211" i="42"/>
  <c r="T211" i="42"/>
  <c r="U210" i="42"/>
  <c r="T210" i="42"/>
  <c r="U209" i="42"/>
  <c r="T209" i="42"/>
  <c r="U208" i="42"/>
  <c r="T208" i="42"/>
  <c r="U207" i="42"/>
  <c r="T207" i="42"/>
  <c r="U206" i="42"/>
  <c r="T206" i="42"/>
  <c r="U205" i="42"/>
  <c r="T205" i="42"/>
  <c r="U204" i="42"/>
  <c r="T204" i="42"/>
  <c r="U203" i="42"/>
  <c r="T203" i="42"/>
  <c r="U202" i="42"/>
  <c r="T202" i="42"/>
  <c r="U201" i="42"/>
  <c r="T201" i="42"/>
  <c r="U200" i="42"/>
  <c r="T200" i="42"/>
  <c r="U199" i="42"/>
  <c r="T199" i="42"/>
  <c r="U198" i="42"/>
  <c r="T198" i="42"/>
  <c r="U197" i="42"/>
  <c r="T197" i="42"/>
  <c r="U196" i="42"/>
  <c r="T196" i="42"/>
  <c r="U195" i="42"/>
  <c r="T195" i="42"/>
  <c r="U194" i="42"/>
  <c r="T194" i="42"/>
  <c r="U193" i="42"/>
  <c r="T193" i="42"/>
  <c r="U192" i="42"/>
  <c r="T192" i="42"/>
  <c r="U191" i="42"/>
  <c r="T191" i="42"/>
  <c r="U190" i="42"/>
  <c r="T190" i="42"/>
  <c r="U189" i="42"/>
  <c r="T189" i="42"/>
  <c r="U188" i="42"/>
  <c r="T188" i="42"/>
  <c r="U187" i="42"/>
  <c r="T187" i="42"/>
  <c r="U186" i="42"/>
  <c r="T186" i="42"/>
  <c r="U185" i="42"/>
  <c r="T185" i="42"/>
  <c r="U184" i="42"/>
  <c r="T184" i="42"/>
  <c r="U183" i="42"/>
  <c r="T183" i="42"/>
  <c r="U182" i="42"/>
  <c r="T182" i="42"/>
  <c r="U181" i="42"/>
  <c r="T181" i="42"/>
  <c r="U180" i="42"/>
  <c r="T180" i="42"/>
  <c r="U179" i="42"/>
  <c r="T179" i="42"/>
  <c r="U178" i="42"/>
  <c r="T178" i="42"/>
  <c r="U177" i="42"/>
  <c r="T177" i="42"/>
  <c r="U176" i="42"/>
  <c r="T176" i="42"/>
  <c r="U175" i="42"/>
  <c r="T175" i="42"/>
  <c r="U174" i="42"/>
  <c r="T174" i="42"/>
  <c r="U173" i="42"/>
  <c r="T173" i="42"/>
  <c r="U172" i="42"/>
  <c r="T172" i="42"/>
  <c r="U171" i="42"/>
  <c r="T171" i="42"/>
  <c r="U170" i="42"/>
  <c r="T170" i="42"/>
  <c r="U169" i="42"/>
  <c r="T169" i="42"/>
  <c r="U168" i="42"/>
  <c r="T168" i="42"/>
  <c r="U167" i="42"/>
  <c r="T167" i="42"/>
  <c r="U166" i="42"/>
  <c r="T166" i="42"/>
  <c r="U165" i="42"/>
  <c r="T165" i="42"/>
  <c r="U164" i="42"/>
  <c r="T164" i="42"/>
  <c r="U163" i="42"/>
  <c r="T163" i="42"/>
  <c r="U162" i="42"/>
  <c r="T162" i="42"/>
  <c r="U161" i="42"/>
  <c r="T161" i="42"/>
  <c r="U160" i="42"/>
  <c r="T160" i="42"/>
  <c r="U159" i="42"/>
  <c r="T159" i="42"/>
  <c r="U158" i="42"/>
  <c r="T158" i="42"/>
  <c r="U157" i="42"/>
  <c r="T157" i="42"/>
  <c r="U156" i="42"/>
  <c r="T156" i="42"/>
  <c r="U155" i="42"/>
  <c r="T155" i="42"/>
  <c r="U154" i="42"/>
  <c r="T154" i="42"/>
  <c r="U153" i="42"/>
  <c r="T153" i="42"/>
  <c r="U152" i="42"/>
  <c r="T152" i="42"/>
  <c r="U151" i="42"/>
  <c r="T151" i="42"/>
  <c r="U150" i="42"/>
  <c r="T150" i="42"/>
  <c r="U149" i="42"/>
  <c r="T149" i="42"/>
  <c r="U148" i="42"/>
  <c r="T148" i="42"/>
  <c r="U147" i="42"/>
  <c r="T147" i="42"/>
  <c r="U146" i="42"/>
  <c r="T146" i="42"/>
  <c r="U145" i="42"/>
  <c r="T145" i="42"/>
  <c r="U144" i="42"/>
  <c r="T144" i="42"/>
  <c r="U143" i="42"/>
  <c r="T143" i="42"/>
  <c r="U142" i="42"/>
  <c r="T142" i="42"/>
  <c r="U141" i="42"/>
  <c r="T141" i="42"/>
  <c r="U140" i="42"/>
  <c r="T140" i="42"/>
  <c r="U139" i="42"/>
  <c r="T139" i="42"/>
  <c r="U138" i="42"/>
  <c r="T138" i="42"/>
  <c r="U137" i="42"/>
  <c r="T137" i="42"/>
  <c r="U136" i="42"/>
  <c r="T136" i="42"/>
  <c r="U135" i="42"/>
  <c r="T135" i="42"/>
  <c r="U134" i="42"/>
  <c r="T134" i="42"/>
  <c r="U133" i="42"/>
  <c r="T133" i="42"/>
  <c r="U132" i="42"/>
  <c r="T132" i="42"/>
  <c r="U131" i="42"/>
  <c r="T131" i="42"/>
  <c r="U130" i="42"/>
  <c r="T130" i="42"/>
  <c r="U129" i="42"/>
  <c r="T129" i="42"/>
  <c r="U128" i="42"/>
  <c r="T128" i="42"/>
  <c r="U127" i="42"/>
  <c r="T127" i="42"/>
  <c r="U126" i="42"/>
  <c r="T126" i="42"/>
  <c r="U125" i="42"/>
  <c r="T125" i="42"/>
  <c r="U124" i="42"/>
  <c r="T124" i="42"/>
  <c r="U123" i="42"/>
  <c r="T123" i="42"/>
  <c r="U122" i="42"/>
  <c r="T122" i="42"/>
  <c r="U121" i="42"/>
  <c r="T121" i="42"/>
  <c r="U120" i="42"/>
  <c r="T120" i="42"/>
  <c r="U119" i="42"/>
  <c r="T119" i="42"/>
  <c r="U118" i="42"/>
  <c r="T118" i="42"/>
  <c r="U117" i="42"/>
  <c r="T117" i="42"/>
  <c r="U116" i="42"/>
  <c r="T116" i="42"/>
  <c r="U115" i="42"/>
  <c r="T115" i="42"/>
  <c r="U114" i="42"/>
  <c r="T114" i="42"/>
  <c r="U113" i="42"/>
  <c r="T113" i="42"/>
  <c r="U112" i="42"/>
  <c r="T112" i="42"/>
  <c r="U111" i="42"/>
  <c r="T111" i="42"/>
  <c r="U110" i="42"/>
  <c r="T110" i="42"/>
  <c r="U109" i="42"/>
  <c r="T109" i="42"/>
  <c r="U108" i="42"/>
  <c r="T108" i="42"/>
  <c r="U107" i="42"/>
  <c r="T107" i="42"/>
  <c r="U106" i="42"/>
  <c r="T106" i="42"/>
  <c r="U105" i="42"/>
  <c r="T105" i="42"/>
  <c r="U104" i="42"/>
  <c r="T104" i="42"/>
  <c r="U103" i="42"/>
  <c r="T103" i="42"/>
  <c r="U102" i="42"/>
  <c r="T102" i="42"/>
  <c r="U101" i="42"/>
  <c r="T101" i="42"/>
  <c r="U100" i="42"/>
  <c r="T100" i="42"/>
  <c r="U99" i="42"/>
  <c r="T99" i="42"/>
  <c r="U98" i="42"/>
  <c r="T98" i="42"/>
  <c r="U97" i="42"/>
  <c r="T97" i="42"/>
  <c r="U96" i="42"/>
  <c r="T96" i="42"/>
  <c r="U95" i="42"/>
  <c r="T95" i="42"/>
  <c r="U94" i="42"/>
  <c r="T94" i="42"/>
  <c r="U93" i="42"/>
  <c r="T93" i="42"/>
  <c r="U92" i="42"/>
  <c r="T92" i="42"/>
  <c r="U91" i="42"/>
  <c r="T91" i="42"/>
  <c r="U90" i="42"/>
  <c r="T90" i="42"/>
  <c r="U89" i="42"/>
  <c r="T89" i="42"/>
  <c r="U88" i="42"/>
  <c r="T88" i="42"/>
  <c r="U87" i="42"/>
  <c r="T87" i="42"/>
  <c r="U86" i="42"/>
  <c r="T86" i="42"/>
  <c r="U85" i="42"/>
  <c r="T85" i="42"/>
  <c r="U84" i="42"/>
  <c r="T84" i="42"/>
  <c r="U83" i="42"/>
  <c r="T83" i="42"/>
  <c r="U82" i="42"/>
  <c r="T82" i="42"/>
  <c r="U81" i="42"/>
  <c r="T81" i="42"/>
  <c r="U80" i="42"/>
  <c r="T80" i="42"/>
  <c r="U79" i="42"/>
  <c r="T79" i="42"/>
  <c r="U78" i="42"/>
  <c r="T78" i="42"/>
  <c r="U77" i="42"/>
  <c r="T77" i="42"/>
  <c r="U76" i="42"/>
  <c r="T76" i="42"/>
  <c r="U75" i="42"/>
  <c r="T75" i="42"/>
  <c r="U74" i="42"/>
  <c r="T74" i="42"/>
  <c r="U73" i="42"/>
  <c r="T73" i="42"/>
  <c r="U72" i="42"/>
  <c r="T72" i="42"/>
  <c r="U71" i="42"/>
  <c r="T71" i="42"/>
  <c r="U70" i="42"/>
  <c r="T70" i="42"/>
  <c r="U69" i="42"/>
  <c r="T69" i="42"/>
  <c r="U68" i="42"/>
  <c r="T68" i="42"/>
  <c r="U67" i="42"/>
  <c r="T67" i="42"/>
  <c r="U66" i="42"/>
  <c r="T66" i="42"/>
  <c r="U65" i="42"/>
  <c r="T65" i="42"/>
  <c r="U64" i="42"/>
  <c r="T64" i="42"/>
  <c r="U63" i="42"/>
  <c r="T63" i="42"/>
  <c r="U62" i="42"/>
  <c r="T62" i="42"/>
  <c r="U61" i="42"/>
  <c r="T61" i="42"/>
  <c r="U60" i="42"/>
  <c r="T60" i="42"/>
  <c r="U59" i="42"/>
  <c r="T59" i="42"/>
  <c r="U58" i="42"/>
  <c r="T58" i="42"/>
  <c r="U57" i="42"/>
  <c r="T57" i="42"/>
  <c r="U56" i="42"/>
  <c r="T56" i="42"/>
  <c r="U55" i="42"/>
  <c r="T55" i="42"/>
  <c r="U54" i="42"/>
  <c r="T54" i="42"/>
  <c r="U53" i="42"/>
  <c r="T53" i="42"/>
  <c r="U52" i="42"/>
  <c r="T52" i="42"/>
  <c r="U51" i="42"/>
  <c r="T51" i="42"/>
  <c r="U50" i="42"/>
  <c r="T50" i="42"/>
  <c r="U49" i="42"/>
  <c r="T49" i="42"/>
  <c r="U48" i="42"/>
  <c r="T48" i="42"/>
  <c r="U47" i="42"/>
  <c r="T47" i="42"/>
  <c r="U46" i="42"/>
  <c r="T46" i="42"/>
  <c r="U45" i="42"/>
  <c r="T45" i="42"/>
  <c r="U44" i="42"/>
  <c r="T44" i="42"/>
  <c r="U43" i="42"/>
  <c r="T43" i="42"/>
  <c r="U42" i="42"/>
  <c r="T42" i="42"/>
  <c r="U41" i="42"/>
  <c r="T41" i="42"/>
  <c r="U40" i="42"/>
  <c r="T40" i="42"/>
  <c r="U39" i="42"/>
  <c r="T39" i="42"/>
  <c r="U38" i="42"/>
  <c r="T38" i="42"/>
  <c r="U37" i="42"/>
  <c r="T37" i="42"/>
  <c r="U36" i="42"/>
  <c r="T36" i="42"/>
  <c r="U35" i="42"/>
  <c r="T35" i="42"/>
  <c r="U34" i="42"/>
  <c r="T34" i="42"/>
  <c r="U33" i="42"/>
  <c r="T33" i="42"/>
  <c r="U32" i="42"/>
  <c r="T32" i="42"/>
  <c r="U31" i="42"/>
  <c r="T31" i="42"/>
  <c r="U30" i="42"/>
  <c r="T30" i="42"/>
  <c r="U29" i="42"/>
  <c r="T29" i="42"/>
  <c r="U28" i="42"/>
  <c r="T28" i="42"/>
  <c r="U27" i="42"/>
  <c r="T27" i="42"/>
  <c r="U26" i="42"/>
  <c r="T26" i="42"/>
  <c r="U25" i="42"/>
  <c r="T25" i="42"/>
  <c r="U24" i="42"/>
  <c r="T24" i="42"/>
  <c r="U23" i="42"/>
  <c r="T23" i="42"/>
  <c r="U22" i="42"/>
  <c r="T22" i="42"/>
  <c r="U21" i="42"/>
  <c r="T21" i="42"/>
  <c r="U20" i="42"/>
  <c r="T20" i="42"/>
  <c r="U19" i="42"/>
  <c r="T19" i="42"/>
  <c r="U18" i="42"/>
  <c r="T18" i="42"/>
  <c r="U17" i="42"/>
  <c r="T17" i="42"/>
  <c r="U16" i="42"/>
  <c r="T16" i="42"/>
  <c r="U15" i="42"/>
  <c r="T15" i="42"/>
  <c r="U431" i="40"/>
  <c r="T431" i="40"/>
  <c r="U430" i="40"/>
  <c r="T430" i="40"/>
  <c r="U429" i="40"/>
  <c r="T429" i="40"/>
  <c r="U428" i="40"/>
  <c r="T428" i="40"/>
  <c r="U427" i="40"/>
  <c r="T427" i="40"/>
  <c r="U426" i="40"/>
  <c r="T426" i="40"/>
  <c r="U425" i="40"/>
  <c r="T425" i="40"/>
  <c r="U424" i="40"/>
  <c r="T424" i="40"/>
  <c r="U423" i="40"/>
  <c r="T423" i="40"/>
  <c r="U422" i="40"/>
  <c r="T422" i="40"/>
  <c r="U421" i="40"/>
  <c r="T421" i="40"/>
  <c r="U420" i="40"/>
  <c r="T420" i="40"/>
  <c r="U419" i="40"/>
  <c r="T419" i="40"/>
  <c r="U418" i="40"/>
  <c r="T418" i="40"/>
  <c r="U417" i="40"/>
  <c r="T417" i="40"/>
  <c r="U416" i="40"/>
  <c r="T416" i="40"/>
  <c r="U415" i="40"/>
  <c r="T415" i="40"/>
  <c r="U414" i="40"/>
  <c r="T414" i="40"/>
  <c r="U413" i="40"/>
  <c r="T413" i="40"/>
  <c r="U412" i="40"/>
  <c r="T412" i="40"/>
  <c r="U411" i="40"/>
  <c r="T411" i="40"/>
  <c r="U410" i="40"/>
  <c r="T410" i="40"/>
  <c r="U409" i="40"/>
  <c r="T409" i="40"/>
  <c r="U408" i="40"/>
  <c r="T408" i="40"/>
  <c r="U407" i="40"/>
  <c r="T407" i="40"/>
  <c r="U406" i="40"/>
  <c r="T406" i="40"/>
  <c r="U405" i="40"/>
  <c r="T405" i="40"/>
  <c r="U404" i="40"/>
  <c r="T404" i="40"/>
  <c r="U403" i="40"/>
  <c r="T403" i="40"/>
  <c r="U402" i="40"/>
  <c r="T402" i="40"/>
  <c r="U401" i="40"/>
  <c r="T401" i="40"/>
  <c r="U400" i="40"/>
  <c r="T400" i="40"/>
  <c r="U399" i="40"/>
  <c r="T399" i="40"/>
  <c r="U398" i="40"/>
  <c r="T398" i="40"/>
  <c r="U397" i="40"/>
  <c r="T397" i="40"/>
  <c r="U396" i="40"/>
  <c r="T396" i="40"/>
  <c r="U395" i="40"/>
  <c r="T395" i="40"/>
  <c r="U394" i="40"/>
  <c r="T394" i="40"/>
  <c r="U393" i="40"/>
  <c r="T393" i="40"/>
  <c r="U392" i="40"/>
  <c r="T392" i="40"/>
  <c r="U391" i="40"/>
  <c r="T391" i="40"/>
  <c r="U390" i="40"/>
  <c r="T390" i="40"/>
  <c r="U389" i="40"/>
  <c r="T389" i="40"/>
  <c r="U388" i="40"/>
  <c r="T388" i="40"/>
  <c r="U387" i="40"/>
  <c r="T387" i="40"/>
  <c r="U386" i="40"/>
  <c r="T386" i="40"/>
  <c r="U385" i="40"/>
  <c r="T385" i="40"/>
  <c r="U384" i="40"/>
  <c r="T384" i="40"/>
  <c r="U383" i="40"/>
  <c r="T383" i="40"/>
  <c r="U382" i="40"/>
  <c r="T382" i="40"/>
  <c r="U381" i="40"/>
  <c r="T381" i="40"/>
  <c r="U380" i="40"/>
  <c r="T380" i="40"/>
  <c r="U379" i="40"/>
  <c r="T379" i="40"/>
  <c r="U378" i="40"/>
  <c r="T378" i="40"/>
  <c r="U377" i="40"/>
  <c r="T377" i="40"/>
  <c r="U376" i="40"/>
  <c r="T376" i="40"/>
  <c r="U375" i="40"/>
  <c r="T375" i="40"/>
  <c r="U374" i="40"/>
  <c r="T374" i="40"/>
  <c r="U373" i="40"/>
  <c r="T373" i="40"/>
  <c r="U372" i="40"/>
  <c r="T372" i="40"/>
  <c r="U371" i="40"/>
  <c r="T371" i="40"/>
  <c r="U370" i="40"/>
  <c r="T370" i="40"/>
  <c r="U369" i="40"/>
  <c r="T369" i="40"/>
  <c r="U368" i="40"/>
  <c r="T368" i="40"/>
  <c r="U367" i="40"/>
  <c r="T367" i="40"/>
  <c r="U366" i="40"/>
  <c r="T366" i="40"/>
  <c r="U365" i="40"/>
  <c r="T365" i="40"/>
  <c r="U364" i="40"/>
  <c r="T364" i="40"/>
  <c r="U363" i="40"/>
  <c r="T363" i="40"/>
  <c r="U362" i="40"/>
  <c r="T362" i="40"/>
  <c r="U361" i="40"/>
  <c r="T361" i="40"/>
  <c r="U360" i="40"/>
  <c r="T360" i="40"/>
  <c r="U359" i="40"/>
  <c r="T359" i="40"/>
  <c r="U358" i="40"/>
  <c r="T358" i="40"/>
  <c r="U357" i="40"/>
  <c r="T357" i="40"/>
  <c r="U356" i="40"/>
  <c r="T356" i="40"/>
  <c r="U355" i="40"/>
  <c r="T355" i="40"/>
  <c r="U354" i="40"/>
  <c r="T354" i="40"/>
  <c r="U353" i="40"/>
  <c r="T353" i="40"/>
  <c r="U352" i="40"/>
  <c r="T352" i="40"/>
  <c r="U351" i="40"/>
  <c r="T351" i="40"/>
  <c r="U350" i="40"/>
  <c r="T350" i="40"/>
  <c r="U349" i="40"/>
  <c r="T349" i="40"/>
  <c r="U348" i="40"/>
  <c r="T348" i="40"/>
  <c r="U347" i="40"/>
  <c r="T347" i="40"/>
  <c r="U346" i="40"/>
  <c r="T346" i="40"/>
  <c r="U345" i="40"/>
  <c r="T345" i="40"/>
  <c r="U344" i="40"/>
  <c r="T344" i="40"/>
  <c r="U343" i="40"/>
  <c r="T343" i="40"/>
  <c r="U342" i="40"/>
  <c r="T342" i="40"/>
  <c r="U341" i="40"/>
  <c r="T341" i="40"/>
  <c r="U340" i="40"/>
  <c r="T340" i="40"/>
  <c r="U339" i="40"/>
  <c r="T339" i="40"/>
  <c r="U338" i="40"/>
  <c r="T338" i="40"/>
  <c r="U337" i="40"/>
  <c r="T337" i="40"/>
  <c r="U336" i="40"/>
  <c r="T336" i="40"/>
  <c r="U335" i="40"/>
  <c r="T335" i="40"/>
  <c r="U334" i="40"/>
  <c r="T334" i="40"/>
  <c r="U333" i="40"/>
  <c r="T333" i="40"/>
  <c r="U332" i="40"/>
  <c r="T332" i="40"/>
  <c r="U331" i="40"/>
  <c r="T331" i="40"/>
  <c r="U330" i="40"/>
  <c r="T330" i="40"/>
  <c r="U329" i="40"/>
  <c r="T329" i="40"/>
  <c r="U328" i="40"/>
  <c r="T328" i="40"/>
  <c r="U327" i="40"/>
  <c r="T327" i="40"/>
  <c r="U326" i="40"/>
  <c r="T326" i="40"/>
  <c r="U325" i="40"/>
  <c r="T325" i="40"/>
  <c r="U324" i="40"/>
  <c r="T324" i="40"/>
  <c r="U323" i="40"/>
  <c r="T323" i="40"/>
  <c r="U322" i="40"/>
  <c r="T322" i="40"/>
  <c r="U321" i="40"/>
  <c r="T321" i="40"/>
  <c r="U320" i="40"/>
  <c r="T320" i="40"/>
  <c r="U319" i="40"/>
  <c r="T319" i="40"/>
  <c r="U318" i="40"/>
  <c r="T318" i="40"/>
  <c r="U317" i="40"/>
  <c r="T317" i="40"/>
  <c r="U316" i="40"/>
  <c r="T316" i="40"/>
  <c r="U315" i="40"/>
  <c r="T315" i="40"/>
  <c r="U314" i="40"/>
  <c r="T314" i="40"/>
  <c r="U313" i="40"/>
  <c r="T313" i="40"/>
  <c r="U312" i="40"/>
  <c r="T312" i="40"/>
  <c r="U311" i="40"/>
  <c r="T311" i="40"/>
  <c r="U310" i="40"/>
  <c r="T310" i="40"/>
  <c r="U309" i="40"/>
  <c r="T309" i="40"/>
  <c r="U308" i="40"/>
  <c r="T308" i="40"/>
  <c r="U307" i="40"/>
  <c r="T307" i="40"/>
  <c r="U306" i="40"/>
  <c r="T306" i="40"/>
  <c r="U305" i="40"/>
  <c r="T305" i="40"/>
  <c r="U304" i="40"/>
  <c r="T304" i="40"/>
  <c r="U303" i="40"/>
  <c r="T303" i="40"/>
  <c r="U302" i="40"/>
  <c r="T302" i="40"/>
  <c r="U301" i="40"/>
  <c r="T301" i="40"/>
  <c r="U300" i="40"/>
  <c r="T300" i="40"/>
  <c r="U299" i="40"/>
  <c r="T299" i="40"/>
  <c r="U298" i="40"/>
  <c r="T298" i="40"/>
  <c r="U297" i="40"/>
  <c r="T297" i="40"/>
  <c r="U296" i="40"/>
  <c r="T296" i="40"/>
  <c r="U295" i="40"/>
  <c r="T295" i="40"/>
  <c r="U294" i="40"/>
  <c r="T294" i="40"/>
  <c r="U293" i="40"/>
  <c r="T293" i="40"/>
  <c r="U292" i="40"/>
  <c r="T292" i="40"/>
  <c r="U291" i="40"/>
  <c r="T291" i="40"/>
  <c r="U290" i="40"/>
  <c r="T290" i="40"/>
  <c r="U289" i="40"/>
  <c r="T289" i="40"/>
  <c r="U288" i="40"/>
  <c r="T288" i="40"/>
  <c r="U287" i="40"/>
  <c r="T287" i="40"/>
  <c r="U286" i="40"/>
  <c r="T286" i="40"/>
  <c r="U285" i="40"/>
  <c r="T285" i="40"/>
  <c r="U284" i="40"/>
  <c r="T284" i="40"/>
  <c r="U283" i="40"/>
  <c r="T283" i="40"/>
  <c r="U282" i="40"/>
  <c r="T282" i="40"/>
  <c r="U281" i="40"/>
  <c r="T281" i="40"/>
  <c r="U280" i="40"/>
  <c r="T280" i="40"/>
  <c r="U279" i="40"/>
  <c r="T279" i="40"/>
  <c r="U278" i="40"/>
  <c r="T278" i="40"/>
  <c r="U277" i="40"/>
  <c r="T277" i="40"/>
  <c r="U276" i="40"/>
  <c r="T276" i="40"/>
  <c r="U275" i="40"/>
  <c r="T275" i="40"/>
  <c r="U274" i="40"/>
  <c r="T274" i="40"/>
  <c r="U273" i="40"/>
  <c r="T273" i="40"/>
  <c r="U272" i="40"/>
  <c r="T272" i="40"/>
  <c r="U271" i="40"/>
  <c r="T271" i="40"/>
  <c r="U270" i="40"/>
  <c r="T270" i="40"/>
  <c r="U269" i="40"/>
  <c r="T269" i="40"/>
  <c r="U268" i="40"/>
  <c r="T268" i="40"/>
  <c r="U267" i="40"/>
  <c r="T267" i="40"/>
  <c r="U266" i="40"/>
  <c r="T266" i="40"/>
  <c r="U265" i="40"/>
  <c r="T265" i="40"/>
  <c r="U264" i="40"/>
  <c r="T264" i="40"/>
  <c r="U263" i="40"/>
  <c r="T263" i="40"/>
  <c r="U262" i="40"/>
  <c r="T262" i="40"/>
  <c r="U261" i="40"/>
  <c r="T261" i="40"/>
  <c r="U260" i="40"/>
  <c r="T260" i="40"/>
  <c r="U259" i="40"/>
  <c r="T259" i="40"/>
  <c r="U258" i="40"/>
  <c r="T258" i="40"/>
  <c r="U257" i="40"/>
  <c r="T257" i="40"/>
  <c r="U256" i="40"/>
  <c r="T256" i="40"/>
  <c r="U255" i="40"/>
  <c r="T255" i="40"/>
  <c r="U254" i="40"/>
  <c r="T254" i="40"/>
  <c r="U253" i="40"/>
  <c r="T253" i="40"/>
  <c r="U252" i="40"/>
  <c r="T252" i="40"/>
  <c r="U251" i="40"/>
  <c r="T251" i="40"/>
  <c r="U250" i="40"/>
  <c r="T250" i="40"/>
  <c r="U249" i="40"/>
  <c r="T249" i="40"/>
  <c r="U248" i="40"/>
  <c r="T248" i="40"/>
  <c r="U247" i="40"/>
  <c r="T247" i="40"/>
  <c r="U246" i="40"/>
  <c r="T246" i="40"/>
  <c r="U245" i="40"/>
  <c r="T245" i="40"/>
  <c r="U244" i="40"/>
  <c r="T244" i="40"/>
  <c r="U243" i="40"/>
  <c r="T243" i="40"/>
  <c r="U242" i="40"/>
  <c r="T242" i="40"/>
  <c r="U241" i="40"/>
  <c r="T241" i="40"/>
  <c r="U240" i="40"/>
  <c r="T240" i="40"/>
  <c r="U239" i="40"/>
  <c r="T239" i="40"/>
  <c r="U238" i="40"/>
  <c r="T238" i="40"/>
  <c r="U237" i="40"/>
  <c r="T237" i="40"/>
  <c r="U236" i="40"/>
  <c r="T236" i="40"/>
  <c r="U235" i="40"/>
  <c r="T235" i="40"/>
  <c r="U234" i="40"/>
  <c r="T234" i="40"/>
  <c r="U233" i="40"/>
  <c r="T233" i="40"/>
  <c r="U232" i="40"/>
  <c r="T232" i="40"/>
  <c r="U231" i="40"/>
  <c r="T231" i="40"/>
  <c r="U230" i="40"/>
  <c r="T230" i="40"/>
  <c r="U229" i="40"/>
  <c r="T229" i="40"/>
  <c r="U228" i="40"/>
  <c r="T228" i="40"/>
  <c r="U227" i="40"/>
  <c r="T227" i="40"/>
  <c r="U226" i="40"/>
  <c r="T226" i="40"/>
  <c r="U225" i="40"/>
  <c r="T225" i="40"/>
  <c r="U224" i="40"/>
  <c r="T224" i="40"/>
  <c r="U223" i="40"/>
  <c r="T223" i="40"/>
  <c r="U222" i="40"/>
  <c r="T222" i="40"/>
  <c r="U221" i="40"/>
  <c r="T221" i="40"/>
  <c r="U220" i="40"/>
  <c r="T220" i="40"/>
  <c r="U219" i="40"/>
  <c r="T219" i="40"/>
  <c r="U218" i="40"/>
  <c r="T218" i="40"/>
  <c r="U217" i="40"/>
  <c r="T217" i="40"/>
  <c r="U216" i="40"/>
  <c r="T216" i="40"/>
  <c r="U215" i="40"/>
  <c r="T215" i="40"/>
  <c r="U214" i="40"/>
  <c r="T214" i="40"/>
  <c r="U213" i="40"/>
  <c r="T213" i="40"/>
  <c r="U212" i="40"/>
  <c r="T212" i="40"/>
  <c r="U211" i="40"/>
  <c r="T211" i="40"/>
  <c r="U210" i="40"/>
  <c r="T210" i="40"/>
  <c r="U209" i="40"/>
  <c r="T209" i="40"/>
  <c r="U208" i="40"/>
  <c r="T208" i="40"/>
  <c r="U207" i="40"/>
  <c r="T207" i="40"/>
  <c r="U206" i="40"/>
  <c r="T206" i="40"/>
  <c r="U205" i="40"/>
  <c r="T205" i="40"/>
  <c r="U204" i="40"/>
  <c r="T204" i="40"/>
  <c r="U203" i="40"/>
  <c r="T203" i="40"/>
  <c r="U202" i="40"/>
  <c r="T202" i="40"/>
  <c r="U201" i="40"/>
  <c r="T201" i="40"/>
  <c r="U200" i="40"/>
  <c r="T200" i="40"/>
  <c r="U199" i="40"/>
  <c r="T199" i="40"/>
  <c r="U198" i="40"/>
  <c r="T198" i="40"/>
  <c r="U197" i="40"/>
  <c r="T197" i="40"/>
  <c r="U196" i="40"/>
  <c r="T196" i="40"/>
  <c r="U195" i="40"/>
  <c r="T195" i="40"/>
  <c r="U194" i="40"/>
  <c r="T194" i="40"/>
  <c r="U193" i="40"/>
  <c r="T193" i="40"/>
  <c r="U192" i="40"/>
  <c r="T192" i="40"/>
  <c r="U191" i="40"/>
  <c r="T191" i="40"/>
  <c r="U190" i="40"/>
  <c r="T190" i="40"/>
  <c r="U189" i="40"/>
  <c r="T189" i="40"/>
  <c r="U188" i="40"/>
  <c r="T188" i="40"/>
  <c r="U187" i="40"/>
  <c r="T187" i="40"/>
  <c r="U186" i="40"/>
  <c r="T186" i="40"/>
  <c r="U185" i="40"/>
  <c r="T185" i="40"/>
  <c r="U184" i="40"/>
  <c r="T184" i="40"/>
  <c r="U183" i="40"/>
  <c r="T183" i="40"/>
  <c r="U182" i="40"/>
  <c r="T182" i="40"/>
  <c r="U181" i="40"/>
  <c r="T181" i="40"/>
  <c r="U180" i="40"/>
  <c r="T180" i="40"/>
  <c r="U179" i="40"/>
  <c r="T179" i="40"/>
  <c r="U178" i="40"/>
  <c r="T178" i="40"/>
  <c r="U177" i="40"/>
  <c r="T177" i="40"/>
  <c r="U176" i="40"/>
  <c r="T176" i="40"/>
  <c r="U175" i="40"/>
  <c r="T175" i="40"/>
  <c r="U174" i="40"/>
  <c r="T174" i="40"/>
  <c r="U173" i="40"/>
  <c r="T173" i="40"/>
  <c r="U172" i="40"/>
  <c r="T172" i="40"/>
  <c r="U171" i="40"/>
  <c r="T171" i="40"/>
  <c r="U170" i="40"/>
  <c r="T170" i="40"/>
  <c r="U169" i="40"/>
  <c r="T169" i="40"/>
  <c r="U168" i="40"/>
  <c r="T168" i="40"/>
  <c r="U167" i="40"/>
  <c r="T167" i="40"/>
  <c r="U166" i="40"/>
  <c r="T166" i="40"/>
  <c r="U165" i="40"/>
  <c r="T165" i="40"/>
  <c r="U164" i="40"/>
  <c r="T164" i="40"/>
  <c r="U163" i="40"/>
  <c r="T163" i="40"/>
  <c r="U162" i="40"/>
  <c r="T162" i="40"/>
  <c r="U161" i="40"/>
  <c r="T161" i="40"/>
  <c r="U160" i="40"/>
  <c r="T160" i="40"/>
  <c r="U159" i="40"/>
  <c r="T159" i="40"/>
  <c r="U158" i="40"/>
  <c r="T158" i="40"/>
  <c r="U157" i="40"/>
  <c r="T157" i="40"/>
  <c r="U156" i="40"/>
  <c r="T156" i="40"/>
  <c r="U155" i="40"/>
  <c r="T155" i="40"/>
  <c r="U154" i="40"/>
  <c r="T154" i="40"/>
  <c r="U153" i="40"/>
  <c r="T153" i="40"/>
  <c r="U152" i="40"/>
  <c r="T152" i="40"/>
  <c r="U151" i="40"/>
  <c r="T151" i="40"/>
  <c r="U150" i="40"/>
  <c r="T150" i="40"/>
  <c r="U149" i="40"/>
  <c r="T149" i="40"/>
  <c r="U148" i="40"/>
  <c r="T148" i="40"/>
  <c r="U147" i="40"/>
  <c r="T147" i="40"/>
  <c r="U146" i="40"/>
  <c r="T146" i="40"/>
  <c r="U145" i="40"/>
  <c r="T145" i="40"/>
  <c r="U144" i="40"/>
  <c r="T144" i="40"/>
  <c r="U143" i="40"/>
  <c r="T143" i="40"/>
  <c r="U142" i="40"/>
  <c r="T142" i="40"/>
  <c r="U141" i="40"/>
  <c r="T141" i="40"/>
  <c r="U140" i="40"/>
  <c r="T140" i="40"/>
  <c r="U139" i="40"/>
  <c r="T139" i="40"/>
  <c r="U138" i="40"/>
  <c r="T138" i="40"/>
  <c r="U137" i="40"/>
  <c r="T137" i="40"/>
  <c r="U136" i="40"/>
  <c r="T136" i="40"/>
  <c r="U135" i="40"/>
  <c r="T135" i="40"/>
  <c r="U134" i="40"/>
  <c r="T134" i="40"/>
  <c r="U133" i="40"/>
  <c r="T133" i="40"/>
  <c r="U132" i="40"/>
  <c r="T132" i="40"/>
  <c r="U131" i="40"/>
  <c r="T131" i="40"/>
  <c r="U130" i="40"/>
  <c r="T130" i="40"/>
  <c r="U129" i="40"/>
  <c r="T129" i="40"/>
  <c r="U128" i="40"/>
  <c r="T128" i="40"/>
  <c r="U127" i="40"/>
  <c r="T127" i="40"/>
  <c r="U126" i="40"/>
  <c r="T126" i="40"/>
  <c r="U125" i="40"/>
  <c r="T125" i="40"/>
  <c r="U124" i="40"/>
  <c r="T124" i="40"/>
  <c r="U123" i="40"/>
  <c r="T123" i="40"/>
  <c r="U122" i="40"/>
  <c r="T122" i="40"/>
  <c r="U121" i="40"/>
  <c r="T121" i="40"/>
  <c r="U120" i="40"/>
  <c r="T120" i="40"/>
  <c r="U119" i="40"/>
  <c r="T119" i="40"/>
  <c r="U118" i="40"/>
  <c r="T118" i="40"/>
  <c r="U117" i="40"/>
  <c r="T117" i="40"/>
  <c r="U116" i="40"/>
  <c r="T116" i="40"/>
  <c r="U115" i="40"/>
  <c r="T115" i="40"/>
  <c r="U114" i="40"/>
  <c r="T114" i="40"/>
  <c r="U113" i="40"/>
  <c r="T113" i="40"/>
  <c r="U112" i="40"/>
  <c r="T112" i="40"/>
  <c r="U111" i="40"/>
  <c r="T111" i="40"/>
  <c r="U110" i="40"/>
  <c r="T110" i="40"/>
  <c r="U109" i="40"/>
  <c r="T109" i="40"/>
  <c r="U108" i="40"/>
  <c r="T108" i="40"/>
  <c r="U107" i="40"/>
  <c r="T107" i="40"/>
  <c r="U106" i="40"/>
  <c r="T106" i="40"/>
  <c r="U105" i="40"/>
  <c r="T105" i="40"/>
  <c r="U104" i="40"/>
  <c r="T104" i="40"/>
  <c r="U103" i="40"/>
  <c r="T103" i="40"/>
  <c r="U102" i="40"/>
  <c r="T102" i="40"/>
  <c r="U101" i="40"/>
  <c r="T101" i="40"/>
  <c r="U100" i="40"/>
  <c r="T100" i="40"/>
  <c r="U99" i="40"/>
  <c r="T99" i="40"/>
  <c r="U98" i="40"/>
  <c r="T98" i="40"/>
  <c r="U97" i="40"/>
  <c r="T97" i="40"/>
  <c r="U96" i="40"/>
  <c r="T96" i="40"/>
  <c r="U95" i="40"/>
  <c r="T95" i="40"/>
  <c r="U94" i="40"/>
  <c r="T94" i="40"/>
  <c r="U93" i="40"/>
  <c r="T93" i="40"/>
  <c r="U92" i="40"/>
  <c r="T92" i="40"/>
  <c r="U91" i="40"/>
  <c r="T91" i="40"/>
  <c r="U90" i="40"/>
  <c r="T90" i="40"/>
  <c r="U89" i="40"/>
  <c r="T89" i="40"/>
  <c r="U88" i="40"/>
  <c r="T88" i="40"/>
  <c r="U87" i="40"/>
  <c r="T87" i="40"/>
  <c r="U86" i="40"/>
  <c r="T86" i="40"/>
  <c r="U85" i="40"/>
  <c r="T85" i="40"/>
  <c r="U84" i="40"/>
  <c r="T84" i="40"/>
  <c r="U83" i="40"/>
  <c r="T83" i="40"/>
  <c r="U82" i="40"/>
  <c r="T82" i="40"/>
  <c r="U81" i="40"/>
  <c r="T81" i="40"/>
  <c r="U80" i="40"/>
  <c r="T80" i="40"/>
  <c r="U79" i="40"/>
  <c r="T79" i="40"/>
  <c r="U78" i="40"/>
  <c r="T78" i="40"/>
  <c r="U77" i="40"/>
  <c r="T77" i="40"/>
  <c r="U76" i="40"/>
  <c r="T76" i="40"/>
  <c r="U75" i="40"/>
  <c r="T75" i="40"/>
  <c r="U74" i="40"/>
  <c r="T74" i="40"/>
  <c r="U73" i="40"/>
  <c r="T73" i="40"/>
  <c r="U72" i="40"/>
  <c r="T72" i="40"/>
  <c r="U71" i="40"/>
  <c r="T71" i="40"/>
  <c r="U70" i="40"/>
  <c r="T70" i="40"/>
  <c r="U69" i="40"/>
  <c r="T69" i="40"/>
  <c r="U68" i="40"/>
  <c r="T68" i="40"/>
  <c r="U67" i="40"/>
  <c r="T67" i="40"/>
  <c r="U66" i="40"/>
  <c r="T66" i="40"/>
  <c r="U65" i="40"/>
  <c r="T65" i="40"/>
  <c r="U64" i="40"/>
  <c r="T64" i="40"/>
  <c r="U63" i="40"/>
  <c r="T63" i="40"/>
  <c r="U62" i="40"/>
  <c r="T62" i="40"/>
  <c r="U61" i="40"/>
  <c r="T61" i="40"/>
  <c r="U60" i="40"/>
  <c r="T60" i="40"/>
  <c r="U59" i="40"/>
  <c r="T59" i="40"/>
  <c r="U58" i="40"/>
  <c r="T58" i="40"/>
  <c r="U57" i="40"/>
  <c r="T57" i="40"/>
  <c r="U56" i="40"/>
  <c r="T56" i="40"/>
  <c r="U55" i="40"/>
  <c r="T55" i="40"/>
  <c r="U54" i="40"/>
  <c r="T54" i="40"/>
  <c r="U53" i="40"/>
  <c r="T53" i="40"/>
  <c r="U52" i="40"/>
  <c r="T52" i="40"/>
  <c r="U51" i="40"/>
  <c r="T51" i="40"/>
  <c r="U50" i="40"/>
  <c r="T50" i="40"/>
  <c r="U49" i="40"/>
  <c r="T49" i="40"/>
  <c r="U48" i="40"/>
  <c r="T48" i="40"/>
  <c r="U47" i="40"/>
  <c r="T47" i="40"/>
  <c r="U46" i="40"/>
  <c r="T46" i="40"/>
  <c r="U45" i="40"/>
  <c r="T45" i="40"/>
  <c r="U44" i="40"/>
  <c r="T44" i="40"/>
  <c r="U43" i="40"/>
  <c r="T43" i="40"/>
  <c r="U42" i="40"/>
  <c r="T42" i="40"/>
  <c r="U41" i="40"/>
  <c r="T41" i="40"/>
  <c r="U40" i="40"/>
  <c r="T40" i="40"/>
  <c r="U39" i="40"/>
  <c r="T39" i="40"/>
  <c r="U38" i="40"/>
  <c r="T38" i="40"/>
  <c r="U37" i="40"/>
  <c r="T37" i="40"/>
  <c r="U36" i="40"/>
  <c r="T36" i="40"/>
  <c r="U35" i="40"/>
  <c r="T35" i="40"/>
  <c r="U34" i="40"/>
  <c r="T34" i="40"/>
  <c r="U33" i="40"/>
  <c r="T33" i="40"/>
  <c r="U32" i="40"/>
  <c r="T32" i="40"/>
  <c r="U31" i="40"/>
  <c r="T31" i="40"/>
  <c r="U30" i="40"/>
  <c r="T30" i="40"/>
  <c r="U29" i="40"/>
  <c r="T29" i="40"/>
  <c r="U28" i="40"/>
  <c r="T28" i="40"/>
  <c r="U27" i="40"/>
  <c r="T27" i="40"/>
  <c r="U26" i="40"/>
  <c r="T26" i="40"/>
  <c r="U25" i="40"/>
  <c r="T25" i="40"/>
  <c r="U24" i="40"/>
  <c r="T24" i="40"/>
  <c r="U23" i="40"/>
  <c r="T23" i="40"/>
  <c r="U22" i="40"/>
  <c r="T22" i="40"/>
  <c r="U21" i="40"/>
  <c r="T21" i="40"/>
  <c r="U20" i="40"/>
  <c r="T20" i="40"/>
  <c r="U19" i="40"/>
  <c r="T19" i="40"/>
  <c r="U18" i="40"/>
  <c r="T18" i="40"/>
  <c r="U17" i="40"/>
  <c r="T17" i="40"/>
  <c r="U16" i="40"/>
  <c r="T16" i="40"/>
  <c r="U15" i="40"/>
  <c r="T15" i="40"/>
  <c r="T20" i="38"/>
  <c r="U20" i="38"/>
  <c r="W9" i="49" l="1"/>
  <c r="V9" i="49"/>
  <c r="W8" i="49"/>
  <c r="V8" i="49"/>
  <c r="W9" i="47"/>
  <c r="V9" i="47"/>
  <c r="W8" i="47"/>
  <c r="V8" i="47"/>
  <c r="W9" i="45"/>
  <c r="V9" i="45"/>
  <c r="W8" i="45"/>
  <c r="V8" i="45"/>
  <c r="W9" i="43"/>
  <c r="V9" i="43"/>
  <c r="W8" i="43"/>
  <c r="V8" i="43"/>
  <c r="W9" i="41"/>
  <c r="V9" i="41"/>
  <c r="W8" i="41"/>
  <c r="V8" i="41"/>
  <c r="V8" i="39"/>
  <c r="W9" i="39"/>
  <c r="V9" i="39"/>
  <c r="W8" i="39"/>
  <c r="U431" i="38"/>
  <c r="T431" i="38"/>
  <c r="U430" i="38"/>
  <c r="T430" i="38"/>
  <c r="U429" i="38"/>
  <c r="T429" i="38"/>
  <c r="U428" i="38"/>
  <c r="T428" i="38"/>
  <c r="U427" i="38"/>
  <c r="T427" i="38"/>
  <c r="U426" i="38"/>
  <c r="T426" i="38"/>
  <c r="U425" i="38"/>
  <c r="T425" i="38"/>
  <c r="U424" i="38"/>
  <c r="T424" i="38"/>
  <c r="U423" i="38"/>
  <c r="T423" i="38"/>
  <c r="U422" i="38"/>
  <c r="T422" i="38"/>
  <c r="U421" i="38"/>
  <c r="T421" i="38"/>
  <c r="U420" i="38"/>
  <c r="T420" i="38"/>
  <c r="U419" i="38"/>
  <c r="T419" i="38"/>
  <c r="U418" i="38"/>
  <c r="T418" i="38"/>
  <c r="U417" i="38"/>
  <c r="T417" i="38"/>
  <c r="U416" i="38"/>
  <c r="T416" i="38"/>
  <c r="U415" i="38"/>
  <c r="T415" i="38"/>
  <c r="U414" i="38"/>
  <c r="T414" i="38"/>
  <c r="U413" i="38"/>
  <c r="T413" i="38"/>
  <c r="U412" i="38"/>
  <c r="T412" i="38"/>
  <c r="U411" i="38"/>
  <c r="T411" i="38"/>
  <c r="U410" i="38"/>
  <c r="T410" i="38"/>
  <c r="U409" i="38"/>
  <c r="T409" i="38"/>
  <c r="U408" i="38"/>
  <c r="T408" i="38"/>
  <c r="U407" i="38"/>
  <c r="T407" i="38"/>
  <c r="U406" i="38"/>
  <c r="T406" i="38"/>
  <c r="U405" i="38"/>
  <c r="T405" i="38"/>
  <c r="U404" i="38"/>
  <c r="T404" i="38"/>
  <c r="U403" i="38"/>
  <c r="T403" i="38"/>
  <c r="U402" i="38"/>
  <c r="T402" i="38"/>
  <c r="U401" i="38"/>
  <c r="T401" i="38"/>
  <c r="U400" i="38"/>
  <c r="T400" i="38"/>
  <c r="U399" i="38"/>
  <c r="T399" i="38"/>
  <c r="U398" i="38"/>
  <c r="T398" i="38"/>
  <c r="U397" i="38"/>
  <c r="T397" i="38"/>
  <c r="U396" i="38"/>
  <c r="T396" i="38"/>
  <c r="U395" i="38"/>
  <c r="T395" i="38"/>
  <c r="U394" i="38"/>
  <c r="T394" i="38"/>
  <c r="U393" i="38"/>
  <c r="T393" i="38"/>
  <c r="U392" i="38"/>
  <c r="T392" i="38"/>
  <c r="U391" i="38"/>
  <c r="T391" i="38"/>
  <c r="U390" i="38"/>
  <c r="T390" i="38"/>
  <c r="U389" i="38"/>
  <c r="T389" i="38"/>
  <c r="U388" i="38"/>
  <c r="T388" i="38"/>
  <c r="U387" i="38"/>
  <c r="T387" i="38"/>
  <c r="U386" i="38"/>
  <c r="T386" i="38"/>
  <c r="U385" i="38"/>
  <c r="T385" i="38"/>
  <c r="U384" i="38"/>
  <c r="T384" i="38"/>
  <c r="U383" i="38"/>
  <c r="T383" i="38"/>
  <c r="U382" i="38"/>
  <c r="T382" i="38"/>
  <c r="U381" i="38"/>
  <c r="T381" i="38"/>
  <c r="U380" i="38"/>
  <c r="T380" i="38"/>
  <c r="U379" i="38"/>
  <c r="T379" i="38"/>
  <c r="U378" i="38"/>
  <c r="T378" i="38"/>
  <c r="U377" i="38"/>
  <c r="T377" i="38"/>
  <c r="U376" i="38"/>
  <c r="T376" i="38"/>
  <c r="U375" i="38"/>
  <c r="T375" i="38"/>
  <c r="U374" i="38"/>
  <c r="T374" i="38"/>
  <c r="U373" i="38"/>
  <c r="T373" i="38"/>
  <c r="U372" i="38"/>
  <c r="T372" i="38"/>
  <c r="U371" i="38"/>
  <c r="T371" i="38"/>
  <c r="U370" i="38"/>
  <c r="T370" i="38"/>
  <c r="U369" i="38"/>
  <c r="T369" i="38"/>
  <c r="U368" i="38"/>
  <c r="T368" i="38"/>
  <c r="U367" i="38"/>
  <c r="T367" i="38"/>
  <c r="U366" i="38"/>
  <c r="T366" i="38"/>
  <c r="U365" i="38"/>
  <c r="T365" i="38"/>
  <c r="U364" i="38"/>
  <c r="T364" i="38"/>
  <c r="U363" i="38"/>
  <c r="T363" i="38"/>
  <c r="U362" i="38"/>
  <c r="T362" i="38"/>
  <c r="U361" i="38"/>
  <c r="T361" i="38"/>
  <c r="U360" i="38"/>
  <c r="T360" i="38"/>
  <c r="U359" i="38"/>
  <c r="T359" i="38"/>
  <c r="U358" i="38"/>
  <c r="T358" i="38"/>
  <c r="U357" i="38"/>
  <c r="T357" i="38"/>
  <c r="U356" i="38"/>
  <c r="T356" i="38"/>
  <c r="U355" i="38"/>
  <c r="T355" i="38"/>
  <c r="U354" i="38"/>
  <c r="T354" i="38"/>
  <c r="U353" i="38"/>
  <c r="T353" i="38"/>
  <c r="U352" i="38"/>
  <c r="T352" i="38"/>
  <c r="U351" i="38"/>
  <c r="T351" i="38"/>
  <c r="U350" i="38"/>
  <c r="T350" i="38"/>
  <c r="U349" i="38"/>
  <c r="T349" i="38"/>
  <c r="U348" i="38"/>
  <c r="T348" i="38"/>
  <c r="U347" i="38"/>
  <c r="T347" i="38"/>
  <c r="U346" i="38"/>
  <c r="T346" i="38"/>
  <c r="U345" i="38"/>
  <c r="T345" i="38"/>
  <c r="U344" i="38"/>
  <c r="T344" i="38"/>
  <c r="U343" i="38"/>
  <c r="T343" i="38"/>
  <c r="U342" i="38"/>
  <c r="T342" i="38"/>
  <c r="U341" i="38"/>
  <c r="T341" i="38"/>
  <c r="U340" i="38"/>
  <c r="T340" i="38"/>
  <c r="U339" i="38"/>
  <c r="T339" i="38"/>
  <c r="U338" i="38"/>
  <c r="T338" i="38"/>
  <c r="U337" i="38"/>
  <c r="T337" i="38"/>
  <c r="U336" i="38"/>
  <c r="T336" i="38"/>
  <c r="U335" i="38"/>
  <c r="T335" i="38"/>
  <c r="U333" i="38"/>
  <c r="T333" i="38"/>
  <c r="U332" i="38"/>
  <c r="T332" i="38"/>
  <c r="U331" i="38"/>
  <c r="T331" i="38"/>
  <c r="U330" i="38"/>
  <c r="T330" i="38"/>
  <c r="U329" i="38"/>
  <c r="T329" i="38"/>
  <c r="U328" i="38"/>
  <c r="T328" i="38"/>
  <c r="U327" i="38"/>
  <c r="T327" i="38"/>
  <c r="U326" i="38"/>
  <c r="T326" i="38"/>
  <c r="U325" i="38"/>
  <c r="T325" i="38"/>
  <c r="U324" i="38"/>
  <c r="T324" i="38"/>
  <c r="U323" i="38"/>
  <c r="T323" i="38"/>
  <c r="U322" i="38"/>
  <c r="T322" i="38"/>
  <c r="U321" i="38"/>
  <c r="T321" i="38"/>
  <c r="U320" i="38"/>
  <c r="T320" i="38"/>
  <c r="U319" i="38"/>
  <c r="T319" i="38"/>
  <c r="U318" i="38"/>
  <c r="T318" i="38"/>
  <c r="U317" i="38"/>
  <c r="T317" i="38"/>
  <c r="U316" i="38"/>
  <c r="T316" i="38"/>
  <c r="U315" i="38"/>
  <c r="T315" i="38"/>
  <c r="U314" i="38"/>
  <c r="T314" i="38"/>
  <c r="U313" i="38"/>
  <c r="T313" i="38"/>
  <c r="U312" i="38"/>
  <c r="T312" i="38"/>
  <c r="U311" i="38"/>
  <c r="T311" i="38"/>
  <c r="U310" i="38"/>
  <c r="T310" i="38"/>
  <c r="U309" i="38"/>
  <c r="T309" i="38"/>
  <c r="U308" i="38"/>
  <c r="T308" i="38"/>
  <c r="U307" i="38"/>
  <c r="T307" i="38"/>
  <c r="U306" i="38"/>
  <c r="T306" i="38"/>
  <c r="U305" i="38"/>
  <c r="T305" i="38"/>
  <c r="U304" i="38"/>
  <c r="T304" i="38"/>
  <c r="U303" i="38"/>
  <c r="T303" i="38"/>
  <c r="U302" i="38"/>
  <c r="T302" i="38"/>
  <c r="U301" i="38"/>
  <c r="T301" i="38"/>
  <c r="U300" i="38"/>
  <c r="T300" i="38"/>
  <c r="U299" i="38"/>
  <c r="T299" i="38"/>
  <c r="U298" i="38"/>
  <c r="T298" i="38"/>
  <c r="U297" i="38"/>
  <c r="T297" i="38"/>
  <c r="U296" i="38"/>
  <c r="T296" i="38"/>
  <c r="U295" i="38"/>
  <c r="T295" i="38"/>
  <c r="U294" i="38"/>
  <c r="T294" i="38"/>
  <c r="U293" i="38"/>
  <c r="T293" i="38"/>
  <c r="U292" i="38"/>
  <c r="T292" i="38"/>
  <c r="U291" i="38"/>
  <c r="T291" i="38"/>
  <c r="U290" i="38"/>
  <c r="T290" i="38"/>
  <c r="U289" i="38"/>
  <c r="T289" i="38"/>
  <c r="U288" i="38"/>
  <c r="T288" i="38"/>
  <c r="U287" i="38"/>
  <c r="T287" i="38"/>
  <c r="U286" i="38"/>
  <c r="T286" i="38"/>
  <c r="U285" i="38"/>
  <c r="T285" i="38"/>
  <c r="U284" i="38"/>
  <c r="T284" i="38"/>
  <c r="U283" i="38"/>
  <c r="T283" i="38"/>
  <c r="U282" i="38"/>
  <c r="T282" i="38"/>
  <c r="U281" i="38"/>
  <c r="T281" i="38"/>
  <c r="U280" i="38"/>
  <c r="T280" i="38"/>
  <c r="U279" i="38"/>
  <c r="T279" i="38"/>
  <c r="U278" i="38"/>
  <c r="T278" i="38"/>
  <c r="U277" i="38"/>
  <c r="T277" i="38"/>
  <c r="U276" i="38"/>
  <c r="T276" i="38"/>
  <c r="U275" i="38"/>
  <c r="T275" i="38"/>
  <c r="U274" i="38"/>
  <c r="T274" i="38"/>
  <c r="U273" i="38"/>
  <c r="T273" i="38"/>
  <c r="U272" i="38"/>
  <c r="T272" i="38"/>
  <c r="U271" i="38"/>
  <c r="T271" i="38"/>
  <c r="U270" i="38"/>
  <c r="T270" i="38"/>
  <c r="U269" i="38"/>
  <c r="T269" i="38"/>
  <c r="U268" i="38"/>
  <c r="T268" i="38"/>
  <c r="U267" i="38"/>
  <c r="T267" i="38"/>
  <c r="U266" i="38"/>
  <c r="T266" i="38"/>
  <c r="U265" i="38"/>
  <c r="T265" i="38"/>
  <c r="U264" i="38"/>
  <c r="T264" i="38"/>
  <c r="U263" i="38"/>
  <c r="T263" i="38"/>
  <c r="U262" i="38"/>
  <c r="T262" i="38"/>
  <c r="U261" i="38"/>
  <c r="T261" i="38"/>
  <c r="U260" i="38"/>
  <c r="T260" i="38"/>
  <c r="U259" i="38"/>
  <c r="T259" i="38"/>
  <c r="U258" i="38"/>
  <c r="T258" i="38"/>
  <c r="U257" i="38"/>
  <c r="T257" i="38"/>
  <c r="U256" i="38"/>
  <c r="T256" i="38"/>
  <c r="U255" i="38"/>
  <c r="T255" i="38"/>
  <c r="U254" i="38"/>
  <c r="T254" i="38"/>
  <c r="U253" i="38"/>
  <c r="T253" i="38"/>
  <c r="U252" i="38"/>
  <c r="T252" i="38"/>
  <c r="U251" i="38"/>
  <c r="T251" i="38"/>
  <c r="U250" i="38"/>
  <c r="T250" i="38"/>
  <c r="U249" i="38"/>
  <c r="T249" i="38"/>
  <c r="U248" i="38"/>
  <c r="T248" i="38"/>
  <c r="U247" i="38"/>
  <c r="T247" i="38"/>
  <c r="U246" i="38"/>
  <c r="T246" i="38"/>
  <c r="U245" i="38"/>
  <c r="T245" i="38"/>
  <c r="U244" i="38"/>
  <c r="T244" i="38"/>
  <c r="U243" i="38"/>
  <c r="T243" i="38"/>
  <c r="U242" i="38"/>
  <c r="T242" i="38"/>
  <c r="U241" i="38"/>
  <c r="T241" i="38"/>
  <c r="U240" i="38"/>
  <c r="T240" i="38"/>
  <c r="U239" i="38"/>
  <c r="T239" i="38"/>
  <c r="U238" i="38"/>
  <c r="T238" i="38"/>
  <c r="U237" i="38"/>
  <c r="T237" i="38"/>
  <c r="U236" i="38"/>
  <c r="T236" i="38"/>
  <c r="U235" i="38"/>
  <c r="T235" i="38"/>
  <c r="U234" i="38"/>
  <c r="T234" i="38"/>
  <c r="U233" i="38"/>
  <c r="T233" i="38"/>
  <c r="U232" i="38"/>
  <c r="T232" i="38"/>
  <c r="U231" i="38"/>
  <c r="T231" i="38"/>
  <c r="U230" i="38"/>
  <c r="T230" i="38"/>
  <c r="U229" i="38"/>
  <c r="T229" i="38"/>
  <c r="U228" i="38"/>
  <c r="T228" i="38"/>
  <c r="U227" i="38"/>
  <c r="T227" i="38"/>
  <c r="U226" i="38"/>
  <c r="T226" i="38"/>
  <c r="U225" i="38"/>
  <c r="T225" i="38"/>
  <c r="U224" i="38"/>
  <c r="T224" i="38"/>
  <c r="U223" i="38"/>
  <c r="T223" i="38"/>
  <c r="U222" i="38"/>
  <c r="T222" i="38"/>
  <c r="U221" i="38"/>
  <c r="T221" i="38"/>
  <c r="U220" i="38"/>
  <c r="T220" i="38"/>
  <c r="U219" i="38"/>
  <c r="T219" i="38"/>
  <c r="U218" i="38"/>
  <c r="T218" i="38"/>
  <c r="U217" i="38"/>
  <c r="T217" i="38"/>
  <c r="U216" i="38"/>
  <c r="T216" i="38"/>
  <c r="U215" i="38"/>
  <c r="T215" i="38"/>
  <c r="U214" i="38"/>
  <c r="T214" i="38"/>
  <c r="U213" i="38"/>
  <c r="T213" i="38"/>
  <c r="U212" i="38"/>
  <c r="T212" i="38"/>
  <c r="U211" i="38"/>
  <c r="T211" i="38"/>
  <c r="U210" i="38"/>
  <c r="T210" i="38"/>
  <c r="U209" i="38"/>
  <c r="T209" i="38"/>
  <c r="U208" i="38"/>
  <c r="T208" i="38"/>
  <c r="U207" i="38"/>
  <c r="T207" i="38"/>
  <c r="U206" i="38"/>
  <c r="T206" i="38"/>
  <c r="U205" i="38"/>
  <c r="T205" i="38"/>
  <c r="U204" i="38"/>
  <c r="T204" i="38"/>
  <c r="U203" i="38"/>
  <c r="T203" i="38"/>
  <c r="U202" i="38"/>
  <c r="T202" i="38"/>
  <c r="U201" i="38"/>
  <c r="T201" i="38"/>
  <c r="U200" i="38"/>
  <c r="T200" i="38"/>
  <c r="U199" i="38"/>
  <c r="T199" i="38"/>
  <c r="U198" i="38"/>
  <c r="T198" i="38"/>
  <c r="U197" i="38"/>
  <c r="T197" i="38"/>
  <c r="U196" i="38"/>
  <c r="T196" i="38"/>
  <c r="U195" i="38"/>
  <c r="T195" i="38"/>
  <c r="U194" i="38"/>
  <c r="T194" i="38"/>
  <c r="U193" i="38"/>
  <c r="T193" i="38"/>
  <c r="U192" i="38"/>
  <c r="T192" i="38"/>
  <c r="U191" i="38"/>
  <c r="T191" i="38"/>
  <c r="U190" i="38"/>
  <c r="T190" i="38"/>
  <c r="U189" i="38"/>
  <c r="T189" i="38"/>
  <c r="U188" i="38"/>
  <c r="T188" i="38"/>
  <c r="U187" i="38"/>
  <c r="T187" i="38"/>
  <c r="U186" i="38"/>
  <c r="T186" i="38"/>
  <c r="U185" i="38"/>
  <c r="T185" i="38"/>
  <c r="U184" i="38"/>
  <c r="T184" i="38"/>
  <c r="U183" i="38"/>
  <c r="T183" i="38"/>
  <c r="U182" i="38"/>
  <c r="T182" i="38"/>
  <c r="U181" i="38"/>
  <c r="T181" i="38"/>
  <c r="U180" i="38"/>
  <c r="T180" i="38"/>
  <c r="U179" i="38"/>
  <c r="T179" i="38"/>
  <c r="U178" i="38"/>
  <c r="T178" i="38"/>
  <c r="U177" i="38"/>
  <c r="T177" i="38"/>
  <c r="U176" i="38"/>
  <c r="T176" i="38"/>
  <c r="U175" i="38"/>
  <c r="T175" i="38"/>
  <c r="U174" i="38"/>
  <c r="T174" i="38"/>
  <c r="U173" i="38"/>
  <c r="T173" i="38"/>
  <c r="U172" i="38"/>
  <c r="T172" i="38"/>
  <c r="U171" i="38"/>
  <c r="T171" i="38"/>
  <c r="U170" i="38"/>
  <c r="T170" i="38"/>
  <c r="U169" i="38"/>
  <c r="T169" i="38"/>
  <c r="U168" i="38"/>
  <c r="T168" i="38"/>
  <c r="U167" i="38"/>
  <c r="T167" i="38"/>
  <c r="U166" i="38"/>
  <c r="T166" i="38"/>
  <c r="U165" i="38"/>
  <c r="T165" i="38"/>
  <c r="U164" i="38"/>
  <c r="T164" i="38"/>
  <c r="U163" i="38"/>
  <c r="T163" i="38"/>
  <c r="U162" i="38"/>
  <c r="T162" i="38"/>
  <c r="U161" i="38"/>
  <c r="T161" i="38"/>
  <c r="U160" i="38"/>
  <c r="T160" i="38"/>
  <c r="U159" i="38"/>
  <c r="T159" i="38"/>
  <c r="U158" i="38"/>
  <c r="T158" i="38"/>
  <c r="U157" i="38"/>
  <c r="T157" i="38"/>
  <c r="U156" i="38"/>
  <c r="T156" i="38"/>
  <c r="U155" i="38"/>
  <c r="T155" i="38"/>
  <c r="U154" i="38"/>
  <c r="T154" i="38"/>
  <c r="U153" i="38"/>
  <c r="T153" i="38"/>
  <c r="U152" i="38"/>
  <c r="T152" i="38"/>
  <c r="U151" i="38"/>
  <c r="T151" i="38"/>
  <c r="U150" i="38"/>
  <c r="T150" i="38"/>
  <c r="U149" i="38"/>
  <c r="T149" i="38"/>
  <c r="U148" i="38"/>
  <c r="T148" i="38"/>
  <c r="U147" i="38"/>
  <c r="T147" i="38"/>
  <c r="U146" i="38"/>
  <c r="T146" i="38"/>
  <c r="U145" i="38"/>
  <c r="T145" i="38"/>
  <c r="U144" i="38"/>
  <c r="T144" i="38"/>
  <c r="U143" i="38"/>
  <c r="T143" i="38"/>
  <c r="U142" i="38"/>
  <c r="T142" i="38"/>
  <c r="U141" i="38"/>
  <c r="T141" i="38"/>
  <c r="U140" i="38"/>
  <c r="T140" i="38"/>
  <c r="U139" i="38"/>
  <c r="T139" i="38"/>
  <c r="U138" i="38"/>
  <c r="T138" i="38"/>
  <c r="U137" i="38"/>
  <c r="T137" i="38"/>
  <c r="U136" i="38"/>
  <c r="T136" i="38"/>
  <c r="U135" i="38"/>
  <c r="T135" i="38"/>
  <c r="U134" i="38"/>
  <c r="T134" i="38"/>
  <c r="U133" i="38"/>
  <c r="T133" i="38"/>
  <c r="U132" i="38"/>
  <c r="T132" i="38"/>
  <c r="U131" i="38"/>
  <c r="T131" i="38"/>
  <c r="U130" i="38"/>
  <c r="T130" i="38"/>
  <c r="U129" i="38"/>
  <c r="T129" i="38"/>
  <c r="U128" i="38"/>
  <c r="T128" i="38"/>
  <c r="U127" i="38"/>
  <c r="T127" i="38"/>
  <c r="U126" i="38"/>
  <c r="T126" i="38"/>
  <c r="U125" i="38"/>
  <c r="T125" i="38"/>
  <c r="U124" i="38"/>
  <c r="T124" i="38"/>
  <c r="U123" i="38"/>
  <c r="T123" i="38"/>
  <c r="U122" i="38"/>
  <c r="T122" i="38"/>
  <c r="U121" i="38"/>
  <c r="T121" i="38"/>
  <c r="U120" i="38"/>
  <c r="T120" i="38"/>
  <c r="U119" i="38"/>
  <c r="T119" i="38"/>
  <c r="U118" i="38"/>
  <c r="T118" i="38"/>
  <c r="U117" i="38"/>
  <c r="T117" i="38"/>
  <c r="U116" i="38"/>
  <c r="T116" i="38"/>
  <c r="U115" i="38"/>
  <c r="T115" i="38"/>
  <c r="U114" i="38"/>
  <c r="T114" i="38"/>
  <c r="U113" i="38"/>
  <c r="T113" i="38"/>
  <c r="U112" i="38"/>
  <c r="T112" i="38"/>
  <c r="U111" i="38"/>
  <c r="T111" i="38"/>
  <c r="U110" i="38"/>
  <c r="T110" i="38"/>
  <c r="U109" i="38"/>
  <c r="T109" i="38"/>
  <c r="U108" i="38"/>
  <c r="T108" i="38"/>
  <c r="U107" i="38"/>
  <c r="T107" i="38"/>
  <c r="U106" i="38"/>
  <c r="T106" i="38"/>
  <c r="U105" i="38"/>
  <c r="T105" i="38"/>
  <c r="U104" i="38"/>
  <c r="T104" i="38"/>
  <c r="U103" i="38"/>
  <c r="T103" i="38"/>
  <c r="U102" i="38"/>
  <c r="T102" i="38"/>
  <c r="U101" i="38"/>
  <c r="T101" i="38"/>
  <c r="U100" i="38"/>
  <c r="T100" i="38"/>
  <c r="U99" i="38"/>
  <c r="T99" i="38"/>
  <c r="U98" i="38"/>
  <c r="T98" i="38"/>
  <c r="U97" i="38"/>
  <c r="T97" i="38"/>
  <c r="U96" i="38"/>
  <c r="T96" i="38"/>
  <c r="U95" i="38"/>
  <c r="T95" i="38"/>
  <c r="U94" i="38"/>
  <c r="T94" i="38"/>
  <c r="U93" i="38"/>
  <c r="T93" i="38"/>
  <c r="U92" i="38"/>
  <c r="T92" i="38"/>
  <c r="U91" i="38"/>
  <c r="T91" i="38"/>
  <c r="U90" i="38"/>
  <c r="T90" i="38"/>
  <c r="U89" i="38"/>
  <c r="T89" i="38"/>
  <c r="U88" i="38"/>
  <c r="T88" i="38"/>
  <c r="U87" i="38"/>
  <c r="T87" i="38"/>
  <c r="U86" i="38"/>
  <c r="T86" i="38"/>
  <c r="U85" i="38"/>
  <c r="T85" i="38"/>
  <c r="U84" i="38"/>
  <c r="T84" i="38"/>
  <c r="U83" i="38"/>
  <c r="T83" i="38"/>
  <c r="U82" i="38"/>
  <c r="T82" i="38"/>
  <c r="U81" i="38"/>
  <c r="T81" i="38"/>
  <c r="U80" i="38"/>
  <c r="T80" i="38"/>
  <c r="U79" i="38"/>
  <c r="T79" i="38"/>
  <c r="U78" i="38"/>
  <c r="T78" i="38"/>
  <c r="U77" i="38"/>
  <c r="T77" i="38"/>
  <c r="U76" i="38"/>
  <c r="T76" i="38"/>
  <c r="U75" i="38"/>
  <c r="T75" i="38"/>
  <c r="U74" i="38"/>
  <c r="T74" i="38"/>
  <c r="U73" i="38"/>
  <c r="T73" i="38"/>
  <c r="U72" i="38"/>
  <c r="T72" i="38"/>
  <c r="U71" i="38"/>
  <c r="T71" i="38"/>
  <c r="U70" i="38"/>
  <c r="T70" i="38"/>
  <c r="U69" i="38"/>
  <c r="T69" i="38"/>
  <c r="U68" i="38"/>
  <c r="T68" i="38"/>
  <c r="U67" i="38"/>
  <c r="T67" i="38"/>
  <c r="U66" i="38"/>
  <c r="T66" i="38"/>
  <c r="U65" i="38"/>
  <c r="T65" i="38"/>
  <c r="U64" i="38"/>
  <c r="T64" i="38"/>
  <c r="U63" i="38"/>
  <c r="T63" i="38"/>
  <c r="U62" i="38"/>
  <c r="T62" i="38"/>
  <c r="U61" i="38"/>
  <c r="T61" i="38"/>
  <c r="U60" i="38"/>
  <c r="T60" i="38"/>
  <c r="U59" i="38"/>
  <c r="T59" i="38"/>
  <c r="U58" i="38"/>
  <c r="T58" i="38"/>
  <c r="U57" i="38"/>
  <c r="T57" i="38"/>
  <c r="U56" i="38"/>
  <c r="T56" i="38"/>
  <c r="U55" i="38"/>
  <c r="T55" i="38"/>
  <c r="U54" i="38"/>
  <c r="T54" i="38"/>
  <c r="U53" i="38"/>
  <c r="T53" i="38"/>
  <c r="U52" i="38"/>
  <c r="T52" i="38"/>
  <c r="U51" i="38"/>
  <c r="T51" i="38"/>
  <c r="U50" i="38"/>
  <c r="T50" i="38"/>
  <c r="U49" i="38"/>
  <c r="T49" i="38"/>
  <c r="U48" i="38"/>
  <c r="T48" i="38"/>
  <c r="U47" i="38"/>
  <c r="T47" i="38"/>
  <c r="U46" i="38"/>
  <c r="T46" i="38"/>
  <c r="U45" i="38"/>
  <c r="T45" i="38"/>
  <c r="U44" i="38"/>
  <c r="T44" i="38"/>
  <c r="U43" i="38"/>
  <c r="T43" i="38"/>
  <c r="U42" i="38"/>
  <c r="T42" i="38"/>
  <c r="U41" i="38"/>
  <c r="T41" i="38"/>
  <c r="U40" i="38"/>
  <c r="T40" i="38"/>
  <c r="U39" i="38"/>
  <c r="T39" i="38"/>
  <c r="U38" i="38"/>
  <c r="T38" i="38"/>
  <c r="U37" i="38"/>
  <c r="T37" i="38"/>
  <c r="U36" i="38"/>
  <c r="T36" i="38"/>
  <c r="U35" i="38"/>
  <c r="T35" i="38"/>
  <c r="U34" i="38"/>
  <c r="T34" i="38"/>
  <c r="U33" i="38"/>
  <c r="T33" i="38"/>
  <c r="U32" i="38"/>
  <c r="T32" i="38"/>
  <c r="U31" i="38"/>
  <c r="T31" i="38"/>
  <c r="U30" i="38"/>
  <c r="T30" i="38"/>
  <c r="U29" i="38"/>
  <c r="T29" i="38"/>
  <c r="U28" i="38"/>
  <c r="T28" i="38"/>
  <c r="U27" i="38"/>
  <c r="U26" i="38"/>
  <c r="T26" i="38"/>
  <c r="U25" i="38"/>
  <c r="T25" i="38"/>
  <c r="U24" i="38"/>
  <c r="T24" i="38"/>
  <c r="U23" i="38"/>
  <c r="T23" i="38"/>
  <c r="U22" i="38"/>
  <c r="T22" i="38"/>
  <c r="U21" i="38"/>
  <c r="T21" i="38"/>
  <c r="U19" i="38"/>
  <c r="T19" i="38"/>
  <c r="U18" i="38"/>
  <c r="T18" i="38"/>
  <c r="U17" i="38"/>
  <c r="T17" i="38"/>
  <c r="U16" i="38"/>
  <c r="T16" i="38"/>
  <c r="U15" i="38"/>
  <c r="T15" i="38"/>
  <c r="Q83" i="49" l="1"/>
  <c r="Q82" i="49"/>
  <c r="Q81" i="49"/>
  <c r="Q80" i="49"/>
  <c r="Q79" i="49"/>
  <c r="Q78" i="49"/>
  <c r="Q77" i="49"/>
  <c r="Q76" i="49"/>
  <c r="Q75" i="49"/>
  <c r="Q74" i="49"/>
  <c r="Q73" i="49"/>
  <c r="Q72" i="49"/>
  <c r="Q71" i="49"/>
  <c r="Q70" i="49"/>
  <c r="Q69" i="49"/>
  <c r="Q68" i="49"/>
  <c r="Q67" i="49"/>
  <c r="Q66" i="49"/>
  <c r="Q65" i="49"/>
  <c r="Q64" i="49"/>
  <c r="Q63" i="49"/>
  <c r="Q62" i="49"/>
  <c r="Q61" i="49"/>
  <c r="Q60" i="49"/>
  <c r="Q59" i="49"/>
  <c r="Q58" i="49"/>
  <c r="Q57" i="49"/>
  <c r="Q56" i="49"/>
  <c r="Q55" i="49"/>
  <c r="Q54" i="49"/>
  <c r="Q53" i="49"/>
  <c r="Q52" i="49"/>
  <c r="Q51" i="49"/>
  <c r="Q50" i="49"/>
  <c r="Q49" i="49"/>
  <c r="Q48" i="49"/>
  <c r="Q47" i="49"/>
  <c r="Q46" i="49"/>
  <c r="Q45" i="49"/>
  <c r="Q44" i="49"/>
  <c r="Q43" i="49"/>
  <c r="Q42" i="49"/>
  <c r="Q41" i="49"/>
  <c r="Q40" i="49"/>
  <c r="Q39" i="49"/>
  <c r="Q38" i="49"/>
  <c r="Q37" i="49"/>
  <c r="Q36" i="49"/>
  <c r="Q35" i="49"/>
  <c r="Q34" i="49"/>
  <c r="Q33" i="49"/>
  <c r="Q32" i="49"/>
  <c r="Q31" i="49"/>
  <c r="Q30" i="49"/>
  <c r="Q29" i="49"/>
  <c r="Q28" i="49"/>
  <c r="Q27" i="49"/>
  <c r="Q26" i="49"/>
  <c r="Q25" i="49"/>
  <c r="Q24" i="49"/>
  <c r="Q23" i="49"/>
  <c r="Q22" i="49"/>
  <c r="Q21" i="49"/>
  <c r="Q20" i="49"/>
  <c r="Q19" i="49"/>
  <c r="Q18" i="49"/>
  <c r="Q17" i="49"/>
  <c r="Q16" i="49"/>
  <c r="Q15" i="49"/>
  <c r="Q14" i="49"/>
  <c r="Q13" i="49"/>
  <c r="Q12" i="49"/>
  <c r="Q11" i="49"/>
  <c r="Q10" i="49"/>
  <c r="Q9" i="49"/>
  <c r="Q8" i="49"/>
  <c r="H3" i="49"/>
  <c r="D3" i="49"/>
  <c r="Q83" i="47" l="1"/>
  <c r="Q82" i="47"/>
  <c r="Q81" i="47"/>
  <c r="Q80" i="47"/>
  <c r="Q79" i="47"/>
  <c r="Q78" i="47"/>
  <c r="Q77" i="47"/>
  <c r="Q76" i="47"/>
  <c r="Q75" i="47"/>
  <c r="Q74" i="47"/>
  <c r="Q73" i="47"/>
  <c r="Q72" i="47"/>
  <c r="Q71" i="47"/>
  <c r="Q70" i="47"/>
  <c r="Q69" i="47"/>
  <c r="Q68" i="47"/>
  <c r="Q67" i="47"/>
  <c r="Q66" i="47"/>
  <c r="Q65" i="47"/>
  <c r="Q64" i="47"/>
  <c r="Q63" i="47"/>
  <c r="Q62" i="47"/>
  <c r="Q61" i="47"/>
  <c r="Q60" i="47"/>
  <c r="Q59" i="47"/>
  <c r="Q58" i="47"/>
  <c r="Q57" i="47"/>
  <c r="Q56" i="47"/>
  <c r="Q55" i="47"/>
  <c r="Q54" i="47"/>
  <c r="Q53" i="47"/>
  <c r="Q52" i="47"/>
  <c r="Q51" i="47"/>
  <c r="Q50" i="47"/>
  <c r="Q49" i="47"/>
  <c r="Q48" i="47"/>
  <c r="Q47" i="47"/>
  <c r="Q46" i="47"/>
  <c r="Q45" i="47"/>
  <c r="Q44" i="47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2" i="47"/>
  <c r="Q11" i="47"/>
  <c r="Q10" i="47"/>
  <c r="Q9" i="47"/>
  <c r="Q8" i="47"/>
  <c r="H3" i="47"/>
  <c r="D3" i="47"/>
  <c r="Q83" i="45" l="1"/>
  <c r="Q82" i="45"/>
  <c r="Q81" i="45"/>
  <c r="Q80" i="45"/>
  <c r="Q79" i="45"/>
  <c r="Q78" i="45"/>
  <c r="Q77" i="45"/>
  <c r="Q76" i="45"/>
  <c r="Q75" i="45"/>
  <c r="Q74" i="45"/>
  <c r="Q73" i="45"/>
  <c r="Q72" i="45"/>
  <c r="Q71" i="45"/>
  <c r="Q70" i="45"/>
  <c r="Q69" i="45"/>
  <c r="Q68" i="45"/>
  <c r="Q67" i="45"/>
  <c r="Q66" i="45"/>
  <c r="Q65" i="45"/>
  <c r="Q64" i="45"/>
  <c r="Q63" i="45"/>
  <c r="Q62" i="45"/>
  <c r="Q61" i="45"/>
  <c r="Q60" i="45"/>
  <c r="Q59" i="45"/>
  <c r="Q58" i="45"/>
  <c r="Q57" i="45"/>
  <c r="Q56" i="45"/>
  <c r="Q55" i="45"/>
  <c r="Q54" i="45"/>
  <c r="Q53" i="45"/>
  <c r="Q52" i="45"/>
  <c r="Q51" i="45"/>
  <c r="Q50" i="45"/>
  <c r="Q49" i="45"/>
  <c r="Q48" i="45"/>
  <c r="Q47" i="45"/>
  <c r="Q46" i="45"/>
  <c r="Q45" i="45"/>
  <c r="Q44" i="45"/>
  <c r="Q43" i="45"/>
  <c r="Q42" i="45"/>
  <c r="Q41" i="45"/>
  <c r="Q40" i="45"/>
  <c r="Q39" i="45"/>
  <c r="Q38" i="45"/>
  <c r="Q37" i="45"/>
  <c r="Q36" i="45"/>
  <c r="Q35" i="45"/>
  <c r="Q34" i="45"/>
  <c r="Q33" i="45"/>
  <c r="Q32" i="45"/>
  <c r="Q31" i="45"/>
  <c r="Q30" i="45"/>
  <c r="Q29" i="45"/>
  <c r="Q28" i="45"/>
  <c r="Q27" i="45"/>
  <c r="Q26" i="45"/>
  <c r="Q25" i="45"/>
  <c r="Q24" i="45"/>
  <c r="Q23" i="45"/>
  <c r="Q22" i="45"/>
  <c r="Q21" i="45"/>
  <c r="Q20" i="45"/>
  <c r="Q19" i="45"/>
  <c r="Q18" i="45"/>
  <c r="Q17" i="45"/>
  <c r="Q16" i="45"/>
  <c r="Q15" i="45"/>
  <c r="Q14" i="45"/>
  <c r="Q13" i="45"/>
  <c r="Q12" i="45"/>
  <c r="Q11" i="45"/>
  <c r="Q10" i="45"/>
  <c r="Q9" i="45"/>
  <c r="Q8" i="45"/>
  <c r="H3" i="45"/>
  <c r="D3" i="45"/>
  <c r="Q83" i="43" l="1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H3" i="43"/>
  <c r="D3" i="43"/>
  <c r="I420" i="42"/>
  <c r="I415" i="42"/>
  <c r="I413" i="42"/>
  <c r="I403" i="42"/>
  <c r="I401" i="42"/>
  <c r="I399" i="42"/>
  <c r="I395" i="42"/>
  <c r="I391" i="42"/>
  <c r="I390" i="42"/>
  <c r="I385" i="42"/>
  <c r="I334" i="42"/>
  <c r="I330" i="42"/>
  <c r="I320" i="42"/>
  <c r="I314" i="42"/>
  <c r="I312" i="42"/>
  <c r="I308" i="42"/>
  <c r="I294" i="42"/>
  <c r="I267" i="42"/>
  <c r="I232" i="42"/>
  <c r="I230" i="42"/>
  <c r="I221" i="42"/>
  <c r="I212" i="42"/>
  <c r="I211" i="42"/>
  <c r="I209" i="42"/>
  <c r="I206" i="42"/>
  <c r="I193" i="42"/>
  <c r="I188" i="42"/>
  <c r="I184" i="42"/>
  <c r="I183" i="42"/>
  <c r="I176" i="42"/>
  <c r="I175" i="42"/>
  <c r="I174" i="42"/>
  <c r="I170" i="42"/>
  <c r="I169" i="42"/>
  <c r="I162" i="42"/>
  <c r="I154" i="42"/>
  <c r="I141" i="42"/>
  <c r="I140" i="42"/>
  <c r="I138" i="42"/>
  <c r="I137" i="42"/>
  <c r="I136" i="42"/>
  <c r="I134" i="42"/>
  <c r="I133" i="42"/>
  <c r="I132" i="42"/>
  <c r="I128" i="42"/>
  <c r="I112" i="42"/>
  <c r="I106" i="42"/>
  <c r="I100" i="42"/>
  <c r="I95" i="42"/>
  <c r="I88" i="42"/>
  <c r="I85" i="42"/>
  <c r="I80" i="42"/>
  <c r="I77" i="42"/>
  <c r="I76" i="42"/>
  <c r="I66" i="42"/>
  <c r="I65" i="42"/>
  <c r="I57" i="42"/>
  <c r="I55" i="42"/>
  <c r="I52" i="42"/>
  <c r="I49" i="42"/>
  <c r="I46" i="42"/>
  <c r="I43" i="42"/>
  <c r="I38" i="42"/>
  <c r="I37" i="42"/>
  <c r="I35" i="42"/>
  <c r="I31" i="42"/>
  <c r="I27" i="42"/>
  <c r="I20" i="42"/>
  <c r="Q83" i="41" l="1"/>
  <c r="Q82" i="41"/>
  <c r="Q81" i="41"/>
  <c r="Q80" i="41"/>
  <c r="Q79" i="41"/>
  <c r="Q78" i="41"/>
  <c r="Q77" i="41"/>
  <c r="Q76" i="41"/>
  <c r="Q75" i="41"/>
  <c r="Q74" i="41"/>
  <c r="Q73" i="41"/>
  <c r="Q72" i="41"/>
  <c r="Q71" i="41"/>
  <c r="Q70" i="41"/>
  <c r="Q69" i="41"/>
  <c r="Q68" i="41"/>
  <c r="Q67" i="41"/>
  <c r="Q66" i="41"/>
  <c r="Q65" i="41"/>
  <c r="Q64" i="41"/>
  <c r="Q63" i="41"/>
  <c r="Q62" i="41"/>
  <c r="Q61" i="41"/>
  <c r="Q60" i="41"/>
  <c r="Q59" i="41"/>
  <c r="Q58" i="41"/>
  <c r="Q57" i="41"/>
  <c r="Q56" i="41"/>
  <c r="Q55" i="41"/>
  <c r="Q54" i="41"/>
  <c r="Q53" i="41"/>
  <c r="Q52" i="41"/>
  <c r="Q51" i="41"/>
  <c r="Q50" i="41"/>
  <c r="Q49" i="41"/>
  <c r="Q48" i="41"/>
  <c r="Q47" i="41"/>
  <c r="Q46" i="41"/>
  <c r="Q45" i="41"/>
  <c r="Q44" i="41"/>
  <c r="Q43" i="41"/>
  <c r="Q42" i="41"/>
  <c r="Q41" i="41"/>
  <c r="Q40" i="41"/>
  <c r="Q39" i="41"/>
  <c r="Q38" i="41"/>
  <c r="Q37" i="41"/>
  <c r="Q36" i="41"/>
  <c r="Q35" i="41"/>
  <c r="Q34" i="41"/>
  <c r="Q33" i="41"/>
  <c r="Q32" i="41"/>
  <c r="Q31" i="41"/>
  <c r="Q30" i="41"/>
  <c r="Q29" i="41"/>
  <c r="Q28" i="41"/>
  <c r="Q27" i="41"/>
  <c r="Q26" i="41"/>
  <c r="Q25" i="41"/>
  <c r="Q24" i="41"/>
  <c r="Q23" i="41"/>
  <c r="Q22" i="41"/>
  <c r="Q21" i="41"/>
  <c r="Q20" i="41"/>
  <c r="Q19" i="41"/>
  <c r="Q18" i="41"/>
  <c r="Q17" i="41"/>
  <c r="Q16" i="41"/>
  <c r="Q15" i="41"/>
  <c r="Q14" i="41"/>
  <c r="Q13" i="41"/>
  <c r="Q12" i="41"/>
  <c r="Q11" i="41"/>
  <c r="Q10" i="41"/>
  <c r="Q9" i="41"/>
  <c r="Q8" i="41"/>
  <c r="H3" i="41"/>
  <c r="D3" i="41"/>
  <c r="Q83" i="39" l="1"/>
  <c r="Q82" i="39"/>
  <c r="Q81" i="39"/>
  <c r="Q80" i="39"/>
  <c r="Q79" i="39"/>
  <c r="Q78" i="39"/>
  <c r="Q77" i="39"/>
  <c r="Q76" i="39"/>
  <c r="Q75" i="39"/>
  <c r="Q74" i="39"/>
  <c r="Q73" i="39"/>
  <c r="Q72" i="39"/>
  <c r="Q71" i="39"/>
  <c r="Q70" i="39"/>
  <c r="Q69" i="39"/>
  <c r="Q68" i="39"/>
  <c r="Q67" i="39"/>
  <c r="Q66" i="39"/>
  <c r="Q65" i="39"/>
  <c r="Q64" i="39"/>
  <c r="Q63" i="39"/>
  <c r="Q62" i="39"/>
  <c r="Q61" i="39"/>
  <c r="Q60" i="39"/>
  <c r="Q59" i="39"/>
  <c r="Q58" i="39"/>
  <c r="Q57" i="39"/>
  <c r="Q56" i="39"/>
  <c r="Q55" i="39"/>
  <c r="Q54" i="39"/>
  <c r="Q53" i="39"/>
  <c r="Q52" i="39"/>
  <c r="Q51" i="39"/>
  <c r="Q50" i="39"/>
  <c r="Q49" i="39"/>
  <c r="Q48" i="39"/>
  <c r="Q47" i="39"/>
  <c r="Q46" i="39"/>
  <c r="Q45" i="39"/>
  <c r="Q44" i="39"/>
  <c r="Q43" i="39"/>
  <c r="Q42" i="39"/>
  <c r="Q41" i="39"/>
  <c r="Q40" i="39"/>
  <c r="Q39" i="39"/>
  <c r="Q38" i="39"/>
  <c r="Q37" i="39"/>
  <c r="Q36" i="39"/>
  <c r="Q35" i="39"/>
  <c r="Q34" i="39"/>
  <c r="Q33" i="39"/>
  <c r="Q32" i="39"/>
  <c r="Q31" i="39"/>
  <c r="Q30" i="39"/>
  <c r="Q29" i="39"/>
  <c r="Q28" i="39"/>
  <c r="Q27" i="39"/>
  <c r="Q26" i="39"/>
  <c r="Q25" i="39"/>
  <c r="Q24" i="39"/>
  <c r="Q23" i="39"/>
  <c r="Q22" i="39"/>
  <c r="Q21" i="39"/>
  <c r="Q20" i="39"/>
  <c r="Q19" i="39"/>
  <c r="Q18" i="39"/>
  <c r="Q17" i="39"/>
  <c r="Q16" i="39"/>
  <c r="Q15" i="39"/>
  <c r="Q14" i="39"/>
  <c r="Q13" i="39"/>
  <c r="Q12" i="39"/>
  <c r="Q11" i="39"/>
  <c r="Q10" i="39"/>
  <c r="Q9" i="39"/>
  <c r="Q8" i="39"/>
  <c r="H3" i="39"/>
  <c r="D3" i="39"/>
</calcChain>
</file>

<file path=xl/sharedStrings.xml><?xml version="1.0" encoding="utf-8"?>
<sst xmlns="http://schemas.openxmlformats.org/spreadsheetml/2006/main" count="15382" uniqueCount="929">
  <si>
    <t>FORMATO DE COTIZACIÓN BIENES DE ASEO Y CAFETERÍA</t>
  </si>
  <si>
    <t>3. Bienes de Aseo y Cafetería</t>
  </si>
  <si>
    <t>Regional</t>
  </si>
  <si>
    <t>TABLA RESUMEN</t>
  </si>
  <si>
    <t>Proveedor</t>
  </si>
  <si>
    <t>Tipo de Item</t>
  </si>
  <si>
    <t>Total</t>
  </si>
  <si>
    <t>Diligenciados</t>
  </si>
  <si>
    <t>Observaciones</t>
  </si>
  <si>
    <t>CON precio piso (Filas blancas)</t>
  </si>
  <si>
    <t>SIN precio piso (Filas azules)</t>
  </si>
  <si>
    <t>Total items de la Solicitud</t>
  </si>
  <si>
    <t>A. Insumos</t>
  </si>
  <si>
    <t>Detalle Sede</t>
  </si>
  <si>
    <t>No.</t>
  </si>
  <si>
    <t>Bien</t>
  </si>
  <si>
    <t xml:space="preserve">Especificación </t>
  </si>
  <si>
    <t xml:space="preserve">Presentación </t>
  </si>
  <si>
    <t>Cantidad Mensual</t>
  </si>
  <si>
    <t>Precio Mínimo</t>
  </si>
  <si>
    <t>Descuento sobre precio mínimo</t>
  </si>
  <si>
    <t>Descuento %</t>
  </si>
  <si>
    <t>Formula</t>
  </si>
  <si>
    <t>Precio PISO</t>
  </si>
  <si>
    <t>Sede 1</t>
  </si>
  <si>
    <t>Sede 2</t>
  </si>
  <si>
    <t>MINIMO VALOR</t>
  </si>
  <si>
    <t>MAXIMO VALOR</t>
  </si>
  <si>
    <t>PRECIO PISO</t>
  </si>
  <si>
    <t>DIFERENCIA</t>
  </si>
  <si>
    <t>CUMPLE</t>
  </si>
  <si>
    <t>Jardineria mt2</t>
  </si>
  <si>
    <t>Servicio especializado de jardinería en metros cuadrados.</t>
  </si>
  <si>
    <t>Metros cuadrados</t>
  </si>
  <si>
    <t>Si</t>
  </si>
  <si>
    <t>Café Social 1 (Compra)</t>
  </si>
  <si>
    <t>- Diferentes tostiones
- Orgánico y/o artesanal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</si>
  <si>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Bolsa de mínimo 500 g</t>
  </si>
  <si>
    <t>Café Social 2 (Compra)</t>
  </si>
  <si>
    <t>- 100% café tostado y molido.
- Puntaje de taza mayor a 80 según la clasificación SCA y/o Denominación de Origen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</si>
  <si>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Jabón para loza 1 (Compra)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</si>
  <si>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</si>
  <si>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Líquido, en recipiente plástico con capacidad mínima de 3.785 ml</t>
  </si>
  <si>
    <t>Jabón para loza 2 (Compra)</t>
  </si>
  <si>
    <t>Líquido, en recipiente plástico de mínimo 500 ml</t>
  </si>
  <si>
    <t>Jabón para loza 3 (Compra)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</si>
  <si>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</si>
  <si>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Crema, en recipiente plástico de mínimo 850 g</t>
  </si>
  <si>
    <t>Jabón para loza 4 (Compra)</t>
  </si>
  <si>
    <t>- Con agente(s) tensoactivo(s) con efecto limpiador y desengrasante. 
- Disponible en múltiples fragancias.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Con etiqueta de amigable con el ambiente
- Debe contener concentraciones de fósforo iguales o inferiores a 0.65% de fósforo (Resolución 0689 de 2016)</t>
  </si>
  <si>
    <t>Crema, en recipiente plástico de mínimo 1000 g</t>
  </si>
  <si>
    <t>Jabón en barra (Compra)</t>
  </si>
  <si>
    <t>-Composición de ácidos grasos de mínimo 50%.
- Debe contener concentraciones de fósforo iguales o inferiores a 0.65% de fósforo (Resolución 0689 de 2016)</t>
  </si>
  <si>
    <t>Barra, unidad con peso mínimo de 250 g en
envoltura individual</t>
  </si>
  <si>
    <t>Jabón en barra azul (Compra)</t>
  </si>
  <si>
    <t>- Todo tipo de uso
- Biodegradable
- No debe contener PVC o Poliestireno expandido u otros plásticos de un solo uso tanto en el envase como en el embalaje.
- Debe contener concentraciones de fósforo iguales o inferiores a 0.65% de fósforo (Resolución 0689 de 2016)</t>
  </si>
  <si>
    <t>Jabón abrasivo (Compra)</t>
  </si>
  <si>
    <t>-Con agente(s) tensoactivo(s) pincipal(es) con efecto limpiador, pulidor y desengrasante
- Con agente activo mínimo del 5%
- Debe contener concentraciones de fósforo iguales o inferiores a 0.65% de fósforo (Resolución 0689 de 2016)</t>
  </si>
  <si>
    <t>En polvo, en tarro de mínimo 500 g</t>
  </si>
  <si>
    <t>Jabón de tocador 1 (Compra)</t>
  </si>
  <si>
    <t xml:space="preserve"> - Elaborado con grasas vegetales
 - Con agente humectante
 - pH modificar entre PH 5,5 a 7
 - Disponible en mínimo (2) dos fragancias
 - Debe estar  correctamente etiquetados bajo los parámetros indicando: nombre comercial del producto, pictogramas de los compuestos peligrosos e instrucciones de uso
- Debe contener concentraciones de fósforo iguales o inferiores a 0.65% de fósforo (Resolución 0689 de 2016)</t>
  </si>
  <si>
    <t>Barra, unidad con peso mínimo de 125 g en envoltura individual</t>
  </si>
  <si>
    <t>Jabón de tocador 2 (Compra)</t>
  </si>
  <si>
    <t>- Jabón de tocador para manos en espuma
- Líquido para manos en bolsa para dispensador spray y con boquilla especial de dispensador
- Tapa tipo válvula, para dispensador, antibacterial y antiséptico 
- Con agente limpiador en una concentración mínima del 6%
- Con agente humectante en una concentración mínima del 3%
- Disponible en múltiples fragancias
- Producto biodegradable basado en ingredientes orgánicos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
- Debe contener concentraciones de fósforo iguales o inferiores a 0.65% de fósforo (Resolución 0689 de 2016)</t>
  </si>
  <si>
    <t>Líquido, en bolsa  con capacidad mínima de 800 ml</t>
  </si>
  <si>
    <t>Jabón de dispensador para manos 1 (Compra)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</si>
  <si>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</si>
  <si>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Líquido, en recipiente plástico con dispensador y capacidad mínima de 500 ml</t>
  </si>
  <si>
    <t>Jabón de dispensador para manos 2 (Compra)</t>
  </si>
  <si>
    <t>Jabón de dispensador para manos 3 (Compra)</t>
  </si>
  <si>
    <t>- Con agente limpiador en una concentración mínima del 6%.
- Con agente antibacterial en una concentración mínima del 0,2%
- Con agente humectante en una concentración mínima del 3%
- pH entre 5,5 a 7
- Disponible en mínimo (2) dos fragancias
- Debe contener concentraciones de fósforo iguales o inferiores a 0.65% de fósforo (Resolución 0689 de 2016)</t>
  </si>
  <si>
    <t>Gel antibacterial para manos (Compra)</t>
  </si>
  <si>
    <t>- Con agente antibacterial en una concentración mínima del 0,2%
- Con agente humectante
- pH entre 5, 5 a 7
- Con fragancia</t>
  </si>
  <si>
    <t>Gel, en recipiente plástico con capacidad mínima de 3.785 ml</t>
  </si>
  <si>
    <t>Dispensador de gel antibacterial para manos (Compra)</t>
  </si>
  <si>
    <t>- Material: Plástico
- Tipo de instalación: De pared
- Incluye Chazos y tornillos
- Con visor para determinar el nivel del líquido
- Con ventanilla en la parte superior para añadir el gel 
- Funcionamiento: Manual</t>
  </si>
  <si>
    <t>Recipiente con capacidad mínima de 500 ml (Unidad)</t>
  </si>
  <si>
    <t>Limpiador multiusos 1 (Compra)</t>
  </si>
  <si>
    <t>- Con agente(s) tensoactivo(s) principal(es) con efecto limpiador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</si>
  <si>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Líquido, en recipiente plástico con capacidad mínima de 3.785 ml </t>
  </si>
  <si>
    <t>Limpiador multiusos 2 (Compra)</t>
  </si>
  <si>
    <t>- Con agente(s) tensoactivo(s) principal(es) con efecto limpiador y desengrasante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</si>
  <si>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ml, con
atomizador de pistola.</t>
  </si>
  <si>
    <t>Limpiador multiusos 3 (Compra)</t>
  </si>
  <si>
    <t>Líquido, en recipiente plástico de repuesto  con capacidad mínima de 500 ml</t>
  </si>
  <si>
    <t>No</t>
  </si>
  <si>
    <t>Limpiador desinfectante para pisos (Compra)</t>
  </si>
  <si>
    <t>- Apariencia: Líquido transparente
- Color y olor: De acuerdo a la fragancia
- Producto biodegradable que no afectas la capa de ozono
- Solubilidad: Total en agua
- PH: 7.5 - 8.5
- Composición: Tensoactivos, espesante, coadyuvante, colorante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</t>
  </si>
  <si>
    <t>Líquido, en garrafa  con capacidad mínima de 3.785 ml</t>
  </si>
  <si>
    <t>VALIDO</t>
  </si>
  <si>
    <t>Líquido desengrasante (Compra)</t>
  </si>
  <si>
    <t xml:space="preserve"> - 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</si>
  <si>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Crema desengrasante (Compra)</t>
  </si>
  <si>
    <t xml:space="preserve">- Disponible en múltiples fragancias 
- Limpia y desengrasa todos los metales, plásticos, gomas, vidrio, cerámica y madera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 o biodegradable
- No debe contener PVC o Poliestireno expandido u otros plásticos de un solo uso tanto en el envase como en el embalaje. </t>
  </si>
  <si>
    <t>Crema, en recipiente reciclable o biodegadable con capacidad mínima de 500 g</t>
  </si>
  <si>
    <t>Detergente biodegradable multiusos en polvo (Compra)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</si>
  <si>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
</t>
  </si>
  <si>
    <t>Polvo, en bolsa plástica o recipiente plástico
con un peso de 1.000 g</t>
  </si>
  <si>
    <t>Limpiador desinfectante para uso general 1 (Compra)</t>
  </si>
  <si>
    <t>- Con agente(s) tensoactivo(s) con efecto antibacterial en una concentración mínima del 0,2%
- Con agente(s) tensoactivo(s) con efecto limpiador y desengrasante en una concentración mínima del 1,5%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</si>
  <si>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Limpiador desinfectante para uso general 2 (Compra)</t>
  </si>
  <si>
    <t>Líquido, en recipiente plástico con capacidad mínima de 500 ml, con atomizador de pistola.</t>
  </si>
  <si>
    <t>Limpiador desinfectante para uso general 3 (Compra)</t>
  </si>
  <si>
    <t>Líquido, en recipiente plástico con capacidad mínima de 500 ml</t>
  </si>
  <si>
    <t>Desinfectante de alto nivel de desinfección para uso hospitalario (Compra)</t>
  </si>
  <si>
    <t xml:space="preserve"> - Con agentes bactericidas, fungicidas, tubercolicidas, esporicidas y virucidas.
 - Sin fragacia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</si>
  <si>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
mínima de 3.785 ml</t>
  </si>
  <si>
    <t>Pastilla desinfectante para sanitario (Compra)</t>
  </si>
  <si>
    <t>- Con agentes bactericidas, fungicidas y virucidas.</t>
  </si>
  <si>
    <t>Unidad con peso mínimo de 45 g</t>
  </si>
  <si>
    <t>Líquido para limpiar vidrios 1 (Compra)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</si>
  <si>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</si>
  <si>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Líquido para limpiar vidrios 2 (Compra)</t>
  </si>
  <si>
    <t>- Con agente(s) principal(es) con efecto limpiador y desengrasante en una concentración mínima del 4%
- Disponible mínimo en dos (2)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</si>
  <si>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 para limpiar vidrios 3 (Compra)</t>
  </si>
  <si>
    <t>Líquido, en recipiente plástico de repuesto con capacidad mínima
de 500 ml</t>
  </si>
  <si>
    <t>Blanqueador o hipoclorito 1 (Compra)</t>
  </si>
  <si>
    <t>- Solución con una concentración mínima del 5%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</si>
  <si>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Blanqueador o hipoclorito 2 (Compra)</t>
  </si>
  <si>
    <t>Líquido, en recipiente plástico con capacidad
mínima de 1.000 ml</t>
  </si>
  <si>
    <t>Blanqueador o hipoclorito 3 (Compra)</t>
  </si>
  <si>
    <t>- Granulado con una concentración mínima del 90%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</si>
  <si>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ganulado, en bolsa plástica de mínimo
1.000 g</t>
  </si>
  <si>
    <t>Alcohol industrial 1 (Compra)</t>
  </si>
  <si>
    <t xml:space="preserve"> - Solución acuosa de alcohol etílico desnaturalizado con una concentración mínima de 70%
 - Desnaturalizado</t>
  </si>
  <si>
    <t>Alcohol industrial 2 (Compra)</t>
  </si>
  <si>
    <t>- Solución acuosa de alcohol etílico desnaturalizado con una concentración mínima de 70%
- Desnaturalizado</t>
  </si>
  <si>
    <t>Líquido, en recipiente plástico con capacidad mínima de 1000ml</t>
  </si>
  <si>
    <t>Creolina 1 (Compra)</t>
  </si>
  <si>
    <t>- Solución con una concentración mínima de fenoles de 4%</t>
  </si>
  <si>
    <t>Líquido, en recipiente
plástico con capacidad mínima de 500 ml</t>
  </si>
  <si>
    <t>Creolina 2 (Compra)</t>
  </si>
  <si>
    <t>Líquido para limpiar equipos de oficina 1 (Compra)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</si>
  <si>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</si>
  <si>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 con
atomizador</t>
  </si>
  <si>
    <t>Líquido para limpiar equipos de oficina 2 (Compra)</t>
  </si>
  <si>
    <t>Líquido, en recipiente plástico con capacidad
mínima de 500 ml</t>
  </si>
  <si>
    <t>Champú para alfombras y tapizados 1 (Compra)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</si>
  <si>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</si>
  <si>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 (Compra)</t>
  </si>
  <si>
    <t>- Con agente(s) principal(es) con efecto limpiador en una concentración mínima del 8%
- Con agente espumante para la generación de espuma seca
 - El envase debe estar  correctamente etiquetados: nombre comercial del producto, pictogramas de los compuestos peligrosos e instrucciones de uso</t>
  </si>
  <si>
    <t>Lustrador de muebles (Compra)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</si>
  <si>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</si>
  <si>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200 ml</t>
  </si>
  <si>
    <t>Líquido cubre rasguños para madera (Compra)</t>
  </si>
  <si>
    <t>- Con agentes limpiadores y abrillantadores en una concentración mínima del 5%
- De color oscuro para coayudar a cubrir rasguños en maderas oscuras</t>
  </si>
  <si>
    <t>En recipiente plástico
con capacidad mínima de 200 ml</t>
  </si>
  <si>
    <t>Crema para cuero (Compra)</t>
  </si>
  <si>
    <t xml:space="preserve"> - Con agentes limpiadores y abrillantadores en una concentración mínima del 5% </t>
  </si>
  <si>
    <t>Crema, en recipiente plástico con capacidad
mínima de 200 ml</t>
  </si>
  <si>
    <t>Cera polimérica (Compra)</t>
  </si>
  <si>
    <t>- Polimérica autobrillante.
- Con polímeros acrílicos, nivelantes y plastificantes.
- Neutra (para pisos de todos los colores)
- Contenido mínimo de sólidos del 10%</t>
  </si>
  <si>
    <t>Cera emulsionada Neutra (Compra)</t>
  </si>
  <si>
    <t>- Emulsionada
- Neutra (para pisos de todos los colores)
- Contenido mínimo de sólidos del 5%</t>
  </si>
  <si>
    <t>Cera emulsionada roja (Compra)</t>
  </si>
  <si>
    <t>- Emulsionada
- Roja
- Contenido mínimo de sólidos del 5%
- Antideslizante</t>
  </si>
  <si>
    <t>Cera solvente (Compra)</t>
  </si>
  <si>
    <t>- Solvente
- Contenido mínimo de sólidos del 10%</t>
  </si>
  <si>
    <t>Sellante para pisos (Compra)</t>
  </si>
  <si>
    <t>- Polimérico autobrillante.
- Con polímeros acrílicos, nivelantes y plastificantes.
- Contenido mínimo de sólidos del 20%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</si>
  <si>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Mantenedor de pisos (Compra)</t>
  </si>
  <si>
    <t>- Polimérico autobrillante.
- Con polímeros acrílicos, nivelantes y plastificantes.
- Contenido mínimo de sólidos del 8%</t>
  </si>
  <si>
    <t>Líquido, en recipiente
plástico con capacidad mínima de 3.785 ml</t>
  </si>
  <si>
    <t>Removedor de cera (Compra)</t>
  </si>
  <si>
    <t>- Con agente activo alcalino en una concentración mínima del 9%
- pH entre 11 y 14</t>
  </si>
  <si>
    <t>Abrillantador para piso laminado (Compra)</t>
  </si>
  <si>
    <t>- Con agente(s) con efecto limpiador y brillador.</t>
  </si>
  <si>
    <t>Jabón neutro para pisos 1 (Compra)</t>
  </si>
  <si>
    <t xml:space="preserve"> - Jabón multiusos
 - PH Neutro, 
 - No corrosivo ni tóxico
- Debe contener concentraciones de fósforo iguales o inferiores a 0.65% de fósforo (Resolución 0689 de 2016)</t>
  </si>
  <si>
    <t>Jabón neutro para pisos 2 (Compra)</t>
  </si>
  <si>
    <t>- Jabón neutro biodegradable multiusos
- PH Neutro
- No es corrosivo ni tóxico
- Color: Azul claro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reciclable, no debe contener PVC, Poliestireno expandido u otros plásticos de un solo uso tanto en el envase como en el embalaje.
- Debe contener concentraciones de fósforo iguales o inferiores a 0.65% de fósforo (Resolución 0689 de 2016)</t>
  </si>
  <si>
    <t>Líquido, en cuñete con capacidad de 20 L</t>
  </si>
  <si>
    <t>Varsol  ecológico 1 (Compra)</t>
  </si>
  <si>
    <t>- Solución con agentes desinfectantes, desmanchadores y desengrasantes  en concentración mínima del 15%.
- Biodegradable mínimo en un 95%</t>
  </si>
  <si>
    <t>Líquido, en recipiente plástico con capacidad mínima de 1000 ml</t>
  </si>
  <si>
    <t>Varsol ecológico 2 (Compra)</t>
  </si>
  <si>
    <t>Desmanchador multiusos (Compra)</t>
  </si>
  <si>
    <t>- Con agente(s) tensoactivo(s) con efecto limpiador y desengrasante
- Para superficies de todo tipo.</t>
  </si>
  <si>
    <t>Crema, en bolsa plástica de mínimo 500 g</t>
  </si>
  <si>
    <t>Brillametal en crema (Compra)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</si>
  <si>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</si>
  <si>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</t>
  </si>
  <si>
    <t>Brillametal líquido (Compra)</t>
  </si>
  <si>
    <t>- Con agentes con efecto limpiador, pulidor y brillador.
- Para todo tipo de metales</t>
  </si>
  <si>
    <t>Líquido , en recipiente plástico con capacidad mínima de 200 ml</t>
  </si>
  <si>
    <t>Betún (Compra)</t>
  </si>
  <si>
    <t>- Contenido mínimo de sólidos del 30%
- Color negro
- No debe contener ningún material que sea cancerígeno ( Clasificación 1 y 2a por la IARC), Mutagénico, Tóxico, Contaminante peligroso del aire o que sea agotador de la capa de ozono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</si>
  <si>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Tarro de mínimo 100 g</t>
  </si>
  <si>
    <t>Ambientador 1 (Compra)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</si>
  <si>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</si>
  <si>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Ambientador 2 (Compra)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</si>
  <si>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
- Elaborado en material reciclable</t>
  </si>
  <si>
    <t>Líquido, en aerosol seguro para la capa de ozono con capacidad mínima de 360 ml</t>
  </si>
  <si>
    <t>Insecticida 1 (Compra)</t>
  </si>
  <si>
    <t>- Para eliminar insectos rastreros.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</si>
  <si>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ml</t>
  </si>
  <si>
    <t>Insecticida 2 (Compra)</t>
  </si>
  <si>
    <t>- Para eliminar insectos voladores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</si>
  <si>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Limpiones 1 (Compra)</t>
  </si>
  <si>
    <t>- En tela de toalla fileteada
- Color blanco sin estampado
- Tamaño mínimo de 45cm de largo por 45cm de ancho.</t>
  </si>
  <si>
    <t>Unidad</t>
  </si>
  <si>
    <t>Limpiones 2 (Compra)</t>
  </si>
  <si>
    <t>- En tela de toalla fileteada
- Color blanco sin estampado
-Tamaño mínimo de 100 cm de largo por 70 cm de ancho</t>
  </si>
  <si>
    <t>Limpiones 3 (Compra)</t>
  </si>
  <si>
    <t>- En tela fileteada
- Color blanco sin estampado
- Tamaño mínimo de 45 cm de largo por 45 cm de ancho</t>
  </si>
  <si>
    <t>Limpiones 4 (Compra)</t>
  </si>
  <si>
    <t>- En tela fileteada
- Color blanco sin estampado
-Tamaño mínimo de 100 cm de largo por 70 cm de ancho</t>
  </si>
  <si>
    <t>Limpiones 5 (Compra)</t>
  </si>
  <si>
    <t>- En tela tipo galleta fileteada
- Color blanco o beige sin estampado
-Tamaño mínimo de 100 cm de largo por 70 cm de ancho</t>
  </si>
  <si>
    <t>Bayetilla 1 (Compra)</t>
  </si>
  <si>
    <t xml:space="preserve"> - En tela fileteada
 -  100% algodón y fibra natural 
- Color blanco sin estampado
-Tamaño mínimo de 100 cm de largo por 70 cm de ancho</t>
  </si>
  <si>
    <t>Bayetilla 2 (Compra)</t>
  </si>
  <si>
    <t xml:space="preserve"> - En tela fileteada
 - 100% algodón y fibra natural 
 - Color rojo sin estampado
 -Tamaño mínimo de 100 cm de largo por 70 cm de ancho</t>
  </si>
  <si>
    <t>Toalla en tela blanca para pisos por metro (repuesto de haraganes) (Compra)</t>
  </si>
  <si>
    <t xml:space="preserve"> - Elaborado  en microfibras
 - Color blanco
 - Tamaño mínimo de 100 cm de largo por 70 cm de ancho</t>
  </si>
  <si>
    <t>Paño absorbente multiusos 1 (Compra)</t>
  </si>
  <si>
    <t>- Retira el polvo sin dejar residuos ni pelusas
- Antibacterial reutilizable
- Tela con microporos
- Tamaño mínimo de 58 cm de largo por 33 cm de ancho</t>
  </si>
  <si>
    <t>Paquete X 6 unidades</t>
  </si>
  <si>
    <t>Paño absorbente multiusos 2 (Compra)</t>
  </si>
  <si>
    <t>Paño absorbente multiusos 3 (Compra)</t>
  </si>
  <si>
    <t>- Retira el polvo sin dejar residuos ni pelusas
- Antibacterial reutilizable
- Tela con microporos
- Tamaño mínimo de 20 cm de largo por 45 cm de ancho</t>
  </si>
  <si>
    <t>Rollo X 40 unidades</t>
  </si>
  <si>
    <t>Paño absorbente multiusos 4 (Compra)</t>
  </si>
  <si>
    <t>Estopa (Compra)</t>
  </si>
  <si>
    <t>- Hecha 100% de hilos de algodón blanco peinado.
-Suave al tacto, para lustrar
- No debe contener PVC o Poliestireno expandido u otros plásticos de un solo uso tanto en el envase como en el embalaje.</t>
  </si>
  <si>
    <t>Bolsa de mínimo 400 g</t>
  </si>
  <si>
    <t>Esponjilla 1 (Compra)</t>
  </si>
  <si>
    <t>- Espuma enmallada
- Tamaño mínimo de 7 cm de largo por 10 cm de ancho</t>
  </si>
  <si>
    <t>Esponjilla 2 (Compra)</t>
  </si>
  <si>
    <t>- Doble uso (material de esponjilla blanda y abrasiva)
- Tamaño mínimo de 7 cm de largo por 10 cm de ancho
- No debe contener PVC o Poliestireno expandido u otros plásticos de un solo uso tanto en el envase como en el embalaje</t>
  </si>
  <si>
    <t>Esponjilla 3 (Compra)</t>
  </si>
  <si>
    <t>- Abrasiva
- Tamaño mínimo de 9 cm de largo por 12 cm de</t>
  </si>
  <si>
    <t>Esponjilla 4 (Compra)</t>
  </si>
  <si>
    <t>- Elaborada con fibra de acero inoxidable para dar brillo
- Tamaño mínimo de 5 cm de largo por 5 cm de ancho</t>
  </si>
  <si>
    <t>Esponjilla 5 (Compra)</t>
  </si>
  <si>
    <t>- Elaborada con alambre de acero inoxidable
- Tamaño mínimo de 7 cm de largo por 10 cm de ancho</t>
  </si>
  <si>
    <t>Esponjilla 6 (Compra)</t>
  </si>
  <si>
    <t>- Espuma enmallada
- Tamaño mínimo de 7 cm de largo por 10 cm de ancho
- No debe contener PVC o Poliestireno expandido u otros plásticos de un solo uso tanto en el envase como en el embalaje.</t>
  </si>
  <si>
    <t>Esponjilla 7 (Compra)</t>
  </si>
  <si>
    <t>- Abrasiva
- Tamaño mínimo de 9 cm de largo por 12 cm de ancho
- No debe contener PVC o Poliestireno expandido u otros plásticos de un solo uso tanto en el envase como en el embalaje.</t>
  </si>
  <si>
    <t>Escoba 1 (Compra)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</si>
  <si>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</si>
  <si>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 (Compra)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</si>
  <si>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</si>
  <si>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 (Compra)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</si>
  <si>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</si>
  <si>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 (Compra)</t>
  </si>
  <si>
    <t xml:space="preserve">- Cerdas duras elaboradas con PET calibre entre 0,4 y 0,6 mm.
- Área de barrido mínima de 35 cm de largo por 8 cm de ancho por 10 cm de alto
- Material de base en plástico con acople tipo rosca
</t>
  </si>
  <si>
    <t>Escoba 5 (Compra)</t>
  </si>
  <si>
    <t xml:space="preserve">- Cerdas suaves elaboradas con PET calibre entre 0,3 y 0,4 mm.
- Área de barrido mínima de 35 cm de largo por 8 cm de ancho por 10 cm de alto
- Mango de madera proveniente de explotación forestal sostenible certificada ( FSC, PEFC o equivalentes) y/o Mango y Fibra de plástico (reciclado o nuevo) de polipropileno (PP) o polietileno (PE) y/o cabo metálico que no contenga material plastificado
- No debe contener PVC u otros plásticos con cloro. 
- Cabo de madera 140cm elaborada con fibra natural, con soporte para colgar, con capucha plástica protectora que evita que se desprendan las fibras o se deformen
</t>
  </si>
  <si>
    <t>Mango metálico escoba 1 (Compra)</t>
  </si>
  <si>
    <t xml:space="preserve">- Extensión mínima de 140 cm
 -Acople plástico o rosca para palos de escoba
 </t>
  </si>
  <si>
    <t>Mango madera escoba 1 (Compra)</t>
  </si>
  <si>
    <t>Cepillos 1 (Compra)</t>
  </si>
  <si>
    <t>- Tipo plancha, con mango de plástico
- Cuerpo elaborado en plástico
- Cerdas duras en fibra plástica
- Tamaño mínimo de 15 cm de largo por 5cm de ancho por 6 cm de alto.</t>
  </si>
  <si>
    <t>Cepillos 2 (Compra)</t>
  </si>
  <si>
    <t>- Para pisos
- Cuerpo elaborado en plástico
- Cerdas duras en fibra plástica
- Tamaño mínimo de 23 cm de largo por 6 cm de ancho por 7 cm de alto.
- Mango metálico con una extensión mínima de
140 cm</t>
  </si>
  <si>
    <t>Cepillos 3 (Compra)</t>
  </si>
  <si>
    <t>- Para pisos
- Cuerpo elaborado en plástico
- Cerdas duras en fibra plástica
- Tamaño mínimo de 35 cm de largo por 6 cm de ancho por 7 cm de alto.
- Mango metálico con una extensión mínima de
140 cm</t>
  </si>
  <si>
    <t>Trapero 1 (Compra)</t>
  </si>
  <si>
    <t xml:space="preserve"> - Elaborado con hilaza de algodón natural
 - Mecha con peso mínimo 250 gr y extensión mínima de 32 cm de  largo
 - Material de base en plástico con acople tipo rosca
</t>
  </si>
  <si>
    <t>Trapero 2 (Compra)</t>
  </si>
  <si>
    <t xml:space="preserve">- Elaborado con hilaza de algodón natural
- Mecha con peso mínimo de 350 gr y extensión mínima de 32 cm de largo
- Material de base en plástico con acople tipo rosca
</t>
  </si>
  <si>
    <t>Trapero 3 (Compra)</t>
  </si>
  <si>
    <t>- Elaborado con hilaza de algodón natural
- Mecha con peso mínimo de 435 gr y extensión mínima de 32 cm de largo
- Material de base en plástico con acople tipo rosca</t>
  </si>
  <si>
    <t>Trapero 4 (Compra)</t>
  </si>
  <si>
    <t>- Trapero con cabo en madera 
- Mecha con peso mínimo de 400 gr y extensión mínima de 1.40 cm de largo
- Mango de madera proveniente de explotación forestal sostenible certificada ( FSC, PEFC o equivalentes) y/o cabo metálico que no contenga material plastificado
- Fibras en tela , algodón o pabilo de fibra de Rayón. 
- No debe contener PVC o Poliestireno expandido u otros plásticos de un solo uso tanto en el envase como en el embalaje.</t>
  </si>
  <si>
    <t>Mango metálico trapero (Compra)</t>
  </si>
  <si>
    <t xml:space="preserve">- Extensión mínima de 140 cm
- Acople plástico o rosca para palos de escoba
 </t>
  </si>
  <si>
    <t>Mango madera trapero (Compra)</t>
  </si>
  <si>
    <t>Cepillo para sanitario (churrusco) (Compra)</t>
  </si>
  <si>
    <t>- Cerdas duras elaboradas en fibras plásticas
- Extensión mínima de las cerdas es de 2,5 cm
- Base y mango elaborados en plástico
- Mango con longitud mínima de 33 cm (incluida la medida del cepillo)</t>
  </si>
  <si>
    <t>Pads 1 (Compra)</t>
  </si>
  <si>
    <t>- Para brillo
- Diámetro mínimo de 16 pulgadas
- Rojo o blanco</t>
  </si>
  <si>
    <t>Pads 2 (Compra)</t>
  </si>
  <si>
    <t>- Para remoción
- Diámetro mínimo de 16 pulgadas
- Café o negro</t>
  </si>
  <si>
    <t>Pads 3 (Compra)</t>
  </si>
  <si>
    <t>- Para brillo
- Diámetro mínimo de 20 pulgadas
- Rojo o blanco</t>
  </si>
  <si>
    <t>Pads 4 (Compra)</t>
  </si>
  <si>
    <t>- Para remoción
- Diámetro mínimo de 20 pulgadas
- Café o negro</t>
  </si>
  <si>
    <t>Pads 5 (Compra)</t>
  </si>
  <si>
    <t>- Pad de fibras para máquinas de baja densidad para lavado suave de mantención, remueve marcas, suciedad y derrames. 
- Diámetro: 17" 
- Color: blanco. 
- No debe contener PVC o Poliestireno expandido u otros plásticos de un solo uso tanto en el envase como en el embalaje.</t>
  </si>
  <si>
    <t>Boneth 1 (Compra)</t>
  </si>
  <si>
    <t>- Diámetro mínimo de 16 pulgadas
- Elaborado en hilaza de algodón</t>
  </si>
  <si>
    <t>Boneth 2 (Compra)</t>
  </si>
  <si>
    <t>- Diámetro mínimo de 20 pulgadas
- Elaborado en hilaza de algodón</t>
  </si>
  <si>
    <t>Bolsas plásticas 1 (Compra)</t>
  </si>
  <si>
    <t>- Elaborada en polietileno de baja densidad
- De color negro
- Calibre de mínimo 1
- Tamaño de 40 cm de ancho por 55 cm de largo</t>
  </si>
  <si>
    <t>Paquete de mínimo 6</t>
  </si>
  <si>
    <t>Bolsas plásticas 2 (Compra)</t>
  </si>
  <si>
    <t>- Elaborada en polietileno de baja densidad
- De color verde
- Calibre de mínimo 1
- Tamaño de 40 cm de ancho por 55 cm de largo</t>
  </si>
  <si>
    <t>Bolsas plásticas 3 (Compra)</t>
  </si>
  <si>
    <t>- Elaborada en polietileno de baja densidad
- De color blanco
- Calibre de mínimo 1
- Tamaño de 40 cm de ancho por 55 cm de largo</t>
  </si>
  <si>
    <t>Bolsas plásticas 4 (Compra)</t>
  </si>
  <si>
    <t>- Elaborada en polietileno de baja densidad
- De color rojo
- Calibre de mínimo 1
- Tamaño de 40 cm de ancho por 55 cm de largo
 - Con impresión de aviso de riesgo biológico</t>
  </si>
  <si>
    <t>Bolsas plásticas 8 (Compra)</t>
  </si>
  <si>
    <t>- Elaborada en polietileno de baja densidad
- De color negro
-Calibre de mínimo 2
- Tamaño de 60 cm de ancho por 70 cm de largo</t>
  </si>
  <si>
    <t>Bolsas plásticas 9 (Compra)</t>
  </si>
  <si>
    <t>- Elaborada en polietileno de baja densidad
- De color verde
- Calibre de mínimo 2
- Tamaño de 60 cm de ancho por 70 cm de largo</t>
  </si>
  <si>
    <t>Bolsas plásticas 10 (Compra)</t>
  </si>
  <si>
    <t>- Elaborada en polietileno de baja densidad
- De color blanco
- Calibre de mínimo 2
- Tamaño de 60 cm de ancho por 70 cm de largo</t>
  </si>
  <si>
    <t>Bolsas plásticas 11 (Compra)</t>
  </si>
  <si>
    <t>- Elaborada en polietileno de baja densidad
- De color rojo
- Calibre de mínimo 2
- Tamaño de 60 cm de ancho por 70 cm de largo
- Con impresión de aviso de riesgo biológico</t>
  </si>
  <si>
    <t>Bolsas plásticas 15 (Compra)</t>
  </si>
  <si>
    <t>- Elaborada en polietileno de baja densidad
- De color negro
- Calibre de mínimo 2
- Tamaño de 70 cm de ancho por 90 cm de largo</t>
  </si>
  <si>
    <t>Bolsas plásticas 16 (Compra)</t>
  </si>
  <si>
    <t>- Elaborada en polietileno de baja densidad
- De color verde
- Calibre de mínimo 2
- Tamaño de 70 cm de ancho por 90 cm de largo</t>
  </si>
  <si>
    <t>Bolsas plásticas 17 (Compra)</t>
  </si>
  <si>
    <t>- Elaborada en polietileno de baja densidad
- De color blanco
- Calibre de mínimo 2
- Tamaño de 70 cm de ancho por 90 cm de largo</t>
  </si>
  <si>
    <t>Bolsas plásticas 18 (Compra)</t>
  </si>
  <si>
    <t>- Elaborada en polietileno de baja densidad
- De color rojo
- Calibre de mínimo 2
- Tamaño de 70 cm de ancho por 90 cm de largo
- Con impresión de aviso de riesgo biológico</t>
  </si>
  <si>
    <t>Bolsas plásticas 21 (Compra)</t>
  </si>
  <si>
    <t>- Elaborada en polietileno de baja densidad
- De color negro
- Calibre de mínimo 3
- Tamaño de 80 cm de ancho por 110 cm de largo</t>
  </si>
  <si>
    <t>Bolsas plásticas 22 (Compra)</t>
  </si>
  <si>
    <t>- Elaborada en polietileno de baja densidad
- De color verde
- Calibre de mínimo 3
- Tamaño de 80 cm de ancho por 110 cm de largo</t>
  </si>
  <si>
    <t>Bolsas plásticas 23 (Compra)</t>
  </si>
  <si>
    <t>- Elaborada en polietileno de baja densidad
- De color blanco
-Calibre de mínimo 3
- Tamaño de 80 cm de ancho por 110 cm de largo</t>
  </si>
  <si>
    <t>Bolsas plásticas 24 (Compra)</t>
  </si>
  <si>
    <t>- Elaborada en polietileno de baja densidad
- De color rojo
-Calibre de mínimo 3
- Tamaño de 80 cm de ancho por 110 cm de largo
- Con impresión de aviso de riesgo biológico</t>
  </si>
  <si>
    <t>Guantes 1 (Compra)</t>
  </si>
  <si>
    <t>- Tipo doméstico
- Elaborados en látex
- Calibre mínimo de 18
- Tallas 7 a 9 o S a XL
- Color amarillo</t>
  </si>
  <si>
    <t>Par</t>
  </si>
  <si>
    <t>Guantes 2 (Compra)</t>
  </si>
  <si>
    <t>- Tipo doméstico
- Elaborados en látex
- Calibre mínimo de 18
- Tallas 7 a 9 o S a XL
- Color negro</t>
  </si>
  <si>
    <t>Guantes 3 (Compra)</t>
  </si>
  <si>
    <t>- Tipo doméstico
- Elaborados en látex
- Calibre mínimo de 25
- Tallas 7 a 9 o S a XL
- Color negro</t>
  </si>
  <si>
    <t>Guantes 4 (Compra)</t>
  </si>
  <si>
    <t>- Tipo doméstico
- Elaborados en látex
- Calibre mínimo de 25
- Tallas 7 a 9 o S a XL
- Color rojo</t>
  </si>
  <si>
    <t>Guantes 5 (Compra)</t>
  </si>
  <si>
    <t>- Tipo industrial
- Elaborados en látex
- Calibre mínimo de 35
- Tallas 7 a 9 o S a XL
- Color negro</t>
  </si>
  <si>
    <t>Guantes 6 (Compra)</t>
  </si>
  <si>
    <t>- Elaborados en látex desechable (tipo cirugía)
- Empovaldos
- Tallas XS a XXL</t>
  </si>
  <si>
    <t>Caja de mínimo 100 unidades</t>
  </si>
  <si>
    <t>Guantes 7 (Compra)</t>
  </si>
  <si>
    <t>- Elaborados en carnaza
- Tallas 7 a 9 o S a XL</t>
  </si>
  <si>
    <t>Guantes 8 (Compra)</t>
  </si>
  <si>
    <t>- Tipo mosquetero
- Calibre mínimo de 40
- Tallas 7 a 9 o S a XL
- Color negro</t>
  </si>
  <si>
    <t>Guantes 9 (Compra)</t>
  </si>
  <si>
    <t>- Elaborados en hilaza
- Tallas 7 a 9 o S a XL</t>
  </si>
  <si>
    <t>Tapabocas Desechable (Compra)</t>
  </si>
  <si>
    <t>- Elaborado en tela no tejida
- Desechable
- Con tiras elásticas</t>
  </si>
  <si>
    <t>Caja de mínimo 50 unidades</t>
  </si>
  <si>
    <t>Tapabocas Industrial (Compra)</t>
  </si>
  <si>
    <t>- Material no tejido suave con filtro
- Color blanco y negro
- Uso civil o medico
- Clip nasal ajustable</t>
  </si>
  <si>
    <t>Papel higiénico 1 (Compra)</t>
  </si>
  <si>
    <t xml:space="preserve"> - Rollo con longitud mínima de 20 metros
 - Doble hoja blanca
 - Sin fragancia</t>
  </si>
  <si>
    <t>Rollo</t>
  </si>
  <si>
    <t>Papel higiénico 2 (Compra)</t>
  </si>
  <si>
    <t>- Rollo con longitud mínima de 250 metros
- Doble hoja de color natural
- Sin fragancia</t>
  </si>
  <si>
    <t>Papel higiénico 3 (Compra)</t>
  </si>
  <si>
    <t>Paca X 4 rollos</t>
  </si>
  <si>
    <t>Papel higiénico 4 (Compra)</t>
  </si>
  <si>
    <t>- Rollo con longitud mínima de 250 metros
- Doble hoja blanca
- Sin fragancia</t>
  </si>
  <si>
    <t>Papel higiénico 5 (Compra)</t>
  </si>
  <si>
    <t>Papel higiénico 6 (Compra)</t>
  </si>
  <si>
    <t>- Rollo con longitud mínima de 400 metros
- Hoja sencilla de color natural
- Sinfragancia</t>
  </si>
  <si>
    <t>Papel higiénico 7 (Compra)</t>
  </si>
  <si>
    <t>Papel higiénico 8 (Compra)</t>
  </si>
  <si>
    <t xml:space="preserve"> - Rollo con longitud mínima de 400 metros
 - Hoja sencilla de color blanco
 - Sin fragancia</t>
  </si>
  <si>
    <t>Papel higiénico 9 (Compra)</t>
  </si>
  <si>
    <t>Toallas para manos 1 (Compra)</t>
  </si>
  <si>
    <t>- Rollo con longitud mínima de 100 metros
- Doble hoja con un tamaño mínimo 15 cm de ancho
- Disponibles en color blanco</t>
  </si>
  <si>
    <t>Toallas para manos 2 (Compra)</t>
  </si>
  <si>
    <t>- Rollo con longitud mínima de 100 metros
- Doble hoja con un tamaño mínimo 15 cm de ancho
- Disponibles en color natural</t>
  </si>
  <si>
    <t>Toallas para manos 3 (Compra)</t>
  </si>
  <si>
    <t xml:space="preserve"> - Rollo con longitud mínima de 150 metros
 - Doble hoja con un tamaño mínimo 15 cm de ancho
 - Disponibles en color blanco
 - Sin olor o fragancia</t>
  </si>
  <si>
    <t>Toallas para manos 4 (Compra)</t>
  </si>
  <si>
    <t xml:space="preserve"> - Rollo con longitud mínima de 150 metros
 - Doble hoja con un tamaño mínimo 15 cm de ancho
 - Disponibles en color natural
 - Sin fragancia</t>
  </si>
  <si>
    <t>Toallas para manos 5 (Compra)</t>
  </si>
  <si>
    <t>- Toallas interdobladas, paquete con mínimo 150 unidades
- Doble hoja con un tamaño mínimo de 20 cm de largo por 15 cm de ancho
 - Hoja color natural</t>
  </si>
  <si>
    <t>Toallas para manos 6 (Compra)</t>
  </si>
  <si>
    <t>- Toallas interdobladas, paquete con mínimo 150 unidades
- Doble hoja con un tamaño mínimo de 20 cm de largo por 15 cm de ancho
 - Hoja color blanco</t>
  </si>
  <si>
    <t>Toallas para manos 7 (Compra)</t>
  </si>
  <si>
    <t>- Toallas con precorte
- Rollo con longitud mínima de 100 metros
- Doble hoja con tamaño mínimo de 15 cms de ancho
- Color Blanco
- Sin fragancia</t>
  </si>
  <si>
    <t>Toallas para manos 8 (Compra)</t>
  </si>
  <si>
    <t>- Toallas con precorte
- Rollo con longitud mínima de 100 metros
- Doble hoja con tamaño mínimo de 15 cms de ancho
- Color Natural
- Sin fragancia</t>
  </si>
  <si>
    <t>Pañuelos (Compra)</t>
  </si>
  <si>
    <t>- Doble hoja
- Color blanco</t>
  </si>
  <si>
    <t>Vasos biodegradables 1 (Compra)</t>
  </si>
  <si>
    <t xml:space="preserve"> - Elaborado en cartón 97% biodegradable
- Capacidad mínima de 4 oz</t>
  </si>
  <si>
    <t>Paquete de mínimo 50 unidades</t>
  </si>
  <si>
    <t>Vasos biodegradables 2 (Compra)</t>
  </si>
  <si>
    <t xml:space="preserve"> - Elaborado en cartón 97% biodegradable
 - Capacidad mínima de 6 oz</t>
  </si>
  <si>
    <t>Paquete de mínimo 50</t>
  </si>
  <si>
    <t>Vasos biodegradables 3 (Compra)</t>
  </si>
  <si>
    <t xml:space="preserve"> - Elaborado en cartón 97% biodegradable
- Capacidad mínima de 9 oz</t>
  </si>
  <si>
    <t>Paquete de mínimo 40 unidades</t>
  </si>
  <si>
    <t>Vasos biodegradables 4 (Compra)</t>
  </si>
  <si>
    <t>- Capacidad mínima de 9 onzas 
- Sin tapa 
- Liso
- Biodegradable y compostable.
- Elaborado en polyboard (cartón)  y/ocon la fibra de caña de azúcar o almidón de maíz</t>
  </si>
  <si>
    <t>Mezclador 1 (Compra)</t>
  </si>
  <si>
    <t>- Mezcladores  elaborados en madera y/o apartir de recursos renovables como la caña de azucar y/o almidón de maíz
- Longitud mínima de 11 cm</t>
  </si>
  <si>
    <t>Paquete de mínimo 500</t>
  </si>
  <si>
    <t>Servilleta papel (Compra)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</si>
  <si>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</si>
  <si>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>Paquete de mínimo 100 unidades</t>
  </si>
  <si>
    <t>Filtro para greca 1 (Compra)</t>
  </si>
  <si>
    <t>- Elaborada en tela
- Para greca
- Capacidad de media libra
- No debe contener PVC o Poliestireno expandido u otros plásticos de un solo uso tanto en el envase como en el embalaje</t>
  </si>
  <si>
    <t>Filtro para greca 2 (Compra)</t>
  </si>
  <si>
    <t>- Elaborada en tela
- Para greca
- Capacidad de una 1 libra
- No debe contener PVC o Poliestireno expandido u otros plásticos de un solo uso tanto en el envase como en el embalaje.</t>
  </si>
  <si>
    <t>Filtro para greca 3 (Compra)</t>
  </si>
  <si>
    <t>- Elaborada en tela
- Para greca
- Capacidad de dos 2 libras
- No debe contener PVC o Poliestireno expandido u otros plásticos de un solo uso tanto en el envase como en el embalaje.</t>
  </si>
  <si>
    <t>Churrusco para tubos de greca (Compra)</t>
  </si>
  <si>
    <t>- Cepillo para lavado y fregado de grecas.  
- No debe contener PVC, Poliestireno expandido u otros plásticos de un solo uso tanto en el envase como en el embalaje.
- Base y mango elaborados en alambre</t>
  </si>
  <si>
    <t>Papel Aluminio 1 (Compra)</t>
  </si>
  <si>
    <t>- Longitud mínima del rollo de 40 metros
- Ancho mínimo del rollo de 27 cm</t>
  </si>
  <si>
    <t>Caja de carton con un 1 rollo de mínimo 40 metros de largo y 27
cm de ancho</t>
  </si>
  <si>
    <t>Papel Aluminio 2 (Compra)</t>
  </si>
  <si>
    <t>- Longitud mínima del rollo de 100 metros
- Ancho mínimo del rollo de 27 cm</t>
  </si>
  <si>
    <t>Caja de carton con un 1 rollo de mínimo 100 metros de largo y 27
cm de ancho</t>
  </si>
  <si>
    <t>Película transparente para alimentos (Compra)</t>
  </si>
  <si>
    <t>- Longitud mínima del rollo de 50 metros
- Ancho mínimo del rollo de 27 cm</t>
  </si>
  <si>
    <t>Caja de carton con un 1 rollo</t>
  </si>
  <si>
    <t>Termo para café 1 (Compra)</t>
  </si>
  <si>
    <t>- Elaborado en plástico
- Capacidad mínima de 1 litro</t>
  </si>
  <si>
    <t>Termo para café 2 (Compra)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</si>
  <si>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</si>
  <si>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Café 1 (Compra)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</si>
  <si>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</si>
  <si>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Libra</t>
  </si>
  <si>
    <t>Café 2 (Compra)</t>
  </si>
  <si>
    <t>- Tostión media
- Descafeinado
- Empacado en bolsa de polipropileno aluminizada resistente a la humedad y al oxigeno
- Debe cumplir con las Resoluciones 333 de 2011 y 2674 de 2013 y aquellas que la modifiquen, adicionen o deroguen.</t>
  </si>
  <si>
    <t>Café 3 (Compra)</t>
  </si>
  <si>
    <t xml:space="preserve">- Instantáneo, para máquinas automáticas
- Tostión media
- Empacada en bolsa de polipropileno aluminizada resistente a la humedad y al oxígeno.  
- Debe cumplir con las Resoluciones 333 de 2011 y 2674 de 2013 hasta la entrada en vigencia de la Resolución 810 de 2021 y aquellas que la modifiquen, adicionen o deroguen.                          </t>
  </si>
  <si>
    <t>Crema para café (Compra)</t>
  </si>
  <si>
    <t>- No láctea
- Debe cumplir con Resolución 333 de 2011 sobre rotulado y etiquetado nutricional y las normas que la modifiquen</t>
  </si>
  <si>
    <t>Bolsas de mínimo 100 sobres de mínimo 4 g</t>
  </si>
  <si>
    <t>Azúcar 1 (Compra)</t>
  </si>
  <si>
    <t>- Blanca
- Empaque elaborado en materiales atóxicos
- Debe cumplir con Resolución 333 de 2011 sobre rotulado y etiquetado nutricional y las normas que la modifiquen</t>
  </si>
  <si>
    <t>Bolsa de mínimo 200 sobres o tubipacks de 5 g</t>
  </si>
  <si>
    <t>Azúcar 2 (Compra)</t>
  </si>
  <si>
    <t>Bolsa de mínimo 200 sobres o tubipacks de 3,5 g</t>
  </si>
  <si>
    <t>Azúcar 3 (Compra)</t>
  </si>
  <si>
    <t>Azúcar 4 (Compra)</t>
  </si>
  <si>
    <t>- Morena
- Empaque elaborado en materiales atóxicos
- Debe cumplir con Resolución 333 de 2011 sobre rotulado y etiquetado nutricional y las normas que la modifiquen</t>
  </si>
  <si>
    <t>Endulzante (Compra)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</si>
  <si>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</si>
  <si>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</si>
  <si>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 (Compra)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</si>
  <si>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</si>
  <si>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</t>
  </si>
  <si>
    <t>Panela pulverizada 1 (Compra)</t>
  </si>
  <si>
    <t>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</si>
  <si>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500g</t>
  </si>
  <si>
    <t>Panela pulverizada 2 (Compra)</t>
  </si>
  <si>
    <t>Bolsa de mínimo 10 Kg</t>
  </si>
  <si>
    <t>Panela pulverizada 3 (Compra)</t>
  </si>
  <si>
    <t>Bolsa de mínimo 25 Kg</t>
  </si>
  <si>
    <t>Panela pulverizada 4 (Compra)</t>
  </si>
  <si>
    <t>- Contiene sachets de mínimo 6g
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</si>
  <si>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10 unidades</t>
  </si>
  <si>
    <t>Panela pulverizada 5 (Compra)</t>
  </si>
  <si>
    <t>Bolsa de mínimo 15 unidades</t>
  </si>
  <si>
    <t>Panela pulverizada 6 (Compra)</t>
  </si>
  <si>
    <t>Bolsa de mínimo 100 unidades</t>
  </si>
  <si>
    <t>Panela saborizada 1 (Compra)</t>
  </si>
  <si>
    <t>- Contiene sachets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</si>
  <si>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Bolsa de 100 unidades</t>
  </si>
  <si>
    <t>Panela saborizada 2 (Compra)</t>
  </si>
  <si>
    <t>- Contiene cubos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</si>
  <si>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Caja de 48</t>
  </si>
  <si>
    <t>Sal 1 (Compra)</t>
  </si>
  <si>
    <t>- Refinada, con un 99,9% de pureza
- Con adiciones de yodo y flúor
- Debe cumplir con Resolución 333 de 2011 sobre rotulado y etiquetado nutricional y las normas que la modifiquen</t>
  </si>
  <si>
    <t>Libra (500 g)</t>
  </si>
  <si>
    <t>Sal 2 (Compra)</t>
  </si>
  <si>
    <t>1 kg (1.000 g)</t>
  </si>
  <si>
    <t>Sal 3 (Compra)</t>
  </si>
  <si>
    <t>Salero de mínimo 130 g</t>
  </si>
  <si>
    <t>Aromática con panela 1 (Compra)</t>
  </si>
  <si>
    <t>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</si>
  <si>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Bolsa de 1000g</t>
  </si>
  <si>
    <t>Aromática con panela 2 (Compra)</t>
  </si>
  <si>
    <t>- Contiene sobres de mínimo 6g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</si>
  <si>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Caja de 20 unidades</t>
  </si>
  <si>
    <t>Aromática con panela 3 (Compra)</t>
  </si>
  <si>
    <t>Caja de 100 unidades</t>
  </si>
  <si>
    <t>Aromática de fruta 1 (Compra)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</si>
  <si>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</si>
  <si>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Aromática de fruta 2 (Compra)</t>
  </si>
  <si>
    <t>Aromática de fruta 3 (Compra)</t>
  </si>
  <si>
    <t>Aromática de panela (Compra)</t>
  </si>
  <si>
    <t>- Para infusión
- Cajas disponbiles en sabor limón, yerbabuena, canela y naranja
- Panela 100% natural y ecológica
- Embalaje en cartón corrugado  
- Debe cumplir con la NTC 1311 sobre productos agrícolas 
- Empaque elaborado en materiales atóxicos 
- Debe cumplir con la Resolucion 779 de 2006 
- Debe cumplir con Resolución 333 de 2011 sobre rotulado y etiquetado nutricional y las normas que la modifiquen. 
- Uso: Panela instantánea soluble al agua 
- Azúcares reductores expresados en glucosa, mínimo 5,74%; azúcares no reductores expresados en sacarosa, máximo 90%; proteínas, mínimo 0,2%; cenizas, mínimo 1%; humedad, máximo 5%; plomo expresado como As en mg/kg, máximo 0,1;
- No debe contener PVC o Poliestireno expandido u otros plásticos de un solo uso tanto en el envase como en el embalaje.</t>
  </si>
  <si>
    <t>Cajas de mínimo 20 en sobres.</t>
  </si>
  <si>
    <t>Bebida de frutas (Compra)</t>
  </si>
  <si>
    <t>- Contiene sobres de mínimo 1,4g, para diluir
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</t>
  </si>
  <si>
    <t>Caja de mínimo 20 sobres</t>
  </si>
  <si>
    <t>Bebida de panela (Compra)</t>
  </si>
  <si>
    <t>- Contiene sobres de mínimo 1,4g, para diluir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</t>
  </si>
  <si>
    <t>Té (Compra)</t>
  </si>
  <si>
    <t>- Para infusión
- Cajas disponbiles en mínimo tres (3) sabores
- 100% naturales</t>
  </si>
  <si>
    <t>Caja x 20 mínimo sobres</t>
  </si>
  <si>
    <t>Agua potable 1 (Compra)</t>
  </si>
  <si>
    <t>- Agua potable purificada sin gas</t>
  </si>
  <si>
    <t>Botella plástica de
mínimo 300 ml</t>
  </si>
  <si>
    <t>Agua potable 2 (Compra)</t>
  </si>
  <si>
    <t xml:space="preserve"> - Agua potable purificada sin gas</t>
  </si>
  <si>
    <t>Botella plástica de
mínimo 600 ml</t>
  </si>
  <si>
    <t>Agua potable 3 (Compra)</t>
  </si>
  <si>
    <t xml:space="preserve"> - Agua potable purificada
-  Con gas</t>
  </si>
  <si>
    <t>Agua potable 4 (Compra)</t>
  </si>
  <si>
    <t>- Agua potable potable purificada</t>
  </si>
  <si>
    <t>Botellón de mínimo 18.9 L</t>
  </si>
  <si>
    <t>Válvula dispensadora para botellón de agua (Compra)</t>
  </si>
  <si>
    <t>-Válvula en material plástico con boquilla ajustable a los diferentes tipos de botellones</t>
  </si>
  <si>
    <t>Servilleta de tela (Compra)</t>
  </si>
  <si>
    <t>- Elaborada en tela
- Color blanco
- Dimensiones mínimas de 40 cm de largo y 40 cm de ancho.</t>
  </si>
  <si>
    <t>Cepillo para paredes y techos (Compra)</t>
  </si>
  <si>
    <t xml:space="preserve"> - Cuerpo elaborado en plástico
 - Cerdas duras en fibra plástica
 - Largo mínimo de 140 cm</t>
  </si>
  <si>
    <t>Brillador 1 (Compra)</t>
  </si>
  <si>
    <t>- Mopa elaborada en algodón
- Área de barrido mínima de 90 cm de largo por 16cm de ancho
- Armazón y mango metálico</t>
  </si>
  <si>
    <t>Brillador 2 (Compra)</t>
  </si>
  <si>
    <t>- Mopa elaborada en algodón
- Área de barrido mínima de 60 cm de largo por 16cm de ancho
- Armazón y mango metálico</t>
  </si>
  <si>
    <t>Repuestos brillador 1 (Compra)</t>
  </si>
  <si>
    <t>- Mopa elaborada en algodón
- Área de barrido mínima de 90 cm de largo por 16 cm de ancho</t>
  </si>
  <si>
    <t>Repuestos brillador 2 (Compra)</t>
  </si>
  <si>
    <t>- Mopa elaborada en algodón
- Área de barrido mínima de 60 cm de largo por 16 cm de ancho</t>
  </si>
  <si>
    <t>Destapador para sanitario (chupa) (Compra)</t>
  </si>
  <si>
    <t>- Tipo campana
- Chupa elaborada en caucho
- Diámetro mínimo de 12 cm
- Mango elaborado en madera
- Mango con longitud mínima de 33 cm</t>
  </si>
  <si>
    <t>Plumero o limpia polvo (Compra)</t>
  </si>
  <si>
    <t>- Fibras sintéticas
- Mango de plástico
- Largo total mínimo de 65 cm
- Electrostático</t>
  </si>
  <si>
    <t>Rastrillo 1 (Compra)</t>
  </si>
  <si>
    <t>- Barra dentada plástica con mínimo 18 dientes
- Mango metálico  plastificado con longitud mínima de 120 cm</t>
  </si>
  <si>
    <t>Rastrillo 2 (Compra)</t>
  </si>
  <si>
    <t>- Barra dentada metálica con mínimo 18 dientes
- Mango metálico plastificado con longitud mínima de 120 cm</t>
  </si>
  <si>
    <t>Recogedor de basura 1 (Compra)</t>
  </si>
  <si>
    <t>- Elaborado en plástico
- Con banda de goma y dientas barrescobas
- Mango con longitud mínima de 70 cm</t>
  </si>
  <si>
    <t>Recogedor de basura 2 (Compra)</t>
  </si>
  <si>
    <t xml:space="preserve"> - Elaborado en plástico
 - Plegable, con tapa que abre y cierra</t>
  </si>
  <si>
    <t>Atomizadores (Compra)</t>
  </si>
  <si>
    <t>- Elaborado en plástico
- Reutilizable
- Capacidad mínima de 500 cc
- con pistola</t>
  </si>
  <si>
    <t>Caneca para almacenar ropa sucia  (Compra)</t>
  </si>
  <si>
    <t>- Elaborado en plástico
- Dimensiones mínimas de 50 cm de alto por 30 cm de ancho
- Incluye tapa
- En colores variados</t>
  </si>
  <si>
    <t>Vasos  1 (Arrendamiento)</t>
  </si>
  <si>
    <t>- Elaborado en vidrio
- Cilíndrico
- Capacidad mínima de 9 oz</t>
  </si>
  <si>
    <t>Vasos  1 (Compra)</t>
  </si>
  <si>
    <t>Vasos  2 (Arrendamiento)</t>
  </si>
  <si>
    <t>- Elaborado en vidrio
- Cilíndrico
- Capacidad mínima de 12 oz</t>
  </si>
  <si>
    <t>Vasos  2 (Compra)</t>
  </si>
  <si>
    <t>Cuchara  (Compra)</t>
  </si>
  <si>
    <t>- Elaboradas en acero inoxidable
- Longitud total mínima de 17 cm</t>
  </si>
  <si>
    <t>Tenedor  (Compra)</t>
  </si>
  <si>
    <t>- Elaborados en acero inoxidable
- lisos
- Longitud total mínima de 17 cm</t>
  </si>
  <si>
    <t>Cuchillo  (Compra)</t>
  </si>
  <si>
    <t>- Elaborados en acero inoxidable
- lisos
- Longitud total mínima de 20 cm</t>
  </si>
  <si>
    <t>Cuchara pequeña  (Compra)</t>
  </si>
  <si>
    <t>- Elaborados en acero inoxidable
- lisos
- Longitud total mínima de 12 cm</t>
  </si>
  <si>
    <t>Platos  1 (Arrendamiento)</t>
  </si>
  <si>
    <t>- Elaborados en porcelana blanca
- Llanos
- Color blanco sin diseño
- Diámetro mínimo de 26 cm
- Apto para uso en horno microondas</t>
  </si>
  <si>
    <t>Platos  1 (Compra)</t>
  </si>
  <si>
    <t>Platos  2 (Arrendamiento)</t>
  </si>
  <si>
    <t>- Elaborados en porcelana blanca
- Llanos
- Color blanco sin diseño
- Diámetro mínimo de 22 cm
- Apto para uso en horno microondas</t>
  </si>
  <si>
    <t>Platos  2 (Compra)</t>
  </si>
  <si>
    <t>Platos  3 (Arrendamiento)</t>
  </si>
  <si>
    <t>- Elaborados en porcelana blanca
- Llanos
- Color blanco sin diseño
- Diámetro mínimo de 16 cm
- Apto para uso en horno microondas</t>
  </si>
  <si>
    <t>Platos  3 (Compra)</t>
  </si>
  <si>
    <t>Platos  4 (Arrendamiento)</t>
  </si>
  <si>
    <t>- Elaborados en porcelana blanca
- Hondo
- Color blanco sin diseño
- Diámetro mínimo de 17 cm
- Apto para uso en horno microondas</t>
  </si>
  <si>
    <t>Platos  4 (Compra)</t>
  </si>
  <si>
    <t>Platos  5 (Arrendamiento)</t>
  </si>
  <si>
    <t>- Elaborados en porcelana blanca
- Hondo
- Color blanco  sin diseño
- Diámetro mínimo de 22 cm
- Apto para uso en horno microondas</t>
  </si>
  <si>
    <t>Platos  5 (Compra)</t>
  </si>
  <si>
    <t>Pocillos  (Arrendamiento)</t>
  </si>
  <si>
    <t>- Elaborado en porcelana blanca para café
- Sin diseño
- De mínimo 150 cc
- No se debe rayar con el uso de cubiertos
- Debe ser apta para uso en microondas</t>
  </si>
  <si>
    <t>Pocillos  (Compra)</t>
  </si>
  <si>
    <t>Juego de cubiertos  (Compra)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</si>
  <si>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</si>
  <si>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</si>
  <si>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 (Arrendamiento)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</si>
  <si>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</si>
  <si>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</si>
  <si>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Terno para café (Compra)</t>
  </si>
  <si>
    <t>Vajilla  1 (Arrendamiento)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</si>
  <si>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</si>
  <si>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1 (Compra)</t>
  </si>
  <si>
    <t>Vajilla  2 (Arrendamiento)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</si>
  <si>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</si>
  <si>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2 (Compra)</t>
  </si>
  <si>
    <t>Cuchillo de cocina  (Compra)</t>
  </si>
  <si>
    <t>- Hoja elaborada en acero inoxidable de mínimo 20 cm de largo y 2 cm de ancho.
- Mango liso elaborado en polipropileno negro</t>
  </si>
  <si>
    <t>Tijeras de cocina  (Compra)</t>
  </si>
  <si>
    <t>- Hojas elaborada en acero inoxidable de mínimo 20 cm de largo
- Mango de plástico liso</t>
  </si>
  <si>
    <t>Jarra  (Arrendamiento)</t>
  </si>
  <si>
    <t>- Elaborada en vidrio
- Sin diseño
- Capacidad mínima de 1,5 litros</t>
  </si>
  <si>
    <t>Jarra  (Compra)</t>
  </si>
  <si>
    <t>Combustible  (Compra)</t>
  </si>
  <si>
    <t xml:space="preserve"> - Gasolina 
- Para cortadora de césped, sopladora de hojas y guadañas</t>
  </si>
  <si>
    <t>Galón</t>
  </si>
  <si>
    <t>Organizador  porta escobas  (Compra)</t>
  </si>
  <si>
    <t>- Con capacidad para organizar mínimo 4 escobas de manera simultánea</t>
  </si>
  <si>
    <t>Espátula  (Compra)</t>
  </si>
  <si>
    <t>- Metálica con mango de plástico
- Con hoja de mínimo 2 pulgadas de largo</t>
  </si>
  <si>
    <t>Haraganes 1  (Compra)</t>
  </si>
  <si>
    <t>- Para limpiar vidrios
- Con banda de goma con longitud mínima de 25 cm.
- Mango con longitud mínima de 60 cm</t>
  </si>
  <si>
    <t>Haraganes 2  (Compra)</t>
  </si>
  <si>
    <t>- Para limpiar vidrios
- Con banda de goma con longitud mínima de 50 cm.
- Mango metálico extensible con longitud mínima
de 60 cm y máxima de 150 cm</t>
  </si>
  <si>
    <t>Haraganes 3  (Compra)</t>
  </si>
  <si>
    <t>- Para escurrir pisos
- Con banda de goma con longitud mínima de 35 cm
- Mango con longitud mínima de 120 cm</t>
  </si>
  <si>
    <t>Haraganes 4  (Compra)</t>
  </si>
  <si>
    <t>- Para escurrir pisos
-Con banda de goma con longitud mínima de 50 cm.
- Mango metálico extensible con longitud mínima
de 60 cm y máxima de 150 cm</t>
  </si>
  <si>
    <t>Haraganes 5 (Compra)</t>
  </si>
  <si>
    <t>- Para escurrir pisos
-Con banda de goma con longitud mínima de 80 cm.
- Mango metálico extensible con longitud mínima
de 60 cm y máxima de 150 cm</t>
  </si>
  <si>
    <t>Balde (Arrendamiento)</t>
  </si>
  <si>
    <t xml:space="preserve">- Capacidad mínima de 10 litros
- Con manija móvil
- Con "pico" antiderrames
- Disponibles en diferentes colores
- Elaborado en material reciclable
- Marcado de acuerdo con la norma ISO 11469 y ISO 1043. </t>
  </si>
  <si>
    <t>Balde (Compra)</t>
  </si>
  <si>
    <t>Plato Biodegradable 1 (Compra)</t>
  </si>
  <si>
    <t>- Plato pando, circular, sin divisiones 
- Biodegradable  
-Tamaño: 15 cm
- Sin ala
- Elaborado con la fibra de caña de azúcar o almidón de maíz
- No debe contener PVC o Poliestireno expandido u otros plásticos de un solo uso tanto en el envase como en el embalaje.</t>
  </si>
  <si>
    <t>Plato Biodegradable 2 (Compra)</t>
  </si>
  <si>
    <t>- Plato pando, circular, sin divisiones 
- Biodegradable  
-Tamaño: 18 cm
- Sin ala
- Elaborado con la fibra de caña de azúcar o almidón de maíz
- No debe contener PVC o Poliestireno expandido u otros plásticos de un solo uso tanto en el envase como en el embalaje.</t>
  </si>
  <si>
    <t>Pocillos 1 (Arrendamiento)</t>
  </si>
  <si>
    <t>- Elaborado en porcelana blanca para café
- De mínimo 170 cc
- No se debe rayar con el uso de cubiertos
- Debe ser apta para uso en microondas</t>
  </si>
  <si>
    <t>Pocillos 1 (Compra)</t>
  </si>
  <si>
    <t>Terno para café  (Arrendamiento)</t>
  </si>
  <si>
    <t>-Pocillo y plato de porcelana blanca para café.
- Plato de mínimo 13 cm de diámetro y pocillo de mínimo 170 cc
- No se debe rayar con el uso de los cubiertos y
debe ser apta para uso en horno microondas.</t>
  </si>
  <si>
    <t>Terno para café  (Compra)</t>
  </si>
  <si>
    <t>Cafetera 1 (Arrendamiento)</t>
  </si>
  <si>
    <t xml:space="preserve"> - Capacidad mínima de 12 tazas
 - 120 voltios
 - Potencia mínima de 900 w
 - Filtro permanente
 - Material plástico
 - Jarra de vidrio</t>
  </si>
  <si>
    <t>Cafetera 1 (Compra)</t>
  </si>
  <si>
    <t>Vajilla  3 (Arrendamiento)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</si>
  <si>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</si>
  <si>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3 (Compra)</t>
  </si>
  <si>
    <t>Vajilla  4 (Arrendamiento)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</si>
  <si>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</si>
  <si>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4 (Compra)</t>
  </si>
  <si>
    <t>Portavasos (Arrendamiento)</t>
  </si>
  <si>
    <t>- Elaborado en acero inoxidable
- (Redondo) Diámetro mínimo de 11 o (Cuadrado) mínimo 11 cm de largo y de ancho</t>
  </si>
  <si>
    <t>Portavasos (Compra)</t>
  </si>
  <si>
    <t>Bandeja 1 (Arrendamiento)</t>
  </si>
  <si>
    <t>- Elaborada en acero inoxidable
- Sin diseño
- Dimensiones mínimas de 37 cm de largo por 27 cm de ancho</t>
  </si>
  <si>
    <t>Bandeja 1 (Compra)</t>
  </si>
  <si>
    <t>Bandeja 2 (Arrendamiento)</t>
  </si>
  <si>
    <t>- Elaborada en acero inoxidable
- Sin diseño
- Dimensiones mínimas de 50 cm de largo por 33 cm de ancho</t>
  </si>
  <si>
    <t>Bandeja 2 (Compra)</t>
  </si>
  <si>
    <t>Bandeja 3 (Arrendamiento)</t>
  </si>
  <si>
    <t>- Elaborada en plástico
- Superficie antideslizante
- Diseño sencillo
- Dimensiones mínimas de 37cm de largo por 27 cm de ancho
- Color blanco o beige</t>
  </si>
  <si>
    <t>Bandeja 3 (Compra)</t>
  </si>
  <si>
    <t>Bandeja 4 (Arrendamiento)</t>
  </si>
  <si>
    <t>- Elaborada en plástico
- Superficie antideslizante
- Diseño sencillo
- Dimensiones mínimas de 45 cm de largo por 35 cm de ancho
- Color blanco o beige</t>
  </si>
  <si>
    <t>Bandeja 4 (Compra)</t>
  </si>
  <si>
    <t>Olleta (Arrendamiento)</t>
  </si>
  <si>
    <t>- Elaborada en aluminio
- Capacidad mínima de 2 litros</t>
  </si>
  <si>
    <t>Olleta (Compra)</t>
  </si>
  <si>
    <t>Olla 1 (Arrendamiento)</t>
  </si>
  <si>
    <t>- Elaborada en aluminio
- Con tapa en aluminio
- Capacidad mínima de 3 litros</t>
  </si>
  <si>
    <t>Olla 1 (Compra)</t>
  </si>
  <si>
    <t>Olla 2 (Arrendamiento)</t>
  </si>
  <si>
    <t>- Elaborada en aluminio
- Con tapa en aluminio
- Capacidad mínima de 5 litros</t>
  </si>
  <si>
    <t>Olla 2 (Compra)</t>
  </si>
  <si>
    <t>Escurridor para platos (Arrendamiento)</t>
  </si>
  <si>
    <t>- Elaborado en plástico
- Con rejilla, portacubiertos y bandeja plástica de goteo
- Dimensiones mínimas de 40 cm de largo y 30 cm de ancho</t>
  </si>
  <si>
    <t>Escurridor para platos (Compra)</t>
  </si>
  <si>
    <t>Soporte para Botellón de agua (Compra)</t>
  </si>
  <si>
    <t xml:space="preserve"> - Metálico
- Plegable</t>
  </si>
  <si>
    <t>Carro exprimidor de trapero 1 (Arrendamiento)</t>
  </si>
  <si>
    <t xml:space="preserve"> - Elaborado en plástico
 - Capacidad mínima de 12 litros
 - Con cuatro ruedas y manija de escurridor</t>
  </si>
  <si>
    <t>Carro exprimidor de trapero 1 (Compra)</t>
  </si>
  <si>
    <t>Carro exprimidor de trapero 2 (Arrendamiento)</t>
  </si>
  <si>
    <t xml:space="preserve"> - Elaborado en plástico
 - Capacidad mínima de 24 litros
 - Con cuatro ruedas y manija de escurridor</t>
  </si>
  <si>
    <t>Carro exprimidor de trapero 2 (Compra)</t>
  </si>
  <si>
    <t>Carro exprimidor de trapero 3 (Arrendamiento)</t>
  </si>
  <si>
    <t>- Elaborado en plástico
- Capacidad mínima de 35 litros
- Con cuatro ruedas y manija de escurridor</t>
  </si>
  <si>
    <t>Carro exprimidor de trapero 3 (Compra)</t>
  </si>
  <si>
    <t>Carros para limpieza (Arrendamiento)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</si>
  <si>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</si>
  <si>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Carros para limpieza (Compra)</t>
  </si>
  <si>
    <t>Carro de bebidas (Arrendamiento)</t>
  </si>
  <si>
    <t>- Elaborado en plástico
- Mínimo dos estantes para distribución de bebidas
- Tamaño mínimo de 80 cm de largo por 47 cm de ancho por 90 cm de alto</t>
  </si>
  <si>
    <t>Carro de bebidas (Compra)</t>
  </si>
  <si>
    <t>Escalera 1 (Arrendamiento)</t>
  </si>
  <si>
    <t xml:space="preserve"> - Cuerpo plástico
- Altura mínima de mínimo dos pasos.</t>
  </si>
  <si>
    <t>Escalera 1 (Compra)</t>
  </si>
  <si>
    <t>Escalera 2 (Arrendamiento)</t>
  </si>
  <si>
    <t xml:space="preserve"> - Cuerpo Metálico
- Altura mínima de  mínimo dos pasos.</t>
  </si>
  <si>
    <t>Escalera 2 (Compra)</t>
  </si>
  <si>
    <t>Escalera 3 (Arrendamiento)</t>
  </si>
  <si>
    <t xml:space="preserve"> - Cuerpo Metálico
- Altura mínima de mínimo cuatro pasos.</t>
  </si>
  <si>
    <t>Escalera 3 (Compra)</t>
  </si>
  <si>
    <t>Escalera 4 (Arrendamiento)</t>
  </si>
  <si>
    <t xml:space="preserve"> - Cuerpo Metálico
- Altura mínima de mínimo seis pasos. </t>
  </si>
  <si>
    <t>Escalera 4 (Compra)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</si>
  <si>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</si>
  <si>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</si>
  <si>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Escalera de tipo industrial (Compra)</t>
  </si>
  <si>
    <t>Mangueras 1 (Arrendamiento)</t>
  </si>
  <si>
    <t xml:space="preserve"> - Longitud mínima de 20 metros
 - Elaborada en PVC
 - Con terminales roscadas en ambos extremos
 - Incluye accesorios: acoples y pistola </t>
  </si>
  <si>
    <t>Mangueras 1 (Compra)</t>
  </si>
  <si>
    <t>Mangueras 2 (Arrendamiento)</t>
  </si>
  <si>
    <t>- Longitud mínima de 30 metros
- Elaborada en PVC
- Con terminales roscadas en ambos extremos
- Incluye accesorios: acoples y pistola</t>
  </si>
  <si>
    <t>Mangueras 2 (Compra)</t>
  </si>
  <si>
    <t>Mangueras 3 (Arrendamiento)</t>
  </si>
  <si>
    <t>- Longitud mínima de 50 metros
- Elaborada en PVC
- Con terminales roscadas en ambos extremos
- Incluye accesorios: acoples y pistola</t>
  </si>
  <si>
    <t>Mangueras 3 (Compra)</t>
  </si>
  <si>
    <t>Contenedor de basura 1 (Compra)</t>
  </si>
  <si>
    <t>- Elaborado en plástico
- Tapa con pedal
- Capacidad mínima de 10 litros
- Color negro
- Impresión de la frase "Residuos no aprovechable" en la cara delantera del contenedor</t>
  </si>
  <si>
    <t>Contenedor de basura 2 (Compra)</t>
  </si>
  <si>
    <t>- Elaborado en plástico
- Tapa con pedal
- Capacidad mínima de 10 litros
- Color blanco
- Impresión de la frase "Residuos aprovechables" en la cara delantera del contenedor</t>
  </si>
  <si>
    <t>Contenedor de basura 3 (Compra)</t>
  </si>
  <si>
    <t>- Elaborado en plástico
- Tapa con pedal
- Capacidad mínima de 10 litros
- Color verde
- Impresión de la frase "Residuos orgánicos aprovechables" en la cara delantera del contenedor</t>
  </si>
  <si>
    <t>Contenedor de basura 4 (Compra)</t>
  </si>
  <si>
    <t>- Elaborado en plástico
- Tapa con pedal
- Capacidad mínima de 10 litros
- Color rojo
- Impresión de las palabras "Riesgo biológico" o "Residuos peligrosos" en la cara delantera del contenedor</t>
  </si>
  <si>
    <t>Contenedor de basura 5 (Compra)</t>
  </si>
  <si>
    <t>- Elaborado en plástico
- Tapa con pedal
- Capacidad mínima de 20 litros
- Color negro
- Impresión de la frase "Residuos no aprovechable" en la cara delantera del contenedor</t>
  </si>
  <si>
    <t>Contenedor de basura 6 (Compra)</t>
  </si>
  <si>
    <t>- Elaborado en plástico
- Tapa con pedal
- Capacidad mínima de 20 litros
- Color blanco
- Impresión de la frase "Residuos aprovechables" en la cara delantera del contenedor</t>
  </si>
  <si>
    <t>Contenedor de basura 7 (Compra)</t>
  </si>
  <si>
    <t>- Elaborado en plástico
- Tapa con pedal
- Capacidad mínima de 20 litros
- Color verde
- Impresión de la frase "Residuos orgánicos aprovechables" en la cara delantera del contenedor</t>
  </si>
  <si>
    <t>Contenedor de basura 8 (Compra)</t>
  </si>
  <si>
    <t>- Elaborado en plástico
- Tapa con pedal
- Capacidad mínima de 20 litros
- Color rojo
- Impresión de las palabras "Riesgo biológico" o "Residuos peligrosos" en la cara delantera del
contenedor</t>
  </si>
  <si>
    <t>Contenedor de basura 9 (Compra)</t>
  </si>
  <si>
    <t>- Elaborado en plástico
- Con tapa en vaivén
- Capacidad mínima de 50 litros
- Color negro
- Impresión de la frase "Residuos no aprovechable" en la cara delantera del contenedor</t>
  </si>
  <si>
    <t>Contenedor de basura 10 (Compra)</t>
  </si>
  <si>
    <t>- Elaborado en plástico
- Con tapa en vaivén
- Capacidad mínima de 50 litros
- Color blanco
- Impresión de la frase "Residuos aprovechables" en la cara delantera del contenedor</t>
  </si>
  <si>
    <t>Contenedor de basura 11 (Compra)</t>
  </si>
  <si>
    <t>- Elaborado en plástico
- Con tapa en vaivén
- Capacidad mínima de 50 litros
- Color verde
- Impresión de la frase  "Residuos orgánicos aprovechables" en la cara delantera del contenedor</t>
  </si>
  <si>
    <t>Contenedor de basura 12 (Compra)</t>
  </si>
  <si>
    <t>- Elaborado en plástico
- Con tapa en vaivén
- Capacidad mínima de 50 litros
- Color rojo
- Impresión de las palabras "Riesgo biológico" o "Residuos peligrosos" en la cara delantera del contenedor</t>
  </si>
  <si>
    <t>Contenedor de basura 13 (Compra)</t>
  </si>
  <si>
    <t>- Elaborado en plástico
- Con tapa en vaivén
- Capacidad mínima de 120 litros
- Color negro
- Impresión de la frase "Residuos no aprovechable" en la cara delantera del contenedor</t>
  </si>
  <si>
    <t>Contenedor de basura 14 (Compra)</t>
  </si>
  <si>
    <t>- Elaborado en plástico
- Con tapa en vaivén
- Capacidad mínima de 120 litros
- Color blanco
- Impresión de la frase "Residuos aprovechables" en la cara delantera del contenedor</t>
  </si>
  <si>
    <t>Contenedor de basura 15 (Compra)</t>
  </si>
  <si>
    <t>- Elaborado en plástico
- Con tapa en vaivén
- Capacidad mínima de 120 litros
- Color verde
- Impresión de la frase  "Residuos orgánicos aprovechables" en la cara delantera del contenedor</t>
  </si>
  <si>
    <t>Contenedor de basura 16 (Compra)</t>
  </si>
  <si>
    <t>- Elaborado en plástico
- Con tapa en vaivén
- Capacidad mínima de 120 litros
- Color rojo
- Impresión de las palabras "Riesgo biológico" o
"Residuos peligrosos" en la cara delantera del contenedor</t>
  </si>
  <si>
    <t>Contenedor de basura 17 (Compra)</t>
  </si>
  <si>
    <t>- Elaborado en plástico
- Con tapa
- Capacidad mínima de 180 litros
- Color negro
- Con ruedas traseras macizas y manijas</t>
  </si>
  <si>
    <t>Contenedor de basura 18 (Compra)</t>
  </si>
  <si>
    <t>- Elaborado en plástico
- Con tapa
- Capacidad mínima de 180 litros
- Color verde
- Con ruedas traseras macizas y manijas</t>
  </si>
  <si>
    <t>Contenedor de basura 19 (Compra)</t>
  </si>
  <si>
    <t>- Elaborado en plástico
- Con tapa
- Capacidad mínima de 180 litros
- Color blanco
- Con ruedas traseras macizas y manijas</t>
  </si>
  <si>
    <t>Contenedor de basura 20 (Compra)</t>
  </si>
  <si>
    <t>- Elaborado en plástico
- Con tapa
- Capacidad mínima de 240 litros
- Color negro
- Con ruedas traseras macizas y manijas</t>
  </si>
  <si>
    <t>Contenedor de basura 21 (Compra)</t>
  </si>
  <si>
    <t>- Elaborado en plástico
- Con tapa
- Capacidad mínima de 240 litros
- Color verde
- Con ruedas traseras macizas y manijas</t>
  </si>
  <si>
    <t>Contenedor de basura 22 (Compra)</t>
  </si>
  <si>
    <t>- Elaborado en plástico
- Con tapa
- Capacidad mínima de 240 litros
- Color blanco
- Con ruedas traseras macizas y manijas</t>
  </si>
  <si>
    <t>Contenedor de basura 23 (Compra)</t>
  </si>
  <si>
    <t>- Elaborado en plástico
- Con tapa
- Capacidad mínima de 340 litros
- Color negro
- Con ruedas traseras macizas y manijas</t>
  </si>
  <si>
    <t>Contenedor de basura 24 (Compra)</t>
  </si>
  <si>
    <t>- Elaborado en plástico
- Con tapa
- Capacidad mínima de 340 litros
- Color verde
- Con ruedas traseras macizas y manijas</t>
  </si>
  <si>
    <t>Contenedor de basura 25 (Compra)</t>
  </si>
  <si>
    <t>- Elaborado en plástico
- Con tapa
- Capacidad mínima de 340 litros
- Color blanco
- Con ruedas traseras macizas y manijas</t>
  </si>
  <si>
    <t>Contenedor de basura 26 (Compra)</t>
  </si>
  <si>
    <t>- Elaborado en plástico
- Con tapa
- Capacidad mínima de 760 litros
- Color negro
- Con ruedas traseras macizas y manijas</t>
  </si>
  <si>
    <t>Contenedor de basura 27 (Compra)</t>
  </si>
  <si>
    <t>- Elaborado en plástico
- Con tapa
- Capacidad mínima de 760 litros
- Color verde
- Con ruedas traseras macizas y manijas</t>
  </si>
  <si>
    <t>Contenedor de basura 28 (Compra)</t>
  </si>
  <si>
    <t>- Elaborado en plástico
- Con tapa
- Capacidad mínima de 760 litros
- Color blanco
- Con ruedas traseras macizas y manijas</t>
  </si>
  <si>
    <t>Contenedor de basura 29 (Compra)</t>
  </si>
  <si>
    <t>- Elaborado en plástico
- Con tapa
- Capacidad mínima de 1.000 litros
- Color blanco
- Con ruedas traseras macizas y manijas</t>
  </si>
  <si>
    <t>Contenedor de basura 30 (Compra)</t>
  </si>
  <si>
    <t>- Elaborado en plástico
- Con tapa
- Capacidad mínima de 1.000 litros
- Color verde
- Con ruedas traseras macizas y manijas</t>
  </si>
  <si>
    <t>Punto Ecológico 1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</si>
  <si>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20 litros para cada contenedor
- Contenedores elaborados en plástico
- Debe cumplir con lo estipualdo en el artíuculo 4° de la Resolución 2184 del 26 de diciembre de 2019</t>
  </si>
  <si>
    <t>Punto Ecológico 2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</si>
  <si>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</si>
  <si>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3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</si>
  <si>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</si>
  <si>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4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</si>
  <si>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</si>
  <si>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5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</si>
  <si>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</si>
  <si>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6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</si>
  <si>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100 litros para cada contenedor
- Contenedores elaborados en plástico
- Debe cumplir con lo estipualdo en el artíuclo 4° de la Resolución 2184 del 26 de diciembre de 2019</t>
  </si>
  <si>
    <t>Papelera 1 (Compra)</t>
  </si>
  <si>
    <t>- Cuerpo metálico enmallado sin tapa
- Con capacidad mínima de 10 litros
- Diseño para oficina</t>
  </si>
  <si>
    <t>Papelera 2 (Compra)</t>
  </si>
  <si>
    <t>- Cuerpo plástico
- Con mecanismo de pedal para abrir y cerrar tapa
- Con capacidad mínima de 10 litros
- Diseño para baño</t>
  </si>
  <si>
    <t>Papelera 3 (Compra)</t>
  </si>
  <si>
    <t>- Cuerpo plástico sin tapa
- Con capacidad mínima de 10 litros
- Diseño para baño</t>
  </si>
  <si>
    <t>Papelera 4 (Compra)</t>
  </si>
  <si>
    <t>- Papelera de oficina de plástico reciclado
- Color negro
- Con capacidad de 4,5 litros
- Diámetro: 22 cm aproxi. Largo: 24 cm. 
No debe contener PVC o Poliestireno expandido u otros plásticos de un solo uso tanto en el envase como en el embalaje.</t>
  </si>
  <si>
    <t>Papelera residuos peligrosos 1 (Compra)</t>
  </si>
  <si>
    <t>- Cuerpo plástico
- Con mecanismo de pedal para abrir y cerrar tapa
- Con capacidad mínima de 10 litros
- Diseño para baño
- Color rojo
- Con las palabras "Riesgo biológico" en la cara frontal</t>
  </si>
  <si>
    <t>Papelera residuos peligrosos 2 (Compra)</t>
  </si>
  <si>
    <t>- Cuerpo plástico
- Con mecanismo de pedal para abrir y cerrar tapa
- Con capacidad mínima de 20 litros
- Diseño para baño
- Color rojo
- Con las palabras "Riesgo biológico" en la cara frontal</t>
  </si>
  <si>
    <t>Señales peatonales de prevención y atención 1 (Compra)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</si>
  <si>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</si>
  <si>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1 (Arrendamiento)</t>
  </si>
  <si>
    <t>Señales peatonales de prevención y atención 2 (Compra)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</si>
  <si>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</si>
  <si>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2 (Arrendamiento)</t>
  </si>
  <si>
    <t>Señales peatonales de prevención y atención 3 (Compra)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</si>
  <si>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</si>
  <si>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Señales peatonales de prevención y atención 3 (Arrendamiento)</t>
  </si>
  <si>
    <t>Dispensador para papel higiénico 1 (Compra)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</si>
  <si>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</si>
  <si>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 (Compra)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</si>
  <si>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</si>
  <si>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 (Compra)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</si>
  <si>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</si>
  <si>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 (Compra)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</si>
  <si>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</si>
  <si>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 (Compra)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</si>
  <si>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</si>
  <si>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 (Compra)</t>
  </si>
  <si>
    <t>- Elaborado en plástico ABS blanco
- Con válvula manual anticorrosiva.
- Uso habilitado para cualquier jabón líquido con capacidad mínima de 500 cc
- Incluye los elementos necesarios para realizar la instalación en pared
-Incluye el costo de instalación</t>
  </si>
  <si>
    <t>Dispensador de jabón líquido 2 (Compra)</t>
  </si>
  <si>
    <t>- Elaborado en plástico ABS blanco
- Con sensor para suministro de jabón
- Uso habilitado para cualquier jabón líquido con capacidad mínima de 500 ml
- Incluye los elementos necesarios para realizar la instalación en pared
 -Incluye el costo de instalación'</t>
  </si>
  <si>
    <t>Dispensador de jabón líquido 3 (Compra)</t>
  </si>
  <si>
    <t>- Elaborado en acero inoxidable
- Con válvula manual anticorrosiva.
- Uso habilitado para cualquier jabón líquido con capacidad mínima de 800 ml
- Con cerradura y llave
- Incluye los elementos necesarios para realizar la instalación en pared
 -Incluye el el costo de instalación'</t>
  </si>
  <si>
    <t>Dispensador de jabón líquido 4 (Compra)</t>
  </si>
  <si>
    <t>- Elaborado en acero inoxidable
- Con sensor para suministro de jabón
- Uso habilitado para cualquier jabón líquido con capacidad mínima de 800 ml
- Con cerradura y llave
- Incluye los elementos necesarios para realizar la instalación en pared
 -Incluye el costo de instalación'</t>
  </si>
  <si>
    <t>Dispensador para ambientador (Arrendamiento)</t>
  </si>
  <si>
    <t xml:space="preserve"> - Elaborado en plástico ABS blanco
 - Con dispersión programable de líquido ambientador
 - Capacidad mínima de 250 ml
- Incluye los elementos necesarios para realizar la instalación en pared
-Incluye el costo de instalación</t>
  </si>
  <si>
    <t>Dispensador para ambientador (Compra)</t>
  </si>
  <si>
    <t>Recarga: Dispensador para ambientador (Compra)</t>
  </si>
  <si>
    <t>Recarga mensual del dispensador para ambientador</t>
  </si>
  <si>
    <t>Mensual</t>
  </si>
  <si>
    <t>Dispensador goteo por gravedad y recarga (Arrendamiento)</t>
  </si>
  <si>
    <t>- Elaborado en PVC blanco
- Goteo programable para desodorizar sanitarios y orinales
- Incluye manguera plástica de goteo
- Incluye los elementos necesarios para realizar la instalación en pared</t>
  </si>
  <si>
    <t>Dispensador goteo por gravedad (Compra)</t>
  </si>
  <si>
    <t>Recarga: Dispensador goteo por gravedad (Compra)</t>
  </si>
  <si>
    <t>Recarga mensual del dispensador goteo para gravedad con líquido con agentes tensoactivos.</t>
  </si>
  <si>
    <t>Dispensador de agua (Arrendamiento)</t>
  </si>
  <si>
    <t xml:space="preserve">- Dispensador de agua fría y caliente
- Sistema de filtración multinivel
- Uso de gas refrigerante seguro para la capa de ozono
</t>
  </si>
  <si>
    <t>Dispensador de agua (Compra)</t>
  </si>
  <si>
    <t>Dispensador de agua con botellón (Arrendamiento)</t>
  </si>
  <si>
    <t xml:space="preserve">- Dispensador de agua fría y caliente
- Uso de gas refrigerante seguro para la capa de ozono
</t>
  </si>
  <si>
    <t>Dispensador de agua con botellón (Compra)</t>
  </si>
  <si>
    <t>Greca para tintos 1 (Arrendamiento)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</si>
  <si>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</si>
  <si>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</si>
  <si>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</si>
  <si>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 (Arrendamiento)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</si>
  <si>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</si>
  <si>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Máquina de filtrado para café (Compra)</t>
  </si>
  <si>
    <t>- Cafetera de método filtrado de café por goteo con conexión directamente a la red de agua o con opción de usarse completamente portátil sin requerir conexión directa a la red de agua
- Grifo para dispensar agua caliente
- Capacidad para termos de 1.9 a 3L, capacidad de 14 litros hora
- Incluye termo con capacidad de mantener la bebida caliente, conservando la calidad de la taza de café durante mínimo 3 horas
- Revestimiento de acero inoxidable con bomba tipo dispensador 
- Capacidad de 2,5 0 3,0 litros.</t>
  </si>
  <si>
    <t>Horno microondas (Arrendamiento)</t>
  </si>
  <si>
    <t>- Potencia mínima de 900 w
- Tamaño mínimo de 30 cm de ancho por 25 cm de alto por 35 cm de profundidad.
- Con bandera giratoria de cristal templado
- Con programas automáticos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</si>
  <si>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</si>
  <si>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</si>
  <si>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</si>
  <si>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</si>
  <si>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Estufa 1 (Compra)</t>
  </si>
  <si>
    <t>Estufa 2 (Arrendamiento)</t>
  </si>
  <si>
    <t>- De dos puestos
- Lámina esmaltada- A gas
- Con perilla y quemador para graduar la llama
- Con parrilla</t>
  </si>
  <si>
    <t>Estufa 2 (Compra)</t>
  </si>
  <si>
    <t>- De dos puestos
- Lámina esmaltada
- A gas
- Con perilla y quemador para graduar la llama
- Con parrilla</t>
  </si>
  <si>
    <t>Extensión eléctrica 1 (Compra)</t>
  </si>
  <si>
    <t>- De mínimo 25 metros de longitud 
- Tipo industrial
- Recubierta en plástico PVC
- Con clavijas
- Calibre 12</t>
  </si>
  <si>
    <t>Extensión eléctrica 1 (Arrendamiento)</t>
  </si>
  <si>
    <t>Extensión eléctrica 2 (Compra)</t>
  </si>
  <si>
    <t>- De mínimo 30 metros de longitud
- Recubierta en plástico PVC
- Con clavijas
- Tipo industrial
- Calibre 12</t>
  </si>
  <si>
    <t>Extensión eléctrica 2 (Arrendamiento)</t>
  </si>
  <si>
    <t>Aspiradora 1 (Arrendamiento)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</si>
  <si>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</si>
  <si>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</si>
  <si>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</si>
  <si>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 (Arrendamiento)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</si>
  <si>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</si>
  <si>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</si>
  <si>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</si>
  <si>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</si>
  <si>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 (Arrendamiento)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</si>
  <si>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</si>
  <si>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</si>
  <si>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</si>
  <si>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</si>
  <si>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20"</t>
  </si>
  <si>
    <t>Hidrolavadora Industrial (Arrendamiento)</t>
  </si>
  <si>
    <t xml:space="preserve"> - Motor eléctrico y potencia de mínimo 1.5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</si>
  <si>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</si>
  <si>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</si>
  <si>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</si>
  <si>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</si>
  <si>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Sonda para inodoro (Compra)</t>
  </si>
  <si>
    <t>Girador Manual (Arrendamiento)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</si>
  <si>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</si>
  <si>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Girador Manual (Compra)</t>
  </si>
  <si>
    <t>Sonda para fregaderos (Arrendamiento)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</si>
  <si>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</si>
  <si>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>Sonda para fregaderos (Compra)</t>
  </si>
  <si>
    <t>Cortadora de cesped  (Arrendamiento)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</si>
  <si>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</si>
  <si>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Cortadora de cesped  (Compra)</t>
  </si>
  <si>
    <t>-Cuenta con una cuchilla de 32 a 38 cm.
-Chasis de acero con recolector o salida lateral.
-Ruedas de 135 mm
-Con  potencia entre 5 hp a 25 hp
-Ancho de corte de 18 a 183 cm.
-Peso entre 10 kg y 13,5 kg
-Tiene manilla de seguridad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</si>
  <si>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</si>
  <si>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</si>
  <si>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 (Arrendamiento)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</si>
  <si>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</si>
  <si>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 xml:space="preserve">   </t>
  </si>
  <si>
    <t xml:space="preserve">TOTAL Mensual Bienes de Aseo y Cafetería </t>
  </si>
  <si>
    <t>COTIZACIÓN ASEO Y CAFETERIA</t>
  </si>
  <si>
    <t xml:space="preserve">Zona de Cobertura: </t>
  </si>
  <si>
    <t>Segmento:</t>
  </si>
  <si>
    <t xml:space="preserve">Nombre del Proveedor: </t>
  </si>
  <si>
    <t>Paquete de Servicios</t>
  </si>
  <si>
    <t>Valores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</si>
  <si>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</si>
  <si>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</si>
  <si>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</si>
  <si>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</si>
  <si>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</si>
  <si>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</si>
  <si>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</si>
  <si>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Valor Mensual / Valor X Unidad</t>
  </si>
  <si>
    <t>Recargo por Trabajo nocturno, extra, dominical y festivo</t>
  </si>
  <si>
    <t>Recargo por dotación especial</t>
  </si>
  <si>
    <t>Valor Total</t>
  </si>
  <si>
    <t>NomCoupa</t>
  </si>
  <si>
    <t>Servicio de Personal</t>
  </si>
  <si>
    <t>Operario de aseo y cafetería</t>
  </si>
  <si>
    <t>Tiempo Completo</t>
  </si>
  <si>
    <t>Mes</t>
  </si>
  <si>
    <t>Operario de mantenimiento</t>
  </si>
  <si>
    <t>Bienes de Aseo y Cafetería</t>
  </si>
  <si>
    <t>Und</t>
  </si>
  <si>
    <t>1. Si requiere agregue o elimine filas</t>
  </si>
  <si>
    <t>.Recargo por Trabajo nocturno, extra, dominical y festivo</t>
  </si>
  <si>
    <t>Gravámenes adicionales*</t>
  </si>
  <si>
    <t>Subtotal</t>
  </si>
  <si>
    <t>Gravámenes adicionales (estampillas)</t>
  </si>
  <si>
    <t>% AIU</t>
  </si>
  <si>
    <t>Descripción</t>
  </si>
  <si>
    <t>Porcentaje</t>
  </si>
  <si>
    <t>Descripción del procedimiento del cálculo de la retención</t>
  </si>
  <si>
    <t>IVA</t>
  </si>
  <si>
    <t>Total porcentaje:</t>
  </si>
  <si>
    <t/>
  </si>
  <si>
    <t>UT MI PLANTEA NOVA</t>
  </si>
  <si>
    <t>Precio Máximo</t>
  </si>
  <si>
    <t>Precio Máximo con Descuento</t>
  </si>
  <si>
    <t>Versión: 12 ---- 06/02/2026</t>
  </si>
  <si>
    <t>s1s2_</t>
  </si>
  <si>
    <t>Valor Unitario (Ya no se debe usar, solo informativo y tener presente que para "Oytros bienes" no aplica)</t>
  </si>
  <si>
    <t>UNION TEMPORAL CLEAN COLOMBIA 5G</t>
  </si>
  <si>
    <t>CONSORCIO @ C&amp;D</t>
  </si>
  <si>
    <t>UNION TEMPORAL J SERVITEC</t>
  </si>
  <si>
    <t>ASECOLBAS LTDA</t>
  </si>
  <si>
    <t xml:space="preserve"> SUPER BRILLO DIAZ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</si>
</sst>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0%"/>
    <numFmt numFmtId="166" formatCode="&quot;$&quot;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 tint="0.249977111117893"/>
      <name val="Arial"/>
      <family val="2"/>
    </font>
    <font>
      <b/>
      <sz val="10"/>
      <color rgb="FF4E4D4D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Geomanist Light"/>
    </font>
    <font>
      <b/>
      <sz val="16"/>
      <color rgb="FF1C4F9E"/>
      <name val="Arial"/>
      <family val="2"/>
    </font>
    <font>
      <b/>
      <sz val="22"/>
      <color rgb="FF1C4F9E"/>
      <name val="Arial"/>
      <family val="2"/>
    </font>
    <font>
      <b/>
      <sz val="11"/>
      <color theme="0" tint="-0.499984740745262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12"/>
      <color theme="0"/>
      <name val="Arial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rgb="FF4E4D4D"/>
      <name val="Verdana"/>
      <family val="2"/>
    </font>
    <font>
      <sz val="10"/>
      <color theme="2" tint="-0.74999237037263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1C4F9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FF6FB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BEBEBE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12" borderId="0" applyNumberFormat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39" fontId="7" fillId="0" borderId="6" xfId="1" applyNumberFormat="1" applyFont="1" applyBorder="1" applyAlignment="1" applyProtection="1">
      <alignment horizontal="center" vertical="center" wrapText="1"/>
      <protection hidden="1"/>
    </xf>
    <xf numFmtId="43" fontId="3" fillId="0" borderId="0" xfId="1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9" fontId="4" fillId="0" borderId="0" xfId="2" applyFont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49" fontId="10" fillId="3" borderId="8" xfId="0" applyNumberFormat="1" applyFont="1" applyFill="1" applyBorder="1" applyAlignment="1" applyProtection="1">
      <alignment horizontal="center" vertical="center" wrapText="1"/>
      <protection hidden="1"/>
    </xf>
    <xf numFmtId="43" fontId="10" fillId="3" borderId="7" xfId="1" applyFont="1" applyFill="1" applyBorder="1" applyAlignment="1" applyProtection="1">
      <alignment horizontal="center" vertical="center" wrapText="1"/>
      <protection hidden="1"/>
    </xf>
    <xf numFmtId="49" fontId="10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11" fillId="0" borderId="15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left" vertical="center" wrapText="1"/>
    </xf>
    <xf numFmtId="43" fontId="12" fillId="0" borderId="7" xfId="1" applyFont="1" applyFill="1" applyBorder="1" applyAlignment="1" applyProtection="1">
      <alignment horizontal="center" vertical="center" wrapText="1"/>
      <protection hidden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vertical="center" wrapText="1"/>
      <protection hidden="1"/>
    </xf>
    <xf numFmtId="0" fontId="13" fillId="3" borderId="1" xfId="0" applyFont="1" applyFill="1" applyBorder="1" applyAlignment="1" applyProtection="1">
      <alignment horizontal="right" vertical="center"/>
      <protection hidden="1"/>
    </xf>
    <xf numFmtId="166" fontId="13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4" fillId="6" borderId="17" xfId="0" applyFont="1" applyFill="1" applyBorder="1" applyAlignment="1" applyProtection="1">
      <alignment horizontal="left" vertical="center"/>
      <protection hidden="1"/>
    </xf>
    <xf numFmtId="0" fontId="4" fillId="6" borderId="18" xfId="0" applyFont="1" applyFill="1" applyBorder="1" applyAlignment="1" applyProtection="1">
      <alignment horizontal="left" vertical="center"/>
      <protection hidden="1"/>
    </xf>
    <xf numFmtId="0" fontId="7" fillId="5" borderId="0" xfId="0" applyFont="1" applyFill="1" applyProtection="1">
      <protection hidden="1"/>
    </xf>
    <xf numFmtId="0" fontId="18" fillId="6" borderId="7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 wrapText="1"/>
      <protection hidden="1"/>
    </xf>
    <xf numFmtId="166" fontId="19" fillId="0" borderId="7" xfId="0" applyNumberFormat="1" applyFont="1" applyBorder="1" applyAlignment="1" applyProtection="1">
      <alignment horizontal="center" vertical="center" wrapText="1"/>
      <protection hidden="1"/>
    </xf>
    <xf numFmtId="165" fontId="19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7" xfId="0" applyNumberFormat="1" applyFont="1" applyBorder="1" applyAlignment="1">
      <alignment horizontal="center" vertical="center" wrapText="1"/>
    </xf>
    <xf numFmtId="0" fontId="5" fillId="0" borderId="0" xfId="0" applyFont="1" applyProtection="1">
      <protection hidden="1"/>
    </xf>
    <xf numFmtId="165" fontId="19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Protection="1">
      <protection hidden="1"/>
    </xf>
    <xf numFmtId="0" fontId="23" fillId="7" borderId="21" xfId="3" applyFont="1" applyFill="1" applyBorder="1" applyAlignment="1" applyProtection="1">
      <alignment horizontal="left" vertical="center"/>
      <protection hidden="1"/>
    </xf>
    <xf numFmtId="0" fontId="23" fillId="7" borderId="0" xfId="3" applyFont="1" applyFill="1" applyAlignment="1" applyProtection="1">
      <alignment horizontal="center" vertical="center"/>
      <protection hidden="1"/>
    </xf>
    <xf numFmtId="0" fontId="5" fillId="0" borderId="0" xfId="3" applyAlignment="1" applyProtection="1">
      <alignment vertical="center"/>
      <protection hidden="1"/>
    </xf>
    <xf numFmtId="0" fontId="23" fillId="7" borderId="23" xfId="3" applyFont="1" applyFill="1" applyBorder="1" applyAlignment="1" applyProtection="1">
      <alignment horizontal="left" vertical="center"/>
      <protection hidden="1"/>
    </xf>
    <xf numFmtId="0" fontId="23" fillId="7" borderId="24" xfId="3" applyFont="1" applyFill="1" applyBorder="1" applyAlignment="1" applyProtection="1">
      <alignment horizontal="center" vertical="center"/>
      <protection hidden="1"/>
    </xf>
    <xf numFmtId="0" fontId="2" fillId="8" borderId="8" xfId="3" applyFont="1" applyFill="1" applyBorder="1" applyAlignment="1" applyProtection="1">
      <alignment horizontal="center" vertical="center" wrapText="1"/>
      <protection hidden="1"/>
    </xf>
    <xf numFmtId="0" fontId="12" fillId="0" borderId="7" xfId="3" applyFont="1" applyBorder="1" applyAlignment="1" applyProtection="1">
      <alignment horizontal="center" vertical="center" wrapText="1"/>
      <protection hidden="1"/>
    </xf>
    <xf numFmtId="10" fontId="12" fillId="0" borderId="7" xfId="4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164" fontId="7" fillId="0" borderId="0" xfId="0" applyNumberFormat="1" applyFont="1" applyProtection="1">
      <protection hidden="1"/>
    </xf>
    <xf numFmtId="0" fontId="24" fillId="9" borderId="25" xfId="0" applyFont="1" applyFill="1" applyBorder="1" applyAlignment="1">
      <alignment horizontal="center" vertical="center" wrapText="1"/>
    </xf>
    <xf numFmtId="0" fontId="24" fillId="10" borderId="26" xfId="0" applyFont="1" applyFill="1" applyBorder="1" applyAlignment="1">
      <alignment horizontal="center" vertical="center" wrapText="1"/>
    </xf>
    <xf numFmtId="0" fontId="14" fillId="11" borderId="0" xfId="0" applyFont="1" applyFill="1" applyProtection="1">
      <protection hidden="1"/>
    </xf>
    <xf numFmtId="14" fontId="27" fillId="0" borderId="24" xfId="0" applyNumberFormat="1" applyFont="1" applyBorder="1" applyProtection="1"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Protection="1">
      <protection hidden="1"/>
    </xf>
    <xf numFmtId="9" fontId="13" fillId="5" borderId="28" xfId="2" applyFont="1" applyFill="1" applyBorder="1" applyAlignment="1" applyProtection="1">
      <alignment horizontal="left" vertical="center"/>
      <protection hidden="1"/>
    </xf>
    <xf numFmtId="0" fontId="2" fillId="8" borderId="5" xfId="3" applyFont="1" applyFill="1" applyBorder="1" applyAlignment="1" applyProtection="1">
      <alignment horizontal="center" vertical="center" wrapText="1"/>
      <protection hidden="1"/>
    </xf>
    <xf numFmtId="10" fontId="5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49" fontId="5" fillId="7" borderId="7" xfId="0" applyNumberFormat="1" applyFont="1" applyFill="1" applyBorder="1" applyAlignment="1" applyProtection="1">
      <alignment horizontal="center" vertical="center" wrapText="1"/>
      <protection hidden="1"/>
    </xf>
    <xf numFmtId="37" fontId="7" fillId="0" borderId="6" xfId="1" applyNumberFormat="1" applyFont="1" applyBorder="1" applyAlignment="1" applyProtection="1">
      <alignment horizontal="center" vertical="center" wrapText="1"/>
      <protection hidden="1"/>
    </xf>
    <xf numFmtId="1" fontId="7" fillId="0" borderId="6" xfId="2" applyNumberFormat="1" applyFont="1" applyBorder="1" applyAlignment="1" applyProtection="1">
      <alignment horizontal="center" vertical="center" wrapText="1"/>
      <protection hidden="1"/>
    </xf>
    <xf numFmtId="39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7" fillId="4" borderId="7" xfId="2" applyNumberFormat="1" applyFont="1" applyFill="1" applyBorder="1" applyAlignment="1" applyProtection="1">
      <alignment horizontal="center" vertical="center" wrapText="1"/>
      <protection locked="0"/>
    </xf>
    <xf numFmtId="1" fontId="11" fillId="14" borderId="15" xfId="0" applyNumberFormat="1" applyFont="1" applyFill="1" applyBorder="1" applyAlignment="1">
      <alignment horizontal="center" vertical="center" shrinkToFit="1"/>
    </xf>
    <xf numFmtId="0" fontId="5" fillId="14" borderId="15" xfId="0" applyFont="1" applyFill="1" applyBorder="1" applyAlignment="1">
      <alignment horizontal="center" vertical="center" wrapText="1"/>
    </xf>
    <xf numFmtId="49" fontId="5" fillId="14" borderId="15" xfId="0" applyNumberFormat="1" applyFont="1" applyFill="1" applyBorder="1" applyAlignment="1">
      <alignment horizontal="left" vertical="center" wrapText="1"/>
    </xf>
    <xf numFmtId="39" fontId="7" fillId="14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14" borderId="0" xfId="0" applyFont="1" applyFill="1" applyAlignment="1" applyProtection="1">
      <alignment horizontal="center" vertical="center" wrapText="1"/>
      <protection hidden="1"/>
    </xf>
    <xf numFmtId="43" fontId="12" fillId="14" borderId="7" xfId="1" applyFont="1" applyFill="1" applyBorder="1" applyAlignment="1" applyProtection="1">
      <alignment horizontal="center" vertical="center" wrapText="1"/>
      <protection hidden="1"/>
    </xf>
    <xf numFmtId="49" fontId="11" fillId="14" borderId="15" xfId="0" applyNumberFormat="1" applyFont="1" applyFill="1" applyBorder="1" applyAlignment="1">
      <alignment horizontal="left" vertical="center" wrapText="1"/>
    </xf>
    <xf numFmtId="0" fontId="5" fillId="14" borderId="15" xfId="0" applyFont="1" applyFill="1" applyBorder="1" applyAlignment="1">
      <alignment horizontal="left" vertical="center" wrapText="1"/>
    </xf>
    <xf numFmtId="0" fontId="33" fillId="10" borderId="34" xfId="0" applyFont="1" applyFill="1" applyBorder="1" applyAlignment="1">
      <alignment horizontal="center" vertical="center" wrapText="1"/>
    </xf>
    <xf numFmtId="0" fontId="34" fillId="0" borderId="0" xfId="0" applyFont="1"/>
    <xf numFmtId="42" fontId="3" fillId="0" borderId="0" xfId="0" applyNumberFormat="1" applyFont="1" applyAlignment="1" applyProtection="1">
      <alignment horizontal="center" vertical="center" wrapText="1"/>
      <protection hidden="1"/>
    </xf>
    <xf numFmtId="0" fontId="34" fillId="0" borderId="36" xfId="0" applyFont="1" applyBorder="1"/>
    <xf numFmtId="0" fontId="34" fillId="0" borderId="35" xfId="0" applyFont="1" applyBorder="1"/>
    <xf numFmtId="0" fontId="33" fillId="9" borderId="37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29" fillId="12" borderId="27" xfId="5" applyBorder="1" applyAlignment="1">
      <alignment horizontal="center" vertical="center" wrapText="1"/>
    </xf>
    <xf numFmtId="0" fontId="35" fillId="12" borderId="27" xfId="5" applyFont="1" applyBorder="1" applyAlignment="1">
      <alignment horizontal="center" vertical="center" wrapText="1"/>
    </xf>
    <xf numFmtId="164" fontId="5" fillId="0" borderId="7" xfId="6" applyFont="1" applyFill="1" applyBorder="1" applyAlignment="1" applyProtection="1">
      <alignment horizontal="center" vertical="center" wrapText="1"/>
      <protection hidden="1"/>
    </xf>
    <xf numFmtId="165" fontId="5" fillId="0" borderId="7" xfId="6" applyNumberFormat="1" applyFont="1" applyFill="1" applyBorder="1" applyAlignment="1" applyProtection="1">
      <alignment horizontal="center" vertical="center" wrapText="1"/>
      <protection hidden="1"/>
    </xf>
    <xf numFmtId="164" fontId="7" fillId="0" borderId="7" xfId="6" applyFont="1" applyFill="1" applyBorder="1" applyAlignment="1" applyProtection="1">
      <alignment horizontal="center" vertical="center" wrapText="1"/>
      <protection hidden="1"/>
    </xf>
    <xf numFmtId="164" fontId="5" fillId="14" borderId="7" xfId="6" applyFont="1" applyFill="1" applyBorder="1" applyAlignment="1" applyProtection="1">
      <alignment horizontal="center" vertical="center" wrapText="1"/>
      <protection hidden="1"/>
    </xf>
    <xf numFmtId="165" fontId="5" fillId="14" borderId="7" xfId="6" applyNumberFormat="1" applyFont="1" applyFill="1" applyBorder="1" applyAlignment="1" applyProtection="1">
      <alignment horizontal="center" vertical="center" wrapText="1"/>
      <protection hidden="1"/>
    </xf>
    <xf numFmtId="164" fontId="7" fillId="14" borderId="7" xfId="6" applyFont="1" applyFill="1" applyBorder="1" applyAlignment="1" applyProtection="1">
      <alignment horizontal="center" vertical="center" wrapText="1"/>
      <protection hidden="1"/>
    </xf>
    <xf numFmtId="164" fontId="7" fillId="0" borderId="0" xfId="6" applyFont="1" applyFill="1" applyProtection="1">
      <protection hidden="1"/>
    </xf>
    <xf numFmtId="164" fontId="5" fillId="0" borderId="0" xfId="6" applyFont="1" applyFill="1" applyProtection="1">
      <protection hidden="1"/>
    </xf>
    <xf numFmtId="166" fontId="32" fillId="5" borderId="0" xfId="6" applyNumberFormat="1" applyFont="1" applyFill="1" applyBorder="1" applyAlignment="1" applyProtection="1">
      <alignment horizontal="right" vertical="center"/>
      <protection hidden="1"/>
    </xf>
    <xf numFmtId="164" fontId="5" fillId="0" borderId="22" xfId="6" applyFont="1" applyFill="1" applyBorder="1" applyAlignment="1" applyProtection="1">
      <alignment horizontal="center" vertical="center" wrapText="1"/>
      <protection hidden="1"/>
    </xf>
    <xf numFmtId="166" fontId="22" fillId="5" borderId="28" xfId="6" applyNumberFormat="1" applyFont="1" applyFill="1" applyBorder="1" applyAlignment="1" applyProtection="1">
      <alignment horizontal="right" vertical="center"/>
      <protection hidden="1"/>
    </xf>
    <xf numFmtId="166" fontId="22" fillId="5" borderId="13" xfId="6" applyNumberFormat="1" applyFont="1" applyFill="1" applyBorder="1" applyAlignment="1" applyProtection="1">
      <alignment horizontal="right" vertical="center"/>
      <protection hidden="1"/>
    </xf>
    <xf numFmtId="166" fontId="22" fillId="5" borderId="6" xfId="6" applyNumberFormat="1" applyFont="1" applyFill="1" applyBorder="1" applyAlignment="1" applyProtection="1">
      <alignment horizontal="right" vertical="center"/>
      <protection hidden="1"/>
    </xf>
    <xf numFmtId="0" fontId="7" fillId="0" borderId="38" xfId="0" applyFont="1" applyBorder="1" applyProtection="1">
      <protection hidden="1"/>
    </xf>
    <xf numFmtId="42" fontId="36" fillId="0" borderId="0" xfId="7" applyFont="1" applyFill="1"/>
    <xf numFmtId="42" fontId="36" fillId="0" borderId="0" xfId="7" applyFont="1"/>
    <xf numFmtId="49" fontId="5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13" xfId="0" applyNumberFormat="1" applyFont="1" applyFill="1" applyBorder="1" applyAlignment="1" applyProtection="1">
      <alignment horizontal="center" vertical="center" wrapText="1"/>
      <protection hidden="1"/>
    </xf>
    <xf numFmtId="165" fontId="8" fillId="4" borderId="8" xfId="2" applyNumberFormat="1" applyFont="1" applyFill="1" applyBorder="1" applyAlignment="1" applyProtection="1">
      <alignment horizontal="center" vertical="center" wrapText="1"/>
      <protection locked="0" hidden="1"/>
    </xf>
    <xf numFmtId="165" fontId="8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165" fontId="8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7" borderId="2" xfId="0" applyNumberFormat="1" applyFont="1" applyFill="1" applyBorder="1" applyAlignment="1" applyProtection="1">
      <alignment horizontal="center" vertical="center" wrapText="1"/>
      <protection hidden="1"/>
    </xf>
    <xf numFmtId="49" fontId="5" fillId="7" borderId="6" xfId="0" applyNumberFormat="1" applyFont="1" applyFill="1" applyBorder="1" applyAlignment="1" applyProtection="1">
      <alignment horizontal="center" vertical="center" wrapText="1"/>
      <protection hidden="1"/>
    </xf>
    <xf numFmtId="0" fontId="25" fillId="11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9" fontId="21" fillId="13" borderId="1" xfId="0" applyNumberFormat="1" applyFont="1" applyFill="1" applyBorder="1" applyAlignment="1" applyProtection="1">
      <alignment horizontal="center" vertical="center" wrapText="1"/>
      <protection hidden="1"/>
    </xf>
    <xf numFmtId="49" fontId="21" fillId="13" borderId="2" xfId="0" applyNumberFormat="1" applyFont="1" applyFill="1" applyBorder="1" applyAlignment="1" applyProtection="1">
      <alignment horizontal="center" vertical="center" wrapText="1"/>
      <protection hidden="1"/>
    </xf>
    <xf numFmtId="49" fontId="21" fillId="13" borderId="3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3" applyFont="1" applyBorder="1" applyAlignment="1" applyProtection="1">
      <alignment horizontal="right" vertical="center"/>
      <protection hidden="1"/>
    </xf>
    <xf numFmtId="0" fontId="12" fillId="0" borderId="6" xfId="3" applyFont="1" applyBorder="1" applyAlignment="1" applyProtection="1">
      <alignment horizontal="right" vertical="center"/>
      <protection hidden="1"/>
    </xf>
    <xf numFmtId="0" fontId="2" fillId="8" borderId="1" xfId="3" applyFont="1" applyFill="1" applyBorder="1" applyAlignment="1" applyProtection="1">
      <alignment horizontal="center" vertical="center" wrapText="1"/>
      <protection hidden="1"/>
    </xf>
    <xf numFmtId="0" fontId="2" fillId="8" borderId="2" xfId="3" applyFont="1" applyFill="1" applyBorder="1" applyAlignment="1" applyProtection="1">
      <alignment horizontal="center" vertical="center" wrapText="1"/>
      <protection hidden="1"/>
    </xf>
    <xf numFmtId="0" fontId="2" fillId="8" borderId="6" xfId="3" applyFont="1" applyFill="1" applyBorder="1" applyAlignment="1" applyProtection="1">
      <alignment horizontal="center" vertical="center" wrapText="1"/>
      <protection hidden="1"/>
    </xf>
    <xf numFmtId="0" fontId="2" fillId="8" borderId="32" xfId="3" applyFont="1" applyFill="1" applyBorder="1" applyAlignment="1" applyProtection="1">
      <alignment horizontal="center" vertical="center" wrapText="1"/>
      <protection hidden="1"/>
    </xf>
    <xf numFmtId="0" fontId="21" fillId="5" borderId="28" xfId="0" applyFont="1" applyFill="1" applyBorder="1" applyAlignment="1" applyProtection="1">
      <alignment horizontal="left" vertical="center" wrapText="1"/>
      <protection hidden="1"/>
    </xf>
    <xf numFmtId="49" fontId="5" fillId="0" borderId="1" xfId="4" applyNumberFormat="1" applyFont="1" applyFill="1" applyBorder="1" applyAlignment="1" applyProtection="1">
      <alignment horizontal="center" vertical="center" wrapText="1"/>
      <protection hidden="1"/>
    </xf>
    <xf numFmtId="49" fontId="5" fillId="0" borderId="2" xfId="4" applyNumberFormat="1" applyFont="1" applyFill="1" applyBorder="1" applyAlignment="1" applyProtection="1">
      <alignment horizontal="center" vertical="center" wrapText="1"/>
      <protection hidden="1"/>
    </xf>
    <xf numFmtId="49" fontId="5" fillId="0" borderId="6" xfId="4" applyNumberFormat="1" applyFont="1" applyFill="1" applyBorder="1" applyAlignment="1" applyProtection="1">
      <alignment horizontal="center" vertical="center" wrapText="1"/>
      <protection hidden="1"/>
    </xf>
    <xf numFmtId="49" fontId="5" fillId="0" borderId="28" xfId="4" applyNumberFormat="1" applyFont="1" applyFill="1" applyBorder="1" applyAlignment="1" applyProtection="1">
      <alignment horizontal="center" vertical="center" wrapText="1"/>
      <protection hidden="1"/>
    </xf>
    <xf numFmtId="0" fontId="17" fillId="7" borderId="0" xfId="0" applyFont="1" applyFill="1" applyAlignment="1" applyProtection="1">
      <alignment horizontal="center" vertical="center"/>
      <protection hidden="1"/>
    </xf>
    <xf numFmtId="0" fontId="17" fillId="7" borderId="20" xfId="0" applyFont="1" applyFill="1" applyBorder="1" applyAlignment="1" applyProtection="1">
      <alignment horizontal="center" vertical="center"/>
      <protection hidden="1"/>
    </xf>
    <xf numFmtId="0" fontId="17" fillId="7" borderId="23" xfId="0" applyFont="1" applyFill="1" applyBorder="1" applyAlignment="1" applyProtection="1">
      <alignment horizontal="center" vertical="center"/>
      <protection hidden="1"/>
    </xf>
    <xf numFmtId="0" fontId="17" fillId="7" borderId="24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0" fontId="21" fillId="5" borderId="31" xfId="0" applyFont="1" applyFill="1" applyBorder="1" applyAlignment="1" applyProtection="1">
      <alignment horizontal="left" vertical="center" wrapText="1"/>
      <protection hidden="1"/>
    </xf>
    <xf numFmtId="0" fontId="26" fillId="11" borderId="0" xfId="0" applyFont="1" applyFill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left" vertical="center"/>
      <protection hidden="1"/>
    </xf>
    <xf numFmtId="0" fontId="4" fillId="6" borderId="19" xfId="0" applyFont="1" applyFill="1" applyBorder="1" applyAlignment="1" applyProtection="1">
      <alignment horizontal="left" vertical="center"/>
      <protection hidden="1"/>
    </xf>
    <xf numFmtId="0" fontId="16" fillId="5" borderId="28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  <protection locked="0" hidden="1"/>
    </xf>
    <xf numFmtId="0" fontId="16" fillId="4" borderId="30" xfId="0" applyFont="1" applyFill="1" applyBorder="1" applyAlignment="1" applyProtection="1">
      <alignment horizontal="center" vertical="center" wrapText="1"/>
      <protection locked="0" hidden="1"/>
    </xf>
    <xf numFmtId="0" fontId="16" fillId="4" borderId="19" xfId="0" applyFont="1" applyFill="1" applyBorder="1" applyAlignment="1" applyProtection="1">
      <alignment horizontal="center" vertical="center" wrapText="1"/>
      <protection locked="0" hidden="1"/>
    </xf>
  </cellXfs>
  <cellStyles count="8">
    <cellStyle name="Incorrecto" xfId="5" builtinId="27"/>
    <cellStyle name="Millares" xfId="1" builtinId="3"/>
    <cellStyle name="Moneda [0]" xfId="7" builtinId="7"/>
    <cellStyle name="Moneda 2" xfId="6" xr:uid="{C7EDADA4-FB4F-418C-93E3-266EECC6FF88}"/>
    <cellStyle name="Normal" xfId="0" builtinId="0"/>
    <cellStyle name="Normal 2" xfId="3" xr:uid="{BD551144-F564-46A5-BE14-2AAA48A40FA1}"/>
    <cellStyle name="Porcentaje" xfId="2" builtinId="5"/>
    <cellStyle name="Porcentaje 2" xfId="4" xr:uid="{FBE6AB3B-C7AC-47D4-AB71-6DA066D049B4}"/>
  </cellStyles>
  <dxfs count="10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385286</xdr:colOff>
      <xdr:row>3</xdr:row>
      <xdr:rowOff>3632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A7922-DF3A-432E-ABCC-7561D48A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14374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7</xdr:col>
      <xdr:colOff>572060</xdr:colOff>
      <xdr:row>1</xdr:row>
      <xdr:rowOff>82026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05F062-7A8A-4A1F-8D19-ED8541EE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62567" y="485533"/>
          <a:ext cx="6086893" cy="82268"/>
        </a:xfrm>
        <a:prstGeom prst="rect">
          <a:avLst/>
        </a:prstGeom>
      </xdr:spPr>
    </xdr:pic>
    <xdr:clientData/>
  </xdr:twoCellAnchor>
  <xdr:twoCellAnchor editAs="oneCell">
    <xdr:from>
      <xdr:col>9</xdr:col>
      <xdr:colOff>356488</xdr:colOff>
      <xdr:row>0</xdr:row>
      <xdr:rowOff>36512</xdr:rowOff>
    </xdr:from>
    <xdr:to>
      <xdr:col>10</xdr:col>
      <xdr:colOff>1223262</xdr:colOff>
      <xdr:row>3</xdr:row>
      <xdr:rowOff>106379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E779A0-B5DB-4F65-8743-45811810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888" y="36512"/>
          <a:ext cx="1876424" cy="6413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1335736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CC87CF-14F5-481F-B2B2-0E92F413D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495" y="51595"/>
          <a:ext cx="1705566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758786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572A41-B4F6-4D3E-984B-C7A08F4C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475232" y="619124"/>
          <a:ext cx="4780604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1622992</xdr:colOff>
      <xdr:row>0</xdr:row>
      <xdr:rowOff>0</xdr:rowOff>
    </xdr:from>
    <xdr:to>
      <xdr:col>16</xdr:col>
      <xdr:colOff>2290719</xdr:colOff>
      <xdr:row>4</xdr:row>
      <xdr:rowOff>108704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5D443A-3CE3-4ED6-A85C-DC3DFD61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7742" y="0"/>
          <a:ext cx="2563202" cy="8707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385286</xdr:colOff>
      <xdr:row>3</xdr:row>
      <xdr:rowOff>3632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ABCC78-08BF-4E79-9988-C95C2C256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14374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7</xdr:col>
      <xdr:colOff>572060</xdr:colOff>
      <xdr:row>1</xdr:row>
      <xdr:rowOff>82026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AD351-E5AB-40C7-800D-EE46BC59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62567" y="485533"/>
          <a:ext cx="6086893" cy="82268"/>
        </a:xfrm>
        <a:prstGeom prst="rect">
          <a:avLst/>
        </a:prstGeom>
      </xdr:spPr>
    </xdr:pic>
    <xdr:clientData/>
  </xdr:twoCellAnchor>
  <xdr:twoCellAnchor editAs="oneCell">
    <xdr:from>
      <xdr:col>9</xdr:col>
      <xdr:colOff>356488</xdr:colOff>
      <xdr:row>0</xdr:row>
      <xdr:rowOff>36512</xdr:rowOff>
    </xdr:from>
    <xdr:to>
      <xdr:col>10</xdr:col>
      <xdr:colOff>1223262</xdr:colOff>
      <xdr:row>3</xdr:row>
      <xdr:rowOff>106379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181EED-821D-4FD6-ABC4-6212CAC81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888" y="36512"/>
          <a:ext cx="1876424" cy="6413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1335736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35C59-2FC9-4828-BCFB-D3245932D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495" y="51595"/>
          <a:ext cx="1705566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758786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22B3CE-41FE-4800-A24E-B1FBEA56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475232" y="619124"/>
          <a:ext cx="4780604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1622992</xdr:colOff>
      <xdr:row>0</xdr:row>
      <xdr:rowOff>0</xdr:rowOff>
    </xdr:from>
    <xdr:to>
      <xdr:col>16</xdr:col>
      <xdr:colOff>2290719</xdr:colOff>
      <xdr:row>4</xdr:row>
      <xdr:rowOff>108704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3EF06C-FE0E-4538-A85C-38F15C9C3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7742" y="0"/>
          <a:ext cx="2563202" cy="870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1335736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856CEC-D2C0-4C2F-91F8-B8BDF501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495" y="51595"/>
          <a:ext cx="1705566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758786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8A814-F192-4029-B232-EFB22F1A3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475232" y="619124"/>
          <a:ext cx="4780604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1735051</xdr:colOff>
      <xdr:row>0</xdr:row>
      <xdr:rowOff>1</xdr:rowOff>
    </xdr:from>
    <xdr:to>
      <xdr:col>16</xdr:col>
      <xdr:colOff>2402778</xdr:colOff>
      <xdr:row>1</xdr:row>
      <xdr:rowOff>67236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0FDAB5-191E-46BA-A5B1-1C68733D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4198" y="1"/>
          <a:ext cx="2561521" cy="930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385286</xdr:colOff>
      <xdr:row>3</xdr:row>
      <xdr:rowOff>3632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3717F-5E51-40E4-BD16-03B54313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14374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7</xdr:col>
      <xdr:colOff>572060</xdr:colOff>
      <xdr:row>1</xdr:row>
      <xdr:rowOff>82026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E5A43E-72CE-471A-886E-BAC85314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62567" y="485533"/>
          <a:ext cx="6086893" cy="82268"/>
        </a:xfrm>
        <a:prstGeom prst="rect">
          <a:avLst/>
        </a:prstGeom>
      </xdr:spPr>
    </xdr:pic>
    <xdr:clientData/>
  </xdr:twoCellAnchor>
  <xdr:twoCellAnchor editAs="oneCell">
    <xdr:from>
      <xdr:col>9</xdr:col>
      <xdr:colOff>356488</xdr:colOff>
      <xdr:row>0</xdr:row>
      <xdr:rowOff>36512</xdr:rowOff>
    </xdr:from>
    <xdr:to>
      <xdr:col>10</xdr:col>
      <xdr:colOff>1223262</xdr:colOff>
      <xdr:row>3</xdr:row>
      <xdr:rowOff>106379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28D143-7F46-4CA1-B8B2-C08A7280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888" y="36512"/>
          <a:ext cx="1876424" cy="641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1335736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65E45-7176-4435-8D07-3284BFC90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495" y="51595"/>
          <a:ext cx="1705566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758786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68D5CE-C52C-4E7A-8D6A-6DDB9DE68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475232" y="619124"/>
          <a:ext cx="4780604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1622992</xdr:colOff>
      <xdr:row>0</xdr:row>
      <xdr:rowOff>0</xdr:rowOff>
    </xdr:from>
    <xdr:to>
      <xdr:col>16</xdr:col>
      <xdr:colOff>2290719</xdr:colOff>
      <xdr:row>4</xdr:row>
      <xdr:rowOff>108704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FC694E-3623-42CD-BF31-6A147067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7742" y="0"/>
          <a:ext cx="2563202" cy="8707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385286</xdr:colOff>
      <xdr:row>3</xdr:row>
      <xdr:rowOff>3632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B18F5A-B54C-41ED-A83C-C5B65CE72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04849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7</xdr:col>
      <xdr:colOff>572060</xdr:colOff>
      <xdr:row>1</xdr:row>
      <xdr:rowOff>82026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369088-8D5D-40B0-865F-3B73EAFB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53042" y="485533"/>
          <a:ext cx="6086893" cy="82268"/>
        </a:xfrm>
        <a:prstGeom prst="rect">
          <a:avLst/>
        </a:prstGeom>
      </xdr:spPr>
    </xdr:pic>
    <xdr:clientData/>
  </xdr:twoCellAnchor>
  <xdr:twoCellAnchor editAs="oneCell">
    <xdr:from>
      <xdr:col>9</xdr:col>
      <xdr:colOff>356488</xdr:colOff>
      <xdr:row>0</xdr:row>
      <xdr:rowOff>36512</xdr:rowOff>
    </xdr:from>
    <xdr:to>
      <xdr:col>10</xdr:col>
      <xdr:colOff>1223262</xdr:colOff>
      <xdr:row>3</xdr:row>
      <xdr:rowOff>106379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7AD7F4-1093-4BFE-8BAC-EFD1C2F9D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0363" y="36512"/>
          <a:ext cx="1876424" cy="6413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1335736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23CA16-2FEF-468E-A2D2-33B838D4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495" y="51595"/>
          <a:ext cx="1705566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758786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FFB7B0-ABC0-4DF2-A3B8-D26C7FDA1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465707" y="619124"/>
          <a:ext cx="4780604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1622992</xdr:colOff>
      <xdr:row>0</xdr:row>
      <xdr:rowOff>0</xdr:rowOff>
    </xdr:from>
    <xdr:to>
      <xdr:col>16</xdr:col>
      <xdr:colOff>2290719</xdr:colOff>
      <xdr:row>4</xdr:row>
      <xdr:rowOff>108704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5BE622-EC49-45F9-9E80-5BCF40292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8692" y="0"/>
          <a:ext cx="2563202" cy="870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385286</xdr:colOff>
      <xdr:row>3</xdr:row>
      <xdr:rowOff>3632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4A0CA-93CB-4A4E-8D90-87302632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14374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7</xdr:col>
      <xdr:colOff>572060</xdr:colOff>
      <xdr:row>1</xdr:row>
      <xdr:rowOff>82026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60D4F2-2E73-431C-9176-3D800A51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62567" y="485533"/>
          <a:ext cx="6086893" cy="82268"/>
        </a:xfrm>
        <a:prstGeom prst="rect">
          <a:avLst/>
        </a:prstGeom>
      </xdr:spPr>
    </xdr:pic>
    <xdr:clientData/>
  </xdr:twoCellAnchor>
  <xdr:twoCellAnchor editAs="oneCell">
    <xdr:from>
      <xdr:col>9</xdr:col>
      <xdr:colOff>356488</xdr:colOff>
      <xdr:row>0</xdr:row>
      <xdr:rowOff>36512</xdr:rowOff>
    </xdr:from>
    <xdr:to>
      <xdr:col>10</xdr:col>
      <xdr:colOff>1223262</xdr:colOff>
      <xdr:row>3</xdr:row>
      <xdr:rowOff>106379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64C891-3CE6-44A3-8B42-B5B46C1F3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888" y="36512"/>
          <a:ext cx="1876424" cy="6413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1335736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1A570A-9EFA-4CC3-AB5E-E9564358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495" y="51595"/>
          <a:ext cx="1705566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758786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40FA08-6A08-4E02-8F5F-BEF8CD645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475232" y="619124"/>
          <a:ext cx="4780604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1622992</xdr:colOff>
      <xdr:row>0</xdr:row>
      <xdr:rowOff>0</xdr:rowOff>
    </xdr:from>
    <xdr:to>
      <xdr:col>16</xdr:col>
      <xdr:colOff>2290719</xdr:colOff>
      <xdr:row>4</xdr:row>
      <xdr:rowOff>108704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14044E-0D15-4948-863F-11FEB1A2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7742" y="0"/>
          <a:ext cx="2563202" cy="8707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385286</xdr:colOff>
      <xdr:row>3</xdr:row>
      <xdr:rowOff>3632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D5C33-3B2B-478F-83EE-685C79D2D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14374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7</xdr:col>
      <xdr:colOff>572060</xdr:colOff>
      <xdr:row>1</xdr:row>
      <xdr:rowOff>82026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600777-600E-4F81-96A2-3A716E87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62567" y="485533"/>
          <a:ext cx="6086893" cy="82268"/>
        </a:xfrm>
        <a:prstGeom prst="rect">
          <a:avLst/>
        </a:prstGeom>
      </xdr:spPr>
    </xdr:pic>
    <xdr:clientData/>
  </xdr:twoCellAnchor>
  <xdr:twoCellAnchor editAs="oneCell">
    <xdr:from>
      <xdr:col>9</xdr:col>
      <xdr:colOff>356488</xdr:colOff>
      <xdr:row>0</xdr:row>
      <xdr:rowOff>36512</xdr:rowOff>
    </xdr:from>
    <xdr:to>
      <xdr:col>10</xdr:col>
      <xdr:colOff>1223262</xdr:colOff>
      <xdr:row>3</xdr:row>
      <xdr:rowOff>106379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BD4EA3-6BF2-4504-9E13-DF82FB96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888" y="36512"/>
          <a:ext cx="1876424" cy="641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munozh\Desktop\Ofertas\INTERNEGOCIOS%20S.A.S.xlsb" TargetMode="External"/><Relationship Id="rId1" Type="http://schemas.openxmlformats.org/officeDocument/2006/relationships/externalLinkPath" Target="/Users/smunozh/Desktop/Ofertas/INTERNEGOCIOS%20S.A.S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ancolombia-my.sharepoint.com/personal/smunozh_dian_gov_co/Documents/Z/CONTRATACION/2026/Nueva%20Orden%20de%20Compra/Ofertas/UNION%20TEMPORAL%20MI%20PLANETA%20NOVA_#1297311/207651_61136612.xlsb" TargetMode="External"/><Relationship Id="rId1" Type="http://schemas.openxmlformats.org/officeDocument/2006/relationships/externalLinkPath" Target="/personal/smunozh_dian_gov_co/Documents/Z/CONTRATACION/2026/Nueva%20Orden%20de%20Compra/Ofertas/UNION%20TEMPORAL%20MI%20PLANETA%20NOVA_#1297311/207651_61136612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ancolombia-my.sharepoint.com/personal/smunozh_dian_gov_co/Documents/Z/CONTRATACION/2026/Nueva%20Orden%20de%20Compra/Ofertas/UNION%20TEMPORAL%20CLEAN%20COLOMBIA%20_#1297331/207651_61119407.xlsb" TargetMode="External"/><Relationship Id="rId1" Type="http://schemas.openxmlformats.org/officeDocument/2006/relationships/externalLinkPath" Target="/personal/smunozh_dian_gov_co/Documents/Z/CONTRATACION/2026/Nueva%20Orden%20de%20Compra/Ofertas/UNION%20TEMPORAL%20CLEAN%20COLOMBIA%20_#1297331/207651_61119407.xlsb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ancolombia-my.sharepoint.com/personal/smunozh_dian_gov_co/Documents/Z/CONTRATACION/2026/Nueva%20Orden%20de%20Compra/Ofertas/CONSORCIO%20@%20C&amp;D_#1300361/ZONA_14_EVENTO_RFQ_207651_DIRECCIO&#9568;&#252;N_SECCIONAL_DE_IMPUESTOS_Y_ADUANAS_DE_IBAGUE_61140160.xlsb" TargetMode="External"/><Relationship Id="rId2" Type="http://schemas.microsoft.com/office/2019/04/relationships/externalLinkLongPath" Target="/personal/smunozh_dian_gov_co/Documents/Z/CONTRATACION/2026/Nueva%20Orden%20de%20Compra/Ofertas/CONSORCIO%20@%20C&amp;D_#1300361/ZONA_14_EVENTO_RFQ_207651_DIRECCIO&#9568;&#252;N_SECCIONAL_DE_IMPUESTOS_Y_ADUANAS_DE_IBAGUE_61140160.xlsb?F4C1444B" TargetMode="External"/><Relationship Id="rId1" Type="http://schemas.openxmlformats.org/officeDocument/2006/relationships/externalLinkPath" Target="file:///\\F4C1444B\ZONA_14_EVENTO_RFQ_207651_DIRECCIO&#9568;&#252;N_SECCIONAL_DE_IMPUESTOS_Y_ADUANAS_DE_IBAGUE_61140160.xlsb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ancolombia-my.sharepoint.com/personal/smunozh_dian_gov_co/Documents/Z/CONTRATACION/2026/Nueva%20Orden%20de%20Compra/Ofertas/UNION%20TEMPORAL%20J-SERVITEC_#1300800/242.Aseo_y_cafeteria_g5_v12_06-02-2026_(2)_61165762.xlsb" TargetMode="External"/><Relationship Id="rId2" Type="http://schemas.microsoft.com/office/2019/04/relationships/externalLinkLongPath" Target="/personal/smunozh_dian_gov_co/Documents/Z/CONTRATACION/2026/Nueva%20Orden%20de%20Compra/Ofertas/UNION%20TEMPORAL%20J-SERVITEC_#1300800/242.Aseo_y_cafeteria_g5_v12_06-02-2026_(2)_61165762.xlsb?4D725710" TargetMode="External"/><Relationship Id="rId1" Type="http://schemas.openxmlformats.org/officeDocument/2006/relationships/externalLinkPath" Target="file:///\\4D725710\242.Aseo_y_cafeteria_g5_v12_06-02-2026_(2)_61165762.xlsb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ancolombia-my.sharepoint.com/personal/smunozh_dian_gov_co/Documents/Z/CONTRATACION/2026/Nueva%20Orden%20de%20Compra/Ofertas/ASECOLBAS%20LTDA_#1300813/R14_ASECOLBAS_207651_61158127.xlsb" TargetMode="External"/><Relationship Id="rId1" Type="http://schemas.openxmlformats.org/officeDocument/2006/relationships/externalLinkPath" Target="/personal/smunozh_dian_gov_co/Documents/Z/CONTRATACION/2026/Nueva%20Orden%20de%20Compra/Ofertas/ASECOLBAS%20LTDA_#1300813/R14_ASECOLBAS_207651_61158127.xlsb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ancolombia-my.sharepoint.com/personal/smunozh_dian_gov_co/Documents/Z/CONTRATACION/2026/Nueva%20Orden%20de%20Compra/Ofertas/SUPER%20BRILLO%20DIAZ%20SAS_#1300934/242.Aseo_y_cafeteria_g5_v12_06-02-2026_61158115.xlsb" TargetMode="External"/><Relationship Id="rId1" Type="http://schemas.openxmlformats.org/officeDocument/2006/relationships/externalLinkPath" Target="/personal/smunozh_dian_gov_co/Documents/Z/CONTRATACION/2026/Nueva%20Orden%20de%20Compra/Ofertas/SUPER%20BRILLO%20DIAZ%20SAS_#1300934/242.Aseo_y_cafeteria_g5_v12_06-02-2026_6115811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>
            <v>1</v>
          </cell>
          <cell r="E2" t="str">
            <v>Sí</v>
          </cell>
          <cell r="F2">
            <v>0.33333333333333331</v>
          </cell>
          <cell r="H2" t="str">
            <v>Operario de aseo y cafetería con compromiso social - Rango 1</v>
          </cell>
          <cell r="I2" t="str">
            <v>Operario de aseo y cafetería MT</v>
          </cell>
          <cell r="J2" t="str">
            <v>Turno operario de mantenimiento</v>
          </cell>
        </row>
        <row r="3">
          <cell r="A3">
            <v>2</v>
          </cell>
          <cell r="E3" t="str">
            <v>No</v>
          </cell>
          <cell r="F3">
            <v>0.35416666666666669</v>
          </cell>
          <cell r="H3" t="str">
            <v>Operario de aseo y cafetería con compromiso social - Rango 2</v>
          </cell>
          <cell r="I3" t="str">
            <v>Operario de mantenimiento MT</v>
          </cell>
        </row>
        <row r="4">
          <cell r="A4">
            <v>3</v>
          </cell>
          <cell r="F4">
            <v>0.375</v>
          </cell>
          <cell r="H4" t="str">
            <v>Operario de aseo y cafetería con compromiso social - Rango 3</v>
          </cell>
          <cell r="I4" t="str">
            <v>Operario auxiliar MT</v>
          </cell>
        </row>
        <row r="5">
          <cell r="A5">
            <v>4</v>
          </cell>
          <cell r="F5">
            <v>0.39583333333333298</v>
          </cell>
          <cell r="H5" t="str">
            <v>Operario de aseo y cafetería</v>
          </cell>
          <cell r="I5" t="str">
            <v>Coordinador MT</v>
          </cell>
        </row>
        <row r="6">
          <cell r="A6">
            <v>5</v>
          </cell>
          <cell r="F6">
            <v>0.41666666666666702</v>
          </cell>
          <cell r="H6" t="str">
            <v>Operario de mantenimiento</v>
          </cell>
          <cell r="I6" t="str">
            <v>Jardinero MT</v>
          </cell>
        </row>
        <row r="7">
          <cell r="A7">
            <v>6</v>
          </cell>
          <cell r="F7">
            <v>0.4375</v>
          </cell>
          <cell r="H7" t="str">
            <v>Operario auxiliar</v>
          </cell>
        </row>
        <row r="8">
          <cell r="A8">
            <v>7</v>
          </cell>
          <cell r="F8">
            <v>0.45833333333333298</v>
          </cell>
          <cell r="H8" t="str">
            <v>Coordinador de tiempo completo</v>
          </cell>
        </row>
        <row r="9">
          <cell r="A9">
            <v>8</v>
          </cell>
          <cell r="F9">
            <v>0.47916666666666702</v>
          </cell>
          <cell r="H9" t="str">
            <v>Jardinero</v>
          </cell>
        </row>
        <row r="10">
          <cell r="A10">
            <v>9</v>
          </cell>
          <cell r="F10">
            <v>0.5</v>
          </cell>
        </row>
        <row r="11">
          <cell r="A11">
            <v>10</v>
          </cell>
          <cell r="F11">
            <v>0.52083333333333304</v>
          </cell>
        </row>
        <row r="12">
          <cell r="A12">
            <v>11</v>
          </cell>
          <cell r="F12">
            <v>4.1666666666666664E-2</v>
          </cell>
        </row>
        <row r="13">
          <cell r="A13">
            <v>12</v>
          </cell>
          <cell r="F13">
            <v>6.25E-2</v>
          </cell>
        </row>
        <row r="14">
          <cell r="A14">
            <v>13</v>
          </cell>
          <cell r="F14">
            <v>8.3333333333333329E-2</v>
          </cell>
        </row>
        <row r="15">
          <cell r="A15">
            <v>14</v>
          </cell>
          <cell r="F15">
            <v>0.10416666666666667</v>
          </cell>
        </row>
        <row r="16">
          <cell r="A16">
            <v>15</v>
          </cell>
          <cell r="F16">
            <v>0.125</v>
          </cell>
        </row>
        <row r="17">
          <cell r="A17">
            <v>16</v>
          </cell>
          <cell r="F17">
            <v>0.14583333333333334</v>
          </cell>
        </row>
        <row r="18">
          <cell r="A18">
            <v>17</v>
          </cell>
          <cell r="F18">
            <v>0.16666666666666666</v>
          </cell>
        </row>
        <row r="19">
          <cell r="A19">
            <v>18</v>
          </cell>
          <cell r="F19">
            <v>0.1875</v>
          </cell>
        </row>
        <row r="20">
          <cell r="A20">
            <v>19</v>
          </cell>
          <cell r="F20">
            <v>0.20833333333333334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1</v>
          </cell>
        </row>
        <row r="31">
          <cell r="A31">
            <v>2</v>
          </cell>
        </row>
        <row r="32">
          <cell r="A32">
            <v>3</v>
          </cell>
        </row>
        <row r="33">
          <cell r="A33">
            <v>4</v>
          </cell>
        </row>
        <row r="34">
          <cell r="A34">
            <v>5</v>
          </cell>
        </row>
        <row r="35">
          <cell r="A35">
            <v>6</v>
          </cell>
        </row>
        <row r="36">
          <cell r="A36">
            <v>7</v>
          </cell>
        </row>
        <row r="37">
          <cell r="A37">
            <v>8</v>
          </cell>
        </row>
        <row r="38">
          <cell r="A38">
            <v>9</v>
          </cell>
        </row>
        <row r="39">
          <cell r="A39">
            <v>10</v>
          </cell>
        </row>
        <row r="40">
          <cell r="A40">
            <v>11</v>
          </cell>
        </row>
        <row r="41">
          <cell r="A41">
            <v>12</v>
          </cell>
        </row>
        <row r="42">
          <cell r="A42">
            <v>13</v>
          </cell>
        </row>
        <row r="43">
          <cell r="A43">
            <v>14</v>
          </cell>
        </row>
        <row r="44">
          <cell r="A44">
            <v>15</v>
          </cell>
        </row>
        <row r="45">
          <cell r="A45">
            <v>16</v>
          </cell>
        </row>
        <row r="46">
          <cell r="A46">
            <v>17</v>
          </cell>
        </row>
        <row r="47">
          <cell r="A47">
            <v>18</v>
          </cell>
        </row>
        <row r="48">
          <cell r="A48">
            <v>19</v>
          </cell>
        </row>
        <row r="49">
          <cell r="A49">
            <v>20</v>
          </cell>
        </row>
        <row r="50">
          <cell r="A50">
            <v>21</v>
          </cell>
        </row>
        <row r="51">
          <cell r="A51">
            <v>22</v>
          </cell>
        </row>
        <row r="52">
          <cell r="A52">
            <v>23</v>
          </cell>
        </row>
        <row r="53">
          <cell r="A53">
            <v>24</v>
          </cell>
        </row>
        <row r="54">
          <cell r="A54">
            <v>25</v>
          </cell>
        </row>
        <row r="55">
          <cell r="A55">
            <v>26</v>
          </cell>
        </row>
        <row r="56">
          <cell r="A56">
            <v>27</v>
          </cell>
        </row>
        <row r="57">
          <cell r="A57">
            <v>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  <row r="11">
          <cell r="H11" t="str">
            <v>Segmento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  <row r="11">
          <cell r="H11" t="str">
            <v>Segmento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  <row r="11">
          <cell r="H11" t="str">
            <v>Segmento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  <row r="11">
          <cell r="H11" t="str">
            <v>Segmento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  <row r="11">
          <cell r="H11" t="str">
            <v>Segmento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14</v>
          </cell>
        </row>
        <row r="11">
          <cell r="H11" t="str">
            <v>Segmento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0E2D-8BD8-4AFD-ACEC-3AFE1E73AB3A}">
  <sheetPr filterMode="1"/>
  <dimension ref="A1:W563"/>
  <sheetViews>
    <sheetView topLeftCell="H1" zoomScaleNormal="100" workbookViewId="0">
      <selection activeCell="J31" sqref="J31"/>
    </sheetView>
  </sheetViews>
  <sheetFormatPr baseColWidth="10" defaultColWidth="11.42578125" defaultRowHeight="16.5" customHeight="1"/>
  <cols>
    <col min="1" max="1" width="5.5703125" style="2" customWidth="1"/>
    <col min="2" max="2" width="11.85546875" style="2" customWidth="1"/>
    <col min="3" max="3" width="55.28515625" style="2" customWidth="1"/>
    <col min="4" max="4" width="14" style="2" customWidth="1"/>
    <col min="5" max="5" width="20.140625" style="5" customWidth="1"/>
    <col min="6" max="8" width="19.140625" style="3" customWidth="1"/>
    <col min="9" max="10" width="15.140625" style="3" customWidth="1"/>
    <col min="11" max="11" width="21.5703125" style="2" customWidth="1"/>
    <col min="12" max="12" width="11.42578125" style="1" hidden="1" customWidth="1"/>
    <col min="13" max="13" width="11.42578125" style="55"/>
    <col min="14" max="15" width="15.42578125" style="2" customWidth="1"/>
    <col min="16" max="16" width="11.42578125" style="2"/>
    <col min="17" max="18" width="14.7109375" style="2" customWidth="1"/>
    <col min="19" max="19" width="27.85546875" style="78" customWidth="1"/>
    <col min="20" max="21" width="13.140625" style="2" customWidth="1"/>
    <col min="22" max="16384" width="11.42578125" style="2"/>
  </cols>
  <sheetData>
    <row r="1" spans="1:23" ht="53.4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ht="9.75" customHeight="1">
      <c r="A2" s="118"/>
      <c r="B2" s="118"/>
      <c r="C2" s="118"/>
      <c r="D2" s="118"/>
      <c r="E2" s="118"/>
      <c r="J2" s="8">
        <v>0</v>
      </c>
      <c r="K2" s="1"/>
    </row>
    <row r="3" spans="1:23" ht="16.5" customHeight="1">
      <c r="A3" s="119" t="s">
        <v>1</v>
      </c>
      <c r="B3" s="120"/>
      <c r="C3" s="120"/>
      <c r="D3" s="120"/>
      <c r="E3" s="120"/>
      <c r="F3" s="120"/>
      <c r="G3" s="121"/>
      <c r="H3" s="121"/>
      <c r="I3" s="121"/>
      <c r="J3" s="121"/>
      <c r="K3" s="122"/>
    </row>
    <row r="4" spans="1:23" ht="16.5" customHeight="1">
      <c r="A4" s="60"/>
      <c r="B4" s="61"/>
      <c r="C4" s="62"/>
      <c r="D4" s="63"/>
      <c r="E4" s="63"/>
      <c r="F4" s="63"/>
      <c r="J4" s="2"/>
    </row>
    <row r="5" spans="1:23" ht="16.5" customHeight="1">
      <c r="A5" s="102" t="s">
        <v>2</v>
      </c>
      <c r="B5" s="103"/>
      <c r="C5" s="4">
        <v>14</v>
      </c>
      <c r="D5"/>
      <c r="G5" s="123" t="s">
        <v>3</v>
      </c>
      <c r="H5" s="124"/>
      <c r="I5" s="124"/>
      <c r="J5" s="124"/>
      <c r="K5" s="125"/>
    </row>
    <row r="6" spans="1:23" ht="16.5" customHeight="1">
      <c r="A6" s="102" t="s">
        <v>4</v>
      </c>
      <c r="B6" s="103"/>
      <c r="C6" s="4" t="s">
        <v>918</v>
      </c>
      <c r="D6"/>
      <c r="G6" s="114" t="s">
        <v>5</v>
      </c>
      <c r="H6" s="115"/>
      <c r="I6" s="116"/>
      <c r="J6" s="64" t="s">
        <v>6</v>
      </c>
      <c r="K6" s="64" t="s">
        <v>7</v>
      </c>
    </row>
    <row r="7" spans="1:23" ht="16.5" customHeight="1">
      <c r="A7" s="102" t="s">
        <v>8</v>
      </c>
      <c r="B7" s="103"/>
      <c r="C7" s="108"/>
      <c r="D7"/>
      <c r="G7" s="111" t="s">
        <v>9</v>
      </c>
      <c r="H7" s="112"/>
      <c r="I7" s="113"/>
      <c r="J7" s="65">
        <v>68</v>
      </c>
      <c r="K7" s="66">
        <v>68</v>
      </c>
    </row>
    <row r="8" spans="1:23" ht="16.5" customHeight="1">
      <c r="A8" s="104"/>
      <c r="B8" s="105"/>
      <c r="C8" s="109"/>
      <c r="D8"/>
      <c r="E8"/>
      <c r="G8" s="111" t="s">
        <v>10</v>
      </c>
      <c r="H8" s="112"/>
      <c r="I8" s="113"/>
      <c r="J8" s="65">
        <v>6</v>
      </c>
      <c r="K8" s="66">
        <v>6</v>
      </c>
    </row>
    <row r="9" spans="1:23" ht="16.5" customHeight="1">
      <c r="A9" s="106"/>
      <c r="B9" s="107"/>
      <c r="C9" s="110"/>
      <c r="D9"/>
      <c r="G9" s="114" t="s">
        <v>11</v>
      </c>
      <c r="H9" s="115"/>
      <c r="I9" s="116"/>
      <c r="J9" s="65">
        <v>74</v>
      </c>
      <c r="K9" s="66">
        <v>74</v>
      </c>
    </row>
    <row r="10" spans="1:23" ht="12.75" customHeight="1">
      <c r="G10"/>
      <c r="H10"/>
      <c r="I10"/>
      <c r="J10"/>
      <c r="K10"/>
    </row>
    <row r="11" spans="1:23" ht="29.25" customHeight="1">
      <c r="A11" s="6" t="s">
        <v>12</v>
      </c>
      <c r="B11" s="7"/>
      <c r="G11"/>
      <c r="H11"/>
      <c r="I11"/>
      <c r="J11"/>
      <c r="K11"/>
      <c r="N11" s="9" t="s">
        <v>13</v>
      </c>
      <c r="O11" s="9" t="s">
        <v>13</v>
      </c>
      <c r="S11" s="80"/>
    </row>
    <row r="12" spans="1:23" ht="6" customHeight="1">
      <c r="K12" s="1"/>
      <c r="S12" s="81"/>
    </row>
    <row r="13" spans="1:23" ht="24.6" customHeight="1">
      <c r="A13" s="10" t="s">
        <v>14</v>
      </c>
      <c r="B13" s="10" t="s">
        <v>15</v>
      </c>
      <c r="C13" s="11" t="s">
        <v>16</v>
      </c>
      <c r="D13" s="10" t="s">
        <v>17</v>
      </c>
      <c r="E13" s="12" t="s">
        <v>18</v>
      </c>
      <c r="F13" s="13" t="s">
        <v>919</v>
      </c>
      <c r="G13" s="13" t="s">
        <v>19</v>
      </c>
      <c r="H13" s="13" t="s">
        <v>20</v>
      </c>
      <c r="I13" s="13" t="s">
        <v>21</v>
      </c>
      <c r="J13" s="13" t="s">
        <v>920</v>
      </c>
      <c r="K13" s="13" t="s">
        <v>6</v>
      </c>
      <c r="L13" s="1" t="s">
        <v>22</v>
      </c>
      <c r="M13" s="10" t="s">
        <v>23</v>
      </c>
      <c r="N13" s="13" t="s">
        <v>24</v>
      </c>
      <c r="O13" s="13" t="s">
        <v>25</v>
      </c>
      <c r="Q13" s="77" t="s">
        <v>26</v>
      </c>
      <c r="R13" s="77" t="s">
        <v>27</v>
      </c>
      <c r="S13" s="82" t="s">
        <v>28</v>
      </c>
      <c r="T13" s="52" t="s">
        <v>29</v>
      </c>
      <c r="U13" s="52" t="s">
        <v>29</v>
      </c>
      <c r="V13"/>
      <c r="W13" s="51" t="s">
        <v>30</v>
      </c>
    </row>
    <row r="14" spans="1:23" ht="25.5" hidden="1">
      <c r="A14" s="14">
        <v>0</v>
      </c>
      <c r="B14" s="15" t="s">
        <v>31</v>
      </c>
      <c r="C14" s="16" t="s">
        <v>32</v>
      </c>
      <c r="D14" s="15" t="s">
        <v>33</v>
      </c>
      <c r="E14" s="67">
        <v>0</v>
      </c>
      <c r="F14" s="86">
        <v>0</v>
      </c>
      <c r="G14" s="86">
        <v>0</v>
      </c>
      <c r="H14" s="87">
        <v>0</v>
      </c>
      <c r="I14" s="68"/>
      <c r="J14" s="86">
        <v>0</v>
      </c>
      <c r="K14" s="88">
        <v>0</v>
      </c>
      <c r="L14" s="1">
        <v>0</v>
      </c>
      <c r="M14" s="15" t="s">
        <v>34</v>
      </c>
      <c r="N14" s="17">
        <v>0</v>
      </c>
      <c r="O14" s="17">
        <v>0</v>
      </c>
    </row>
    <row r="15" spans="1:23" ht="89.25" hidden="1">
      <c r="A15" s="14">
        <v>1</v>
      </c>
      <c r="B15" s="15" t="s">
        <v>35</v>
      </c>
      <c r="C15" s="16" t="s">
        <v>36</v>
      </c>
      <c r="D15" s="15" t="s">
        <v>37</v>
      </c>
      <c r="E15" s="67">
        <v>0</v>
      </c>
      <c r="F15" s="86">
        <v>0</v>
      </c>
      <c r="G15" s="86">
        <v>0</v>
      </c>
      <c r="H15" s="87">
        <v>0</v>
      </c>
      <c r="I15" s="68"/>
      <c r="J15" s="86">
        <v>0</v>
      </c>
      <c r="K15" s="88">
        <v>0</v>
      </c>
      <c r="L15" s="1">
        <v>0</v>
      </c>
      <c r="M15" s="15" t="s">
        <v>34</v>
      </c>
      <c r="N15" s="17">
        <v>0</v>
      </c>
      <c r="O15" s="17">
        <v>0</v>
      </c>
      <c r="Q15" s="101">
        <v>33438</v>
      </c>
      <c r="R15" s="101">
        <v>50418</v>
      </c>
      <c r="S15" s="83" t="s">
        <v>34</v>
      </c>
      <c r="T15" s="79" t="str">
        <f>IF(OR(J15="",J15=0),"- N/A",IF(AND(J15&gt;=Q15,J15&lt;=R15),"✔️ Válido","❌ Inválido"))</f>
        <v>- N/A</v>
      </c>
      <c r="U15" s="79" t="str">
        <f>IF(OR(J15="",J15=0),"- N/A",IF(AND(J15&gt;=Q15,J15&lt;=R15),"✔️ Válido","❌ Inválido"))</f>
        <v>- N/A</v>
      </c>
    </row>
    <row r="16" spans="1:23" ht="102" hidden="1">
      <c r="A16" s="14">
        <v>2</v>
      </c>
      <c r="B16" s="15" t="s">
        <v>38</v>
      </c>
      <c r="C16" s="16" t="s">
        <v>39</v>
      </c>
      <c r="D16" s="15" t="s">
        <v>37</v>
      </c>
      <c r="E16" s="67">
        <v>0</v>
      </c>
      <c r="F16" s="86">
        <v>0</v>
      </c>
      <c r="G16" s="86">
        <v>0</v>
      </c>
      <c r="H16" s="87">
        <v>0</v>
      </c>
      <c r="I16" s="68"/>
      <c r="J16" s="86">
        <v>0</v>
      </c>
      <c r="K16" s="88">
        <v>0</v>
      </c>
      <c r="L16" s="1">
        <v>0</v>
      </c>
      <c r="M16" s="15" t="s">
        <v>34</v>
      </c>
      <c r="N16" s="17">
        <v>0</v>
      </c>
      <c r="O16" s="17">
        <v>0</v>
      </c>
      <c r="Q16" s="101">
        <v>36154</v>
      </c>
      <c r="R16" s="101">
        <v>69368</v>
      </c>
      <c r="S16" s="83" t="s">
        <v>34</v>
      </c>
      <c r="T16" s="79" t="str">
        <f t="shared" ref="T16:T79" si="0">IF(OR(J16="",J16=0),"- N/A",IF(AND(J16&gt;=Q16,J16&lt;=R16),"✔️ Válido","❌ Inválido"))</f>
        <v>- N/A</v>
      </c>
      <c r="U16" s="79" t="str">
        <f t="shared" ref="U16:U79" si="1">IF(OR(J16="",J16=0),"- N/A",IF(AND(J16&gt;=Q16,J16&lt;=R16),"✔️ Válido","❌ Inválido"))</f>
        <v>- N/A</v>
      </c>
    </row>
    <row r="17" spans="1:21" ht="140.25" hidden="1">
      <c r="A17" s="14">
        <v>3</v>
      </c>
      <c r="B17" s="15" t="s">
        <v>40</v>
      </c>
      <c r="C17" s="16" t="s">
        <v>41</v>
      </c>
      <c r="D17" s="15" t="s">
        <v>42</v>
      </c>
      <c r="E17" s="67">
        <v>0</v>
      </c>
      <c r="F17" s="86">
        <v>0</v>
      </c>
      <c r="G17" s="86">
        <v>0</v>
      </c>
      <c r="H17" s="87">
        <v>0</v>
      </c>
      <c r="I17" s="68"/>
      <c r="J17" s="86">
        <v>0</v>
      </c>
      <c r="K17" s="88">
        <v>0</v>
      </c>
      <c r="L17" s="1">
        <v>0</v>
      </c>
      <c r="M17" s="15" t="s">
        <v>34</v>
      </c>
      <c r="N17" s="17">
        <v>0</v>
      </c>
      <c r="O17" s="17">
        <v>0</v>
      </c>
      <c r="Q17" s="101">
        <v>10680</v>
      </c>
      <c r="R17" s="101">
        <v>26403</v>
      </c>
      <c r="S17" s="83" t="s">
        <v>34</v>
      </c>
      <c r="T17" s="79" t="str">
        <f t="shared" si="0"/>
        <v>- N/A</v>
      </c>
      <c r="U17" s="79" t="str">
        <f t="shared" si="1"/>
        <v>- N/A</v>
      </c>
    </row>
    <row r="18" spans="1:21" ht="140.25" hidden="1">
      <c r="A18" s="14">
        <v>4</v>
      </c>
      <c r="B18" s="15" t="s">
        <v>43</v>
      </c>
      <c r="C18" s="16" t="s">
        <v>41</v>
      </c>
      <c r="D18" s="15" t="s">
        <v>44</v>
      </c>
      <c r="E18" s="67">
        <v>0</v>
      </c>
      <c r="F18" s="86">
        <v>0</v>
      </c>
      <c r="G18" s="86">
        <v>0</v>
      </c>
      <c r="H18" s="87">
        <v>0</v>
      </c>
      <c r="I18" s="68"/>
      <c r="J18" s="86">
        <v>0</v>
      </c>
      <c r="K18" s="88">
        <v>0</v>
      </c>
      <c r="L18" s="1">
        <v>0</v>
      </c>
      <c r="M18" s="15" t="s">
        <v>34</v>
      </c>
      <c r="N18" s="17">
        <v>0</v>
      </c>
      <c r="O18" s="17">
        <v>0</v>
      </c>
      <c r="Q18" s="101">
        <v>3427</v>
      </c>
      <c r="R18" s="101">
        <v>6207</v>
      </c>
      <c r="S18" s="83" t="s">
        <v>34</v>
      </c>
      <c r="T18" s="79" t="str">
        <f t="shared" si="0"/>
        <v>- N/A</v>
      </c>
      <c r="U18" s="79" t="str">
        <f t="shared" si="1"/>
        <v>- N/A</v>
      </c>
    </row>
    <row r="19" spans="1:21" ht="127.5" hidden="1">
      <c r="A19" s="14">
        <v>5</v>
      </c>
      <c r="B19" s="15" t="s">
        <v>45</v>
      </c>
      <c r="C19" s="16" t="s">
        <v>46</v>
      </c>
      <c r="D19" s="15" t="s">
        <v>47</v>
      </c>
      <c r="E19" s="67">
        <v>0</v>
      </c>
      <c r="F19" s="86">
        <v>0</v>
      </c>
      <c r="G19" s="86">
        <v>0</v>
      </c>
      <c r="H19" s="87">
        <v>0</v>
      </c>
      <c r="I19" s="68"/>
      <c r="J19" s="86">
        <v>0</v>
      </c>
      <c r="K19" s="88">
        <v>0</v>
      </c>
      <c r="L19" s="1">
        <v>0</v>
      </c>
      <c r="M19" s="15" t="s">
        <v>34</v>
      </c>
      <c r="N19" s="17">
        <v>0</v>
      </c>
      <c r="O19" s="17">
        <v>0</v>
      </c>
      <c r="Q19" s="101">
        <v>4665</v>
      </c>
      <c r="R19" s="101">
        <v>17580</v>
      </c>
      <c r="S19" s="83" t="s">
        <v>34</v>
      </c>
      <c r="T19" s="79" t="str">
        <f t="shared" si="0"/>
        <v>- N/A</v>
      </c>
      <c r="U19" s="79" t="str">
        <f t="shared" si="1"/>
        <v>- N/A</v>
      </c>
    </row>
    <row r="20" spans="1:21" ht="165.75">
      <c r="A20" s="14">
        <v>6</v>
      </c>
      <c r="B20" s="15" t="s">
        <v>48</v>
      </c>
      <c r="C20" s="16" t="s">
        <v>49</v>
      </c>
      <c r="D20" s="15" t="s">
        <v>50</v>
      </c>
      <c r="E20" s="67">
        <v>6</v>
      </c>
      <c r="F20" s="86">
        <v>13820</v>
      </c>
      <c r="G20" s="86">
        <v>9736</v>
      </c>
      <c r="H20" s="87">
        <v>0</v>
      </c>
      <c r="I20" s="68">
        <v>0.29551374819102749</v>
      </c>
      <c r="J20" s="86">
        <v>9736</v>
      </c>
      <c r="K20" s="88">
        <v>58416</v>
      </c>
      <c r="L20" s="1">
        <v>0</v>
      </c>
      <c r="M20" s="15" t="s">
        <v>34</v>
      </c>
      <c r="N20" s="17">
        <v>6</v>
      </c>
      <c r="O20" s="17">
        <v>0</v>
      </c>
      <c r="Q20" s="101">
        <v>9736</v>
      </c>
      <c r="R20" s="101">
        <v>15052</v>
      </c>
      <c r="S20" s="83" t="s">
        <v>34</v>
      </c>
      <c r="T20" s="79" t="str">
        <f>IF(OR(J20="",J20=0),"- N/A",IF(AND(J20&gt;=Q20,J20&lt;=R20),"✔️ Válido","❌ Inválido"))</f>
        <v>✔️ Válido</v>
      </c>
      <c r="U20" s="79" t="str">
        <f>IF(OR(J20="",J20=0),"- N/A",IF(AND(J20&gt;=Q20,J20&lt;=R20),"✔️ Válido","❌ Inválido"))</f>
        <v>✔️ Válido</v>
      </c>
    </row>
    <row r="21" spans="1:21" ht="76.5" hidden="1">
      <c r="A21" s="14">
        <v>7</v>
      </c>
      <c r="B21" s="15" t="s">
        <v>51</v>
      </c>
      <c r="C21" s="16" t="s">
        <v>52</v>
      </c>
      <c r="D21" s="15" t="s">
        <v>53</v>
      </c>
      <c r="E21" s="67">
        <v>0</v>
      </c>
      <c r="F21" s="86">
        <v>0</v>
      </c>
      <c r="G21" s="86">
        <v>0</v>
      </c>
      <c r="H21" s="87">
        <v>0</v>
      </c>
      <c r="I21" s="68">
        <v>0.1940004917629703</v>
      </c>
      <c r="J21" s="86">
        <v>0</v>
      </c>
      <c r="K21" s="88">
        <v>0</v>
      </c>
      <c r="L21" s="1">
        <v>0</v>
      </c>
      <c r="M21" s="15" t="s">
        <v>34</v>
      </c>
      <c r="N21" s="17">
        <v>0</v>
      </c>
      <c r="O21" s="17">
        <v>0</v>
      </c>
      <c r="Q21" s="101">
        <v>3278</v>
      </c>
      <c r="R21" s="101">
        <v>5971</v>
      </c>
      <c r="S21" s="83" t="s">
        <v>34</v>
      </c>
      <c r="T21" s="79" t="str">
        <f t="shared" si="0"/>
        <v>- N/A</v>
      </c>
      <c r="U21" s="79" t="str">
        <f t="shared" si="1"/>
        <v>- N/A</v>
      </c>
    </row>
    <row r="22" spans="1:21" ht="89.25" hidden="1">
      <c r="A22" s="14">
        <v>8</v>
      </c>
      <c r="B22" s="15" t="s">
        <v>54</v>
      </c>
      <c r="C22" s="16" t="s">
        <v>55</v>
      </c>
      <c r="D22" s="15" t="s">
        <v>53</v>
      </c>
      <c r="E22" s="67">
        <v>0</v>
      </c>
      <c r="F22" s="86">
        <v>0</v>
      </c>
      <c r="G22" s="86">
        <v>0</v>
      </c>
      <c r="H22" s="87">
        <v>0</v>
      </c>
      <c r="I22" s="68">
        <v>0.13557150179395183</v>
      </c>
      <c r="J22" s="86">
        <v>0</v>
      </c>
      <c r="K22" s="88">
        <v>0</v>
      </c>
      <c r="L22" s="1">
        <v>0</v>
      </c>
      <c r="M22" s="15" t="s">
        <v>34</v>
      </c>
      <c r="N22" s="17">
        <v>0</v>
      </c>
      <c r="O22" s="17">
        <v>0</v>
      </c>
      <c r="Q22" s="101">
        <v>3373</v>
      </c>
      <c r="R22" s="101">
        <v>4755</v>
      </c>
      <c r="S22" s="83" t="s">
        <v>34</v>
      </c>
      <c r="T22" s="79" t="str">
        <f t="shared" si="0"/>
        <v>- N/A</v>
      </c>
      <c r="U22" s="79" t="str">
        <f t="shared" si="1"/>
        <v>- N/A</v>
      </c>
    </row>
    <row r="23" spans="1:21" ht="63.75" hidden="1">
      <c r="A23" s="14">
        <v>9</v>
      </c>
      <c r="B23" s="15" t="s">
        <v>56</v>
      </c>
      <c r="C23" s="16" t="s">
        <v>57</v>
      </c>
      <c r="D23" s="15" t="s">
        <v>58</v>
      </c>
      <c r="E23" s="67">
        <v>0</v>
      </c>
      <c r="F23" s="86">
        <v>0</v>
      </c>
      <c r="G23" s="86">
        <v>0</v>
      </c>
      <c r="H23" s="87">
        <v>0</v>
      </c>
      <c r="I23" s="68">
        <v>0.33732809430255406</v>
      </c>
      <c r="J23" s="86">
        <v>0</v>
      </c>
      <c r="K23" s="88">
        <v>0</v>
      </c>
      <c r="L23" s="1">
        <v>0</v>
      </c>
      <c r="M23" s="15" t="s">
        <v>34</v>
      </c>
      <c r="N23" s="17">
        <v>0</v>
      </c>
      <c r="O23" s="17">
        <v>0</v>
      </c>
      <c r="Q23" s="101">
        <v>3373</v>
      </c>
      <c r="R23" s="101">
        <v>5775</v>
      </c>
      <c r="S23" s="83" t="s">
        <v>34</v>
      </c>
      <c r="T23" s="79" t="str">
        <f t="shared" si="0"/>
        <v>- N/A</v>
      </c>
      <c r="U23" s="79" t="str">
        <f t="shared" si="1"/>
        <v>- N/A</v>
      </c>
    </row>
    <row r="24" spans="1:21" ht="114.75" hidden="1">
      <c r="A24" s="14">
        <v>10</v>
      </c>
      <c r="B24" s="15" t="s">
        <v>59</v>
      </c>
      <c r="C24" s="16" t="s">
        <v>60</v>
      </c>
      <c r="D24" s="15" t="s">
        <v>61</v>
      </c>
      <c r="E24" s="67">
        <v>0</v>
      </c>
      <c r="F24" s="86">
        <v>0</v>
      </c>
      <c r="G24" s="86">
        <v>0</v>
      </c>
      <c r="H24" s="87">
        <v>0</v>
      </c>
      <c r="I24" s="68">
        <v>0.2360278244183257</v>
      </c>
      <c r="J24" s="86">
        <v>0</v>
      </c>
      <c r="K24" s="88">
        <v>0</v>
      </c>
      <c r="L24" s="1">
        <v>0</v>
      </c>
      <c r="M24" s="15" t="s">
        <v>34</v>
      </c>
      <c r="N24" s="17">
        <v>0</v>
      </c>
      <c r="O24" s="17">
        <v>0</v>
      </c>
      <c r="Q24" s="101">
        <v>3185</v>
      </c>
      <c r="R24" s="101">
        <v>5461</v>
      </c>
      <c r="S24" s="83" t="s">
        <v>34</v>
      </c>
      <c r="T24" s="79" t="str">
        <f t="shared" si="0"/>
        <v>- N/A</v>
      </c>
      <c r="U24" s="79" t="str">
        <f t="shared" si="1"/>
        <v>- N/A</v>
      </c>
    </row>
    <row r="25" spans="1:21" ht="255" hidden="1">
      <c r="A25" s="14">
        <v>11</v>
      </c>
      <c r="B25" s="15" t="s">
        <v>62</v>
      </c>
      <c r="C25" s="16" t="s">
        <v>63</v>
      </c>
      <c r="D25" s="15" t="s">
        <v>64</v>
      </c>
      <c r="E25" s="67">
        <v>0</v>
      </c>
      <c r="F25" s="86">
        <v>0</v>
      </c>
      <c r="G25" s="86">
        <v>0</v>
      </c>
      <c r="H25" s="87">
        <v>0</v>
      </c>
      <c r="I25" s="68">
        <v>0.53884844922687403</v>
      </c>
      <c r="J25" s="86">
        <v>0</v>
      </c>
      <c r="K25" s="88">
        <v>0</v>
      </c>
      <c r="L25" s="1">
        <v>0</v>
      </c>
      <c r="M25" s="15" t="s">
        <v>34</v>
      </c>
      <c r="N25" s="17">
        <v>0</v>
      </c>
      <c r="O25" s="17">
        <v>0</v>
      </c>
      <c r="Q25" s="101">
        <v>40799</v>
      </c>
      <c r="R25" s="101">
        <v>105518</v>
      </c>
      <c r="S25" s="83" t="s">
        <v>34</v>
      </c>
      <c r="T25" s="79" t="str">
        <f t="shared" si="0"/>
        <v>- N/A</v>
      </c>
      <c r="U25" s="79" t="str">
        <f t="shared" si="1"/>
        <v>- N/A</v>
      </c>
    </row>
    <row r="26" spans="1:21" ht="89.25" hidden="1">
      <c r="A26" s="14">
        <v>12</v>
      </c>
      <c r="B26" s="15" t="s">
        <v>65</v>
      </c>
      <c r="C26" s="18" t="s">
        <v>66</v>
      </c>
      <c r="D26" s="15" t="s">
        <v>67</v>
      </c>
      <c r="E26" s="67">
        <v>0</v>
      </c>
      <c r="F26" s="86">
        <v>0</v>
      </c>
      <c r="G26" s="86">
        <v>0</v>
      </c>
      <c r="H26" s="87">
        <v>0</v>
      </c>
      <c r="I26" s="68">
        <v>0.46900465657741564</v>
      </c>
      <c r="J26" s="86">
        <v>0</v>
      </c>
      <c r="K26" s="88">
        <v>0</v>
      </c>
      <c r="L26" s="1">
        <v>0</v>
      </c>
      <c r="M26" s="15" t="s">
        <v>34</v>
      </c>
      <c r="N26" s="17">
        <v>0</v>
      </c>
      <c r="O26" s="17">
        <v>0</v>
      </c>
      <c r="Q26" s="101">
        <v>3649</v>
      </c>
      <c r="R26" s="101">
        <v>7485</v>
      </c>
      <c r="S26" s="83" t="s">
        <v>34</v>
      </c>
      <c r="T26" s="79" t="str">
        <f t="shared" si="0"/>
        <v>- N/A</v>
      </c>
      <c r="U26" s="79" t="str">
        <f t="shared" si="1"/>
        <v>- N/A</v>
      </c>
    </row>
    <row r="27" spans="1:21" ht="76.5">
      <c r="A27" s="14">
        <v>13</v>
      </c>
      <c r="B27" s="15" t="s">
        <v>68</v>
      </c>
      <c r="C27" s="16" t="s">
        <v>66</v>
      </c>
      <c r="D27" s="15" t="s">
        <v>42</v>
      </c>
      <c r="E27" s="67">
        <v>6</v>
      </c>
      <c r="F27" s="86">
        <v>27818</v>
      </c>
      <c r="G27" s="86">
        <v>11786</v>
      </c>
      <c r="H27" s="87">
        <v>0</v>
      </c>
      <c r="I27" s="68">
        <v>0.57631749227119133</v>
      </c>
      <c r="J27" s="86">
        <v>11786</v>
      </c>
      <c r="K27" s="88">
        <v>70716</v>
      </c>
      <c r="L27" s="1">
        <v>0</v>
      </c>
      <c r="M27" s="15" t="s">
        <v>34</v>
      </c>
      <c r="N27" s="17">
        <v>6</v>
      </c>
      <c r="O27" s="17">
        <v>0</v>
      </c>
      <c r="Q27" s="101">
        <v>11786</v>
      </c>
      <c r="R27" s="101">
        <v>30295</v>
      </c>
      <c r="S27" s="83" t="s">
        <v>34</v>
      </c>
      <c r="T27" s="79" t="str">
        <f>IF(OR(J27="",J27=0),"- N/A",IF(AND(J27&gt;=Q27,J27&lt;=R27),"✔️ Válido","❌ Inválido"))</f>
        <v>✔️ Válido</v>
      </c>
      <c r="U27" s="79" t="str">
        <f t="shared" si="1"/>
        <v>✔️ Válido</v>
      </c>
    </row>
    <row r="28" spans="1:21" ht="102" hidden="1">
      <c r="A28" s="14">
        <v>14</v>
      </c>
      <c r="B28" s="15" t="s">
        <v>69</v>
      </c>
      <c r="C28" s="16" t="s">
        <v>70</v>
      </c>
      <c r="D28" s="15" t="s">
        <v>42</v>
      </c>
      <c r="E28" s="67">
        <v>0</v>
      </c>
      <c r="F28" s="86">
        <v>0</v>
      </c>
      <c r="G28" s="86">
        <v>0</v>
      </c>
      <c r="H28" s="87">
        <v>0</v>
      </c>
      <c r="I28" s="68">
        <v>0.54733648269769941</v>
      </c>
      <c r="J28" s="86">
        <v>0</v>
      </c>
      <c r="K28" s="88">
        <v>0</v>
      </c>
      <c r="L28" s="1">
        <v>0</v>
      </c>
      <c r="M28" s="15" t="s">
        <v>34</v>
      </c>
      <c r="N28" s="17">
        <v>0</v>
      </c>
      <c r="O28" s="17">
        <v>0</v>
      </c>
      <c r="Q28" s="101">
        <v>11786</v>
      </c>
      <c r="R28" s="101">
        <v>29057</v>
      </c>
      <c r="S28" s="83" t="s">
        <v>34</v>
      </c>
      <c r="T28" s="79" t="str">
        <f t="shared" si="0"/>
        <v>- N/A</v>
      </c>
      <c r="U28" s="79" t="str">
        <f t="shared" si="1"/>
        <v>- N/A</v>
      </c>
    </row>
    <row r="29" spans="1:21" ht="76.5" hidden="1">
      <c r="A29" s="14">
        <v>15</v>
      </c>
      <c r="B29" s="15" t="s">
        <v>71</v>
      </c>
      <c r="C29" s="16" t="s">
        <v>72</v>
      </c>
      <c r="D29" s="15" t="s">
        <v>73</v>
      </c>
      <c r="E29" s="67">
        <v>0</v>
      </c>
      <c r="F29" s="86">
        <v>0</v>
      </c>
      <c r="G29" s="86">
        <v>0</v>
      </c>
      <c r="H29" s="87">
        <v>0</v>
      </c>
      <c r="I29" s="68">
        <v>0.71869514624381203</v>
      </c>
      <c r="J29" s="86">
        <v>0</v>
      </c>
      <c r="K29" s="88">
        <v>0</v>
      </c>
      <c r="L29" s="1">
        <v>0</v>
      </c>
      <c r="M29" s="15" t="s">
        <v>34</v>
      </c>
      <c r="N29" s="17">
        <v>0</v>
      </c>
      <c r="O29" s="17">
        <v>0</v>
      </c>
      <c r="Q29" s="101">
        <v>14263</v>
      </c>
      <c r="R29" s="101">
        <v>55221</v>
      </c>
      <c r="S29" s="83" t="s">
        <v>34</v>
      </c>
      <c r="T29" s="79" t="str">
        <f t="shared" si="0"/>
        <v>- N/A</v>
      </c>
      <c r="U29" s="79" t="str">
        <f t="shared" si="1"/>
        <v>- N/A</v>
      </c>
    </row>
    <row r="30" spans="1:21" ht="76.5" hidden="1">
      <c r="A30" s="14">
        <v>16</v>
      </c>
      <c r="B30" s="15" t="s">
        <v>74</v>
      </c>
      <c r="C30" s="16" t="s">
        <v>75</v>
      </c>
      <c r="D30" s="15" t="s">
        <v>76</v>
      </c>
      <c r="E30" s="67">
        <v>0</v>
      </c>
      <c r="F30" s="86">
        <v>0</v>
      </c>
      <c r="G30" s="86">
        <v>0</v>
      </c>
      <c r="H30" s="87">
        <v>0</v>
      </c>
      <c r="I30" s="68">
        <v>0.30896398780272671</v>
      </c>
      <c r="J30" s="86">
        <v>0</v>
      </c>
      <c r="K30" s="88">
        <v>0</v>
      </c>
      <c r="L30" s="1">
        <v>0</v>
      </c>
      <c r="M30" s="15" t="s">
        <v>34</v>
      </c>
      <c r="N30" s="17">
        <v>0</v>
      </c>
      <c r="O30" s="17">
        <v>0</v>
      </c>
      <c r="Q30" s="101">
        <v>27421</v>
      </c>
      <c r="R30" s="101">
        <v>77396</v>
      </c>
      <c r="S30" s="83" t="s">
        <v>34</v>
      </c>
      <c r="T30" s="79" t="str">
        <f t="shared" si="0"/>
        <v>- N/A</v>
      </c>
      <c r="U30" s="79" t="str">
        <f t="shared" si="1"/>
        <v>- N/A</v>
      </c>
    </row>
    <row r="31" spans="1:21" ht="114.75">
      <c r="A31" s="14">
        <v>17</v>
      </c>
      <c r="B31" s="15" t="s">
        <v>77</v>
      </c>
      <c r="C31" s="16" t="s">
        <v>78</v>
      </c>
      <c r="D31" s="15" t="s">
        <v>79</v>
      </c>
      <c r="E31" s="67">
        <v>6</v>
      </c>
      <c r="F31" s="86">
        <v>19434</v>
      </c>
      <c r="G31" s="86">
        <v>11246</v>
      </c>
      <c r="H31" s="87">
        <v>0</v>
      </c>
      <c r="I31" s="68">
        <v>0.42132345374086655</v>
      </c>
      <c r="J31" s="86">
        <v>11246</v>
      </c>
      <c r="K31" s="88">
        <v>67476</v>
      </c>
      <c r="L31" s="1">
        <v>0</v>
      </c>
      <c r="M31" s="15" t="s">
        <v>34</v>
      </c>
      <c r="N31" s="17">
        <v>6</v>
      </c>
      <c r="O31" s="17">
        <v>0</v>
      </c>
      <c r="Q31" s="101">
        <v>11246</v>
      </c>
      <c r="R31" s="101">
        <v>21166</v>
      </c>
      <c r="S31" s="83" t="s">
        <v>34</v>
      </c>
      <c r="T31" s="79" t="str">
        <f t="shared" si="0"/>
        <v>✔️ Válido</v>
      </c>
      <c r="U31" s="79" t="str">
        <f t="shared" si="1"/>
        <v>✔️ Válido</v>
      </c>
    </row>
    <row r="32" spans="1:21" ht="114.75" hidden="1">
      <c r="A32" s="14">
        <v>18</v>
      </c>
      <c r="B32" s="15" t="s">
        <v>80</v>
      </c>
      <c r="C32" s="18" t="s">
        <v>81</v>
      </c>
      <c r="D32" s="15" t="s">
        <v>82</v>
      </c>
      <c r="E32" s="67">
        <v>0</v>
      </c>
      <c r="F32" s="86">
        <v>0</v>
      </c>
      <c r="G32" s="86">
        <v>0</v>
      </c>
      <c r="H32" s="87">
        <v>0</v>
      </c>
      <c r="I32" s="68">
        <v>0.21244221879815095</v>
      </c>
      <c r="J32" s="86">
        <v>0</v>
      </c>
      <c r="K32" s="88">
        <v>0</v>
      </c>
      <c r="L32" s="1">
        <v>0</v>
      </c>
      <c r="M32" s="15" t="s">
        <v>34</v>
      </c>
      <c r="N32" s="17">
        <v>0</v>
      </c>
      <c r="O32" s="17">
        <v>0</v>
      </c>
      <c r="Q32" s="101">
        <v>4089</v>
      </c>
      <c r="R32" s="101">
        <v>8625</v>
      </c>
      <c r="S32" s="83" t="s">
        <v>34</v>
      </c>
      <c r="T32" s="79" t="str">
        <f t="shared" si="0"/>
        <v>- N/A</v>
      </c>
      <c r="U32" s="79" t="str">
        <f t="shared" si="1"/>
        <v>- N/A</v>
      </c>
    </row>
    <row r="33" spans="1:22" ht="114.75" hidden="1">
      <c r="A33" s="69">
        <v>19</v>
      </c>
      <c r="B33" s="70" t="s">
        <v>83</v>
      </c>
      <c r="C33" s="71" t="s">
        <v>81</v>
      </c>
      <c r="D33" s="70" t="s">
        <v>84</v>
      </c>
      <c r="E33" s="72">
        <v>0</v>
      </c>
      <c r="F33" s="89">
        <v>0</v>
      </c>
      <c r="G33" s="89">
        <v>0</v>
      </c>
      <c r="H33" s="90">
        <v>0</v>
      </c>
      <c r="I33" s="68">
        <v>1</v>
      </c>
      <c r="J33" s="89">
        <v>0</v>
      </c>
      <c r="K33" s="91">
        <v>0</v>
      </c>
      <c r="L33" s="73">
        <v>0</v>
      </c>
      <c r="M33" s="70" t="s">
        <v>85</v>
      </c>
      <c r="N33" s="74">
        <v>0</v>
      </c>
      <c r="O33" s="74">
        <v>0</v>
      </c>
      <c r="Q33" s="101">
        <v>3681</v>
      </c>
      <c r="R33" s="101">
        <v>5971</v>
      </c>
      <c r="S33" s="84" t="s">
        <v>85</v>
      </c>
      <c r="T33" s="79" t="str">
        <f t="shared" si="0"/>
        <v>- N/A</v>
      </c>
      <c r="U33" s="79" t="str">
        <f t="shared" si="1"/>
        <v>- N/A</v>
      </c>
    </row>
    <row r="34" spans="1:22" ht="216.75">
      <c r="A34" s="69">
        <v>20</v>
      </c>
      <c r="B34" s="70" t="s">
        <v>86</v>
      </c>
      <c r="C34" s="75" t="s">
        <v>87</v>
      </c>
      <c r="D34" s="70" t="s">
        <v>88</v>
      </c>
      <c r="E34" s="72">
        <v>4</v>
      </c>
      <c r="F34" s="89">
        <v>16691</v>
      </c>
      <c r="G34" s="89">
        <v>10223</v>
      </c>
      <c r="H34" s="90">
        <v>1</v>
      </c>
      <c r="I34" s="68">
        <v>1</v>
      </c>
      <c r="J34" s="89">
        <v>0</v>
      </c>
      <c r="K34" s="91">
        <v>0</v>
      </c>
      <c r="L34" s="73">
        <v>0</v>
      </c>
      <c r="M34" s="70" t="s">
        <v>85</v>
      </c>
      <c r="N34" s="74">
        <v>4</v>
      </c>
      <c r="O34" s="74">
        <v>0</v>
      </c>
      <c r="Q34" s="101">
        <v>10223</v>
      </c>
      <c r="R34" s="101">
        <v>18178</v>
      </c>
      <c r="S34" s="84" t="s">
        <v>85</v>
      </c>
      <c r="T34" s="79" t="str">
        <f t="shared" si="0"/>
        <v>- N/A</v>
      </c>
      <c r="U34" s="79" t="str">
        <f t="shared" si="1"/>
        <v>- N/A</v>
      </c>
      <c r="V34" s="2" t="s">
        <v>89</v>
      </c>
    </row>
    <row r="35" spans="1:22" ht="127.5">
      <c r="A35" s="14">
        <v>21</v>
      </c>
      <c r="B35" s="15" t="s">
        <v>90</v>
      </c>
      <c r="C35" s="16" t="s">
        <v>91</v>
      </c>
      <c r="D35" s="15" t="s">
        <v>42</v>
      </c>
      <c r="E35" s="67">
        <v>6</v>
      </c>
      <c r="F35" s="86">
        <v>31953</v>
      </c>
      <c r="G35" s="86">
        <v>11477</v>
      </c>
      <c r="H35" s="87">
        <v>0</v>
      </c>
      <c r="I35" s="68">
        <v>0.64081619879197571</v>
      </c>
      <c r="J35" s="86">
        <v>11477</v>
      </c>
      <c r="K35" s="88">
        <v>68862</v>
      </c>
      <c r="L35" s="1">
        <v>0</v>
      </c>
      <c r="M35" s="15" t="s">
        <v>34</v>
      </c>
      <c r="N35" s="17">
        <v>6</v>
      </c>
      <c r="O35" s="17">
        <v>0</v>
      </c>
      <c r="Q35" s="101">
        <v>11477</v>
      </c>
      <c r="R35" s="101">
        <v>34800</v>
      </c>
      <c r="S35" s="83" t="s">
        <v>34</v>
      </c>
      <c r="T35" s="79" t="str">
        <f t="shared" si="0"/>
        <v>✔️ Válido</v>
      </c>
      <c r="U35" s="79" t="str">
        <f t="shared" si="1"/>
        <v>✔️ Válido</v>
      </c>
    </row>
    <row r="36" spans="1:22" ht="165.75" hidden="1">
      <c r="A36" s="14">
        <v>22</v>
      </c>
      <c r="B36" s="15" t="s">
        <v>92</v>
      </c>
      <c r="C36" s="16" t="s">
        <v>93</v>
      </c>
      <c r="D36" s="15" t="s">
        <v>94</v>
      </c>
      <c r="E36" s="67">
        <v>0</v>
      </c>
      <c r="F36" s="86">
        <v>0</v>
      </c>
      <c r="G36" s="86">
        <v>0</v>
      </c>
      <c r="H36" s="87">
        <v>0</v>
      </c>
      <c r="I36" s="68">
        <v>0.27588231456716028</v>
      </c>
      <c r="J36" s="86">
        <v>0</v>
      </c>
      <c r="K36" s="88">
        <v>0</v>
      </c>
      <c r="L36" s="1">
        <v>0</v>
      </c>
      <c r="M36" s="15" t="s">
        <v>34</v>
      </c>
      <c r="N36" s="17">
        <v>0</v>
      </c>
      <c r="O36" s="17">
        <v>0</v>
      </c>
      <c r="Q36" s="101">
        <v>11100</v>
      </c>
      <c r="R36" s="101">
        <v>19741</v>
      </c>
      <c r="S36" s="83" t="s">
        <v>34</v>
      </c>
      <c r="T36" s="79" t="str">
        <f t="shared" si="0"/>
        <v>- N/A</v>
      </c>
      <c r="U36" s="79" t="str">
        <f t="shared" si="1"/>
        <v>- N/A</v>
      </c>
    </row>
    <row r="37" spans="1:22" ht="114.75">
      <c r="A37" s="14">
        <v>23</v>
      </c>
      <c r="B37" s="15" t="s">
        <v>95</v>
      </c>
      <c r="C37" s="16" t="s">
        <v>96</v>
      </c>
      <c r="D37" s="15" t="s">
        <v>97</v>
      </c>
      <c r="E37" s="67">
        <v>6</v>
      </c>
      <c r="F37" s="86">
        <v>12005</v>
      </c>
      <c r="G37" s="86">
        <v>7065</v>
      </c>
      <c r="H37" s="87">
        <v>0</v>
      </c>
      <c r="I37" s="68">
        <v>0.41149521032902958</v>
      </c>
      <c r="J37" s="86">
        <v>7065</v>
      </c>
      <c r="K37" s="88">
        <v>42390</v>
      </c>
      <c r="L37" s="1">
        <v>0</v>
      </c>
      <c r="M37" s="15" t="s">
        <v>34</v>
      </c>
      <c r="N37" s="17">
        <v>6</v>
      </c>
      <c r="O37" s="17">
        <v>0</v>
      </c>
      <c r="Q37" s="101">
        <v>7065</v>
      </c>
      <c r="R37" s="101">
        <v>13074</v>
      </c>
      <c r="S37" s="83" t="s">
        <v>34</v>
      </c>
      <c r="T37" s="79" t="str">
        <f t="shared" si="0"/>
        <v>✔️ Válido</v>
      </c>
      <c r="U37" s="79" t="str">
        <f t="shared" si="1"/>
        <v>✔️ Válido</v>
      </c>
    </row>
    <row r="38" spans="1:22" ht="127.5">
      <c r="A38" s="14">
        <v>24</v>
      </c>
      <c r="B38" s="15" t="s">
        <v>98</v>
      </c>
      <c r="C38" s="16" t="s">
        <v>99</v>
      </c>
      <c r="D38" s="15" t="s">
        <v>42</v>
      </c>
      <c r="E38" s="67">
        <v>4</v>
      </c>
      <c r="F38" s="86">
        <v>17844</v>
      </c>
      <c r="G38" s="86">
        <v>10223</v>
      </c>
      <c r="H38" s="87">
        <v>0</v>
      </c>
      <c r="I38" s="68">
        <v>0.42709033848912803</v>
      </c>
      <c r="J38" s="86">
        <v>10223</v>
      </c>
      <c r="K38" s="88">
        <v>40892</v>
      </c>
      <c r="L38" s="1">
        <v>0</v>
      </c>
      <c r="M38" s="15" t="s">
        <v>34</v>
      </c>
      <c r="N38" s="17">
        <v>4</v>
      </c>
      <c r="O38" s="17">
        <v>0</v>
      </c>
      <c r="Q38" s="101">
        <v>10223</v>
      </c>
      <c r="R38" s="101">
        <v>19434</v>
      </c>
      <c r="S38" s="83" t="s">
        <v>34</v>
      </c>
      <c r="T38" s="79" t="str">
        <f t="shared" si="0"/>
        <v>✔️ Válido</v>
      </c>
      <c r="U38" s="79" t="str">
        <f t="shared" si="1"/>
        <v>✔️ Válido</v>
      </c>
    </row>
    <row r="39" spans="1:22" ht="127.5" hidden="1">
      <c r="A39" s="69">
        <v>25</v>
      </c>
      <c r="B39" s="70" t="s">
        <v>100</v>
      </c>
      <c r="C39" s="75" t="s">
        <v>99</v>
      </c>
      <c r="D39" s="70" t="s">
        <v>101</v>
      </c>
      <c r="E39" s="72">
        <v>0</v>
      </c>
      <c r="F39" s="89">
        <v>0</v>
      </c>
      <c r="G39" s="89">
        <v>0</v>
      </c>
      <c r="H39" s="90">
        <v>0</v>
      </c>
      <c r="I39" s="68">
        <v>1</v>
      </c>
      <c r="J39" s="89">
        <v>0</v>
      </c>
      <c r="K39" s="91">
        <v>0</v>
      </c>
      <c r="L39" s="73">
        <v>0</v>
      </c>
      <c r="M39" s="70" t="s">
        <v>85</v>
      </c>
      <c r="N39" s="74">
        <v>0</v>
      </c>
      <c r="O39" s="74">
        <v>0</v>
      </c>
      <c r="Q39" s="101">
        <v>4533</v>
      </c>
      <c r="R39" s="101">
        <v>8625</v>
      </c>
      <c r="S39" s="84" t="s">
        <v>85</v>
      </c>
      <c r="T39" s="79" t="str">
        <f t="shared" si="0"/>
        <v>- N/A</v>
      </c>
      <c r="U39" s="79" t="str">
        <f t="shared" si="1"/>
        <v>- N/A</v>
      </c>
    </row>
    <row r="40" spans="1:22" ht="127.5" hidden="1">
      <c r="A40" s="69">
        <v>26</v>
      </c>
      <c r="B40" s="70" t="s">
        <v>102</v>
      </c>
      <c r="C40" s="75" t="s">
        <v>99</v>
      </c>
      <c r="D40" s="70" t="s">
        <v>103</v>
      </c>
      <c r="E40" s="72">
        <v>0</v>
      </c>
      <c r="F40" s="89">
        <v>0</v>
      </c>
      <c r="G40" s="89">
        <v>0</v>
      </c>
      <c r="H40" s="90">
        <v>0</v>
      </c>
      <c r="I40" s="68">
        <v>1</v>
      </c>
      <c r="J40" s="89">
        <v>0</v>
      </c>
      <c r="K40" s="91">
        <v>0</v>
      </c>
      <c r="L40" s="73">
        <v>0</v>
      </c>
      <c r="M40" s="70" t="s">
        <v>85</v>
      </c>
      <c r="N40" s="74">
        <v>0</v>
      </c>
      <c r="O40" s="74">
        <v>0</v>
      </c>
      <c r="Q40" s="101">
        <v>3311</v>
      </c>
      <c r="R40" s="101">
        <v>5971</v>
      </c>
      <c r="S40" s="84" t="s">
        <v>85</v>
      </c>
      <c r="T40" s="79" t="str">
        <f t="shared" si="0"/>
        <v>- N/A</v>
      </c>
      <c r="U40" s="79" t="str">
        <f t="shared" si="1"/>
        <v>- N/A</v>
      </c>
    </row>
    <row r="41" spans="1:22" ht="114.75" hidden="1">
      <c r="A41" s="14">
        <v>27</v>
      </c>
      <c r="B41" s="15" t="s">
        <v>104</v>
      </c>
      <c r="C41" s="16" t="s">
        <v>105</v>
      </c>
      <c r="D41" s="15" t="s">
        <v>106</v>
      </c>
      <c r="E41" s="67">
        <v>0</v>
      </c>
      <c r="F41" s="86">
        <v>0</v>
      </c>
      <c r="G41" s="86">
        <v>0</v>
      </c>
      <c r="H41" s="87">
        <v>0</v>
      </c>
      <c r="I41" s="68">
        <v>0.50376815815342046</v>
      </c>
      <c r="J41" s="86">
        <v>0</v>
      </c>
      <c r="K41" s="88">
        <v>0</v>
      </c>
      <c r="L41" s="1">
        <v>0</v>
      </c>
      <c r="M41" s="15" t="s">
        <v>34</v>
      </c>
      <c r="N41" s="17">
        <v>0</v>
      </c>
      <c r="O41" s="17">
        <v>0</v>
      </c>
      <c r="Q41" s="101">
        <v>13630</v>
      </c>
      <c r="R41" s="101">
        <v>292998</v>
      </c>
      <c r="S41" s="83" t="s">
        <v>34</v>
      </c>
      <c r="T41" s="79" t="str">
        <f t="shared" si="0"/>
        <v>- N/A</v>
      </c>
      <c r="U41" s="79" t="str">
        <f t="shared" si="1"/>
        <v>- N/A</v>
      </c>
    </row>
    <row r="42" spans="1:22" ht="63.75" hidden="1">
      <c r="A42" s="14">
        <v>28</v>
      </c>
      <c r="B42" s="15" t="s">
        <v>107</v>
      </c>
      <c r="C42" s="18" t="s">
        <v>108</v>
      </c>
      <c r="D42" s="15" t="s">
        <v>109</v>
      </c>
      <c r="E42" s="67">
        <v>0</v>
      </c>
      <c r="F42" s="86">
        <v>0</v>
      </c>
      <c r="G42" s="86">
        <v>0</v>
      </c>
      <c r="H42" s="87">
        <v>0</v>
      </c>
      <c r="I42" s="68">
        <v>0.56159250585480092</v>
      </c>
      <c r="J42" s="86">
        <v>0</v>
      </c>
      <c r="K42" s="88">
        <v>0</v>
      </c>
      <c r="L42" s="1">
        <v>0</v>
      </c>
      <c r="M42" s="15" t="s">
        <v>34</v>
      </c>
      <c r="N42" s="17">
        <v>0</v>
      </c>
      <c r="O42" s="17">
        <v>0</v>
      </c>
      <c r="Q42" s="101">
        <v>2808</v>
      </c>
      <c r="R42" s="101">
        <v>8427</v>
      </c>
      <c r="S42" s="83" t="s">
        <v>34</v>
      </c>
      <c r="T42" s="79" t="str">
        <f t="shared" si="0"/>
        <v>- N/A</v>
      </c>
      <c r="U42" s="79" t="str">
        <f t="shared" si="1"/>
        <v>- N/A</v>
      </c>
    </row>
    <row r="43" spans="1:22" ht="89.25">
      <c r="A43" s="14">
        <v>29</v>
      </c>
      <c r="B43" s="15" t="s">
        <v>110</v>
      </c>
      <c r="C43" s="16" t="s">
        <v>111</v>
      </c>
      <c r="D43" s="15" t="s">
        <v>42</v>
      </c>
      <c r="E43" s="67">
        <v>3</v>
      </c>
      <c r="F43" s="86">
        <v>18416</v>
      </c>
      <c r="G43" s="86">
        <v>7400</v>
      </c>
      <c r="H43" s="87">
        <v>0</v>
      </c>
      <c r="I43" s="68">
        <v>0.59817549956559513</v>
      </c>
      <c r="J43" s="86">
        <v>7400</v>
      </c>
      <c r="K43" s="88">
        <v>22200</v>
      </c>
      <c r="L43" s="1">
        <v>0</v>
      </c>
      <c r="M43" s="15" t="s">
        <v>34</v>
      </c>
      <c r="N43" s="17">
        <v>3</v>
      </c>
      <c r="O43" s="17">
        <v>0</v>
      </c>
      <c r="Q43" s="101">
        <v>7400</v>
      </c>
      <c r="R43" s="101">
        <v>20055</v>
      </c>
      <c r="S43" s="83" t="s">
        <v>34</v>
      </c>
      <c r="T43" s="79" t="str">
        <f t="shared" si="0"/>
        <v>✔️ Válido</v>
      </c>
      <c r="U43" s="79" t="str">
        <f t="shared" si="1"/>
        <v>✔️ Válido</v>
      </c>
    </row>
    <row r="44" spans="1:22" ht="114.75" hidden="1">
      <c r="A44" s="14">
        <v>30</v>
      </c>
      <c r="B44" s="15" t="s">
        <v>112</v>
      </c>
      <c r="C44" s="16" t="s">
        <v>113</v>
      </c>
      <c r="D44" s="15" t="s">
        <v>82</v>
      </c>
      <c r="E44" s="67">
        <v>0</v>
      </c>
      <c r="F44" s="86">
        <v>0</v>
      </c>
      <c r="G44" s="86">
        <v>0</v>
      </c>
      <c r="H44" s="87">
        <v>0</v>
      </c>
      <c r="I44" s="68">
        <v>0.48533251420672707</v>
      </c>
      <c r="J44" s="86">
        <v>0</v>
      </c>
      <c r="K44" s="88">
        <v>0</v>
      </c>
      <c r="L44" s="1">
        <v>0</v>
      </c>
      <c r="M44" s="15" t="s">
        <v>34</v>
      </c>
      <c r="N44" s="17">
        <v>0</v>
      </c>
      <c r="O44" s="17">
        <v>0</v>
      </c>
      <c r="Q44" s="101">
        <v>3351</v>
      </c>
      <c r="R44" s="101">
        <v>7092</v>
      </c>
      <c r="S44" s="83" t="s">
        <v>34</v>
      </c>
      <c r="T44" s="79" t="str">
        <f t="shared" si="0"/>
        <v>- N/A</v>
      </c>
      <c r="U44" s="79" t="str">
        <f t="shared" si="1"/>
        <v>- N/A</v>
      </c>
    </row>
    <row r="45" spans="1:22" ht="114.75" hidden="1">
      <c r="A45" s="69">
        <v>31</v>
      </c>
      <c r="B45" s="70" t="s">
        <v>114</v>
      </c>
      <c r="C45" s="75" t="s">
        <v>113</v>
      </c>
      <c r="D45" s="70" t="s">
        <v>115</v>
      </c>
      <c r="E45" s="72">
        <v>0</v>
      </c>
      <c r="F45" s="89">
        <v>0</v>
      </c>
      <c r="G45" s="89">
        <v>0</v>
      </c>
      <c r="H45" s="90">
        <v>0</v>
      </c>
      <c r="I45" s="68">
        <v>1</v>
      </c>
      <c r="J45" s="89">
        <v>0</v>
      </c>
      <c r="K45" s="91">
        <v>0</v>
      </c>
      <c r="L45" s="73">
        <v>0</v>
      </c>
      <c r="M45" s="70" t="s">
        <v>85</v>
      </c>
      <c r="N45" s="74">
        <v>0</v>
      </c>
      <c r="O45" s="74">
        <v>0</v>
      </c>
      <c r="Q45" s="101">
        <v>2808</v>
      </c>
      <c r="R45" s="101">
        <v>5280</v>
      </c>
      <c r="S45" s="84" t="s">
        <v>85</v>
      </c>
      <c r="T45" s="79" t="str">
        <f t="shared" si="0"/>
        <v>- N/A</v>
      </c>
      <c r="U45" s="79" t="str">
        <f t="shared" si="1"/>
        <v>- N/A</v>
      </c>
    </row>
    <row r="46" spans="1:22" ht="140.25">
      <c r="A46" s="14">
        <v>32</v>
      </c>
      <c r="B46" s="15" t="s">
        <v>116</v>
      </c>
      <c r="C46" s="16" t="s">
        <v>117</v>
      </c>
      <c r="D46" s="15" t="s">
        <v>106</v>
      </c>
      <c r="E46" s="67">
        <v>10</v>
      </c>
      <c r="F46" s="86">
        <v>11752</v>
      </c>
      <c r="G46" s="86">
        <v>5749</v>
      </c>
      <c r="H46" s="87">
        <v>0</v>
      </c>
      <c r="I46" s="68">
        <v>0.51080667120490131</v>
      </c>
      <c r="J46" s="86">
        <v>5749</v>
      </c>
      <c r="K46" s="88">
        <v>57490</v>
      </c>
      <c r="L46" s="1">
        <v>0</v>
      </c>
      <c r="M46" s="15" t="s">
        <v>34</v>
      </c>
      <c r="N46" s="17">
        <v>10</v>
      </c>
      <c r="O46" s="17">
        <v>0</v>
      </c>
      <c r="Q46" s="101">
        <v>5749</v>
      </c>
      <c r="R46" s="101">
        <v>12798</v>
      </c>
      <c r="S46" s="83" t="s">
        <v>34</v>
      </c>
      <c r="T46" s="79" t="str">
        <f t="shared" si="0"/>
        <v>✔️ Válido</v>
      </c>
      <c r="U46" s="79" t="str">
        <f t="shared" si="1"/>
        <v>✔️ Válido</v>
      </c>
    </row>
    <row r="47" spans="1:22" ht="140.25" hidden="1">
      <c r="A47" s="14">
        <v>33</v>
      </c>
      <c r="B47" s="15" t="s">
        <v>118</v>
      </c>
      <c r="C47" s="16" t="s">
        <v>117</v>
      </c>
      <c r="D47" s="15" t="s">
        <v>119</v>
      </c>
      <c r="E47" s="67">
        <v>0</v>
      </c>
      <c r="F47" s="86">
        <v>0</v>
      </c>
      <c r="G47" s="86">
        <v>0</v>
      </c>
      <c r="H47" s="87">
        <v>0</v>
      </c>
      <c r="I47" s="68">
        <v>0.27671173135630178</v>
      </c>
      <c r="J47" s="86">
        <v>0</v>
      </c>
      <c r="K47" s="88">
        <v>0</v>
      </c>
      <c r="L47" s="1">
        <v>0</v>
      </c>
      <c r="M47" s="15" t="s">
        <v>34</v>
      </c>
      <c r="N47" s="17">
        <v>0</v>
      </c>
      <c r="O47" s="17">
        <v>0</v>
      </c>
      <c r="Q47" s="101">
        <v>3317</v>
      </c>
      <c r="R47" s="101">
        <v>5502</v>
      </c>
      <c r="S47" s="83" t="s">
        <v>34</v>
      </c>
      <c r="T47" s="79" t="str">
        <f t="shared" si="0"/>
        <v>- N/A</v>
      </c>
      <c r="U47" s="79" t="str">
        <f t="shared" si="1"/>
        <v>- N/A</v>
      </c>
    </row>
    <row r="48" spans="1:22" ht="140.25" hidden="1">
      <c r="A48" s="14">
        <v>34</v>
      </c>
      <c r="B48" s="15" t="s">
        <v>120</v>
      </c>
      <c r="C48" s="16" t="s">
        <v>121</v>
      </c>
      <c r="D48" s="15" t="s">
        <v>122</v>
      </c>
      <c r="E48" s="67">
        <v>0</v>
      </c>
      <c r="F48" s="86">
        <v>0</v>
      </c>
      <c r="G48" s="86">
        <v>0</v>
      </c>
      <c r="H48" s="87">
        <v>0</v>
      </c>
      <c r="I48" s="68">
        <v>0.66378574477166019</v>
      </c>
      <c r="J48" s="86">
        <v>0</v>
      </c>
      <c r="K48" s="88">
        <v>0</v>
      </c>
      <c r="L48" s="1">
        <v>0</v>
      </c>
      <c r="M48" s="15" t="s">
        <v>34</v>
      </c>
      <c r="N48" s="17">
        <v>0</v>
      </c>
      <c r="O48" s="17">
        <v>0</v>
      </c>
      <c r="Q48" s="101">
        <v>18906</v>
      </c>
      <c r="R48" s="101">
        <v>61241</v>
      </c>
      <c r="S48" s="83" t="s">
        <v>34</v>
      </c>
      <c r="T48" s="79" t="str">
        <f t="shared" si="0"/>
        <v>- N/A</v>
      </c>
      <c r="U48" s="79" t="str">
        <f t="shared" si="1"/>
        <v>- N/A</v>
      </c>
    </row>
    <row r="49" spans="1:21" ht="76.5">
      <c r="A49" s="14">
        <v>35</v>
      </c>
      <c r="B49" s="15" t="s">
        <v>123</v>
      </c>
      <c r="C49" s="16" t="s">
        <v>124</v>
      </c>
      <c r="D49" s="15" t="s">
        <v>42</v>
      </c>
      <c r="E49" s="67">
        <v>6</v>
      </c>
      <c r="F49" s="86">
        <v>38101</v>
      </c>
      <c r="G49" s="86">
        <v>21228</v>
      </c>
      <c r="H49" s="87">
        <v>0</v>
      </c>
      <c r="I49" s="68">
        <v>0.44284926904805644</v>
      </c>
      <c r="J49" s="86">
        <v>21228</v>
      </c>
      <c r="K49" s="88">
        <v>127368</v>
      </c>
      <c r="L49" s="1">
        <v>0</v>
      </c>
      <c r="M49" s="15" t="s">
        <v>34</v>
      </c>
      <c r="N49" s="17">
        <v>6</v>
      </c>
      <c r="O49" s="17">
        <v>0</v>
      </c>
      <c r="Q49" s="101">
        <v>21228</v>
      </c>
      <c r="R49" s="101">
        <v>41497</v>
      </c>
      <c r="S49" s="83" t="s">
        <v>34</v>
      </c>
      <c r="T49" s="79" t="str">
        <f t="shared" si="0"/>
        <v>✔️ Válido</v>
      </c>
      <c r="U49" s="79" t="str">
        <f t="shared" si="1"/>
        <v>✔️ Válido</v>
      </c>
    </row>
    <row r="50" spans="1:21" ht="76.5" hidden="1">
      <c r="A50" s="14">
        <v>36</v>
      </c>
      <c r="B50" s="15" t="s">
        <v>125</v>
      </c>
      <c r="C50" s="16" t="s">
        <v>126</v>
      </c>
      <c r="D50" s="15" t="s">
        <v>127</v>
      </c>
      <c r="E50" s="67">
        <v>0</v>
      </c>
      <c r="F50" s="86">
        <v>0</v>
      </c>
      <c r="G50" s="86">
        <v>0</v>
      </c>
      <c r="H50" s="87">
        <v>0</v>
      </c>
      <c r="I50" s="68">
        <v>0.41526300931589344</v>
      </c>
      <c r="J50" s="86">
        <v>0</v>
      </c>
      <c r="K50" s="88">
        <v>0</v>
      </c>
      <c r="L50" s="1">
        <v>0</v>
      </c>
      <c r="M50" s="15" t="s">
        <v>34</v>
      </c>
      <c r="N50" s="17">
        <v>0</v>
      </c>
      <c r="O50" s="17">
        <v>0</v>
      </c>
      <c r="Q50" s="101">
        <v>6214</v>
      </c>
      <c r="R50" s="101">
        <v>12778</v>
      </c>
      <c r="S50" s="83" t="s">
        <v>34</v>
      </c>
      <c r="T50" s="79" t="str">
        <f t="shared" si="0"/>
        <v>- N/A</v>
      </c>
      <c r="U50" s="79" t="str">
        <f t="shared" si="1"/>
        <v>- N/A</v>
      </c>
    </row>
    <row r="51" spans="1:21" ht="76.5" hidden="1">
      <c r="A51" s="14">
        <v>37</v>
      </c>
      <c r="B51" s="15" t="s">
        <v>128</v>
      </c>
      <c r="C51" s="16" t="s">
        <v>129</v>
      </c>
      <c r="D51" s="15" t="s">
        <v>130</v>
      </c>
      <c r="E51" s="67">
        <v>0</v>
      </c>
      <c r="F51" s="86">
        <v>0</v>
      </c>
      <c r="G51" s="86">
        <v>0</v>
      </c>
      <c r="H51" s="87">
        <v>0</v>
      </c>
      <c r="I51" s="68">
        <v>0.17377466581795031</v>
      </c>
      <c r="J51" s="86">
        <v>0</v>
      </c>
      <c r="K51" s="88">
        <v>0</v>
      </c>
      <c r="L51" s="1">
        <v>0</v>
      </c>
      <c r="M51" s="15" t="s">
        <v>34</v>
      </c>
      <c r="N51" s="17">
        <v>0</v>
      </c>
      <c r="O51" s="17">
        <v>0</v>
      </c>
      <c r="Q51" s="101">
        <v>3894</v>
      </c>
      <c r="R51" s="101">
        <v>17911</v>
      </c>
      <c r="S51" s="83" t="s">
        <v>34</v>
      </c>
      <c r="T51" s="79" t="str">
        <f t="shared" si="0"/>
        <v>- N/A</v>
      </c>
      <c r="U51" s="79" t="str">
        <f t="shared" si="1"/>
        <v>- N/A</v>
      </c>
    </row>
    <row r="52" spans="1:21" ht="76.5">
      <c r="A52" s="14">
        <v>38</v>
      </c>
      <c r="B52" s="15" t="s">
        <v>131</v>
      </c>
      <c r="C52" s="16" t="s">
        <v>129</v>
      </c>
      <c r="D52" s="15" t="s">
        <v>106</v>
      </c>
      <c r="E52" s="67">
        <v>2</v>
      </c>
      <c r="F52" s="86">
        <v>20684</v>
      </c>
      <c r="G52" s="86">
        <v>16120</v>
      </c>
      <c r="H52" s="87">
        <v>0</v>
      </c>
      <c r="I52" s="68">
        <v>0.22065364532972342</v>
      </c>
      <c r="J52" s="86">
        <v>16120</v>
      </c>
      <c r="K52" s="88">
        <v>32240</v>
      </c>
      <c r="L52" s="1">
        <v>0</v>
      </c>
      <c r="M52" s="15" t="s">
        <v>34</v>
      </c>
      <c r="N52" s="17">
        <v>2</v>
      </c>
      <c r="O52" s="17">
        <v>0</v>
      </c>
      <c r="Q52" s="101">
        <v>16120</v>
      </c>
      <c r="R52" s="101">
        <v>35160</v>
      </c>
      <c r="S52" s="83" t="s">
        <v>34</v>
      </c>
      <c r="T52" s="79" t="str">
        <f t="shared" si="0"/>
        <v>✔️ Válido</v>
      </c>
      <c r="U52" s="79" t="str">
        <f t="shared" si="1"/>
        <v>✔️ Válido</v>
      </c>
    </row>
    <row r="53" spans="1:21" ht="114.75" hidden="1">
      <c r="A53" s="14">
        <v>39</v>
      </c>
      <c r="B53" s="15" t="s">
        <v>132</v>
      </c>
      <c r="C53" s="16" t="s">
        <v>133</v>
      </c>
      <c r="D53" s="15" t="s">
        <v>134</v>
      </c>
      <c r="E53" s="67">
        <v>0</v>
      </c>
      <c r="F53" s="86">
        <v>0</v>
      </c>
      <c r="G53" s="86">
        <v>0</v>
      </c>
      <c r="H53" s="87">
        <v>0</v>
      </c>
      <c r="I53" s="68">
        <v>0.45182151325716746</v>
      </c>
      <c r="J53" s="86">
        <v>0</v>
      </c>
      <c r="K53" s="88">
        <v>0</v>
      </c>
      <c r="L53" s="1">
        <v>0</v>
      </c>
      <c r="M53" s="15" t="s">
        <v>34</v>
      </c>
      <c r="N53" s="17">
        <v>0</v>
      </c>
      <c r="O53" s="17">
        <v>0</v>
      </c>
      <c r="Q53" s="101">
        <v>5086</v>
      </c>
      <c r="R53" s="101">
        <v>17911</v>
      </c>
      <c r="S53" s="83" t="s">
        <v>34</v>
      </c>
      <c r="T53" s="79" t="str">
        <f t="shared" si="0"/>
        <v>- N/A</v>
      </c>
      <c r="U53" s="79" t="str">
        <f t="shared" si="1"/>
        <v>- N/A</v>
      </c>
    </row>
    <row r="54" spans="1:21" ht="114.75" hidden="1">
      <c r="A54" s="14">
        <v>40</v>
      </c>
      <c r="B54" s="15" t="s">
        <v>135</v>
      </c>
      <c r="C54" s="16" t="s">
        <v>133</v>
      </c>
      <c r="D54" s="15" t="s">
        <v>136</v>
      </c>
      <c r="E54" s="67">
        <v>0</v>
      </c>
      <c r="F54" s="86">
        <v>0</v>
      </c>
      <c r="G54" s="86">
        <v>0</v>
      </c>
      <c r="H54" s="87">
        <v>0</v>
      </c>
      <c r="I54" s="68">
        <v>0.42439024390243907</v>
      </c>
      <c r="J54" s="86">
        <v>0</v>
      </c>
      <c r="K54" s="88">
        <v>0</v>
      </c>
      <c r="L54" s="1">
        <v>0</v>
      </c>
      <c r="M54" s="15" t="s">
        <v>34</v>
      </c>
      <c r="N54" s="17">
        <v>0</v>
      </c>
      <c r="O54" s="17">
        <v>0</v>
      </c>
      <c r="Q54" s="101">
        <v>3894</v>
      </c>
      <c r="R54" s="101">
        <v>17911</v>
      </c>
      <c r="S54" s="83" t="s">
        <v>34</v>
      </c>
      <c r="T54" s="79" t="str">
        <f t="shared" si="0"/>
        <v>- N/A</v>
      </c>
      <c r="U54" s="79" t="str">
        <f t="shared" si="1"/>
        <v>- N/A</v>
      </c>
    </row>
    <row r="55" spans="1:21" ht="76.5">
      <c r="A55" s="14">
        <v>41</v>
      </c>
      <c r="B55" s="15" t="s">
        <v>137</v>
      </c>
      <c r="C55" s="16" t="s">
        <v>138</v>
      </c>
      <c r="D55" s="15" t="s">
        <v>106</v>
      </c>
      <c r="E55" s="67">
        <v>2</v>
      </c>
      <c r="F55" s="86">
        <v>24048</v>
      </c>
      <c r="G55" s="86">
        <v>10515</v>
      </c>
      <c r="H55" s="87">
        <v>0</v>
      </c>
      <c r="I55" s="68">
        <v>0.56274950099800392</v>
      </c>
      <c r="J55" s="86">
        <v>10515</v>
      </c>
      <c r="K55" s="88">
        <v>21030</v>
      </c>
      <c r="L55" s="1">
        <v>0</v>
      </c>
      <c r="M55" s="15" t="s">
        <v>34</v>
      </c>
      <c r="N55" s="17">
        <v>2</v>
      </c>
      <c r="O55" s="17">
        <v>0</v>
      </c>
      <c r="Q55" s="101">
        <v>10515</v>
      </c>
      <c r="R55" s="101">
        <v>29057</v>
      </c>
      <c r="S55" s="83" t="s">
        <v>34</v>
      </c>
      <c r="T55" s="79" t="str">
        <f t="shared" si="0"/>
        <v>✔️ Válido</v>
      </c>
      <c r="U55" s="79" t="str">
        <f t="shared" si="1"/>
        <v>✔️ Válido</v>
      </c>
    </row>
    <row r="56" spans="1:21" ht="76.5" hidden="1">
      <c r="A56" s="14">
        <v>42</v>
      </c>
      <c r="B56" s="15" t="s">
        <v>139</v>
      </c>
      <c r="C56" s="16" t="s">
        <v>140</v>
      </c>
      <c r="D56" s="15" t="s">
        <v>79</v>
      </c>
      <c r="E56" s="67">
        <v>0</v>
      </c>
      <c r="F56" s="86">
        <v>0</v>
      </c>
      <c r="G56" s="86">
        <v>0</v>
      </c>
      <c r="H56" s="87">
        <v>0</v>
      </c>
      <c r="I56" s="68">
        <v>0.26863776528206063</v>
      </c>
      <c r="J56" s="86">
        <v>0</v>
      </c>
      <c r="K56" s="88">
        <v>0</v>
      </c>
      <c r="L56" s="1">
        <v>0</v>
      </c>
      <c r="M56" s="15" t="s">
        <v>34</v>
      </c>
      <c r="N56" s="17">
        <v>0</v>
      </c>
      <c r="O56" s="17">
        <v>0</v>
      </c>
      <c r="Q56" s="101">
        <v>12096</v>
      </c>
      <c r="R56" s="101">
        <v>29057</v>
      </c>
      <c r="S56" s="83" t="s">
        <v>34</v>
      </c>
      <c r="T56" s="79" t="str">
        <f t="shared" si="0"/>
        <v>- N/A</v>
      </c>
      <c r="U56" s="79" t="str">
        <f t="shared" si="1"/>
        <v>- N/A</v>
      </c>
    </row>
    <row r="57" spans="1:21" ht="102">
      <c r="A57" s="14">
        <v>43</v>
      </c>
      <c r="B57" s="15" t="s">
        <v>141</v>
      </c>
      <c r="C57" s="16" t="s">
        <v>142</v>
      </c>
      <c r="D57" s="15" t="s">
        <v>143</v>
      </c>
      <c r="E57" s="67">
        <v>2</v>
      </c>
      <c r="F57" s="86">
        <v>13944</v>
      </c>
      <c r="G57" s="86">
        <v>2944</v>
      </c>
      <c r="H57" s="87">
        <v>0</v>
      </c>
      <c r="I57" s="68">
        <v>0.78886976477337922</v>
      </c>
      <c r="J57" s="86">
        <v>2944</v>
      </c>
      <c r="K57" s="88">
        <v>5888</v>
      </c>
      <c r="L57" s="1">
        <v>0</v>
      </c>
      <c r="M57" s="15" t="s">
        <v>34</v>
      </c>
      <c r="N57" s="17">
        <v>2</v>
      </c>
      <c r="O57" s="17">
        <v>0</v>
      </c>
      <c r="Q57" s="101">
        <v>2944</v>
      </c>
      <c r="R57" s="101">
        <v>15186</v>
      </c>
      <c r="S57" s="83" t="s">
        <v>34</v>
      </c>
      <c r="T57" s="79" t="str">
        <f t="shared" si="0"/>
        <v>✔️ Válido</v>
      </c>
      <c r="U57" s="79" t="str">
        <f t="shared" si="1"/>
        <v>✔️ Válido</v>
      </c>
    </row>
    <row r="58" spans="1:21" ht="63.75" hidden="1">
      <c r="A58" s="14">
        <v>44</v>
      </c>
      <c r="B58" s="15" t="s">
        <v>144</v>
      </c>
      <c r="C58" s="16" t="s">
        <v>145</v>
      </c>
      <c r="D58" s="15" t="s">
        <v>146</v>
      </c>
      <c r="E58" s="67">
        <v>0</v>
      </c>
      <c r="F58" s="86">
        <v>0</v>
      </c>
      <c r="G58" s="86">
        <v>0</v>
      </c>
      <c r="H58" s="87">
        <v>0</v>
      </c>
      <c r="I58" s="68">
        <v>0.59781036975831436</v>
      </c>
      <c r="J58" s="86">
        <v>0</v>
      </c>
      <c r="K58" s="88">
        <v>0</v>
      </c>
      <c r="L58" s="1">
        <v>0</v>
      </c>
      <c r="M58" s="15" t="s">
        <v>34</v>
      </c>
      <c r="N58" s="17">
        <v>0</v>
      </c>
      <c r="O58" s="17">
        <v>0</v>
      </c>
      <c r="Q58" s="101">
        <v>3894</v>
      </c>
      <c r="R58" s="101">
        <v>17911</v>
      </c>
      <c r="S58" s="83" t="s">
        <v>34</v>
      </c>
      <c r="T58" s="79" t="str">
        <f t="shared" si="0"/>
        <v>- N/A</v>
      </c>
      <c r="U58" s="79" t="str">
        <f t="shared" si="1"/>
        <v>- N/A</v>
      </c>
    </row>
    <row r="59" spans="1:21" ht="76.5" hidden="1">
      <c r="A59" s="14">
        <v>45</v>
      </c>
      <c r="B59" s="15" t="s">
        <v>147</v>
      </c>
      <c r="C59" s="18" t="s">
        <v>148</v>
      </c>
      <c r="D59" s="15" t="s">
        <v>149</v>
      </c>
      <c r="E59" s="67">
        <v>0</v>
      </c>
      <c r="F59" s="86">
        <v>0</v>
      </c>
      <c r="G59" s="86">
        <v>0</v>
      </c>
      <c r="H59" s="87">
        <v>0</v>
      </c>
      <c r="I59" s="68">
        <v>0.8066357769319874</v>
      </c>
      <c r="J59" s="86">
        <v>0</v>
      </c>
      <c r="K59" s="88">
        <v>0</v>
      </c>
      <c r="L59" s="1">
        <v>0</v>
      </c>
      <c r="M59" s="15" t="s">
        <v>34</v>
      </c>
      <c r="N59" s="17">
        <v>0</v>
      </c>
      <c r="O59" s="17">
        <v>0</v>
      </c>
      <c r="Q59" s="101">
        <v>4674</v>
      </c>
      <c r="R59" s="101">
        <v>26325</v>
      </c>
      <c r="S59" s="83" t="s">
        <v>34</v>
      </c>
      <c r="T59" s="79" t="str">
        <f t="shared" si="0"/>
        <v>- N/A</v>
      </c>
      <c r="U59" s="79" t="str">
        <f t="shared" si="1"/>
        <v>- N/A</v>
      </c>
    </row>
    <row r="60" spans="1:21" ht="76.5" hidden="1">
      <c r="A60" s="14">
        <v>46</v>
      </c>
      <c r="B60" s="15" t="s">
        <v>150</v>
      </c>
      <c r="C60" s="16" t="s">
        <v>151</v>
      </c>
      <c r="D60" s="15" t="s">
        <v>42</v>
      </c>
      <c r="E60" s="67">
        <v>0</v>
      </c>
      <c r="F60" s="86">
        <v>0</v>
      </c>
      <c r="G60" s="86">
        <v>0</v>
      </c>
      <c r="H60" s="87">
        <v>0</v>
      </c>
      <c r="I60" s="68">
        <v>0.44081020636372881</v>
      </c>
      <c r="J60" s="86">
        <v>0</v>
      </c>
      <c r="K60" s="88">
        <v>0</v>
      </c>
      <c r="L60" s="1">
        <v>0</v>
      </c>
      <c r="M60" s="15" t="s">
        <v>34</v>
      </c>
      <c r="N60" s="17">
        <v>0</v>
      </c>
      <c r="O60" s="17">
        <v>0</v>
      </c>
      <c r="Q60" s="101">
        <v>22003</v>
      </c>
      <c r="R60" s="101">
        <v>45435</v>
      </c>
      <c r="S60" s="83" t="s">
        <v>34</v>
      </c>
      <c r="T60" s="79" t="str">
        <f t="shared" si="0"/>
        <v>- N/A</v>
      </c>
      <c r="U60" s="79" t="str">
        <f t="shared" si="1"/>
        <v>- N/A</v>
      </c>
    </row>
    <row r="61" spans="1:21" ht="76.5" hidden="1">
      <c r="A61" s="14">
        <v>47</v>
      </c>
      <c r="B61" s="15" t="s">
        <v>152</v>
      </c>
      <c r="C61" s="16" t="s">
        <v>153</v>
      </c>
      <c r="D61" s="15" t="s">
        <v>106</v>
      </c>
      <c r="E61" s="67">
        <v>0</v>
      </c>
      <c r="F61" s="86">
        <v>0</v>
      </c>
      <c r="G61" s="86">
        <v>0</v>
      </c>
      <c r="H61" s="87">
        <v>0</v>
      </c>
      <c r="I61" s="68">
        <v>0.29704331881732748</v>
      </c>
      <c r="J61" s="86">
        <v>0</v>
      </c>
      <c r="K61" s="88">
        <v>0</v>
      </c>
      <c r="L61" s="1">
        <v>0</v>
      </c>
      <c r="M61" s="15" t="s">
        <v>34</v>
      </c>
      <c r="N61" s="17">
        <v>0</v>
      </c>
      <c r="O61" s="17">
        <v>0</v>
      </c>
      <c r="Q61" s="101">
        <v>12268</v>
      </c>
      <c r="R61" s="101">
        <v>22003</v>
      </c>
      <c r="S61" s="83" t="s">
        <v>34</v>
      </c>
      <c r="T61" s="79" t="str">
        <f t="shared" si="0"/>
        <v>- N/A</v>
      </c>
      <c r="U61" s="79" t="str">
        <f t="shared" si="1"/>
        <v>- N/A</v>
      </c>
    </row>
    <row r="62" spans="1:21" ht="76.5" hidden="1">
      <c r="A62" s="14">
        <v>48</v>
      </c>
      <c r="B62" s="15" t="s">
        <v>154</v>
      </c>
      <c r="C62" s="16" t="s">
        <v>155</v>
      </c>
      <c r="D62" s="15" t="s">
        <v>42</v>
      </c>
      <c r="E62" s="67">
        <v>0</v>
      </c>
      <c r="F62" s="86">
        <v>0</v>
      </c>
      <c r="G62" s="86">
        <v>0</v>
      </c>
      <c r="H62" s="87">
        <v>0</v>
      </c>
      <c r="I62" s="68">
        <v>0.30704925440578401</v>
      </c>
      <c r="J62" s="86">
        <v>0</v>
      </c>
      <c r="K62" s="88">
        <v>0</v>
      </c>
      <c r="L62" s="1">
        <v>0</v>
      </c>
      <c r="M62" s="15" t="s">
        <v>34</v>
      </c>
      <c r="N62" s="17">
        <v>0</v>
      </c>
      <c r="O62" s="17">
        <v>0</v>
      </c>
      <c r="Q62" s="101">
        <v>12268</v>
      </c>
      <c r="R62" s="101">
        <v>22003</v>
      </c>
      <c r="S62" s="83" t="s">
        <v>34</v>
      </c>
      <c r="T62" s="79" t="str">
        <f t="shared" si="0"/>
        <v>- N/A</v>
      </c>
      <c r="U62" s="79" t="str">
        <f t="shared" si="1"/>
        <v>- N/A</v>
      </c>
    </row>
    <row r="63" spans="1:21" ht="76.5" hidden="1">
      <c r="A63" s="69">
        <v>49</v>
      </c>
      <c r="B63" s="70" t="s">
        <v>156</v>
      </c>
      <c r="C63" s="75" t="s">
        <v>157</v>
      </c>
      <c r="D63" s="70" t="s">
        <v>106</v>
      </c>
      <c r="E63" s="72">
        <v>0</v>
      </c>
      <c r="F63" s="89">
        <v>0</v>
      </c>
      <c r="G63" s="89">
        <v>0</v>
      </c>
      <c r="H63" s="90">
        <v>0</v>
      </c>
      <c r="I63" s="68">
        <v>1</v>
      </c>
      <c r="J63" s="89">
        <v>0</v>
      </c>
      <c r="K63" s="91">
        <v>0</v>
      </c>
      <c r="L63" s="73">
        <v>0</v>
      </c>
      <c r="M63" s="70" t="s">
        <v>85</v>
      </c>
      <c r="N63" s="74">
        <v>0</v>
      </c>
      <c r="O63" s="74">
        <v>0</v>
      </c>
      <c r="Q63" s="101">
        <v>15037</v>
      </c>
      <c r="R63" s="101">
        <v>91495</v>
      </c>
      <c r="S63" s="84" t="s">
        <v>85</v>
      </c>
      <c r="T63" s="79" t="str">
        <f t="shared" si="0"/>
        <v>- N/A</v>
      </c>
      <c r="U63" s="79" t="str">
        <f t="shared" si="1"/>
        <v>- N/A</v>
      </c>
    </row>
    <row r="64" spans="1:21" ht="114.75" hidden="1">
      <c r="A64" s="14">
        <v>50</v>
      </c>
      <c r="B64" s="15" t="s">
        <v>158</v>
      </c>
      <c r="C64" s="16" t="s">
        <v>159</v>
      </c>
      <c r="D64" s="15" t="s">
        <v>42</v>
      </c>
      <c r="E64" s="67">
        <v>0</v>
      </c>
      <c r="F64" s="86">
        <v>0</v>
      </c>
      <c r="G64" s="86">
        <v>0</v>
      </c>
      <c r="H64" s="87">
        <v>0</v>
      </c>
      <c r="I64" s="68">
        <v>0.56480579145203946</v>
      </c>
      <c r="J64" s="86">
        <v>0</v>
      </c>
      <c r="K64" s="88">
        <v>0</v>
      </c>
      <c r="L64" s="1">
        <v>0</v>
      </c>
      <c r="M64" s="15" t="s">
        <v>34</v>
      </c>
      <c r="N64" s="17">
        <v>0</v>
      </c>
      <c r="O64" s="17">
        <v>0</v>
      </c>
      <c r="Q64" s="101">
        <v>34386</v>
      </c>
      <c r="R64" s="101">
        <v>139312</v>
      </c>
      <c r="S64" s="83" t="s">
        <v>34</v>
      </c>
      <c r="T64" s="79" t="str">
        <f t="shared" si="0"/>
        <v>- N/A</v>
      </c>
      <c r="U64" s="79" t="str">
        <f t="shared" si="1"/>
        <v>- N/A</v>
      </c>
    </row>
    <row r="65" spans="1:21" ht="76.5">
      <c r="A65" s="14">
        <v>51</v>
      </c>
      <c r="B65" s="15" t="s">
        <v>160</v>
      </c>
      <c r="C65" s="16" t="s">
        <v>161</v>
      </c>
      <c r="D65" s="15" t="s">
        <v>162</v>
      </c>
      <c r="E65" s="67">
        <v>3</v>
      </c>
      <c r="F65" s="86">
        <v>34712</v>
      </c>
      <c r="G65" s="86">
        <v>19681</v>
      </c>
      <c r="H65" s="87">
        <v>0</v>
      </c>
      <c r="I65" s="68">
        <v>0.43302028117077662</v>
      </c>
      <c r="J65" s="86">
        <v>19681</v>
      </c>
      <c r="K65" s="88">
        <v>59043</v>
      </c>
      <c r="L65" s="1">
        <v>0</v>
      </c>
      <c r="M65" s="15" t="s">
        <v>34</v>
      </c>
      <c r="N65" s="17">
        <v>3</v>
      </c>
      <c r="O65" s="17">
        <v>0</v>
      </c>
      <c r="Q65" s="101">
        <v>19681</v>
      </c>
      <c r="R65" s="101">
        <v>52541</v>
      </c>
      <c r="S65" s="83" t="s">
        <v>34</v>
      </c>
      <c r="T65" s="79" t="str">
        <f t="shared" si="0"/>
        <v>✔️ Válido</v>
      </c>
      <c r="U65" s="79" t="str">
        <f t="shared" si="1"/>
        <v>✔️ Válido</v>
      </c>
    </row>
    <row r="66" spans="1:21" ht="76.5">
      <c r="A66" s="14">
        <v>52</v>
      </c>
      <c r="B66" s="15" t="s">
        <v>163</v>
      </c>
      <c r="C66" s="16" t="s">
        <v>164</v>
      </c>
      <c r="D66" s="15" t="s">
        <v>42</v>
      </c>
      <c r="E66" s="67">
        <v>2</v>
      </c>
      <c r="F66" s="86">
        <v>16133</v>
      </c>
      <c r="G66" s="86">
        <v>11477</v>
      </c>
      <c r="H66" s="87">
        <v>0</v>
      </c>
      <c r="I66" s="68">
        <v>0.2886010041529784</v>
      </c>
      <c r="J66" s="86">
        <v>11477</v>
      </c>
      <c r="K66" s="88">
        <v>22954</v>
      </c>
      <c r="L66" s="1">
        <v>0</v>
      </c>
      <c r="M66" s="15" t="s">
        <v>34</v>
      </c>
      <c r="N66" s="17">
        <v>2</v>
      </c>
      <c r="O66" s="17">
        <v>0</v>
      </c>
      <c r="Q66" s="101">
        <v>11477</v>
      </c>
      <c r="R66" s="101">
        <v>47233</v>
      </c>
      <c r="S66" s="83" t="s">
        <v>34</v>
      </c>
      <c r="T66" s="79" t="str">
        <f t="shared" si="0"/>
        <v>✔️ Válido</v>
      </c>
      <c r="U66" s="79" t="str">
        <f t="shared" si="1"/>
        <v>✔️ Válido</v>
      </c>
    </row>
    <row r="67" spans="1:21" ht="76.5" hidden="1">
      <c r="A67" s="14">
        <v>53</v>
      </c>
      <c r="B67" s="15" t="s">
        <v>165</v>
      </c>
      <c r="C67" s="16" t="s">
        <v>166</v>
      </c>
      <c r="D67" s="15" t="s">
        <v>162</v>
      </c>
      <c r="E67" s="67">
        <v>0</v>
      </c>
      <c r="F67" s="86">
        <v>0</v>
      </c>
      <c r="G67" s="86">
        <v>0</v>
      </c>
      <c r="H67" s="87">
        <v>0</v>
      </c>
      <c r="I67" s="68">
        <v>0.64026821671593237</v>
      </c>
      <c r="J67" s="86">
        <v>0</v>
      </c>
      <c r="K67" s="88">
        <v>0</v>
      </c>
      <c r="L67" s="1">
        <v>0</v>
      </c>
      <c r="M67" s="15" t="s">
        <v>34</v>
      </c>
      <c r="N67" s="17">
        <v>0</v>
      </c>
      <c r="O67" s="17">
        <v>0</v>
      </c>
      <c r="Q67" s="101">
        <v>18133</v>
      </c>
      <c r="R67" s="101">
        <v>116226</v>
      </c>
      <c r="S67" s="83" t="s">
        <v>34</v>
      </c>
      <c r="T67" s="79" t="str">
        <f t="shared" si="0"/>
        <v>- N/A</v>
      </c>
      <c r="U67" s="79" t="str">
        <f t="shared" si="1"/>
        <v>- N/A</v>
      </c>
    </row>
    <row r="68" spans="1:21" ht="76.5" hidden="1">
      <c r="A68" s="14">
        <v>54</v>
      </c>
      <c r="B68" s="15" t="s">
        <v>167</v>
      </c>
      <c r="C68" s="16" t="s">
        <v>168</v>
      </c>
      <c r="D68" s="15" t="s">
        <v>162</v>
      </c>
      <c r="E68" s="67">
        <v>0</v>
      </c>
      <c r="F68" s="86">
        <v>0</v>
      </c>
      <c r="G68" s="86">
        <v>0</v>
      </c>
      <c r="H68" s="87">
        <v>0</v>
      </c>
      <c r="I68" s="68">
        <v>0.51922012685709418</v>
      </c>
      <c r="J68" s="86">
        <v>0</v>
      </c>
      <c r="K68" s="88">
        <v>0</v>
      </c>
      <c r="L68" s="1">
        <v>0</v>
      </c>
      <c r="M68" s="15" t="s">
        <v>34</v>
      </c>
      <c r="N68" s="17">
        <v>0</v>
      </c>
      <c r="O68" s="17">
        <v>0</v>
      </c>
      <c r="Q68" s="101">
        <v>11294</v>
      </c>
      <c r="R68" s="101">
        <v>29058</v>
      </c>
      <c r="S68" s="83" t="s">
        <v>34</v>
      </c>
      <c r="T68" s="79" t="str">
        <f t="shared" si="0"/>
        <v>- N/A</v>
      </c>
      <c r="U68" s="79" t="str">
        <f t="shared" si="1"/>
        <v>- N/A</v>
      </c>
    </row>
    <row r="69" spans="1:21" ht="191.25" hidden="1">
      <c r="A69" s="14">
        <v>55</v>
      </c>
      <c r="B69" s="15" t="s">
        <v>169</v>
      </c>
      <c r="C69" s="16" t="s">
        <v>170</v>
      </c>
      <c r="D69" s="15" t="s">
        <v>171</v>
      </c>
      <c r="E69" s="67">
        <v>0</v>
      </c>
      <c r="F69" s="86">
        <v>0</v>
      </c>
      <c r="G69" s="86">
        <v>0</v>
      </c>
      <c r="H69" s="87">
        <v>0</v>
      </c>
      <c r="I69" s="68">
        <v>0.45048606139832137</v>
      </c>
      <c r="J69" s="86">
        <v>0</v>
      </c>
      <c r="K69" s="88">
        <v>0</v>
      </c>
      <c r="L69" s="1">
        <v>0</v>
      </c>
      <c r="M69" s="15" t="s">
        <v>34</v>
      </c>
      <c r="N69" s="17">
        <v>0</v>
      </c>
      <c r="O69" s="17">
        <v>0</v>
      </c>
      <c r="Q69" s="101">
        <v>52966</v>
      </c>
      <c r="R69" s="101">
        <v>139312</v>
      </c>
      <c r="S69" s="83" t="s">
        <v>34</v>
      </c>
      <c r="T69" s="79" t="str">
        <f t="shared" si="0"/>
        <v>- N/A</v>
      </c>
      <c r="U69" s="79" t="str">
        <f t="shared" si="1"/>
        <v>- N/A</v>
      </c>
    </row>
    <row r="70" spans="1:21" ht="76.5" hidden="1">
      <c r="A70" s="14">
        <v>56</v>
      </c>
      <c r="B70" s="15" t="s">
        <v>172</v>
      </c>
      <c r="C70" s="16" t="s">
        <v>173</v>
      </c>
      <c r="D70" s="15" t="s">
        <v>174</v>
      </c>
      <c r="E70" s="67">
        <v>0</v>
      </c>
      <c r="F70" s="86">
        <v>0</v>
      </c>
      <c r="G70" s="86">
        <v>0</v>
      </c>
      <c r="H70" s="87">
        <v>0</v>
      </c>
      <c r="I70" s="68">
        <v>0.60471173197584949</v>
      </c>
      <c r="J70" s="86">
        <v>0</v>
      </c>
      <c r="K70" s="88">
        <v>0</v>
      </c>
      <c r="L70" s="1">
        <v>0</v>
      </c>
      <c r="M70" s="15" t="s">
        <v>34</v>
      </c>
      <c r="N70" s="17">
        <v>0</v>
      </c>
      <c r="O70" s="17">
        <v>0</v>
      </c>
      <c r="Q70" s="101">
        <v>6678</v>
      </c>
      <c r="R70" s="101">
        <v>18398</v>
      </c>
      <c r="S70" s="83" t="s">
        <v>34</v>
      </c>
      <c r="T70" s="79" t="str">
        <f t="shared" si="0"/>
        <v>- N/A</v>
      </c>
      <c r="U70" s="79" t="str">
        <f t="shared" si="1"/>
        <v>- N/A</v>
      </c>
    </row>
    <row r="71" spans="1:21" ht="76.5" hidden="1">
      <c r="A71" s="14">
        <v>57</v>
      </c>
      <c r="B71" s="15" t="s">
        <v>175</v>
      </c>
      <c r="C71" s="16" t="s">
        <v>173</v>
      </c>
      <c r="D71" s="15" t="s">
        <v>42</v>
      </c>
      <c r="E71" s="67">
        <v>0</v>
      </c>
      <c r="F71" s="86">
        <v>0</v>
      </c>
      <c r="G71" s="86">
        <v>0</v>
      </c>
      <c r="H71" s="87">
        <v>0</v>
      </c>
      <c r="I71" s="68">
        <v>0.50204811369859914</v>
      </c>
      <c r="J71" s="86">
        <v>0</v>
      </c>
      <c r="K71" s="88">
        <v>0</v>
      </c>
      <c r="L71" s="1">
        <v>0</v>
      </c>
      <c r="M71" s="15" t="s">
        <v>34</v>
      </c>
      <c r="N71" s="17">
        <v>0</v>
      </c>
      <c r="O71" s="17">
        <v>0</v>
      </c>
      <c r="Q71" s="101">
        <v>22003</v>
      </c>
      <c r="R71" s="101">
        <v>52276</v>
      </c>
      <c r="S71" s="83" t="s">
        <v>34</v>
      </c>
      <c r="T71" s="79" t="str">
        <f t="shared" si="0"/>
        <v>- N/A</v>
      </c>
      <c r="U71" s="79" t="str">
        <f t="shared" si="1"/>
        <v>- N/A</v>
      </c>
    </row>
    <row r="72" spans="1:21" ht="51" hidden="1">
      <c r="A72" s="14">
        <v>58</v>
      </c>
      <c r="B72" s="15" t="s">
        <v>176</v>
      </c>
      <c r="C72" s="16" t="s">
        <v>177</v>
      </c>
      <c r="D72" s="15" t="s">
        <v>178</v>
      </c>
      <c r="E72" s="67">
        <v>0</v>
      </c>
      <c r="F72" s="86">
        <v>0</v>
      </c>
      <c r="G72" s="86">
        <v>0</v>
      </c>
      <c r="H72" s="87">
        <v>0</v>
      </c>
      <c r="I72" s="68">
        <v>0.39916405433646818</v>
      </c>
      <c r="J72" s="86">
        <v>0</v>
      </c>
      <c r="K72" s="88">
        <v>0</v>
      </c>
      <c r="L72" s="1">
        <v>0</v>
      </c>
      <c r="M72" s="15" t="s">
        <v>34</v>
      </c>
      <c r="N72" s="17">
        <v>0</v>
      </c>
      <c r="O72" s="17">
        <v>0</v>
      </c>
      <c r="Q72" s="101">
        <v>8625</v>
      </c>
      <c r="R72" s="101">
        <v>15634</v>
      </c>
      <c r="S72" s="83" t="s">
        <v>34</v>
      </c>
      <c r="T72" s="79" t="str">
        <f t="shared" si="0"/>
        <v>- N/A</v>
      </c>
      <c r="U72" s="79" t="str">
        <f t="shared" si="1"/>
        <v>- N/A</v>
      </c>
    </row>
    <row r="73" spans="1:21" ht="76.5" hidden="1">
      <c r="A73" s="14">
        <v>59</v>
      </c>
      <c r="B73" s="15" t="s">
        <v>179</v>
      </c>
      <c r="C73" s="16" t="s">
        <v>180</v>
      </c>
      <c r="D73" s="15" t="s">
        <v>181</v>
      </c>
      <c r="E73" s="67">
        <v>0</v>
      </c>
      <c r="F73" s="86">
        <v>0</v>
      </c>
      <c r="G73" s="86">
        <v>0</v>
      </c>
      <c r="H73" s="87">
        <v>0</v>
      </c>
      <c r="I73" s="68">
        <v>0.3165662185133673</v>
      </c>
      <c r="J73" s="86">
        <v>0</v>
      </c>
      <c r="K73" s="88">
        <v>0</v>
      </c>
      <c r="L73" s="1">
        <v>0</v>
      </c>
      <c r="M73" s="15" t="s">
        <v>34</v>
      </c>
      <c r="N73" s="17">
        <v>0</v>
      </c>
      <c r="O73" s="17">
        <v>0</v>
      </c>
      <c r="Q73" s="101">
        <v>8845</v>
      </c>
      <c r="R73" s="101">
        <v>23219</v>
      </c>
      <c r="S73" s="83" t="s">
        <v>34</v>
      </c>
      <c r="T73" s="79" t="str">
        <f t="shared" si="0"/>
        <v>- N/A</v>
      </c>
      <c r="U73" s="79" t="str">
        <f t="shared" si="1"/>
        <v>- N/A</v>
      </c>
    </row>
    <row r="74" spans="1:21" ht="76.5" hidden="1">
      <c r="A74" s="14">
        <v>60</v>
      </c>
      <c r="B74" s="15" t="s">
        <v>182</v>
      </c>
      <c r="C74" s="16" t="s">
        <v>183</v>
      </c>
      <c r="D74" s="15" t="s">
        <v>184</v>
      </c>
      <c r="E74" s="67">
        <v>0</v>
      </c>
      <c r="F74" s="86">
        <v>0</v>
      </c>
      <c r="G74" s="86">
        <v>0</v>
      </c>
      <c r="H74" s="87">
        <v>0</v>
      </c>
      <c r="I74" s="68">
        <v>0.71547060944825103</v>
      </c>
      <c r="J74" s="86">
        <v>0</v>
      </c>
      <c r="K74" s="88">
        <v>0</v>
      </c>
      <c r="L74" s="1">
        <v>0</v>
      </c>
      <c r="M74" s="15" t="s">
        <v>34</v>
      </c>
      <c r="N74" s="17">
        <v>0</v>
      </c>
      <c r="O74" s="17">
        <v>0</v>
      </c>
      <c r="Q74" s="101">
        <v>17358</v>
      </c>
      <c r="R74" s="101">
        <v>66442</v>
      </c>
      <c r="S74" s="83" t="s">
        <v>34</v>
      </c>
      <c r="T74" s="79" t="str">
        <f t="shared" si="0"/>
        <v>- N/A</v>
      </c>
      <c r="U74" s="79" t="str">
        <f t="shared" si="1"/>
        <v>- N/A</v>
      </c>
    </row>
    <row r="75" spans="1:21" ht="153" hidden="1">
      <c r="A75" s="14">
        <v>61</v>
      </c>
      <c r="B75" s="15" t="s">
        <v>185</v>
      </c>
      <c r="C75" s="16" t="s">
        <v>186</v>
      </c>
      <c r="D75" s="15" t="s">
        <v>187</v>
      </c>
      <c r="E75" s="67">
        <v>0</v>
      </c>
      <c r="F75" s="86">
        <v>0</v>
      </c>
      <c r="G75" s="86">
        <v>0</v>
      </c>
      <c r="H75" s="87">
        <v>0</v>
      </c>
      <c r="I75" s="68">
        <v>0.48910088242308614</v>
      </c>
      <c r="J75" s="86">
        <v>0</v>
      </c>
      <c r="K75" s="88">
        <v>0</v>
      </c>
      <c r="L75" s="1">
        <v>0</v>
      </c>
      <c r="M75" s="15" t="s">
        <v>34</v>
      </c>
      <c r="N75" s="17">
        <v>0</v>
      </c>
      <c r="O75" s="17">
        <v>0</v>
      </c>
      <c r="Q75" s="101">
        <v>10711</v>
      </c>
      <c r="R75" s="101">
        <v>22834</v>
      </c>
      <c r="S75" s="83" t="s">
        <v>34</v>
      </c>
      <c r="T75" s="79" t="str">
        <f t="shared" si="0"/>
        <v>- N/A</v>
      </c>
      <c r="U75" s="79" t="str">
        <f t="shared" si="1"/>
        <v>- N/A</v>
      </c>
    </row>
    <row r="76" spans="1:21" ht="114.75">
      <c r="A76" s="14">
        <v>62</v>
      </c>
      <c r="B76" s="15" t="s">
        <v>188</v>
      </c>
      <c r="C76" s="16" t="s">
        <v>189</v>
      </c>
      <c r="D76" s="15" t="s">
        <v>106</v>
      </c>
      <c r="E76" s="67">
        <v>6</v>
      </c>
      <c r="F76" s="86">
        <v>10845</v>
      </c>
      <c r="G76" s="86">
        <v>10845</v>
      </c>
      <c r="H76" s="87">
        <v>0</v>
      </c>
      <c r="I76" s="68">
        <v>0</v>
      </c>
      <c r="J76" s="86">
        <v>10845</v>
      </c>
      <c r="K76" s="88">
        <v>65070</v>
      </c>
      <c r="L76" s="1">
        <v>0</v>
      </c>
      <c r="M76" s="15" t="s">
        <v>34</v>
      </c>
      <c r="N76" s="17">
        <v>6</v>
      </c>
      <c r="O76" s="17">
        <v>0</v>
      </c>
      <c r="Q76" s="101">
        <v>10845</v>
      </c>
      <c r="R76" s="101">
        <v>32506</v>
      </c>
      <c r="S76" s="83" t="s">
        <v>34</v>
      </c>
      <c r="T76" s="79" t="str">
        <f t="shared" si="0"/>
        <v>✔️ Válido</v>
      </c>
      <c r="U76" s="79" t="str">
        <f t="shared" si="1"/>
        <v>✔️ Válido</v>
      </c>
    </row>
    <row r="77" spans="1:21" ht="114.75">
      <c r="A77" s="14">
        <v>63</v>
      </c>
      <c r="B77" s="15" t="s">
        <v>190</v>
      </c>
      <c r="C77" s="18" t="s">
        <v>191</v>
      </c>
      <c r="D77" s="15" t="s">
        <v>192</v>
      </c>
      <c r="E77" s="67">
        <v>10</v>
      </c>
      <c r="F77" s="86">
        <v>15972</v>
      </c>
      <c r="G77" s="86">
        <v>9155</v>
      </c>
      <c r="H77" s="87">
        <v>0</v>
      </c>
      <c r="I77" s="68">
        <v>0.42680941647883797</v>
      </c>
      <c r="J77" s="86">
        <v>9155</v>
      </c>
      <c r="K77" s="88">
        <v>91550</v>
      </c>
      <c r="L77" s="1">
        <v>0</v>
      </c>
      <c r="M77" s="15" t="s">
        <v>34</v>
      </c>
      <c r="N77" s="17">
        <v>10</v>
      </c>
      <c r="O77" s="17">
        <v>0</v>
      </c>
      <c r="Q77" s="101">
        <v>9155</v>
      </c>
      <c r="R77" s="101">
        <v>17396</v>
      </c>
      <c r="S77" s="83" t="s">
        <v>34</v>
      </c>
      <c r="T77" s="79" t="str">
        <f t="shared" si="0"/>
        <v>✔️ Válido</v>
      </c>
      <c r="U77" s="79" t="str">
        <f t="shared" si="1"/>
        <v>✔️ Válido</v>
      </c>
    </row>
    <row r="78" spans="1:21" ht="102" hidden="1">
      <c r="A78" s="14">
        <v>64</v>
      </c>
      <c r="B78" s="15" t="s">
        <v>193</v>
      </c>
      <c r="C78" s="18" t="s">
        <v>194</v>
      </c>
      <c r="D78" s="15" t="s">
        <v>195</v>
      </c>
      <c r="E78" s="67">
        <v>0</v>
      </c>
      <c r="F78" s="86">
        <v>0</v>
      </c>
      <c r="G78" s="86">
        <v>0</v>
      </c>
      <c r="H78" s="87">
        <v>0</v>
      </c>
      <c r="I78" s="68">
        <v>0.51161532586558045</v>
      </c>
      <c r="J78" s="86">
        <v>0</v>
      </c>
      <c r="K78" s="88">
        <v>0</v>
      </c>
      <c r="L78" s="1">
        <v>0</v>
      </c>
      <c r="M78" s="15" t="s">
        <v>34</v>
      </c>
      <c r="N78" s="17">
        <v>0</v>
      </c>
      <c r="O78" s="17">
        <v>0</v>
      </c>
      <c r="Q78" s="101">
        <v>15347</v>
      </c>
      <c r="R78" s="101">
        <v>34223</v>
      </c>
      <c r="S78" s="83" t="s">
        <v>34</v>
      </c>
      <c r="T78" s="79" t="str">
        <f t="shared" si="0"/>
        <v>- N/A</v>
      </c>
      <c r="U78" s="79" t="str">
        <f t="shared" si="1"/>
        <v>- N/A</v>
      </c>
    </row>
    <row r="79" spans="1:21" ht="102" hidden="1">
      <c r="A79" s="14">
        <v>65</v>
      </c>
      <c r="B79" s="15" t="s">
        <v>196</v>
      </c>
      <c r="C79" s="18" t="s">
        <v>197</v>
      </c>
      <c r="D79" s="15" t="s">
        <v>195</v>
      </c>
      <c r="E79" s="67">
        <v>0</v>
      </c>
      <c r="F79" s="86">
        <v>0</v>
      </c>
      <c r="G79" s="86">
        <v>0</v>
      </c>
      <c r="H79" s="87">
        <v>0</v>
      </c>
      <c r="I79" s="68">
        <v>0.43291640421128408</v>
      </c>
      <c r="J79" s="86">
        <v>0</v>
      </c>
      <c r="K79" s="88">
        <v>0</v>
      </c>
      <c r="L79" s="1">
        <v>0</v>
      </c>
      <c r="M79" s="15" t="s">
        <v>34</v>
      </c>
      <c r="N79" s="17">
        <v>0</v>
      </c>
      <c r="O79" s="17">
        <v>0</v>
      </c>
      <c r="Q79" s="101">
        <v>18906</v>
      </c>
      <c r="R79" s="101">
        <v>36309</v>
      </c>
      <c r="S79" s="83" t="s">
        <v>34</v>
      </c>
      <c r="T79" s="79" t="str">
        <f t="shared" si="0"/>
        <v>- N/A</v>
      </c>
      <c r="U79" s="79" t="str">
        <f t="shared" si="1"/>
        <v>- N/A</v>
      </c>
    </row>
    <row r="80" spans="1:21" ht="38.25">
      <c r="A80" s="14">
        <v>66</v>
      </c>
      <c r="B80" s="15" t="s">
        <v>198</v>
      </c>
      <c r="C80" s="16" t="s">
        <v>199</v>
      </c>
      <c r="D80" s="15" t="s">
        <v>200</v>
      </c>
      <c r="E80" s="67">
        <v>5</v>
      </c>
      <c r="F80" s="86">
        <v>6035</v>
      </c>
      <c r="G80" s="86">
        <v>4202</v>
      </c>
      <c r="H80" s="87">
        <v>0</v>
      </c>
      <c r="I80" s="68">
        <v>0.30372825186412589</v>
      </c>
      <c r="J80" s="86">
        <v>4202</v>
      </c>
      <c r="K80" s="88">
        <v>21010</v>
      </c>
      <c r="L80" s="1">
        <v>0</v>
      </c>
      <c r="M80" s="15" t="s">
        <v>34</v>
      </c>
      <c r="N80" s="17">
        <v>5</v>
      </c>
      <c r="O80" s="17">
        <v>0</v>
      </c>
      <c r="Q80" s="101">
        <v>4202</v>
      </c>
      <c r="R80" s="101">
        <v>6572</v>
      </c>
      <c r="S80" s="83" t="s">
        <v>34</v>
      </c>
      <c r="T80" s="79" t="str">
        <f t="shared" ref="T80:T143" si="2">IF(OR(J80="",J80=0),"- N/A",IF(AND(J80&gt;=Q80,J80&lt;=R80),"✔️ Válido","❌ Inválido"))</f>
        <v>✔️ Válido</v>
      </c>
      <c r="U80" s="79" t="str">
        <f t="shared" ref="U80:U143" si="3">IF(OR(J80="",J80=0),"- N/A",IF(AND(J80&gt;=Q80,J80&lt;=R80),"✔️ Válido","❌ Inválido"))</f>
        <v>✔️ Válido</v>
      </c>
    </row>
    <row r="81" spans="1:21" ht="38.25" hidden="1">
      <c r="A81" s="14">
        <v>67</v>
      </c>
      <c r="B81" s="15" t="s">
        <v>201</v>
      </c>
      <c r="C81" s="16" t="s">
        <v>202</v>
      </c>
      <c r="D81" s="15" t="s">
        <v>200</v>
      </c>
      <c r="E81" s="67">
        <v>0</v>
      </c>
      <c r="F81" s="86">
        <v>0</v>
      </c>
      <c r="G81" s="86">
        <v>0</v>
      </c>
      <c r="H81" s="87">
        <v>0</v>
      </c>
      <c r="I81" s="68">
        <v>0.44095107093731578</v>
      </c>
      <c r="J81" s="86">
        <v>0</v>
      </c>
      <c r="K81" s="88">
        <v>0</v>
      </c>
      <c r="L81" s="1">
        <v>0</v>
      </c>
      <c r="M81" s="15" t="s">
        <v>34</v>
      </c>
      <c r="N81" s="17">
        <v>0</v>
      </c>
      <c r="O81" s="17">
        <v>0</v>
      </c>
      <c r="Q81" s="101">
        <v>8535</v>
      </c>
      <c r="R81" s="101">
        <v>18575</v>
      </c>
      <c r="S81" s="83" t="s">
        <v>34</v>
      </c>
      <c r="T81" s="79" t="str">
        <f t="shared" si="2"/>
        <v>- N/A</v>
      </c>
      <c r="U81" s="79" t="str">
        <f t="shared" si="3"/>
        <v>- N/A</v>
      </c>
    </row>
    <row r="82" spans="1:21" ht="38.25" hidden="1">
      <c r="A82" s="14">
        <v>68</v>
      </c>
      <c r="B82" s="15" t="s">
        <v>203</v>
      </c>
      <c r="C82" s="16" t="s">
        <v>204</v>
      </c>
      <c r="D82" s="15" t="s">
        <v>200</v>
      </c>
      <c r="E82" s="67">
        <v>0</v>
      </c>
      <c r="F82" s="86">
        <v>0</v>
      </c>
      <c r="G82" s="86">
        <v>0</v>
      </c>
      <c r="H82" s="87">
        <v>0</v>
      </c>
      <c r="I82" s="68">
        <v>0.47307395001288333</v>
      </c>
      <c r="J82" s="86">
        <v>0</v>
      </c>
      <c r="K82" s="88">
        <v>0</v>
      </c>
      <c r="L82" s="1">
        <v>0</v>
      </c>
      <c r="M82" s="15" t="s">
        <v>34</v>
      </c>
      <c r="N82" s="17">
        <v>0</v>
      </c>
      <c r="O82" s="17">
        <v>0</v>
      </c>
      <c r="Q82" s="101">
        <v>4090</v>
      </c>
      <c r="R82" s="101">
        <v>8453</v>
      </c>
      <c r="S82" s="83" t="s">
        <v>34</v>
      </c>
      <c r="T82" s="79" t="str">
        <f t="shared" si="2"/>
        <v>- N/A</v>
      </c>
      <c r="U82" s="79" t="str">
        <f t="shared" si="3"/>
        <v>- N/A</v>
      </c>
    </row>
    <row r="83" spans="1:21" ht="38.25" hidden="1">
      <c r="A83" s="14">
        <v>69</v>
      </c>
      <c r="B83" s="15" t="s">
        <v>205</v>
      </c>
      <c r="C83" s="16" t="s">
        <v>206</v>
      </c>
      <c r="D83" s="15" t="s">
        <v>200</v>
      </c>
      <c r="E83" s="67">
        <v>0</v>
      </c>
      <c r="F83" s="86">
        <v>0</v>
      </c>
      <c r="G83" s="86">
        <v>0</v>
      </c>
      <c r="H83" s="87">
        <v>0</v>
      </c>
      <c r="I83" s="68">
        <v>0.51781644914025282</v>
      </c>
      <c r="J83" s="86">
        <v>0</v>
      </c>
      <c r="K83" s="88">
        <v>0</v>
      </c>
      <c r="L83" s="1">
        <v>0</v>
      </c>
      <c r="M83" s="15" t="s">
        <v>34</v>
      </c>
      <c r="N83" s="17">
        <v>0</v>
      </c>
      <c r="O83" s="17">
        <v>0</v>
      </c>
      <c r="Q83" s="101">
        <v>9310</v>
      </c>
      <c r="R83" s="101">
        <v>21028</v>
      </c>
      <c r="S83" s="83" t="s">
        <v>34</v>
      </c>
      <c r="T83" s="79" t="str">
        <f t="shared" si="2"/>
        <v>- N/A</v>
      </c>
      <c r="U83" s="79" t="str">
        <f t="shared" si="3"/>
        <v>- N/A</v>
      </c>
    </row>
    <row r="84" spans="1:21" ht="38.25" hidden="1">
      <c r="A84" s="69">
        <v>70</v>
      </c>
      <c r="B84" s="70" t="s">
        <v>207</v>
      </c>
      <c r="C84" s="75" t="s">
        <v>208</v>
      </c>
      <c r="D84" s="70" t="s">
        <v>200</v>
      </c>
      <c r="E84" s="72">
        <v>0</v>
      </c>
      <c r="F84" s="89">
        <v>0</v>
      </c>
      <c r="G84" s="89">
        <v>0</v>
      </c>
      <c r="H84" s="90">
        <v>0</v>
      </c>
      <c r="I84" s="68">
        <v>1</v>
      </c>
      <c r="J84" s="89">
        <v>0</v>
      </c>
      <c r="K84" s="91">
        <v>0</v>
      </c>
      <c r="L84" s="73">
        <v>0</v>
      </c>
      <c r="M84" s="70" t="s">
        <v>85</v>
      </c>
      <c r="N84" s="74">
        <v>0</v>
      </c>
      <c r="O84" s="74">
        <v>0</v>
      </c>
      <c r="Q84" s="101">
        <v>9310</v>
      </c>
      <c r="R84" s="101">
        <v>29695</v>
      </c>
      <c r="S84" s="84" t="s">
        <v>85</v>
      </c>
      <c r="T84" s="79" t="str">
        <f t="shared" si="2"/>
        <v>- N/A</v>
      </c>
      <c r="U84" s="79" t="str">
        <f t="shared" si="3"/>
        <v>- N/A</v>
      </c>
    </row>
    <row r="85" spans="1:21" ht="51">
      <c r="A85" s="14">
        <v>71</v>
      </c>
      <c r="B85" s="15" t="s">
        <v>209</v>
      </c>
      <c r="C85" s="16" t="s">
        <v>210</v>
      </c>
      <c r="D85" s="15" t="s">
        <v>200</v>
      </c>
      <c r="E85" s="67">
        <v>10</v>
      </c>
      <c r="F85" s="86">
        <v>10492</v>
      </c>
      <c r="G85" s="86">
        <v>5749</v>
      </c>
      <c r="H85" s="87">
        <v>0</v>
      </c>
      <c r="I85" s="68">
        <v>0.45205871139916132</v>
      </c>
      <c r="J85" s="86">
        <v>5749</v>
      </c>
      <c r="K85" s="88">
        <v>57490</v>
      </c>
      <c r="L85" s="1">
        <v>0</v>
      </c>
      <c r="M85" s="15" t="s">
        <v>34</v>
      </c>
      <c r="N85" s="17">
        <v>10</v>
      </c>
      <c r="O85" s="17">
        <v>0</v>
      </c>
      <c r="Q85" s="101">
        <v>5749</v>
      </c>
      <c r="R85" s="101">
        <v>12838</v>
      </c>
      <c r="S85" s="83" t="s">
        <v>34</v>
      </c>
      <c r="T85" s="79" t="str">
        <f t="shared" si="2"/>
        <v>✔️ Válido</v>
      </c>
      <c r="U85" s="79" t="str">
        <f t="shared" si="3"/>
        <v>✔️ Válido</v>
      </c>
    </row>
    <row r="86" spans="1:21" ht="51" hidden="1">
      <c r="A86" s="14">
        <v>72</v>
      </c>
      <c r="B86" s="15" t="s">
        <v>211</v>
      </c>
      <c r="C86" s="16" t="s">
        <v>212</v>
      </c>
      <c r="D86" s="15" t="s">
        <v>200</v>
      </c>
      <c r="E86" s="67">
        <v>0</v>
      </c>
      <c r="F86" s="86">
        <v>0</v>
      </c>
      <c r="G86" s="86">
        <v>0</v>
      </c>
      <c r="H86" s="87">
        <v>0</v>
      </c>
      <c r="I86" s="68">
        <v>0.42226911868153949</v>
      </c>
      <c r="J86" s="86">
        <v>0</v>
      </c>
      <c r="K86" s="88">
        <v>0</v>
      </c>
      <c r="L86" s="1">
        <v>0</v>
      </c>
      <c r="M86" s="15" t="s">
        <v>34</v>
      </c>
      <c r="N86" s="17">
        <v>0</v>
      </c>
      <c r="O86" s="17">
        <v>0</v>
      </c>
      <c r="Q86" s="101">
        <v>5749</v>
      </c>
      <c r="R86" s="101">
        <v>14963</v>
      </c>
      <c r="S86" s="83" t="s">
        <v>34</v>
      </c>
      <c r="T86" s="79" t="str">
        <f t="shared" si="2"/>
        <v>- N/A</v>
      </c>
      <c r="U86" s="79" t="str">
        <f t="shared" si="3"/>
        <v>- N/A</v>
      </c>
    </row>
    <row r="87" spans="1:21" ht="89.25" hidden="1">
      <c r="A87" s="14">
        <v>73</v>
      </c>
      <c r="B87" s="15" t="s">
        <v>213</v>
      </c>
      <c r="C87" s="16" t="s">
        <v>214</v>
      </c>
      <c r="D87" s="15" t="s">
        <v>200</v>
      </c>
      <c r="E87" s="67">
        <v>0</v>
      </c>
      <c r="F87" s="86">
        <v>0</v>
      </c>
      <c r="G87" s="86">
        <v>0</v>
      </c>
      <c r="H87" s="87">
        <v>0</v>
      </c>
      <c r="I87" s="68">
        <v>0.42291706939880147</v>
      </c>
      <c r="J87" s="86">
        <v>0</v>
      </c>
      <c r="K87" s="88">
        <v>0</v>
      </c>
      <c r="L87" s="1">
        <v>0</v>
      </c>
      <c r="M87" s="15" t="s">
        <v>34</v>
      </c>
      <c r="N87" s="17">
        <v>0</v>
      </c>
      <c r="O87" s="17">
        <v>0</v>
      </c>
      <c r="Q87" s="101">
        <v>11941</v>
      </c>
      <c r="R87" s="101">
        <v>41794</v>
      </c>
      <c r="S87" s="83" t="s">
        <v>34</v>
      </c>
      <c r="T87" s="79" t="str">
        <f t="shared" si="2"/>
        <v>- N/A</v>
      </c>
      <c r="U87" s="79" t="str">
        <f t="shared" si="3"/>
        <v>- N/A</v>
      </c>
    </row>
    <row r="88" spans="1:21" ht="51">
      <c r="A88" s="14">
        <v>74</v>
      </c>
      <c r="B88" s="15" t="s">
        <v>215</v>
      </c>
      <c r="C88" s="16" t="s">
        <v>216</v>
      </c>
      <c r="D88" s="15" t="s">
        <v>217</v>
      </c>
      <c r="E88" s="67">
        <v>3</v>
      </c>
      <c r="F88" s="86">
        <v>13871</v>
      </c>
      <c r="G88" s="86">
        <v>6966</v>
      </c>
      <c r="H88" s="87">
        <v>0</v>
      </c>
      <c r="I88" s="68">
        <v>0.49780116790426066</v>
      </c>
      <c r="J88" s="86">
        <v>6966</v>
      </c>
      <c r="K88" s="88">
        <v>20898</v>
      </c>
      <c r="L88" s="1">
        <v>0</v>
      </c>
      <c r="M88" s="15" t="s">
        <v>34</v>
      </c>
      <c r="N88" s="17">
        <v>3</v>
      </c>
      <c r="O88" s="17">
        <v>0</v>
      </c>
      <c r="Q88" s="101">
        <v>6966</v>
      </c>
      <c r="R88" s="101">
        <v>30341</v>
      </c>
      <c r="S88" s="83" t="s">
        <v>34</v>
      </c>
      <c r="T88" s="79" t="str">
        <f t="shared" si="2"/>
        <v>✔️ Válido</v>
      </c>
      <c r="U88" s="79" t="str">
        <f t="shared" si="3"/>
        <v>✔️ Válido</v>
      </c>
    </row>
    <row r="89" spans="1:21" ht="51" hidden="1">
      <c r="A89" s="14">
        <v>75</v>
      </c>
      <c r="B89" s="15" t="s">
        <v>218</v>
      </c>
      <c r="C89" s="16" t="s">
        <v>216</v>
      </c>
      <c r="D89" s="15" t="s">
        <v>200</v>
      </c>
      <c r="E89" s="67">
        <v>0</v>
      </c>
      <c r="F89" s="86">
        <v>0</v>
      </c>
      <c r="G89" s="86">
        <v>0</v>
      </c>
      <c r="H89" s="87">
        <v>0</v>
      </c>
      <c r="I89" s="68">
        <v>0.61008676789587857</v>
      </c>
      <c r="J89" s="86">
        <v>0</v>
      </c>
      <c r="K89" s="88">
        <v>0</v>
      </c>
      <c r="L89" s="1">
        <v>0</v>
      </c>
      <c r="M89" s="15" t="s">
        <v>34</v>
      </c>
      <c r="N89" s="17">
        <v>0</v>
      </c>
      <c r="O89" s="17">
        <v>0</v>
      </c>
      <c r="Q89" s="101">
        <v>1438</v>
      </c>
      <c r="R89" s="101">
        <v>25975</v>
      </c>
      <c r="S89" s="83" t="s">
        <v>34</v>
      </c>
      <c r="T89" s="79" t="str">
        <f t="shared" si="2"/>
        <v>- N/A</v>
      </c>
      <c r="U89" s="79" t="str">
        <f t="shared" si="3"/>
        <v>- N/A</v>
      </c>
    </row>
    <row r="90" spans="1:21" ht="51" hidden="1">
      <c r="A90" s="14">
        <v>76</v>
      </c>
      <c r="B90" s="15" t="s">
        <v>219</v>
      </c>
      <c r="C90" s="16" t="s">
        <v>220</v>
      </c>
      <c r="D90" s="15" t="s">
        <v>221</v>
      </c>
      <c r="E90" s="67">
        <v>0</v>
      </c>
      <c r="F90" s="86">
        <v>0</v>
      </c>
      <c r="G90" s="86">
        <v>0</v>
      </c>
      <c r="H90" s="87">
        <v>0</v>
      </c>
      <c r="I90" s="68">
        <v>0.81411937075879082</v>
      </c>
      <c r="J90" s="86">
        <v>0</v>
      </c>
      <c r="K90" s="88">
        <v>0</v>
      </c>
      <c r="L90" s="1">
        <v>0</v>
      </c>
      <c r="M90" s="15" t="s">
        <v>34</v>
      </c>
      <c r="N90" s="17">
        <v>0</v>
      </c>
      <c r="O90" s="17">
        <v>0</v>
      </c>
      <c r="Q90" s="101">
        <v>4821</v>
      </c>
      <c r="R90" s="101">
        <v>29742</v>
      </c>
      <c r="S90" s="83" t="s">
        <v>34</v>
      </c>
      <c r="T90" s="79" t="str">
        <f t="shared" si="2"/>
        <v>- N/A</v>
      </c>
      <c r="U90" s="79" t="str">
        <f t="shared" si="3"/>
        <v>- N/A</v>
      </c>
    </row>
    <row r="91" spans="1:21" ht="51" hidden="1">
      <c r="A91" s="14">
        <v>77</v>
      </c>
      <c r="B91" s="15" t="s">
        <v>222</v>
      </c>
      <c r="C91" s="16" t="s">
        <v>220</v>
      </c>
      <c r="D91" s="15" t="s">
        <v>200</v>
      </c>
      <c r="E91" s="67">
        <v>0</v>
      </c>
      <c r="F91" s="86">
        <v>0</v>
      </c>
      <c r="G91" s="86">
        <v>0</v>
      </c>
      <c r="H91" s="87">
        <v>0</v>
      </c>
      <c r="I91" s="68">
        <v>0.67692072237526779</v>
      </c>
      <c r="J91" s="86">
        <v>0</v>
      </c>
      <c r="K91" s="88">
        <v>0</v>
      </c>
      <c r="L91" s="1">
        <v>0</v>
      </c>
      <c r="M91" s="15" t="s">
        <v>34</v>
      </c>
      <c r="N91" s="17">
        <v>0</v>
      </c>
      <c r="O91" s="17">
        <v>0</v>
      </c>
      <c r="Q91" s="101">
        <v>2111</v>
      </c>
      <c r="R91" s="101">
        <v>9901</v>
      </c>
      <c r="S91" s="83" t="s">
        <v>34</v>
      </c>
      <c r="T91" s="79" t="str">
        <f t="shared" si="2"/>
        <v>- N/A</v>
      </c>
      <c r="U91" s="79" t="str">
        <f t="shared" si="3"/>
        <v>- N/A</v>
      </c>
    </row>
    <row r="92" spans="1:21" ht="63.75" hidden="1">
      <c r="A92" s="14">
        <v>78</v>
      </c>
      <c r="B92" s="19" t="s">
        <v>223</v>
      </c>
      <c r="C92" s="16" t="s">
        <v>224</v>
      </c>
      <c r="D92" s="15" t="s">
        <v>225</v>
      </c>
      <c r="E92" s="67">
        <v>0</v>
      </c>
      <c r="F92" s="86">
        <v>0</v>
      </c>
      <c r="G92" s="86">
        <v>0</v>
      </c>
      <c r="H92" s="87">
        <v>0</v>
      </c>
      <c r="I92" s="68">
        <v>0.29299486483867843</v>
      </c>
      <c r="J92" s="86">
        <v>0</v>
      </c>
      <c r="K92" s="88">
        <v>0</v>
      </c>
      <c r="L92" s="1">
        <v>0</v>
      </c>
      <c r="M92" s="15" t="s">
        <v>34</v>
      </c>
      <c r="N92" s="17">
        <v>0</v>
      </c>
      <c r="O92" s="17">
        <v>0</v>
      </c>
      <c r="Q92" s="101">
        <v>7297</v>
      </c>
      <c r="R92" s="101">
        <v>29057</v>
      </c>
      <c r="S92" s="83" t="s">
        <v>34</v>
      </c>
      <c r="T92" s="79" t="str">
        <f t="shared" si="2"/>
        <v>- N/A</v>
      </c>
      <c r="U92" s="79" t="str">
        <f t="shared" si="3"/>
        <v>- N/A</v>
      </c>
    </row>
    <row r="93" spans="1:21" ht="25.5" hidden="1">
      <c r="A93" s="14">
        <v>79</v>
      </c>
      <c r="B93" s="19" t="s">
        <v>226</v>
      </c>
      <c r="C93" s="16" t="s">
        <v>227</v>
      </c>
      <c r="D93" s="15" t="s">
        <v>200</v>
      </c>
      <c r="E93" s="67">
        <v>0</v>
      </c>
      <c r="F93" s="86">
        <v>0</v>
      </c>
      <c r="G93" s="86">
        <v>0</v>
      </c>
      <c r="H93" s="87">
        <v>0</v>
      </c>
      <c r="I93" s="68">
        <v>0</v>
      </c>
      <c r="J93" s="86">
        <v>0</v>
      </c>
      <c r="K93" s="88">
        <v>0</v>
      </c>
      <c r="L93" s="1">
        <v>0</v>
      </c>
      <c r="M93" s="15" t="s">
        <v>34</v>
      </c>
      <c r="N93" s="17">
        <v>0</v>
      </c>
      <c r="O93" s="17">
        <v>0</v>
      </c>
      <c r="Q93" s="101">
        <v>1091</v>
      </c>
      <c r="R93" s="101">
        <v>2432</v>
      </c>
      <c r="S93" s="83" t="s">
        <v>34</v>
      </c>
      <c r="T93" s="79" t="str">
        <f t="shared" si="2"/>
        <v>- N/A</v>
      </c>
      <c r="U93" s="79" t="str">
        <f t="shared" si="3"/>
        <v>- N/A</v>
      </c>
    </row>
    <row r="94" spans="1:21" ht="63.75" hidden="1">
      <c r="A94" s="14">
        <v>80</v>
      </c>
      <c r="B94" s="15" t="s">
        <v>228</v>
      </c>
      <c r="C94" s="16" t="s">
        <v>229</v>
      </c>
      <c r="D94" s="15" t="s">
        <v>200</v>
      </c>
      <c r="E94" s="67">
        <v>0</v>
      </c>
      <c r="F94" s="86">
        <v>0</v>
      </c>
      <c r="G94" s="86">
        <v>0</v>
      </c>
      <c r="H94" s="87">
        <v>0</v>
      </c>
      <c r="I94" s="68">
        <v>0</v>
      </c>
      <c r="J94" s="86">
        <v>0</v>
      </c>
      <c r="K94" s="88">
        <v>0</v>
      </c>
      <c r="L94" s="1">
        <v>0</v>
      </c>
      <c r="M94" s="15" t="s">
        <v>34</v>
      </c>
      <c r="N94" s="17">
        <v>0</v>
      </c>
      <c r="O94" s="17">
        <v>0</v>
      </c>
      <c r="Q94" s="101">
        <v>725</v>
      </c>
      <c r="R94" s="101">
        <v>2985</v>
      </c>
      <c r="S94" s="83" t="s">
        <v>34</v>
      </c>
      <c r="T94" s="79" t="str">
        <f t="shared" si="2"/>
        <v>- N/A</v>
      </c>
      <c r="U94" s="79" t="str">
        <f t="shared" si="3"/>
        <v>- N/A</v>
      </c>
    </row>
    <row r="95" spans="1:21" ht="25.5">
      <c r="A95" s="14">
        <v>81</v>
      </c>
      <c r="B95" s="15" t="s">
        <v>230</v>
      </c>
      <c r="C95" s="16" t="s">
        <v>231</v>
      </c>
      <c r="D95" s="15" t="s">
        <v>200</v>
      </c>
      <c r="E95" s="67">
        <v>15</v>
      </c>
      <c r="F95" s="86">
        <v>389</v>
      </c>
      <c r="G95" s="86">
        <v>389</v>
      </c>
      <c r="H95" s="87">
        <v>0</v>
      </c>
      <c r="I95" s="68">
        <v>0</v>
      </c>
      <c r="J95" s="86">
        <v>389</v>
      </c>
      <c r="K95" s="88">
        <v>5835</v>
      </c>
      <c r="L95" s="1">
        <v>0</v>
      </c>
      <c r="M95" s="15" t="s">
        <v>34</v>
      </c>
      <c r="N95" s="17">
        <v>15</v>
      </c>
      <c r="O95" s="17">
        <v>0</v>
      </c>
      <c r="Q95" s="101">
        <v>389</v>
      </c>
      <c r="R95" s="101">
        <v>748</v>
      </c>
      <c r="S95" s="83" t="s">
        <v>34</v>
      </c>
      <c r="T95" s="79" t="str">
        <f t="shared" si="2"/>
        <v>✔️ Válido</v>
      </c>
      <c r="U95" s="79" t="str">
        <f t="shared" si="3"/>
        <v>✔️ Válido</v>
      </c>
    </row>
    <row r="96" spans="1:21" ht="25.5" hidden="1">
      <c r="A96" s="14">
        <v>82</v>
      </c>
      <c r="B96" s="15" t="s">
        <v>232</v>
      </c>
      <c r="C96" s="16" t="s">
        <v>233</v>
      </c>
      <c r="D96" s="15" t="s">
        <v>217</v>
      </c>
      <c r="E96" s="67">
        <v>0</v>
      </c>
      <c r="F96" s="86">
        <v>0</v>
      </c>
      <c r="G96" s="86">
        <v>0</v>
      </c>
      <c r="H96" s="87">
        <v>0</v>
      </c>
      <c r="I96" s="68">
        <v>0.20640131308986454</v>
      </c>
      <c r="J96" s="86">
        <v>0</v>
      </c>
      <c r="K96" s="88">
        <v>0</v>
      </c>
      <c r="L96" s="1">
        <v>0</v>
      </c>
      <c r="M96" s="15" t="s">
        <v>34</v>
      </c>
      <c r="N96" s="17">
        <v>0</v>
      </c>
      <c r="O96" s="17">
        <v>0</v>
      </c>
      <c r="Q96" s="101">
        <v>1934</v>
      </c>
      <c r="R96" s="101">
        <v>2804</v>
      </c>
      <c r="S96" s="83" t="s">
        <v>34</v>
      </c>
      <c r="T96" s="79" t="str">
        <f t="shared" si="2"/>
        <v>- N/A</v>
      </c>
      <c r="U96" s="79" t="str">
        <f t="shared" si="3"/>
        <v>- N/A</v>
      </c>
    </row>
    <row r="97" spans="1:21" ht="25.5" hidden="1">
      <c r="A97" s="14">
        <v>83</v>
      </c>
      <c r="B97" s="15" t="s">
        <v>234</v>
      </c>
      <c r="C97" s="16" t="s">
        <v>235</v>
      </c>
      <c r="D97" s="15" t="s">
        <v>200</v>
      </c>
      <c r="E97" s="67">
        <v>0</v>
      </c>
      <c r="F97" s="86">
        <v>0</v>
      </c>
      <c r="G97" s="86">
        <v>0</v>
      </c>
      <c r="H97" s="87">
        <v>0</v>
      </c>
      <c r="I97" s="68">
        <v>0.75827607745159276</v>
      </c>
      <c r="J97" s="86">
        <v>0</v>
      </c>
      <c r="K97" s="88">
        <v>0</v>
      </c>
      <c r="L97" s="1">
        <v>0</v>
      </c>
      <c r="M97" s="15" t="s">
        <v>34</v>
      </c>
      <c r="N97" s="17">
        <v>0</v>
      </c>
      <c r="O97" s="17">
        <v>0</v>
      </c>
      <c r="Q97" s="101">
        <v>774</v>
      </c>
      <c r="R97" s="101">
        <v>3980</v>
      </c>
      <c r="S97" s="83" t="s">
        <v>34</v>
      </c>
      <c r="T97" s="79" t="str">
        <f t="shared" si="2"/>
        <v>- N/A</v>
      </c>
      <c r="U97" s="79" t="str">
        <f t="shared" si="3"/>
        <v>- N/A</v>
      </c>
    </row>
    <row r="98" spans="1:21" ht="63.75" hidden="1">
      <c r="A98" s="14">
        <v>84</v>
      </c>
      <c r="B98" s="20" t="s">
        <v>236</v>
      </c>
      <c r="C98" s="16" t="s">
        <v>237</v>
      </c>
      <c r="D98" s="15" t="s">
        <v>200</v>
      </c>
      <c r="E98" s="67">
        <v>0</v>
      </c>
      <c r="F98" s="86">
        <v>0</v>
      </c>
      <c r="G98" s="86">
        <v>0</v>
      </c>
      <c r="H98" s="87">
        <v>0</v>
      </c>
      <c r="I98" s="68">
        <v>0</v>
      </c>
      <c r="J98" s="86">
        <v>0</v>
      </c>
      <c r="K98" s="88">
        <v>0</v>
      </c>
      <c r="L98" s="1">
        <v>0</v>
      </c>
      <c r="M98" s="15" t="s">
        <v>34</v>
      </c>
      <c r="N98" s="17">
        <v>0</v>
      </c>
      <c r="O98" s="17">
        <v>0</v>
      </c>
      <c r="Q98" s="101">
        <v>986</v>
      </c>
      <c r="R98" s="101">
        <v>2432</v>
      </c>
      <c r="S98" s="83" t="s">
        <v>34</v>
      </c>
      <c r="T98" s="79" t="str">
        <f t="shared" si="2"/>
        <v>- N/A</v>
      </c>
      <c r="U98" s="79" t="str">
        <f t="shared" si="3"/>
        <v>- N/A</v>
      </c>
    </row>
    <row r="99" spans="1:21" ht="63.75" hidden="1">
      <c r="A99" s="14">
        <v>85</v>
      </c>
      <c r="B99" s="15" t="s">
        <v>238</v>
      </c>
      <c r="C99" s="16" t="s">
        <v>239</v>
      </c>
      <c r="D99" s="15" t="s">
        <v>200</v>
      </c>
      <c r="E99" s="67">
        <v>0</v>
      </c>
      <c r="F99" s="86">
        <v>0</v>
      </c>
      <c r="G99" s="86">
        <v>0</v>
      </c>
      <c r="H99" s="87">
        <v>0</v>
      </c>
      <c r="I99" s="68">
        <v>0</v>
      </c>
      <c r="J99" s="86">
        <v>0</v>
      </c>
      <c r="K99" s="88">
        <v>0</v>
      </c>
      <c r="L99" s="1">
        <v>0</v>
      </c>
      <c r="M99" s="15" t="s">
        <v>34</v>
      </c>
      <c r="N99" s="17">
        <v>0</v>
      </c>
      <c r="O99" s="17">
        <v>0</v>
      </c>
      <c r="Q99" s="101">
        <v>371</v>
      </c>
      <c r="R99" s="101">
        <v>1027</v>
      </c>
      <c r="S99" s="83" t="s">
        <v>34</v>
      </c>
      <c r="T99" s="79" t="str">
        <f t="shared" si="2"/>
        <v>- N/A</v>
      </c>
      <c r="U99" s="79" t="str">
        <f t="shared" si="3"/>
        <v>- N/A</v>
      </c>
    </row>
    <row r="100" spans="1:21" ht="76.5">
      <c r="A100" s="14">
        <v>86</v>
      </c>
      <c r="B100" s="15" t="s">
        <v>240</v>
      </c>
      <c r="C100" s="16" t="s">
        <v>241</v>
      </c>
      <c r="D100" s="15" t="s">
        <v>200</v>
      </c>
      <c r="E100" s="67">
        <v>6</v>
      </c>
      <c r="F100" s="86">
        <v>4423</v>
      </c>
      <c r="G100" s="86">
        <v>4423</v>
      </c>
      <c r="H100" s="87">
        <v>0</v>
      </c>
      <c r="I100" s="68">
        <v>0</v>
      </c>
      <c r="J100" s="86">
        <v>4423</v>
      </c>
      <c r="K100" s="88">
        <v>26538</v>
      </c>
      <c r="L100" s="1">
        <v>0</v>
      </c>
      <c r="M100" s="15" t="s">
        <v>34</v>
      </c>
      <c r="N100" s="17">
        <v>6</v>
      </c>
      <c r="O100" s="17">
        <v>0</v>
      </c>
      <c r="Q100" s="101">
        <v>4423</v>
      </c>
      <c r="R100" s="101">
        <v>5651</v>
      </c>
      <c r="S100" s="83" t="s">
        <v>34</v>
      </c>
      <c r="T100" s="79" t="str">
        <f t="shared" si="2"/>
        <v>✔️ Válido</v>
      </c>
      <c r="U100" s="79" t="str">
        <f t="shared" si="3"/>
        <v>✔️ Válido</v>
      </c>
    </row>
    <row r="101" spans="1:21" ht="63.75" hidden="1">
      <c r="A101" s="69">
        <v>87</v>
      </c>
      <c r="B101" s="70" t="s">
        <v>242</v>
      </c>
      <c r="C101" s="75" t="s">
        <v>243</v>
      </c>
      <c r="D101" s="70" t="s">
        <v>200</v>
      </c>
      <c r="E101" s="72">
        <v>0</v>
      </c>
      <c r="F101" s="89">
        <v>0</v>
      </c>
      <c r="G101" s="89">
        <v>0</v>
      </c>
      <c r="H101" s="90">
        <v>0</v>
      </c>
      <c r="I101" s="68">
        <v>1</v>
      </c>
      <c r="J101" s="89">
        <v>0</v>
      </c>
      <c r="K101" s="91">
        <v>0</v>
      </c>
      <c r="L101" s="73">
        <v>0</v>
      </c>
      <c r="M101" s="70" t="s">
        <v>85</v>
      </c>
      <c r="N101" s="74">
        <v>0</v>
      </c>
      <c r="O101" s="74">
        <v>0</v>
      </c>
      <c r="Q101" s="101">
        <v>4533</v>
      </c>
      <c r="R101" s="101">
        <v>5722</v>
      </c>
      <c r="S101" s="84" t="s">
        <v>85</v>
      </c>
      <c r="T101" s="79" t="str">
        <f t="shared" si="2"/>
        <v>- N/A</v>
      </c>
      <c r="U101" s="79" t="str">
        <f t="shared" si="3"/>
        <v>- N/A</v>
      </c>
    </row>
    <row r="102" spans="1:21" ht="76.5" hidden="1">
      <c r="A102" s="14">
        <v>88</v>
      </c>
      <c r="B102" s="15" t="s">
        <v>244</v>
      </c>
      <c r="C102" s="16" t="s">
        <v>245</v>
      </c>
      <c r="D102" s="15" t="s">
        <v>200</v>
      </c>
      <c r="E102" s="67">
        <v>0</v>
      </c>
      <c r="F102" s="86">
        <v>0</v>
      </c>
      <c r="G102" s="86">
        <v>0</v>
      </c>
      <c r="H102" s="87">
        <v>0</v>
      </c>
      <c r="I102" s="68">
        <v>0</v>
      </c>
      <c r="J102" s="86">
        <v>0</v>
      </c>
      <c r="K102" s="88">
        <v>0</v>
      </c>
      <c r="L102" s="1">
        <v>0</v>
      </c>
      <c r="M102" s="15" t="s">
        <v>34</v>
      </c>
      <c r="N102" s="17">
        <v>0</v>
      </c>
      <c r="O102" s="17">
        <v>0</v>
      </c>
      <c r="Q102" s="101">
        <v>5230</v>
      </c>
      <c r="R102" s="101">
        <v>7506</v>
      </c>
      <c r="S102" s="83" t="s">
        <v>34</v>
      </c>
      <c r="T102" s="79" t="str">
        <f t="shared" si="2"/>
        <v>- N/A</v>
      </c>
      <c r="U102" s="79" t="str">
        <f t="shared" si="3"/>
        <v>- N/A</v>
      </c>
    </row>
    <row r="103" spans="1:21" ht="63.75" hidden="1">
      <c r="A103" s="14">
        <v>89</v>
      </c>
      <c r="B103" s="15" t="s">
        <v>246</v>
      </c>
      <c r="C103" s="16" t="s">
        <v>247</v>
      </c>
      <c r="D103" s="15" t="s">
        <v>200</v>
      </c>
      <c r="E103" s="67">
        <v>0</v>
      </c>
      <c r="F103" s="86">
        <v>0</v>
      </c>
      <c r="G103" s="86">
        <v>0</v>
      </c>
      <c r="H103" s="87">
        <v>0</v>
      </c>
      <c r="I103" s="68">
        <v>0</v>
      </c>
      <c r="J103" s="86">
        <v>0</v>
      </c>
      <c r="K103" s="88">
        <v>0</v>
      </c>
      <c r="L103" s="1">
        <v>0</v>
      </c>
      <c r="M103" s="15" t="s">
        <v>34</v>
      </c>
      <c r="N103" s="17">
        <v>0</v>
      </c>
      <c r="O103" s="17">
        <v>0</v>
      </c>
      <c r="Q103" s="101">
        <v>5729</v>
      </c>
      <c r="R103" s="101">
        <v>7542</v>
      </c>
      <c r="S103" s="83" t="s">
        <v>34</v>
      </c>
      <c r="T103" s="79" t="str">
        <f t="shared" si="2"/>
        <v>- N/A</v>
      </c>
      <c r="U103" s="79" t="str">
        <f t="shared" si="3"/>
        <v>- N/A</v>
      </c>
    </row>
    <row r="104" spans="1:21" ht="178.5" hidden="1">
      <c r="A104" s="14">
        <v>90</v>
      </c>
      <c r="B104" s="15" t="s">
        <v>248</v>
      </c>
      <c r="C104" s="16" t="s">
        <v>249</v>
      </c>
      <c r="D104" s="15" t="s">
        <v>200</v>
      </c>
      <c r="E104" s="67">
        <v>0</v>
      </c>
      <c r="F104" s="86">
        <v>0</v>
      </c>
      <c r="G104" s="86">
        <v>0</v>
      </c>
      <c r="H104" s="87">
        <v>0</v>
      </c>
      <c r="I104" s="68">
        <v>0.29660690187005978</v>
      </c>
      <c r="J104" s="86">
        <v>0</v>
      </c>
      <c r="K104" s="88">
        <v>0</v>
      </c>
      <c r="L104" s="1">
        <v>0</v>
      </c>
      <c r="M104" s="15" t="s">
        <v>34</v>
      </c>
      <c r="N104" s="17">
        <v>0</v>
      </c>
      <c r="O104" s="17">
        <v>0</v>
      </c>
      <c r="Q104" s="101">
        <v>7297</v>
      </c>
      <c r="R104" s="101">
        <v>16088</v>
      </c>
      <c r="S104" s="83" t="s">
        <v>34</v>
      </c>
      <c r="T104" s="79" t="str">
        <f t="shared" si="2"/>
        <v>- N/A</v>
      </c>
      <c r="U104" s="79" t="str">
        <f t="shared" si="3"/>
        <v>- N/A</v>
      </c>
    </row>
    <row r="105" spans="1:21" ht="51" hidden="1">
      <c r="A105" s="14">
        <v>91</v>
      </c>
      <c r="B105" s="15" t="s">
        <v>250</v>
      </c>
      <c r="C105" s="16" t="s">
        <v>251</v>
      </c>
      <c r="D105" s="15" t="s">
        <v>200</v>
      </c>
      <c r="E105" s="67">
        <v>0</v>
      </c>
      <c r="F105" s="86">
        <v>0</v>
      </c>
      <c r="G105" s="86">
        <v>0</v>
      </c>
      <c r="H105" s="87">
        <v>0</v>
      </c>
      <c r="I105" s="68">
        <v>0.27406253477244913</v>
      </c>
      <c r="J105" s="86">
        <v>0</v>
      </c>
      <c r="K105" s="88">
        <v>0</v>
      </c>
      <c r="L105" s="1">
        <v>0</v>
      </c>
      <c r="M105" s="15" t="s">
        <v>34</v>
      </c>
      <c r="N105" s="17">
        <v>0</v>
      </c>
      <c r="O105" s="17">
        <v>0</v>
      </c>
      <c r="Q105" s="101">
        <v>6524</v>
      </c>
      <c r="R105" s="101">
        <v>12605</v>
      </c>
      <c r="S105" s="83" t="s">
        <v>34</v>
      </c>
      <c r="T105" s="79" t="str">
        <f t="shared" si="2"/>
        <v>- N/A</v>
      </c>
      <c r="U105" s="79" t="str">
        <f t="shared" si="3"/>
        <v>- N/A</v>
      </c>
    </row>
    <row r="106" spans="1:21" ht="51">
      <c r="A106" s="14">
        <v>92</v>
      </c>
      <c r="B106" s="15" t="s">
        <v>252</v>
      </c>
      <c r="C106" s="16" t="s">
        <v>251</v>
      </c>
      <c r="D106" s="15" t="s">
        <v>200</v>
      </c>
      <c r="E106" s="67">
        <v>6</v>
      </c>
      <c r="F106" s="86">
        <v>4823</v>
      </c>
      <c r="G106" s="86">
        <v>3427</v>
      </c>
      <c r="H106" s="87">
        <v>0</v>
      </c>
      <c r="I106" s="68">
        <v>0.28944640265394983</v>
      </c>
      <c r="J106" s="86">
        <v>3427</v>
      </c>
      <c r="K106" s="88">
        <v>20562</v>
      </c>
      <c r="L106" s="1">
        <v>0</v>
      </c>
      <c r="M106" s="15" t="s">
        <v>34</v>
      </c>
      <c r="N106" s="17">
        <v>6</v>
      </c>
      <c r="O106" s="17">
        <v>0</v>
      </c>
      <c r="Q106" s="101">
        <v>3427</v>
      </c>
      <c r="R106" s="101">
        <v>10880</v>
      </c>
      <c r="S106" s="83" t="s">
        <v>34</v>
      </c>
      <c r="T106" s="79" t="str">
        <f t="shared" si="2"/>
        <v>✔️ Válido</v>
      </c>
      <c r="U106" s="79" t="str">
        <f t="shared" si="3"/>
        <v>✔️ Válido</v>
      </c>
    </row>
    <row r="107" spans="1:21" ht="63.75" hidden="1">
      <c r="A107" s="14">
        <v>93</v>
      </c>
      <c r="B107" s="15" t="s">
        <v>253</v>
      </c>
      <c r="C107" s="16" t="s">
        <v>254</v>
      </c>
      <c r="D107" s="15" t="s">
        <v>200</v>
      </c>
      <c r="E107" s="67">
        <v>0</v>
      </c>
      <c r="F107" s="86">
        <v>0</v>
      </c>
      <c r="G107" s="86">
        <v>0</v>
      </c>
      <c r="H107" s="87">
        <v>0</v>
      </c>
      <c r="I107" s="68">
        <v>0.38442069741282336</v>
      </c>
      <c r="J107" s="86">
        <v>0</v>
      </c>
      <c r="K107" s="88">
        <v>0</v>
      </c>
      <c r="L107" s="1">
        <v>0</v>
      </c>
      <c r="M107" s="15" t="s">
        <v>34</v>
      </c>
      <c r="N107" s="17">
        <v>0</v>
      </c>
      <c r="O107" s="17">
        <v>0</v>
      </c>
      <c r="Q107" s="101">
        <v>2189</v>
      </c>
      <c r="R107" s="101">
        <v>4376</v>
      </c>
      <c r="S107" s="83" t="s">
        <v>34</v>
      </c>
      <c r="T107" s="79" t="str">
        <f t="shared" si="2"/>
        <v>- N/A</v>
      </c>
      <c r="U107" s="79" t="str">
        <f t="shared" si="3"/>
        <v>- N/A</v>
      </c>
    </row>
    <row r="108" spans="1:21" ht="89.25" hidden="1">
      <c r="A108" s="14">
        <v>94</v>
      </c>
      <c r="B108" s="15" t="s">
        <v>255</v>
      </c>
      <c r="C108" s="16" t="s">
        <v>256</v>
      </c>
      <c r="D108" s="15" t="s">
        <v>200</v>
      </c>
      <c r="E108" s="67">
        <v>0</v>
      </c>
      <c r="F108" s="86">
        <v>0</v>
      </c>
      <c r="G108" s="86">
        <v>0</v>
      </c>
      <c r="H108" s="87">
        <v>0</v>
      </c>
      <c r="I108" s="68">
        <v>0.60506955591225253</v>
      </c>
      <c r="J108" s="86">
        <v>0</v>
      </c>
      <c r="K108" s="88">
        <v>0</v>
      </c>
      <c r="L108" s="1">
        <v>0</v>
      </c>
      <c r="M108" s="15" t="s">
        <v>34</v>
      </c>
      <c r="N108" s="17">
        <v>0</v>
      </c>
      <c r="O108" s="17">
        <v>0</v>
      </c>
      <c r="Q108" s="101">
        <v>5905</v>
      </c>
      <c r="R108" s="101">
        <v>22887</v>
      </c>
      <c r="S108" s="83" t="s">
        <v>34</v>
      </c>
      <c r="T108" s="79" t="str">
        <f t="shared" si="2"/>
        <v>- N/A</v>
      </c>
      <c r="U108" s="79" t="str">
        <f t="shared" si="3"/>
        <v>- N/A</v>
      </c>
    </row>
    <row r="109" spans="1:21" ht="89.25" hidden="1">
      <c r="A109" s="14">
        <v>95</v>
      </c>
      <c r="B109" s="15" t="s">
        <v>257</v>
      </c>
      <c r="C109" s="16" t="s">
        <v>258</v>
      </c>
      <c r="D109" s="15" t="s">
        <v>200</v>
      </c>
      <c r="E109" s="67">
        <v>0</v>
      </c>
      <c r="F109" s="86">
        <v>0</v>
      </c>
      <c r="G109" s="86">
        <v>0</v>
      </c>
      <c r="H109" s="87">
        <v>0</v>
      </c>
      <c r="I109" s="68">
        <v>0.75098047484502173</v>
      </c>
      <c r="J109" s="86">
        <v>0</v>
      </c>
      <c r="K109" s="88">
        <v>0</v>
      </c>
      <c r="L109" s="1">
        <v>0</v>
      </c>
      <c r="M109" s="15" t="s">
        <v>34</v>
      </c>
      <c r="N109" s="17">
        <v>0</v>
      </c>
      <c r="O109" s="17">
        <v>0</v>
      </c>
      <c r="Q109" s="101">
        <v>5905</v>
      </c>
      <c r="R109" s="101">
        <v>30405</v>
      </c>
      <c r="S109" s="83" t="s">
        <v>34</v>
      </c>
      <c r="T109" s="79" t="str">
        <f t="shared" si="2"/>
        <v>- N/A</v>
      </c>
      <c r="U109" s="79" t="str">
        <f t="shared" si="3"/>
        <v>- N/A</v>
      </c>
    </row>
    <row r="110" spans="1:21" ht="63.75" hidden="1">
      <c r="A110" s="14">
        <v>96</v>
      </c>
      <c r="B110" s="15" t="s">
        <v>259</v>
      </c>
      <c r="C110" s="16" t="s">
        <v>260</v>
      </c>
      <c r="D110" s="15" t="s">
        <v>200</v>
      </c>
      <c r="E110" s="67">
        <v>0</v>
      </c>
      <c r="F110" s="86">
        <v>0</v>
      </c>
      <c r="G110" s="86">
        <v>0</v>
      </c>
      <c r="H110" s="87">
        <v>0</v>
      </c>
      <c r="I110" s="68">
        <v>0.22931349517097366</v>
      </c>
      <c r="J110" s="86">
        <v>0</v>
      </c>
      <c r="K110" s="88">
        <v>0</v>
      </c>
      <c r="L110" s="1">
        <v>0</v>
      </c>
      <c r="M110" s="15" t="s">
        <v>34</v>
      </c>
      <c r="N110" s="17">
        <v>0</v>
      </c>
      <c r="O110" s="17">
        <v>0</v>
      </c>
      <c r="Q110" s="101">
        <v>5905</v>
      </c>
      <c r="R110" s="101">
        <v>10482</v>
      </c>
      <c r="S110" s="83" t="s">
        <v>34</v>
      </c>
      <c r="T110" s="79" t="str">
        <f t="shared" si="2"/>
        <v>- N/A</v>
      </c>
      <c r="U110" s="79" t="str">
        <f t="shared" si="3"/>
        <v>- N/A</v>
      </c>
    </row>
    <row r="111" spans="1:21" ht="63.75" hidden="1">
      <c r="A111" s="14">
        <v>97</v>
      </c>
      <c r="B111" s="15" t="s">
        <v>261</v>
      </c>
      <c r="C111" s="16" t="s">
        <v>262</v>
      </c>
      <c r="D111" s="15" t="s">
        <v>200</v>
      </c>
      <c r="E111" s="67">
        <v>0</v>
      </c>
      <c r="F111" s="86">
        <v>0</v>
      </c>
      <c r="G111" s="86">
        <v>0</v>
      </c>
      <c r="H111" s="87">
        <v>0</v>
      </c>
      <c r="I111" s="68">
        <v>0.28261985422441227</v>
      </c>
      <c r="J111" s="86">
        <v>0</v>
      </c>
      <c r="K111" s="88">
        <v>0</v>
      </c>
      <c r="L111" s="1">
        <v>0</v>
      </c>
      <c r="M111" s="15" t="s">
        <v>34</v>
      </c>
      <c r="N111" s="17">
        <v>0</v>
      </c>
      <c r="O111" s="17">
        <v>0</v>
      </c>
      <c r="Q111" s="101">
        <v>6988</v>
      </c>
      <c r="R111" s="101">
        <v>11808</v>
      </c>
      <c r="S111" s="83" t="s">
        <v>34</v>
      </c>
      <c r="T111" s="79" t="str">
        <f t="shared" si="2"/>
        <v>- N/A</v>
      </c>
      <c r="U111" s="79" t="str">
        <f t="shared" si="3"/>
        <v>- N/A</v>
      </c>
    </row>
    <row r="112" spans="1:21" ht="51">
      <c r="A112" s="14">
        <v>98</v>
      </c>
      <c r="B112" s="15" t="s">
        <v>263</v>
      </c>
      <c r="C112" s="16" t="s">
        <v>264</v>
      </c>
      <c r="D112" s="15" t="s">
        <v>200</v>
      </c>
      <c r="E112" s="67">
        <v>10</v>
      </c>
      <c r="F112" s="86">
        <v>10806</v>
      </c>
      <c r="G112" s="86">
        <v>9310</v>
      </c>
      <c r="H112" s="87">
        <v>0</v>
      </c>
      <c r="I112" s="68">
        <v>0.13844160651489912</v>
      </c>
      <c r="J112" s="86">
        <v>9310</v>
      </c>
      <c r="K112" s="88">
        <v>93100</v>
      </c>
      <c r="L112" s="1">
        <v>0</v>
      </c>
      <c r="M112" s="15" t="s">
        <v>34</v>
      </c>
      <c r="N112" s="17">
        <v>10</v>
      </c>
      <c r="O112" s="17">
        <v>0</v>
      </c>
      <c r="Q112" s="101">
        <v>9310</v>
      </c>
      <c r="R112" s="101">
        <v>15789</v>
      </c>
      <c r="S112" s="83" t="s">
        <v>34</v>
      </c>
      <c r="T112" s="79" t="str">
        <f t="shared" si="2"/>
        <v>✔️ Válido</v>
      </c>
      <c r="U112" s="79" t="str">
        <f t="shared" si="3"/>
        <v>✔️ Válido</v>
      </c>
    </row>
    <row r="113" spans="1:21" ht="127.5" hidden="1">
      <c r="A113" s="14">
        <v>99</v>
      </c>
      <c r="B113" s="15" t="s">
        <v>265</v>
      </c>
      <c r="C113" s="16" t="s">
        <v>266</v>
      </c>
      <c r="D113" s="15" t="s">
        <v>200</v>
      </c>
      <c r="E113" s="67">
        <v>0</v>
      </c>
      <c r="F113" s="86">
        <v>0</v>
      </c>
      <c r="G113" s="86">
        <v>0</v>
      </c>
      <c r="H113" s="87">
        <v>0</v>
      </c>
      <c r="I113" s="68">
        <v>0.57117273843634875</v>
      </c>
      <c r="J113" s="86">
        <v>0</v>
      </c>
      <c r="K113" s="88">
        <v>0</v>
      </c>
      <c r="L113" s="1">
        <v>0</v>
      </c>
      <c r="M113" s="15" t="s">
        <v>34</v>
      </c>
      <c r="N113" s="17">
        <v>0</v>
      </c>
      <c r="O113" s="17">
        <v>0</v>
      </c>
      <c r="Q113" s="101">
        <v>8381</v>
      </c>
      <c r="R113" s="101">
        <v>21286</v>
      </c>
      <c r="S113" s="83" t="s">
        <v>34</v>
      </c>
      <c r="T113" s="79" t="str">
        <f t="shared" si="2"/>
        <v>- N/A</v>
      </c>
      <c r="U113" s="79" t="str">
        <f t="shared" si="3"/>
        <v>- N/A</v>
      </c>
    </row>
    <row r="114" spans="1:21" ht="51" hidden="1">
      <c r="A114" s="14">
        <v>100</v>
      </c>
      <c r="B114" s="15" t="s">
        <v>267</v>
      </c>
      <c r="C114" s="16" t="s">
        <v>268</v>
      </c>
      <c r="D114" s="15" t="s">
        <v>200</v>
      </c>
      <c r="E114" s="67">
        <v>0</v>
      </c>
      <c r="F114" s="86">
        <v>0</v>
      </c>
      <c r="G114" s="86">
        <v>0</v>
      </c>
      <c r="H114" s="87">
        <v>0</v>
      </c>
      <c r="I114" s="68">
        <v>0.29713423831070895</v>
      </c>
      <c r="J114" s="86">
        <v>0</v>
      </c>
      <c r="K114" s="88">
        <v>0</v>
      </c>
      <c r="L114" s="1">
        <v>0</v>
      </c>
      <c r="M114" s="15" t="s">
        <v>34</v>
      </c>
      <c r="N114" s="17">
        <v>0</v>
      </c>
      <c r="O114" s="17">
        <v>0</v>
      </c>
      <c r="Q114" s="101">
        <v>6524</v>
      </c>
      <c r="R114" s="101">
        <v>11720</v>
      </c>
      <c r="S114" s="83" t="s">
        <v>34</v>
      </c>
      <c r="T114" s="79" t="str">
        <f t="shared" si="2"/>
        <v>- N/A</v>
      </c>
      <c r="U114" s="79" t="str">
        <f t="shared" si="3"/>
        <v>- N/A</v>
      </c>
    </row>
    <row r="115" spans="1:21" ht="51" hidden="1">
      <c r="A115" s="14">
        <v>101</v>
      </c>
      <c r="B115" s="15" t="s">
        <v>269</v>
      </c>
      <c r="C115" s="16" t="s">
        <v>268</v>
      </c>
      <c r="D115" s="15" t="s">
        <v>200</v>
      </c>
      <c r="E115" s="67">
        <v>0</v>
      </c>
      <c r="F115" s="86">
        <v>0</v>
      </c>
      <c r="G115" s="86">
        <v>0</v>
      </c>
      <c r="H115" s="87">
        <v>0</v>
      </c>
      <c r="I115" s="68">
        <v>0.28944640265394983</v>
      </c>
      <c r="J115" s="86">
        <v>0</v>
      </c>
      <c r="K115" s="88">
        <v>0</v>
      </c>
      <c r="L115" s="1">
        <v>0</v>
      </c>
      <c r="M115" s="15" t="s">
        <v>34</v>
      </c>
      <c r="N115" s="17">
        <v>0</v>
      </c>
      <c r="O115" s="17">
        <v>0</v>
      </c>
      <c r="Q115" s="101">
        <v>3427</v>
      </c>
      <c r="R115" s="101">
        <v>10880</v>
      </c>
      <c r="S115" s="83" t="s">
        <v>34</v>
      </c>
      <c r="T115" s="79" t="str">
        <f t="shared" si="2"/>
        <v>- N/A</v>
      </c>
      <c r="U115" s="79" t="str">
        <f t="shared" si="3"/>
        <v>- N/A</v>
      </c>
    </row>
    <row r="116" spans="1:21" ht="63.75" hidden="1">
      <c r="A116" s="14">
        <v>102</v>
      </c>
      <c r="B116" s="15" t="s">
        <v>270</v>
      </c>
      <c r="C116" s="16" t="s">
        <v>271</v>
      </c>
      <c r="D116" s="15" t="s">
        <v>200</v>
      </c>
      <c r="E116" s="67">
        <v>0</v>
      </c>
      <c r="F116" s="86">
        <v>0</v>
      </c>
      <c r="G116" s="86">
        <v>0</v>
      </c>
      <c r="H116" s="87">
        <v>0</v>
      </c>
      <c r="I116" s="68">
        <v>0.18347686469128599</v>
      </c>
      <c r="J116" s="86">
        <v>0</v>
      </c>
      <c r="K116" s="88">
        <v>0</v>
      </c>
      <c r="L116" s="1">
        <v>0</v>
      </c>
      <c r="M116" s="15" t="s">
        <v>34</v>
      </c>
      <c r="N116" s="17">
        <v>0</v>
      </c>
      <c r="O116" s="17">
        <v>0</v>
      </c>
      <c r="Q116" s="101">
        <v>5594</v>
      </c>
      <c r="R116" s="101">
        <v>24545</v>
      </c>
      <c r="S116" s="83" t="s">
        <v>34</v>
      </c>
      <c r="T116" s="79" t="str">
        <f t="shared" si="2"/>
        <v>- N/A</v>
      </c>
      <c r="U116" s="79" t="str">
        <f t="shared" si="3"/>
        <v>- N/A</v>
      </c>
    </row>
    <row r="117" spans="1:21" ht="38.25" hidden="1">
      <c r="A117" s="14">
        <v>103</v>
      </c>
      <c r="B117" s="15" t="s">
        <v>272</v>
      </c>
      <c r="C117" s="16" t="s">
        <v>273</v>
      </c>
      <c r="D117" s="15" t="s">
        <v>200</v>
      </c>
      <c r="E117" s="67">
        <v>0</v>
      </c>
      <c r="F117" s="86">
        <v>0</v>
      </c>
      <c r="G117" s="86">
        <v>0</v>
      </c>
      <c r="H117" s="87">
        <v>0</v>
      </c>
      <c r="I117" s="68">
        <v>8.8292103112695974E-2</v>
      </c>
      <c r="J117" s="86">
        <v>0</v>
      </c>
      <c r="K117" s="88">
        <v>0</v>
      </c>
      <c r="L117" s="1">
        <v>0</v>
      </c>
      <c r="M117" s="15" t="s">
        <v>34</v>
      </c>
      <c r="N117" s="17">
        <v>0</v>
      </c>
      <c r="O117" s="17">
        <v>0</v>
      </c>
      <c r="Q117" s="101">
        <v>24545</v>
      </c>
      <c r="R117" s="101">
        <v>35022</v>
      </c>
      <c r="S117" s="83" t="s">
        <v>34</v>
      </c>
      <c r="T117" s="79" t="str">
        <f t="shared" si="2"/>
        <v>- N/A</v>
      </c>
      <c r="U117" s="79" t="str">
        <f t="shared" si="3"/>
        <v>- N/A</v>
      </c>
    </row>
    <row r="118" spans="1:21" ht="38.25" hidden="1">
      <c r="A118" s="14">
        <v>104</v>
      </c>
      <c r="B118" s="15" t="s">
        <v>274</v>
      </c>
      <c r="C118" s="16" t="s">
        <v>275</v>
      </c>
      <c r="D118" s="15" t="s">
        <v>200</v>
      </c>
      <c r="E118" s="67">
        <v>0</v>
      </c>
      <c r="F118" s="86">
        <v>0</v>
      </c>
      <c r="G118" s="86">
        <v>0</v>
      </c>
      <c r="H118" s="87">
        <v>0</v>
      </c>
      <c r="I118" s="68">
        <v>8.8292103112695974E-2</v>
      </c>
      <c r="J118" s="86">
        <v>0</v>
      </c>
      <c r="K118" s="88">
        <v>0</v>
      </c>
      <c r="L118" s="1">
        <v>0</v>
      </c>
      <c r="M118" s="15" t="s">
        <v>34</v>
      </c>
      <c r="N118" s="17">
        <v>0</v>
      </c>
      <c r="O118" s="17">
        <v>0</v>
      </c>
      <c r="Q118" s="101">
        <v>24545</v>
      </c>
      <c r="R118" s="101">
        <v>38090</v>
      </c>
      <c r="S118" s="83" t="s">
        <v>34</v>
      </c>
      <c r="T118" s="79" t="str">
        <f t="shared" si="2"/>
        <v>- N/A</v>
      </c>
      <c r="U118" s="79" t="str">
        <f t="shared" si="3"/>
        <v>- N/A</v>
      </c>
    </row>
    <row r="119" spans="1:21" ht="38.25" hidden="1">
      <c r="A119" s="14">
        <v>105</v>
      </c>
      <c r="B119" s="15" t="s">
        <v>276</v>
      </c>
      <c r="C119" s="16" t="s">
        <v>277</v>
      </c>
      <c r="D119" s="15" t="s">
        <v>200</v>
      </c>
      <c r="E119" s="67">
        <v>0</v>
      </c>
      <c r="F119" s="86">
        <v>0</v>
      </c>
      <c r="G119" s="86">
        <v>0</v>
      </c>
      <c r="H119" s="87">
        <v>0</v>
      </c>
      <c r="I119" s="68">
        <v>7.3881022768528593E-2</v>
      </c>
      <c r="J119" s="86">
        <v>0</v>
      </c>
      <c r="K119" s="88">
        <v>0</v>
      </c>
      <c r="L119" s="1">
        <v>0</v>
      </c>
      <c r="M119" s="15" t="s">
        <v>34</v>
      </c>
      <c r="N119" s="17">
        <v>0</v>
      </c>
      <c r="O119" s="17">
        <v>0</v>
      </c>
      <c r="Q119" s="101">
        <v>35713</v>
      </c>
      <c r="R119" s="101">
        <v>41997</v>
      </c>
      <c r="S119" s="83" t="s">
        <v>34</v>
      </c>
      <c r="T119" s="79" t="str">
        <f t="shared" si="2"/>
        <v>- N/A</v>
      </c>
      <c r="U119" s="79" t="str">
        <f t="shared" si="3"/>
        <v>- N/A</v>
      </c>
    </row>
    <row r="120" spans="1:21" ht="38.25" hidden="1">
      <c r="A120" s="69">
        <v>106</v>
      </c>
      <c r="B120" s="70" t="s">
        <v>278</v>
      </c>
      <c r="C120" s="71" t="s">
        <v>279</v>
      </c>
      <c r="D120" s="70" t="s">
        <v>200</v>
      </c>
      <c r="E120" s="72">
        <v>0</v>
      </c>
      <c r="F120" s="89">
        <v>0</v>
      </c>
      <c r="G120" s="89">
        <v>0</v>
      </c>
      <c r="H120" s="90">
        <v>0</v>
      </c>
      <c r="I120" s="68">
        <v>1</v>
      </c>
      <c r="J120" s="89">
        <v>0</v>
      </c>
      <c r="K120" s="91">
        <v>0</v>
      </c>
      <c r="L120" s="73">
        <v>0</v>
      </c>
      <c r="M120" s="70" t="s">
        <v>85</v>
      </c>
      <c r="N120" s="74">
        <v>0</v>
      </c>
      <c r="O120" s="74">
        <v>0</v>
      </c>
      <c r="Q120" s="101">
        <v>39671</v>
      </c>
      <c r="R120" s="101">
        <v>51421</v>
      </c>
      <c r="S120" s="84" t="s">
        <v>85</v>
      </c>
      <c r="T120" s="79" t="str">
        <f t="shared" si="2"/>
        <v>- N/A</v>
      </c>
      <c r="U120" s="79" t="str">
        <f t="shared" si="3"/>
        <v>- N/A</v>
      </c>
    </row>
    <row r="121" spans="1:21" ht="89.25" hidden="1">
      <c r="A121" s="69">
        <v>107</v>
      </c>
      <c r="B121" s="70" t="s">
        <v>280</v>
      </c>
      <c r="C121" s="71" t="s">
        <v>281</v>
      </c>
      <c r="D121" s="70" t="s">
        <v>200</v>
      </c>
      <c r="E121" s="72">
        <v>0</v>
      </c>
      <c r="F121" s="89">
        <v>0</v>
      </c>
      <c r="G121" s="89">
        <v>0</v>
      </c>
      <c r="H121" s="90">
        <v>0</v>
      </c>
      <c r="I121" s="68">
        <v>1</v>
      </c>
      <c r="J121" s="89">
        <v>0</v>
      </c>
      <c r="K121" s="91">
        <v>0</v>
      </c>
      <c r="L121" s="73">
        <v>0</v>
      </c>
      <c r="M121" s="70" t="s">
        <v>85</v>
      </c>
      <c r="N121" s="74">
        <v>0</v>
      </c>
      <c r="O121" s="74">
        <v>0</v>
      </c>
      <c r="Q121" s="101">
        <v>29057</v>
      </c>
      <c r="R121" s="101">
        <v>43913</v>
      </c>
      <c r="S121" s="84" t="s">
        <v>85</v>
      </c>
      <c r="T121" s="79" t="str">
        <f t="shared" si="2"/>
        <v>- N/A</v>
      </c>
      <c r="U121" s="79" t="str">
        <f t="shared" si="3"/>
        <v>- N/A</v>
      </c>
    </row>
    <row r="122" spans="1:21" ht="25.5" hidden="1">
      <c r="A122" s="14">
        <v>108</v>
      </c>
      <c r="B122" s="15" t="s">
        <v>282</v>
      </c>
      <c r="C122" s="18" t="s">
        <v>283</v>
      </c>
      <c r="D122" s="15" t="s">
        <v>200</v>
      </c>
      <c r="E122" s="67">
        <v>0</v>
      </c>
      <c r="F122" s="86">
        <v>0</v>
      </c>
      <c r="G122" s="86">
        <v>0</v>
      </c>
      <c r="H122" s="87">
        <v>0</v>
      </c>
      <c r="I122" s="68">
        <v>0.81386007956285278</v>
      </c>
      <c r="J122" s="86">
        <v>0</v>
      </c>
      <c r="K122" s="88">
        <v>0</v>
      </c>
      <c r="L122" s="1">
        <v>0</v>
      </c>
      <c r="M122" s="15" t="s">
        <v>34</v>
      </c>
      <c r="N122" s="17">
        <v>0</v>
      </c>
      <c r="O122" s="17">
        <v>0</v>
      </c>
      <c r="Q122" s="101">
        <v>29057</v>
      </c>
      <c r="R122" s="101">
        <v>170011</v>
      </c>
      <c r="S122" s="83" t="s">
        <v>34</v>
      </c>
      <c r="T122" s="79" t="str">
        <f t="shared" si="2"/>
        <v>- N/A</v>
      </c>
      <c r="U122" s="79" t="str">
        <f t="shared" si="3"/>
        <v>- N/A</v>
      </c>
    </row>
    <row r="123" spans="1:21" ht="25.5" hidden="1">
      <c r="A123" s="14">
        <v>109</v>
      </c>
      <c r="B123" s="15" t="s">
        <v>284</v>
      </c>
      <c r="C123" s="16" t="s">
        <v>285</v>
      </c>
      <c r="D123" s="15" t="s">
        <v>200</v>
      </c>
      <c r="E123" s="67">
        <v>0</v>
      </c>
      <c r="F123" s="86">
        <v>0</v>
      </c>
      <c r="G123" s="86">
        <v>0</v>
      </c>
      <c r="H123" s="87">
        <v>0</v>
      </c>
      <c r="I123" s="68">
        <v>0.75969931370351751</v>
      </c>
      <c r="J123" s="86">
        <v>0</v>
      </c>
      <c r="K123" s="88">
        <v>0</v>
      </c>
      <c r="L123" s="1">
        <v>0</v>
      </c>
      <c r="M123" s="15" t="s">
        <v>34</v>
      </c>
      <c r="N123" s="17">
        <v>0</v>
      </c>
      <c r="O123" s="17">
        <v>0</v>
      </c>
      <c r="Q123" s="101">
        <v>39671</v>
      </c>
      <c r="R123" s="101">
        <v>179798</v>
      </c>
      <c r="S123" s="83" t="s">
        <v>34</v>
      </c>
      <c r="T123" s="79" t="str">
        <f t="shared" si="2"/>
        <v>- N/A</v>
      </c>
      <c r="U123" s="79" t="str">
        <f t="shared" si="3"/>
        <v>- N/A</v>
      </c>
    </row>
    <row r="124" spans="1:21" ht="51" hidden="1">
      <c r="A124" s="14">
        <v>110</v>
      </c>
      <c r="B124" s="15" t="s">
        <v>286</v>
      </c>
      <c r="C124" s="16" t="s">
        <v>287</v>
      </c>
      <c r="D124" s="15" t="s">
        <v>288</v>
      </c>
      <c r="E124" s="67">
        <v>0</v>
      </c>
      <c r="F124" s="86">
        <v>0</v>
      </c>
      <c r="G124" s="86">
        <v>0</v>
      </c>
      <c r="H124" s="87">
        <v>0</v>
      </c>
      <c r="I124" s="68">
        <v>0.17015706806282727</v>
      </c>
      <c r="J124" s="86">
        <v>0</v>
      </c>
      <c r="K124" s="88">
        <v>0</v>
      </c>
      <c r="L124" s="1">
        <v>0</v>
      </c>
      <c r="M124" s="15" t="s">
        <v>34</v>
      </c>
      <c r="N124" s="17">
        <v>0</v>
      </c>
      <c r="O124" s="17">
        <v>0</v>
      </c>
      <c r="Q124" s="101">
        <v>951</v>
      </c>
      <c r="R124" s="101">
        <v>3317</v>
      </c>
      <c r="S124" s="83" t="s">
        <v>34</v>
      </c>
      <c r="T124" s="79" t="str">
        <f t="shared" si="2"/>
        <v>- N/A</v>
      </c>
      <c r="U124" s="79" t="str">
        <f t="shared" si="3"/>
        <v>- N/A</v>
      </c>
    </row>
    <row r="125" spans="1:21" ht="51" hidden="1">
      <c r="A125" s="14">
        <v>111</v>
      </c>
      <c r="B125" s="15" t="s">
        <v>289</v>
      </c>
      <c r="C125" s="16" t="s">
        <v>290</v>
      </c>
      <c r="D125" s="15" t="s">
        <v>288</v>
      </c>
      <c r="E125" s="67">
        <v>0</v>
      </c>
      <c r="F125" s="86">
        <v>0</v>
      </c>
      <c r="G125" s="86">
        <v>0</v>
      </c>
      <c r="H125" s="87">
        <v>0</v>
      </c>
      <c r="I125" s="68">
        <v>6.5088757396449703E-2</v>
      </c>
      <c r="J125" s="86">
        <v>0</v>
      </c>
      <c r="K125" s="88">
        <v>0</v>
      </c>
      <c r="L125" s="1">
        <v>0</v>
      </c>
      <c r="M125" s="15" t="s">
        <v>34</v>
      </c>
      <c r="N125" s="17">
        <v>0</v>
      </c>
      <c r="O125" s="17">
        <v>0</v>
      </c>
      <c r="Q125" s="101">
        <v>1106</v>
      </c>
      <c r="R125" s="101">
        <v>3317</v>
      </c>
      <c r="S125" s="83" t="s">
        <v>34</v>
      </c>
      <c r="T125" s="79" t="str">
        <f t="shared" si="2"/>
        <v>- N/A</v>
      </c>
      <c r="U125" s="79" t="str">
        <f t="shared" si="3"/>
        <v>- N/A</v>
      </c>
    </row>
    <row r="126" spans="1:21" ht="51" hidden="1">
      <c r="A126" s="14">
        <v>112</v>
      </c>
      <c r="B126" s="15" t="s">
        <v>291</v>
      </c>
      <c r="C126" s="16" t="s">
        <v>292</v>
      </c>
      <c r="D126" s="15" t="s">
        <v>288</v>
      </c>
      <c r="E126" s="67">
        <v>0</v>
      </c>
      <c r="F126" s="86">
        <v>0</v>
      </c>
      <c r="G126" s="86">
        <v>0</v>
      </c>
      <c r="H126" s="87">
        <v>0</v>
      </c>
      <c r="I126" s="68">
        <v>6.1916878710771894E-2</v>
      </c>
      <c r="J126" s="86">
        <v>0</v>
      </c>
      <c r="K126" s="88">
        <v>0</v>
      </c>
      <c r="L126" s="1">
        <v>0</v>
      </c>
      <c r="M126" s="15" t="s">
        <v>34</v>
      </c>
      <c r="N126" s="17">
        <v>0</v>
      </c>
      <c r="O126" s="17">
        <v>0</v>
      </c>
      <c r="Q126" s="101">
        <v>1106</v>
      </c>
      <c r="R126" s="101">
        <v>3317</v>
      </c>
      <c r="S126" s="83" t="s">
        <v>34</v>
      </c>
      <c r="T126" s="79" t="str">
        <f t="shared" si="2"/>
        <v>- N/A</v>
      </c>
      <c r="U126" s="79" t="str">
        <f t="shared" si="3"/>
        <v>- N/A</v>
      </c>
    </row>
    <row r="127" spans="1:21" ht="63.75" hidden="1">
      <c r="A127" s="69">
        <v>113</v>
      </c>
      <c r="B127" s="70" t="s">
        <v>293</v>
      </c>
      <c r="C127" s="71" t="s">
        <v>294</v>
      </c>
      <c r="D127" s="70" t="s">
        <v>288</v>
      </c>
      <c r="E127" s="72">
        <v>0</v>
      </c>
      <c r="F127" s="89">
        <v>0</v>
      </c>
      <c r="G127" s="89">
        <v>0</v>
      </c>
      <c r="H127" s="90">
        <v>0</v>
      </c>
      <c r="I127" s="68">
        <v>1</v>
      </c>
      <c r="J127" s="89">
        <v>0</v>
      </c>
      <c r="K127" s="91">
        <v>0</v>
      </c>
      <c r="L127" s="73">
        <v>0</v>
      </c>
      <c r="M127" s="70" t="s">
        <v>85</v>
      </c>
      <c r="N127" s="74">
        <v>0</v>
      </c>
      <c r="O127" s="74">
        <v>0</v>
      </c>
      <c r="Q127" s="101">
        <v>1106</v>
      </c>
      <c r="R127" s="101">
        <v>4643</v>
      </c>
      <c r="S127" s="84" t="s">
        <v>85</v>
      </c>
      <c r="T127" s="79" t="str">
        <f t="shared" si="2"/>
        <v>- N/A</v>
      </c>
      <c r="U127" s="79" t="str">
        <f t="shared" si="3"/>
        <v>- N/A</v>
      </c>
    </row>
    <row r="128" spans="1:21" ht="51">
      <c r="A128" s="14">
        <v>114</v>
      </c>
      <c r="B128" s="15" t="s">
        <v>295</v>
      </c>
      <c r="C128" s="18" t="s">
        <v>296</v>
      </c>
      <c r="D128" s="15" t="s">
        <v>288</v>
      </c>
      <c r="E128" s="67">
        <v>80</v>
      </c>
      <c r="F128" s="86">
        <v>2433</v>
      </c>
      <c r="G128" s="86">
        <v>2035</v>
      </c>
      <c r="H128" s="87">
        <v>0</v>
      </c>
      <c r="I128" s="68">
        <v>0.16358405260994657</v>
      </c>
      <c r="J128" s="86">
        <v>2035</v>
      </c>
      <c r="K128" s="88">
        <v>162800</v>
      </c>
      <c r="L128" s="1">
        <v>0</v>
      </c>
      <c r="M128" s="15" t="s">
        <v>34</v>
      </c>
      <c r="N128" s="17">
        <v>80</v>
      </c>
      <c r="O128" s="17">
        <v>0</v>
      </c>
      <c r="Q128" s="101">
        <v>2035</v>
      </c>
      <c r="R128" s="101">
        <v>3980</v>
      </c>
      <c r="S128" s="83" t="s">
        <v>34</v>
      </c>
      <c r="T128" s="79" t="str">
        <f t="shared" si="2"/>
        <v>✔️ Válido</v>
      </c>
      <c r="U128" s="79" t="str">
        <f t="shared" si="3"/>
        <v>✔️ Válido</v>
      </c>
    </row>
    <row r="129" spans="1:21" ht="51" hidden="1">
      <c r="A129" s="14">
        <v>115</v>
      </c>
      <c r="B129" s="15" t="s">
        <v>297</v>
      </c>
      <c r="C129" s="18" t="s">
        <v>298</v>
      </c>
      <c r="D129" s="15" t="s">
        <v>288</v>
      </c>
      <c r="E129" s="67">
        <v>0</v>
      </c>
      <c r="F129" s="86">
        <v>0</v>
      </c>
      <c r="G129" s="86">
        <v>0</v>
      </c>
      <c r="H129" s="87">
        <v>0</v>
      </c>
      <c r="I129" s="68">
        <v>3.2093362509117429E-2</v>
      </c>
      <c r="J129" s="86">
        <v>0</v>
      </c>
      <c r="K129" s="88">
        <v>0</v>
      </c>
      <c r="L129" s="1">
        <v>0</v>
      </c>
      <c r="M129" s="15" t="s">
        <v>34</v>
      </c>
      <c r="N129" s="17">
        <v>0</v>
      </c>
      <c r="O129" s="17">
        <v>0</v>
      </c>
      <c r="Q129" s="101">
        <v>2654</v>
      </c>
      <c r="R129" s="101">
        <v>4374</v>
      </c>
      <c r="S129" s="83" t="s">
        <v>34</v>
      </c>
      <c r="T129" s="79" t="str">
        <f t="shared" si="2"/>
        <v>- N/A</v>
      </c>
      <c r="U129" s="79" t="str">
        <f t="shared" si="3"/>
        <v>- N/A</v>
      </c>
    </row>
    <row r="130" spans="1:21" ht="51" hidden="1">
      <c r="A130" s="14">
        <v>116</v>
      </c>
      <c r="B130" s="15" t="s">
        <v>299</v>
      </c>
      <c r="C130" s="16" t="s">
        <v>300</v>
      </c>
      <c r="D130" s="15" t="s">
        <v>288</v>
      </c>
      <c r="E130" s="67">
        <v>0</v>
      </c>
      <c r="F130" s="86">
        <v>0</v>
      </c>
      <c r="G130" s="86">
        <v>0</v>
      </c>
      <c r="H130" s="87">
        <v>0</v>
      </c>
      <c r="I130" s="68">
        <v>3.2093362509117429E-2</v>
      </c>
      <c r="J130" s="86">
        <v>0</v>
      </c>
      <c r="K130" s="88">
        <v>0</v>
      </c>
      <c r="L130" s="1">
        <v>0</v>
      </c>
      <c r="M130" s="15" t="s">
        <v>34</v>
      </c>
      <c r="N130" s="17">
        <v>0</v>
      </c>
      <c r="O130" s="17">
        <v>0</v>
      </c>
      <c r="Q130" s="101">
        <v>2654</v>
      </c>
      <c r="R130" s="101">
        <v>4577</v>
      </c>
      <c r="S130" s="83" t="s">
        <v>34</v>
      </c>
      <c r="T130" s="79" t="str">
        <f t="shared" si="2"/>
        <v>- N/A</v>
      </c>
      <c r="U130" s="79" t="str">
        <f t="shared" si="3"/>
        <v>- N/A</v>
      </c>
    </row>
    <row r="131" spans="1:21" ht="63.75" hidden="1">
      <c r="A131" s="69">
        <v>117</v>
      </c>
      <c r="B131" s="70" t="s">
        <v>301</v>
      </c>
      <c r="C131" s="75" t="s">
        <v>302</v>
      </c>
      <c r="D131" s="70" t="s">
        <v>288</v>
      </c>
      <c r="E131" s="72">
        <v>0</v>
      </c>
      <c r="F131" s="89">
        <v>0</v>
      </c>
      <c r="G131" s="89">
        <v>0</v>
      </c>
      <c r="H131" s="90">
        <v>0</v>
      </c>
      <c r="I131" s="68">
        <v>1</v>
      </c>
      <c r="J131" s="89">
        <v>0</v>
      </c>
      <c r="K131" s="91">
        <v>0</v>
      </c>
      <c r="L131" s="73">
        <v>0</v>
      </c>
      <c r="M131" s="70" t="s">
        <v>85</v>
      </c>
      <c r="N131" s="74">
        <v>0</v>
      </c>
      <c r="O131" s="74">
        <v>0</v>
      </c>
      <c r="Q131" s="101">
        <v>2654</v>
      </c>
      <c r="R131" s="101">
        <v>5308</v>
      </c>
      <c r="S131" s="84" t="s">
        <v>85</v>
      </c>
      <c r="T131" s="79" t="str">
        <f t="shared" si="2"/>
        <v>- N/A</v>
      </c>
      <c r="U131" s="79" t="str">
        <f t="shared" si="3"/>
        <v>- N/A</v>
      </c>
    </row>
    <row r="132" spans="1:21" ht="51">
      <c r="A132" s="14">
        <v>118</v>
      </c>
      <c r="B132" s="15" t="s">
        <v>303</v>
      </c>
      <c r="C132" s="16" t="s">
        <v>304</v>
      </c>
      <c r="D132" s="15" t="s">
        <v>288</v>
      </c>
      <c r="E132" s="67">
        <v>30</v>
      </c>
      <c r="F132" s="86">
        <v>3598</v>
      </c>
      <c r="G132" s="86">
        <v>2808</v>
      </c>
      <c r="H132" s="87">
        <v>0</v>
      </c>
      <c r="I132" s="68">
        <v>0.21956642579210672</v>
      </c>
      <c r="J132" s="86">
        <v>2808</v>
      </c>
      <c r="K132" s="88">
        <v>84240</v>
      </c>
      <c r="L132" s="1">
        <v>0</v>
      </c>
      <c r="M132" s="15" t="s">
        <v>34</v>
      </c>
      <c r="N132" s="17">
        <v>30</v>
      </c>
      <c r="O132" s="17">
        <v>0</v>
      </c>
      <c r="Q132" s="101">
        <v>2808</v>
      </c>
      <c r="R132" s="101">
        <v>5639</v>
      </c>
      <c r="S132" s="83" t="s">
        <v>34</v>
      </c>
      <c r="T132" s="79" t="str">
        <f t="shared" si="2"/>
        <v>✔️ Válido</v>
      </c>
      <c r="U132" s="79" t="str">
        <f t="shared" si="3"/>
        <v>✔️ Válido</v>
      </c>
    </row>
    <row r="133" spans="1:21" ht="51">
      <c r="A133" s="14">
        <v>119</v>
      </c>
      <c r="B133" s="15" t="s">
        <v>305</v>
      </c>
      <c r="C133" s="16" t="s">
        <v>306</v>
      </c>
      <c r="D133" s="15" t="s">
        <v>288</v>
      </c>
      <c r="E133" s="67">
        <v>30</v>
      </c>
      <c r="F133" s="86">
        <v>4185</v>
      </c>
      <c r="G133" s="86">
        <v>3427</v>
      </c>
      <c r="H133" s="87">
        <v>0</v>
      </c>
      <c r="I133" s="68">
        <v>0.1811230585424134</v>
      </c>
      <c r="J133" s="86">
        <v>3427</v>
      </c>
      <c r="K133" s="88">
        <v>102810</v>
      </c>
      <c r="L133" s="1">
        <v>0</v>
      </c>
      <c r="M133" s="15" t="s">
        <v>34</v>
      </c>
      <c r="N133" s="17">
        <v>30</v>
      </c>
      <c r="O133" s="17">
        <v>0</v>
      </c>
      <c r="Q133" s="101">
        <v>3427</v>
      </c>
      <c r="R133" s="101">
        <v>6191</v>
      </c>
      <c r="S133" s="83" t="s">
        <v>34</v>
      </c>
      <c r="T133" s="79" t="str">
        <f t="shared" si="2"/>
        <v>✔️ Válido</v>
      </c>
      <c r="U133" s="79" t="str">
        <f t="shared" si="3"/>
        <v>✔️ Válido</v>
      </c>
    </row>
    <row r="134" spans="1:21" ht="51">
      <c r="A134" s="14">
        <v>120</v>
      </c>
      <c r="B134" s="15" t="s">
        <v>307</v>
      </c>
      <c r="C134" s="16" t="s">
        <v>308</v>
      </c>
      <c r="D134" s="15" t="s">
        <v>288</v>
      </c>
      <c r="E134" s="67">
        <v>20</v>
      </c>
      <c r="F134" s="86">
        <v>4006</v>
      </c>
      <c r="G134" s="86">
        <v>3427</v>
      </c>
      <c r="H134" s="87">
        <v>0</v>
      </c>
      <c r="I134" s="68">
        <v>0.1445332001997004</v>
      </c>
      <c r="J134" s="86">
        <v>3427</v>
      </c>
      <c r="K134" s="88">
        <v>68540</v>
      </c>
      <c r="L134" s="1">
        <v>0</v>
      </c>
      <c r="M134" s="15" t="s">
        <v>34</v>
      </c>
      <c r="N134" s="17">
        <v>20</v>
      </c>
      <c r="O134" s="17">
        <v>0</v>
      </c>
      <c r="Q134" s="101">
        <v>3427</v>
      </c>
      <c r="R134" s="101">
        <v>6191</v>
      </c>
      <c r="S134" s="83" t="s">
        <v>34</v>
      </c>
      <c r="T134" s="79" t="str">
        <f t="shared" si="2"/>
        <v>✔️ Válido</v>
      </c>
      <c r="U134" s="79" t="str">
        <f t="shared" si="3"/>
        <v>✔️ Válido</v>
      </c>
    </row>
    <row r="135" spans="1:21" ht="63.75" hidden="1">
      <c r="A135" s="69">
        <v>121</v>
      </c>
      <c r="B135" s="70" t="s">
        <v>309</v>
      </c>
      <c r="C135" s="75" t="s">
        <v>310</v>
      </c>
      <c r="D135" s="70" t="s">
        <v>288</v>
      </c>
      <c r="E135" s="72">
        <v>0</v>
      </c>
      <c r="F135" s="89">
        <v>0</v>
      </c>
      <c r="G135" s="89">
        <v>0</v>
      </c>
      <c r="H135" s="90">
        <v>0</v>
      </c>
      <c r="I135" s="68">
        <v>1</v>
      </c>
      <c r="J135" s="89">
        <v>0</v>
      </c>
      <c r="K135" s="91">
        <v>0</v>
      </c>
      <c r="L135" s="73">
        <v>0</v>
      </c>
      <c r="M135" s="70" t="s">
        <v>85</v>
      </c>
      <c r="N135" s="74">
        <v>0</v>
      </c>
      <c r="O135" s="74">
        <v>0</v>
      </c>
      <c r="Q135" s="101">
        <v>3427</v>
      </c>
      <c r="R135" s="101">
        <v>6910</v>
      </c>
      <c r="S135" s="84" t="s">
        <v>85</v>
      </c>
      <c r="T135" s="79" t="str">
        <f t="shared" si="2"/>
        <v>- N/A</v>
      </c>
      <c r="U135" s="79" t="str">
        <f t="shared" si="3"/>
        <v>- N/A</v>
      </c>
    </row>
    <row r="136" spans="1:21" ht="51">
      <c r="A136" s="14">
        <v>122</v>
      </c>
      <c r="B136" s="15" t="s">
        <v>311</v>
      </c>
      <c r="C136" s="16" t="s">
        <v>312</v>
      </c>
      <c r="D136" s="15" t="s">
        <v>288</v>
      </c>
      <c r="E136" s="67">
        <v>5</v>
      </c>
      <c r="F136" s="86">
        <v>6180</v>
      </c>
      <c r="G136" s="86">
        <v>4356</v>
      </c>
      <c r="H136" s="87">
        <v>0</v>
      </c>
      <c r="I136" s="68">
        <v>0.29514563106796121</v>
      </c>
      <c r="J136" s="86">
        <v>4356</v>
      </c>
      <c r="K136" s="88">
        <v>21780</v>
      </c>
      <c r="L136" s="1">
        <v>0</v>
      </c>
      <c r="M136" s="15" t="s">
        <v>34</v>
      </c>
      <c r="N136" s="17">
        <v>5</v>
      </c>
      <c r="O136" s="17">
        <v>0</v>
      </c>
      <c r="Q136" s="101">
        <v>4356</v>
      </c>
      <c r="R136" s="101">
        <v>13135</v>
      </c>
      <c r="S136" s="83" t="s">
        <v>34</v>
      </c>
      <c r="T136" s="79" t="str">
        <f t="shared" si="2"/>
        <v>✔️ Válido</v>
      </c>
      <c r="U136" s="79" t="str">
        <f t="shared" si="3"/>
        <v>✔️ Válido</v>
      </c>
    </row>
    <row r="137" spans="1:21" ht="51">
      <c r="A137" s="14">
        <v>123</v>
      </c>
      <c r="B137" s="15" t="s">
        <v>313</v>
      </c>
      <c r="C137" s="16" t="s">
        <v>314</v>
      </c>
      <c r="D137" s="15" t="s">
        <v>288</v>
      </c>
      <c r="E137" s="67">
        <v>5</v>
      </c>
      <c r="F137" s="86">
        <v>6693</v>
      </c>
      <c r="G137" s="86">
        <v>4975</v>
      </c>
      <c r="H137" s="87">
        <v>0</v>
      </c>
      <c r="I137" s="68">
        <v>0.25668608994471831</v>
      </c>
      <c r="J137" s="86">
        <v>4975</v>
      </c>
      <c r="K137" s="88">
        <v>24875</v>
      </c>
      <c r="L137" s="1">
        <v>0</v>
      </c>
      <c r="M137" s="15" t="s">
        <v>34</v>
      </c>
      <c r="N137" s="17">
        <v>5</v>
      </c>
      <c r="O137" s="17">
        <v>0</v>
      </c>
      <c r="Q137" s="101">
        <v>4975</v>
      </c>
      <c r="R137" s="101">
        <v>13135</v>
      </c>
      <c r="S137" s="83" t="s">
        <v>34</v>
      </c>
      <c r="T137" s="79" t="str">
        <f t="shared" si="2"/>
        <v>✔️ Válido</v>
      </c>
      <c r="U137" s="79" t="str">
        <f t="shared" si="3"/>
        <v>✔️ Válido</v>
      </c>
    </row>
    <row r="138" spans="1:21" ht="51">
      <c r="A138" s="14">
        <v>124</v>
      </c>
      <c r="B138" s="15" t="s">
        <v>315</v>
      </c>
      <c r="C138" s="16" t="s">
        <v>316</v>
      </c>
      <c r="D138" s="15" t="s">
        <v>288</v>
      </c>
      <c r="E138" s="67">
        <v>5</v>
      </c>
      <c r="F138" s="86">
        <v>6678</v>
      </c>
      <c r="G138" s="86">
        <v>4975</v>
      </c>
      <c r="H138" s="87">
        <v>0</v>
      </c>
      <c r="I138" s="68">
        <v>0.25501647199760402</v>
      </c>
      <c r="J138" s="86">
        <v>4975</v>
      </c>
      <c r="K138" s="88">
        <v>24875</v>
      </c>
      <c r="L138" s="1">
        <v>0</v>
      </c>
      <c r="M138" s="15" t="s">
        <v>34</v>
      </c>
      <c r="N138" s="17">
        <v>5</v>
      </c>
      <c r="O138" s="17">
        <v>0</v>
      </c>
      <c r="Q138" s="101">
        <v>4975</v>
      </c>
      <c r="R138" s="101">
        <v>13135</v>
      </c>
      <c r="S138" s="83" t="s">
        <v>34</v>
      </c>
      <c r="T138" s="79" t="str">
        <f t="shared" si="2"/>
        <v>✔️ Válido</v>
      </c>
      <c r="U138" s="79" t="str">
        <f t="shared" si="3"/>
        <v>✔️ Válido</v>
      </c>
    </row>
    <row r="139" spans="1:21" ht="63.75" hidden="1">
      <c r="A139" s="69">
        <v>125</v>
      </c>
      <c r="B139" s="70" t="s">
        <v>317</v>
      </c>
      <c r="C139" s="75" t="s">
        <v>318</v>
      </c>
      <c r="D139" s="70" t="s">
        <v>288</v>
      </c>
      <c r="E139" s="72">
        <v>0</v>
      </c>
      <c r="F139" s="89">
        <v>0</v>
      </c>
      <c r="G139" s="89">
        <v>0</v>
      </c>
      <c r="H139" s="90">
        <v>0</v>
      </c>
      <c r="I139" s="68">
        <v>1</v>
      </c>
      <c r="J139" s="89">
        <v>0</v>
      </c>
      <c r="K139" s="91">
        <v>0</v>
      </c>
      <c r="L139" s="73">
        <v>0</v>
      </c>
      <c r="M139" s="70" t="s">
        <v>85</v>
      </c>
      <c r="N139" s="74">
        <v>0</v>
      </c>
      <c r="O139" s="74">
        <v>0</v>
      </c>
      <c r="Q139" s="101">
        <v>4975</v>
      </c>
      <c r="R139" s="101">
        <v>17911</v>
      </c>
      <c r="S139" s="84" t="s">
        <v>85</v>
      </c>
      <c r="T139" s="79" t="str">
        <f t="shared" si="2"/>
        <v>- N/A</v>
      </c>
      <c r="U139" s="79" t="str">
        <f t="shared" si="3"/>
        <v>- N/A</v>
      </c>
    </row>
    <row r="140" spans="1:21" ht="63.75">
      <c r="A140" s="14">
        <v>126</v>
      </c>
      <c r="B140" s="15" t="s">
        <v>319</v>
      </c>
      <c r="C140" s="16" t="s">
        <v>320</v>
      </c>
      <c r="D140" s="15" t="s">
        <v>321</v>
      </c>
      <c r="E140" s="67">
        <v>4</v>
      </c>
      <c r="F140" s="86">
        <v>5026</v>
      </c>
      <c r="G140" s="86">
        <v>4665</v>
      </c>
      <c r="H140" s="87">
        <v>0</v>
      </c>
      <c r="I140" s="68">
        <v>7.182650218861919E-2</v>
      </c>
      <c r="J140" s="86">
        <v>4665</v>
      </c>
      <c r="K140" s="88">
        <v>18660</v>
      </c>
      <c r="L140" s="1">
        <v>0</v>
      </c>
      <c r="M140" s="15" t="s">
        <v>34</v>
      </c>
      <c r="N140" s="17">
        <v>4</v>
      </c>
      <c r="O140" s="17">
        <v>0</v>
      </c>
      <c r="Q140" s="101">
        <v>4665</v>
      </c>
      <c r="R140" s="101">
        <v>6816</v>
      </c>
      <c r="S140" s="83" t="s">
        <v>34</v>
      </c>
      <c r="T140" s="79" t="str">
        <f t="shared" si="2"/>
        <v>✔️ Válido</v>
      </c>
      <c r="U140" s="79" t="str">
        <f t="shared" si="3"/>
        <v>✔️ Válido</v>
      </c>
    </row>
    <row r="141" spans="1:21" ht="63.75">
      <c r="A141" s="14">
        <v>127</v>
      </c>
      <c r="B141" s="15" t="s">
        <v>322</v>
      </c>
      <c r="C141" s="16" t="s">
        <v>323</v>
      </c>
      <c r="D141" s="15" t="s">
        <v>321</v>
      </c>
      <c r="E141" s="67">
        <v>6</v>
      </c>
      <c r="F141" s="86">
        <v>5299</v>
      </c>
      <c r="G141" s="86">
        <v>4665</v>
      </c>
      <c r="H141" s="87">
        <v>0</v>
      </c>
      <c r="I141" s="68">
        <v>0.11964521607850542</v>
      </c>
      <c r="J141" s="86">
        <v>4665</v>
      </c>
      <c r="K141" s="88">
        <v>27990</v>
      </c>
      <c r="L141" s="1">
        <v>0</v>
      </c>
      <c r="M141" s="15" t="s">
        <v>34</v>
      </c>
      <c r="N141" s="17">
        <v>6</v>
      </c>
      <c r="O141" s="17">
        <v>0</v>
      </c>
      <c r="Q141" s="101">
        <v>4665</v>
      </c>
      <c r="R141" s="101">
        <v>6816</v>
      </c>
      <c r="S141" s="83" t="s">
        <v>34</v>
      </c>
      <c r="T141" s="79" t="str">
        <f t="shared" si="2"/>
        <v>✔️ Válido</v>
      </c>
      <c r="U141" s="79" t="str">
        <f t="shared" si="3"/>
        <v>✔️ Válido</v>
      </c>
    </row>
    <row r="142" spans="1:21" ht="63.75" hidden="1">
      <c r="A142" s="14">
        <v>128</v>
      </c>
      <c r="B142" s="15" t="s">
        <v>324</v>
      </c>
      <c r="C142" s="16" t="s">
        <v>325</v>
      </c>
      <c r="D142" s="15" t="s">
        <v>321</v>
      </c>
      <c r="E142" s="67">
        <v>0</v>
      </c>
      <c r="F142" s="86">
        <v>0</v>
      </c>
      <c r="G142" s="86">
        <v>0</v>
      </c>
      <c r="H142" s="87">
        <v>0</v>
      </c>
      <c r="I142" s="68">
        <v>0.18229623137598594</v>
      </c>
      <c r="J142" s="86">
        <v>0</v>
      </c>
      <c r="K142" s="88">
        <v>0</v>
      </c>
      <c r="L142" s="1">
        <v>0</v>
      </c>
      <c r="M142" s="15" t="s">
        <v>34</v>
      </c>
      <c r="N142" s="17">
        <v>0</v>
      </c>
      <c r="O142" s="17">
        <v>0</v>
      </c>
      <c r="Q142" s="101">
        <v>4665</v>
      </c>
      <c r="R142" s="101">
        <v>7828</v>
      </c>
      <c r="S142" s="83" t="s">
        <v>34</v>
      </c>
      <c r="T142" s="79" t="str">
        <f t="shared" si="2"/>
        <v>- N/A</v>
      </c>
      <c r="U142" s="79" t="str">
        <f t="shared" si="3"/>
        <v>- N/A</v>
      </c>
    </row>
    <row r="143" spans="1:21" ht="63.75" hidden="1">
      <c r="A143" s="14">
        <v>129</v>
      </c>
      <c r="B143" s="15" t="s">
        <v>326</v>
      </c>
      <c r="C143" s="16" t="s">
        <v>327</v>
      </c>
      <c r="D143" s="15" t="s">
        <v>321</v>
      </c>
      <c r="E143" s="67">
        <v>0</v>
      </c>
      <c r="F143" s="86">
        <v>0</v>
      </c>
      <c r="G143" s="86">
        <v>0</v>
      </c>
      <c r="H143" s="87">
        <v>0</v>
      </c>
      <c r="I143" s="68">
        <v>0.15032154340836013</v>
      </c>
      <c r="J143" s="86">
        <v>0</v>
      </c>
      <c r="K143" s="88">
        <v>0</v>
      </c>
      <c r="L143" s="1">
        <v>0</v>
      </c>
      <c r="M143" s="15" t="s">
        <v>34</v>
      </c>
      <c r="N143" s="17">
        <v>0</v>
      </c>
      <c r="O143" s="17">
        <v>0</v>
      </c>
      <c r="Q143" s="101">
        <v>5285</v>
      </c>
      <c r="R143" s="101">
        <v>8226</v>
      </c>
      <c r="S143" s="83" t="s">
        <v>34</v>
      </c>
      <c r="T143" s="79" t="str">
        <f t="shared" si="2"/>
        <v>- N/A</v>
      </c>
      <c r="U143" s="79" t="str">
        <f t="shared" si="3"/>
        <v>- N/A</v>
      </c>
    </row>
    <row r="144" spans="1:21" ht="63.75" hidden="1">
      <c r="A144" s="14">
        <v>130</v>
      </c>
      <c r="B144" s="15" t="s">
        <v>328</v>
      </c>
      <c r="C144" s="16" t="s">
        <v>329</v>
      </c>
      <c r="D144" s="15" t="s">
        <v>321</v>
      </c>
      <c r="E144" s="67">
        <v>0</v>
      </c>
      <c r="F144" s="86">
        <v>0</v>
      </c>
      <c r="G144" s="86">
        <v>0</v>
      </c>
      <c r="H144" s="87">
        <v>0</v>
      </c>
      <c r="I144" s="68">
        <v>0.13068775175294645</v>
      </c>
      <c r="J144" s="86">
        <v>0</v>
      </c>
      <c r="K144" s="88">
        <v>0</v>
      </c>
      <c r="L144" s="1">
        <v>0</v>
      </c>
      <c r="M144" s="15" t="s">
        <v>34</v>
      </c>
      <c r="N144" s="17">
        <v>0</v>
      </c>
      <c r="O144" s="17">
        <v>0</v>
      </c>
      <c r="Q144" s="101">
        <v>5827</v>
      </c>
      <c r="R144" s="101">
        <v>9022</v>
      </c>
      <c r="S144" s="83" t="s">
        <v>34</v>
      </c>
      <c r="T144" s="79" t="str">
        <f t="shared" ref="T144:T207" si="4">IF(OR(J144="",J144=0),"- N/A",IF(AND(J144&gt;=Q144,J144&lt;=R144),"✔️ Válido","❌ Inválido"))</f>
        <v>- N/A</v>
      </c>
      <c r="U144" s="79" t="str">
        <f t="shared" ref="U144:U207" si="5">IF(OR(J144="",J144=0),"- N/A",IF(AND(J144&gt;=Q144,J144&lt;=R144),"✔️ Válido","❌ Inválido"))</f>
        <v>- N/A</v>
      </c>
    </row>
    <row r="145" spans="1:21" ht="38.25" hidden="1">
      <c r="A145" s="69">
        <v>131</v>
      </c>
      <c r="B145" s="70" t="s">
        <v>330</v>
      </c>
      <c r="C145" s="75" t="s">
        <v>331</v>
      </c>
      <c r="D145" s="70" t="s">
        <v>332</v>
      </c>
      <c r="E145" s="72">
        <v>0</v>
      </c>
      <c r="F145" s="89">
        <v>0</v>
      </c>
      <c r="G145" s="89">
        <v>0</v>
      </c>
      <c r="H145" s="90">
        <v>0</v>
      </c>
      <c r="I145" s="68">
        <v>1</v>
      </c>
      <c r="J145" s="89">
        <v>0</v>
      </c>
      <c r="K145" s="91">
        <v>0</v>
      </c>
      <c r="L145" s="73">
        <v>0</v>
      </c>
      <c r="M145" s="70" t="s">
        <v>85</v>
      </c>
      <c r="N145" s="74">
        <v>0</v>
      </c>
      <c r="O145" s="74">
        <v>0</v>
      </c>
      <c r="Q145" s="101">
        <v>19239</v>
      </c>
      <c r="R145" s="101">
        <v>55062</v>
      </c>
      <c r="S145" s="84" t="s">
        <v>85</v>
      </c>
      <c r="T145" s="79" t="str">
        <f t="shared" si="4"/>
        <v>- N/A</v>
      </c>
      <c r="U145" s="79" t="str">
        <f t="shared" si="5"/>
        <v>- N/A</v>
      </c>
    </row>
    <row r="146" spans="1:21" ht="25.5" hidden="1">
      <c r="A146" s="69">
        <v>132</v>
      </c>
      <c r="B146" s="70" t="s">
        <v>333</v>
      </c>
      <c r="C146" s="75" t="s">
        <v>334</v>
      </c>
      <c r="D146" s="70" t="s">
        <v>321</v>
      </c>
      <c r="E146" s="72">
        <v>0</v>
      </c>
      <c r="F146" s="89">
        <v>0</v>
      </c>
      <c r="G146" s="89">
        <v>0</v>
      </c>
      <c r="H146" s="90">
        <v>0</v>
      </c>
      <c r="I146" s="68">
        <v>1</v>
      </c>
      <c r="J146" s="89">
        <v>0</v>
      </c>
      <c r="K146" s="91">
        <v>0</v>
      </c>
      <c r="L146" s="73">
        <v>0</v>
      </c>
      <c r="M146" s="70" t="s">
        <v>85</v>
      </c>
      <c r="N146" s="74">
        <v>0</v>
      </c>
      <c r="O146" s="74">
        <v>0</v>
      </c>
      <c r="Q146" s="101">
        <v>11167</v>
      </c>
      <c r="R146" s="101">
        <v>17911</v>
      </c>
      <c r="S146" s="84" t="s">
        <v>85</v>
      </c>
      <c r="T146" s="79" t="str">
        <f t="shared" si="4"/>
        <v>- N/A</v>
      </c>
      <c r="U146" s="79" t="str">
        <f t="shared" si="5"/>
        <v>- N/A</v>
      </c>
    </row>
    <row r="147" spans="1:21" ht="51" hidden="1">
      <c r="A147" s="69">
        <v>133</v>
      </c>
      <c r="B147" s="70" t="s">
        <v>335</v>
      </c>
      <c r="C147" s="71" t="s">
        <v>336</v>
      </c>
      <c r="D147" s="70" t="s">
        <v>321</v>
      </c>
      <c r="E147" s="72">
        <v>0</v>
      </c>
      <c r="F147" s="89">
        <v>0</v>
      </c>
      <c r="G147" s="89">
        <v>0</v>
      </c>
      <c r="H147" s="90">
        <v>0</v>
      </c>
      <c r="I147" s="68">
        <v>1</v>
      </c>
      <c r="J147" s="89">
        <v>0</v>
      </c>
      <c r="K147" s="91">
        <v>0</v>
      </c>
      <c r="L147" s="73">
        <v>0</v>
      </c>
      <c r="M147" s="70" t="s">
        <v>85</v>
      </c>
      <c r="N147" s="74">
        <v>0</v>
      </c>
      <c r="O147" s="74">
        <v>0</v>
      </c>
      <c r="Q147" s="101">
        <v>25098</v>
      </c>
      <c r="R147" s="101">
        <v>47764</v>
      </c>
      <c r="S147" s="84" t="s">
        <v>85</v>
      </c>
      <c r="T147" s="79" t="str">
        <f t="shared" si="4"/>
        <v>- N/A</v>
      </c>
      <c r="U147" s="79" t="str">
        <f t="shared" si="5"/>
        <v>- N/A</v>
      </c>
    </row>
    <row r="148" spans="1:21" ht="25.5" hidden="1">
      <c r="A148" s="69">
        <v>134</v>
      </c>
      <c r="B148" s="70" t="s">
        <v>337</v>
      </c>
      <c r="C148" s="75" t="s">
        <v>338</v>
      </c>
      <c r="D148" s="70" t="s">
        <v>321</v>
      </c>
      <c r="E148" s="72">
        <v>0</v>
      </c>
      <c r="F148" s="89">
        <v>0</v>
      </c>
      <c r="G148" s="89">
        <v>0</v>
      </c>
      <c r="H148" s="90">
        <v>0</v>
      </c>
      <c r="I148" s="68">
        <v>1</v>
      </c>
      <c r="J148" s="89">
        <v>0</v>
      </c>
      <c r="K148" s="91">
        <v>0</v>
      </c>
      <c r="L148" s="73">
        <v>0</v>
      </c>
      <c r="M148" s="70" t="s">
        <v>85</v>
      </c>
      <c r="N148" s="74">
        <v>0</v>
      </c>
      <c r="O148" s="74">
        <v>0</v>
      </c>
      <c r="Q148" s="101">
        <v>4665</v>
      </c>
      <c r="R148" s="101">
        <v>8625</v>
      </c>
      <c r="S148" s="84" t="s">
        <v>85</v>
      </c>
      <c r="T148" s="79" t="str">
        <f t="shared" si="4"/>
        <v>- N/A</v>
      </c>
      <c r="U148" s="79" t="str">
        <f t="shared" si="5"/>
        <v>- N/A</v>
      </c>
    </row>
    <row r="149" spans="1:21" ht="38.25" hidden="1">
      <c r="A149" s="14">
        <v>135</v>
      </c>
      <c r="B149" s="15" t="s">
        <v>339</v>
      </c>
      <c r="C149" s="18" t="s">
        <v>340</v>
      </c>
      <c r="D149" s="15" t="s">
        <v>341</v>
      </c>
      <c r="E149" s="67">
        <v>0</v>
      </c>
      <c r="F149" s="86">
        <v>0</v>
      </c>
      <c r="G149" s="86">
        <v>0</v>
      </c>
      <c r="H149" s="87">
        <v>0</v>
      </c>
      <c r="I149" s="68">
        <v>0.43822405174948542</v>
      </c>
      <c r="J149" s="86">
        <v>0</v>
      </c>
      <c r="K149" s="88">
        <v>0</v>
      </c>
      <c r="L149" s="1">
        <v>0</v>
      </c>
      <c r="M149" s="15" t="s">
        <v>34</v>
      </c>
      <c r="N149" s="17">
        <v>0</v>
      </c>
      <c r="O149" s="17">
        <v>0</v>
      </c>
      <c r="Q149" s="101">
        <v>9553</v>
      </c>
      <c r="R149" s="101">
        <v>28196</v>
      </c>
      <c r="S149" s="83" t="s">
        <v>34</v>
      </c>
      <c r="T149" s="79" t="str">
        <f t="shared" si="4"/>
        <v>- N/A</v>
      </c>
      <c r="U149" s="79" t="str">
        <f t="shared" si="5"/>
        <v>- N/A</v>
      </c>
    </row>
    <row r="150" spans="1:21" ht="51" hidden="1">
      <c r="A150" s="14">
        <v>136</v>
      </c>
      <c r="B150" s="15" t="s">
        <v>342</v>
      </c>
      <c r="C150" s="18" t="s">
        <v>343</v>
      </c>
      <c r="D150" s="15" t="s">
        <v>341</v>
      </c>
      <c r="E150" s="67">
        <v>0</v>
      </c>
      <c r="F150" s="86">
        <v>0</v>
      </c>
      <c r="G150" s="86">
        <v>0</v>
      </c>
      <c r="H150" s="87">
        <v>0</v>
      </c>
      <c r="I150" s="68">
        <v>0.91765594321099531</v>
      </c>
      <c r="J150" s="86">
        <v>0</v>
      </c>
      <c r="K150" s="88">
        <v>0</v>
      </c>
      <c r="L150" s="1">
        <v>0</v>
      </c>
      <c r="M150" s="15" t="s">
        <v>34</v>
      </c>
      <c r="N150" s="17">
        <v>0</v>
      </c>
      <c r="O150" s="17">
        <v>0</v>
      </c>
      <c r="Q150" s="101">
        <v>13630</v>
      </c>
      <c r="R150" s="101">
        <v>180273</v>
      </c>
      <c r="S150" s="83" t="s">
        <v>34</v>
      </c>
      <c r="T150" s="79" t="str">
        <f t="shared" si="4"/>
        <v>- N/A</v>
      </c>
      <c r="U150" s="79" t="str">
        <f t="shared" si="5"/>
        <v>- N/A</v>
      </c>
    </row>
    <row r="151" spans="1:21" ht="38.25" hidden="1">
      <c r="A151" s="14">
        <v>137</v>
      </c>
      <c r="B151" s="15" t="s">
        <v>344</v>
      </c>
      <c r="C151" s="18" t="s">
        <v>345</v>
      </c>
      <c r="D151" s="15" t="s">
        <v>346</v>
      </c>
      <c r="E151" s="67">
        <v>0</v>
      </c>
      <c r="F151" s="86">
        <v>0</v>
      </c>
      <c r="G151" s="86">
        <v>0</v>
      </c>
      <c r="H151" s="87">
        <v>0</v>
      </c>
      <c r="I151" s="68">
        <v>0.17410015649452271</v>
      </c>
      <c r="J151" s="86">
        <v>0</v>
      </c>
      <c r="K151" s="88">
        <v>0</v>
      </c>
      <c r="L151" s="1">
        <v>0</v>
      </c>
      <c r="M151" s="15" t="s">
        <v>34</v>
      </c>
      <c r="N151" s="17">
        <v>0</v>
      </c>
      <c r="O151" s="17">
        <v>0</v>
      </c>
      <c r="Q151" s="101">
        <v>2111</v>
      </c>
      <c r="R151" s="101">
        <v>3489</v>
      </c>
      <c r="S151" s="83" t="s">
        <v>34</v>
      </c>
      <c r="T151" s="79" t="str">
        <f t="shared" si="4"/>
        <v>- N/A</v>
      </c>
      <c r="U151" s="79" t="str">
        <f t="shared" si="5"/>
        <v>- N/A</v>
      </c>
    </row>
    <row r="152" spans="1:21" ht="38.25" hidden="1">
      <c r="A152" s="14">
        <v>138</v>
      </c>
      <c r="B152" s="15" t="s">
        <v>347</v>
      </c>
      <c r="C152" s="18" t="s">
        <v>348</v>
      </c>
      <c r="D152" s="15" t="s">
        <v>346</v>
      </c>
      <c r="E152" s="67">
        <v>0</v>
      </c>
      <c r="F152" s="86">
        <v>0</v>
      </c>
      <c r="G152" s="86">
        <v>0</v>
      </c>
      <c r="H152" s="87">
        <v>0</v>
      </c>
      <c r="I152" s="68">
        <v>0.36696177702380317</v>
      </c>
      <c r="J152" s="86">
        <v>0</v>
      </c>
      <c r="K152" s="88">
        <v>0</v>
      </c>
      <c r="L152" s="1">
        <v>0</v>
      </c>
      <c r="M152" s="15" t="s">
        <v>34</v>
      </c>
      <c r="N152" s="17">
        <v>0</v>
      </c>
      <c r="O152" s="17">
        <v>0</v>
      </c>
      <c r="Q152" s="101">
        <v>11941</v>
      </c>
      <c r="R152" s="101">
        <v>20543</v>
      </c>
      <c r="S152" s="83" t="s">
        <v>34</v>
      </c>
      <c r="T152" s="79" t="str">
        <f t="shared" si="4"/>
        <v>- N/A</v>
      </c>
      <c r="U152" s="79" t="str">
        <f t="shared" si="5"/>
        <v>- N/A</v>
      </c>
    </row>
    <row r="153" spans="1:21" ht="38.25" hidden="1">
      <c r="A153" s="14">
        <v>139</v>
      </c>
      <c r="B153" s="15" t="s">
        <v>349</v>
      </c>
      <c r="C153" s="16" t="s">
        <v>348</v>
      </c>
      <c r="D153" s="15" t="s">
        <v>350</v>
      </c>
      <c r="E153" s="67">
        <v>0</v>
      </c>
      <c r="F153" s="86">
        <v>0</v>
      </c>
      <c r="G153" s="86">
        <v>0</v>
      </c>
      <c r="H153" s="87">
        <v>0</v>
      </c>
      <c r="I153" s="68">
        <v>0.75796682583563713</v>
      </c>
      <c r="J153" s="86">
        <v>0</v>
      </c>
      <c r="K153" s="88">
        <v>0</v>
      </c>
      <c r="L153" s="1">
        <v>0</v>
      </c>
      <c r="M153" s="15" t="s">
        <v>34</v>
      </c>
      <c r="N153" s="17">
        <v>0</v>
      </c>
      <c r="O153" s="17">
        <v>0</v>
      </c>
      <c r="Q153" s="101">
        <v>19261</v>
      </c>
      <c r="R153" s="101">
        <v>86669</v>
      </c>
      <c r="S153" s="83" t="s">
        <v>34</v>
      </c>
      <c r="T153" s="79" t="str">
        <f t="shared" si="4"/>
        <v>- N/A</v>
      </c>
      <c r="U153" s="79" t="str">
        <f t="shared" si="5"/>
        <v>- N/A</v>
      </c>
    </row>
    <row r="154" spans="1:21" ht="38.25">
      <c r="A154" s="14">
        <v>140</v>
      </c>
      <c r="B154" s="15" t="s">
        <v>351</v>
      </c>
      <c r="C154" s="16" t="s">
        <v>352</v>
      </c>
      <c r="D154" s="15" t="s">
        <v>346</v>
      </c>
      <c r="E154" s="67">
        <v>150</v>
      </c>
      <c r="F154" s="86">
        <v>19968</v>
      </c>
      <c r="G154" s="86">
        <v>11941</v>
      </c>
      <c r="H154" s="87">
        <v>0</v>
      </c>
      <c r="I154" s="68">
        <v>0.4019931891025641</v>
      </c>
      <c r="J154" s="86">
        <v>11941</v>
      </c>
      <c r="K154" s="88">
        <v>1791150</v>
      </c>
      <c r="L154" s="1">
        <v>0</v>
      </c>
      <c r="M154" s="15" t="s">
        <v>34</v>
      </c>
      <c r="N154" s="17">
        <v>150</v>
      </c>
      <c r="O154" s="17">
        <v>0</v>
      </c>
      <c r="Q154" s="101">
        <v>11941</v>
      </c>
      <c r="R154" s="101">
        <v>21747</v>
      </c>
      <c r="S154" s="83" t="s">
        <v>34</v>
      </c>
      <c r="T154" s="79" t="str">
        <f t="shared" si="4"/>
        <v>✔️ Válido</v>
      </c>
      <c r="U154" s="79" t="str">
        <f t="shared" si="5"/>
        <v>✔️ Válido</v>
      </c>
    </row>
    <row r="155" spans="1:21" ht="38.25" hidden="1">
      <c r="A155" s="14">
        <v>141</v>
      </c>
      <c r="B155" s="15" t="s">
        <v>353</v>
      </c>
      <c r="C155" s="16" t="s">
        <v>352</v>
      </c>
      <c r="D155" s="15" t="s">
        <v>350</v>
      </c>
      <c r="E155" s="67">
        <v>0</v>
      </c>
      <c r="F155" s="86">
        <v>0</v>
      </c>
      <c r="G155" s="86">
        <v>0</v>
      </c>
      <c r="H155" s="87">
        <v>0</v>
      </c>
      <c r="I155" s="68">
        <v>0.70935798820304896</v>
      </c>
      <c r="J155" s="86">
        <v>0</v>
      </c>
      <c r="K155" s="88">
        <v>0</v>
      </c>
      <c r="L155" s="1">
        <v>0</v>
      </c>
      <c r="M155" s="15" t="s">
        <v>34</v>
      </c>
      <c r="N155" s="17">
        <v>0</v>
      </c>
      <c r="O155" s="17">
        <v>0</v>
      </c>
      <c r="Q155" s="101">
        <v>23011</v>
      </c>
      <c r="R155" s="101">
        <v>86225</v>
      </c>
      <c r="S155" s="83" t="s">
        <v>34</v>
      </c>
      <c r="T155" s="79" t="str">
        <f t="shared" si="4"/>
        <v>- N/A</v>
      </c>
      <c r="U155" s="79" t="str">
        <f t="shared" si="5"/>
        <v>- N/A</v>
      </c>
    </row>
    <row r="156" spans="1:21" ht="38.25" hidden="1">
      <c r="A156" s="14">
        <v>142</v>
      </c>
      <c r="B156" s="15" t="s">
        <v>354</v>
      </c>
      <c r="C156" s="16" t="s">
        <v>355</v>
      </c>
      <c r="D156" s="15" t="s">
        <v>346</v>
      </c>
      <c r="E156" s="67">
        <v>0</v>
      </c>
      <c r="F156" s="86">
        <v>0</v>
      </c>
      <c r="G156" s="86">
        <v>0</v>
      </c>
      <c r="H156" s="87">
        <v>0</v>
      </c>
      <c r="I156" s="68">
        <v>0.55610357583230585</v>
      </c>
      <c r="J156" s="86">
        <v>0</v>
      </c>
      <c r="K156" s="88">
        <v>0</v>
      </c>
      <c r="L156" s="1">
        <v>0</v>
      </c>
      <c r="M156" s="15" t="s">
        <v>34</v>
      </c>
      <c r="N156" s="17">
        <v>0</v>
      </c>
      <c r="O156" s="17">
        <v>0</v>
      </c>
      <c r="Q156" s="101">
        <v>9000</v>
      </c>
      <c r="R156" s="101">
        <v>22080</v>
      </c>
      <c r="S156" s="83" t="s">
        <v>34</v>
      </c>
      <c r="T156" s="79" t="str">
        <f t="shared" si="4"/>
        <v>- N/A</v>
      </c>
      <c r="U156" s="79" t="str">
        <f t="shared" si="5"/>
        <v>- N/A</v>
      </c>
    </row>
    <row r="157" spans="1:21" ht="38.25" hidden="1">
      <c r="A157" s="14">
        <v>143</v>
      </c>
      <c r="B157" s="15" t="s">
        <v>356</v>
      </c>
      <c r="C157" s="18" t="s">
        <v>355</v>
      </c>
      <c r="D157" s="15" t="s">
        <v>350</v>
      </c>
      <c r="E157" s="67">
        <v>0</v>
      </c>
      <c r="F157" s="86">
        <v>0</v>
      </c>
      <c r="G157" s="86">
        <v>0</v>
      </c>
      <c r="H157" s="87">
        <v>0</v>
      </c>
      <c r="I157" s="68">
        <v>0.49551502377217038</v>
      </c>
      <c r="J157" s="86">
        <v>0</v>
      </c>
      <c r="K157" s="88">
        <v>0</v>
      </c>
      <c r="L157" s="1">
        <v>0</v>
      </c>
      <c r="M157" s="15" t="s">
        <v>34</v>
      </c>
      <c r="N157" s="17">
        <v>0</v>
      </c>
      <c r="O157" s="17">
        <v>0</v>
      </c>
      <c r="Q157" s="101">
        <v>42125</v>
      </c>
      <c r="R157" s="101">
        <v>90940</v>
      </c>
      <c r="S157" s="83" t="s">
        <v>34</v>
      </c>
      <c r="T157" s="79" t="str">
        <f t="shared" si="4"/>
        <v>- N/A</v>
      </c>
      <c r="U157" s="79" t="str">
        <f t="shared" si="5"/>
        <v>- N/A</v>
      </c>
    </row>
    <row r="158" spans="1:21" ht="38.25" hidden="1">
      <c r="A158" s="14">
        <v>144</v>
      </c>
      <c r="B158" s="15" t="s">
        <v>357</v>
      </c>
      <c r="C158" s="16" t="s">
        <v>358</v>
      </c>
      <c r="D158" s="15" t="s">
        <v>346</v>
      </c>
      <c r="E158" s="67">
        <v>0</v>
      </c>
      <c r="F158" s="86">
        <v>0</v>
      </c>
      <c r="G158" s="86">
        <v>0</v>
      </c>
      <c r="H158" s="87">
        <v>0</v>
      </c>
      <c r="I158" s="68">
        <v>0.5635517191212841</v>
      </c>
      <c r="J158" s="86">
        <v>0</v>
      </c>
      <c r="K158" s="88">
        <v>0</v>
      </c>
      <c r="L158" s="1">
        <v>0</v>
      </c>
      <c r="M158" s="15" t="s">
        <v>34</v>
      </c>
      <c r="N158" s="17">
        <v>0</v>
      </c>
      <c r="O158" s="17">
        <v>0</v>
      </c>
      <c r="Q158" s="101">
        <v>9000</v>
      </c>
      <c r="R158" s="101">
        <v>27116</v>
      </c>
      <c r="S158" s="83" t="s">
        <v>34</v>
      </c>
      <c r="T158" s="79" t="str">
        <f t="shared" si="4"/>
        <v>- N/A</v>
      </c>
      <c r="U158" s="79" t="str">
        <f t="shared" si="5"/>
        <v>- N/A</v>
      </c>
    </row>
    <row r="159" spans="1:21" ht="38.25" hidden="1">
      <c r="A159" s="14">
        <v>145</v>
      </c>
      <c r="B159" s="15" t="s">
        <v>359</v>
      </c>
      <c r="C159" s="18" t="s">
        <v>358</v>
      </c>
      <c r="D159" s="15" t="s">
        <v>350</v>
      </c>
      <c r="E159" s="67">
        <v>0</v>
      </c>
      <c r="F159" s="86">
        <v>0</v>
      </c>
      <c r="G159" s="86">
        <v>0</v>
      </c>
      <c r="H159" s="87">
        <v>0</v>
      </c>
      <c r="I159" s="68">
        <v>0.54640895875955642</v>
      </c>
      <c r="J159" s="86">
        <v>0</v>
      </c>
      <c r="K159" s="88">
        <v>0</v>
      </c>
      <c r="L159" s="1">
        <v>0</v>
      </c>
      <c r="M159" s="15" t="s">
        <v>34</v>
      </c>
      <c r="N159" s="17">
        <v>0</v>
      </c>
      <c r="O159" s="17">
        <v>0</v>
      </c>
      <c r="Q159" s="101">
        <v>42125</v>
      </c>
      <c r="R159" s="101">
        <v>107997</v>
      </c>
      <c r="S159" s="83" t="s">
        <v>34</v>
      </c>
      <c r="T159" s="79" t="str">
        <f t="shared" si="4"/>
        <v>- N/A</v>
      </c>
      <c r="U159" s="79" t="str">
        <f t="shared" si="5"/>
        <v>- N/A</v>
      </c>
    </row>
    <row r="160" spans="1:21" ht="38.25" hidden="1">
      <c r="A160" s="69">
        <v>146</v>
      </c>
      <c r="B160" s="70" t="s">
        <v>360</v>
      </c>
      <c r="C160" s="71" t="s">
        <v>361</v>
      </c>
      <c r="D160" s="70" t="s">
        <v>346</v>
      </c>
      <c r="E160" s="72">
        <v>0</v>
      </c>
      <c r="F160" s="89">
        <v>0</v>
      </c>
      <c r="G160" s="89">
        <v>0</v>
      </c>
      <c r="H160" s="90">
        <v>0</v>
      </c>
      <c r="I160" s="68">
        <v>1</v>
      </c>
      <c r="J160" s="89">
        <v>0</v>
      </c>
      <c r="K160" s="91">
        <v>0</v>
      </c>
      <c r="L160" s="73">
        <v>0</v>
      </c>
      <c r="M160" s="70" t="s">
        <v>85</v>
      </c>
      <c r="N160" s="74">
        <v>0</v>
      </c>
      <c r="O160" s="74">
        <v>0</v>
      </c>
      <c r="Q160" s="101">
        <v>20675</v>
      </c>
      <c r="R160" s="101">
        <v>30339</v>
      </c>
      <c r="S160" s="84" t="s">
        <v>85</v>
      </c>
      <c r="T160" s="79" t="str">
        <f t="shared" si="4"/>
        <v>- N/A</v>
      </c>
      <c r="U160" s="79" t="str">
        <f t="shared" si="5"/>
        <v>- N/A</v>
      </c>
    </row>
    <row r="161" spans="1:22" ht="38.25" hidden="1">
      <c r="A161" s="14">
        <v>147</v>
      </c>
      <c r="B161" s="15" t="s">
        <v>362</v>
      </c>
      <c r="C161" s="16" t="s">
        <v>363</v>
      </c>
      <c r="D161" s="15" t="s">
        <v>346</v>
      </c>
      <c r="E161" s="67">
        <v>0</v>
      </c>
      <c r="F161" s="86">
        <v>0</v>
      </c>
      <c r="G161" s="86">
        <v>0</v>
      </c>
      <c r="H161" s="87">
        <v>0</v>
      </c>
      <c r="I161" s="68">
        <v>0.34530048322330364</v>
      </c>
      <c r="J161" s="86">
        <v>0</v>
      </c>
      <c r="K161" s="88">
        <v>0</v>
      </c>
      <c r="L161" s="1">
        <v>0</v>
      </c>
      <c r="M161" s="15" t="s">
        <v>34</v>
      </c>
      <c r="N161" s="17">
        <v>0</v>
      </c>
      <c r="O161" s="17">
        <v>0</v>
      </c>
      <c r="Q161" s="101">
        <v>19239</v>
      </c>
      <c r="R161" s="101">
        <v>32003</v>
      </c>
      <c r="S161" s="83" t="s">
        <v>34</v>
      </c>
      <c r="T161" s="79" t="str">
        <f t="shared" si="4"/>
        <v>- N/A</v>
      </c>
      <c r="U161" s="79" t="str">
        <f t="shared" si="5"/>
        <v>- N/A</v>
      </c>
    </row>
    <row r="162" spans="1:22" ht="51">
      <c r="A162" s="14">
        <v>148</v>
      </c>
      <c r="B162" s="15" t="s">
        <v>364</v>
      </c>
      <c r="C162" s="16" t="s">
        <v>365</v>
      </c>
      <c r="D162" s="15" t="s">
        <v>346</v>
      </c>
      <c r="E162" s="67">
        <v>149</v>
      </c>
      <c r="F162" s="86">
        <v>44645</v>
      </c>
      <c r="G162" s="86">
        <v>26646</v>
      </c>
      <c r="H162" s="87">
        <v>0</v>
      </c>
      <c r="I162" s="68">
        <v>0.40315824840407666</v>
      </c>
      <c r="J162" s="86">
        <v>26646</v>
      </c>
      <c r="K162" s="88">
        <v>3970254</v>
      </c>
      <c r="L162" s="1">
        <v>0</v>
      </c>
      <c r="M162" s="15" t="s">
        <v>34</v>
      </c>
      <c r="N162" s="17">
        <v>149</v>
      </c>
      <c r="O162" s="17">
        <v>0</v>
      </c>
      <c r="Q162" s="101">
        <v>26646</v>
      </c>
      <c r="R162" s="101">
        <v>48625</v>
      </c>
      <c r="S162" s="83" t="s">
        <v>34</v>
      </c>
      <c r="T162" s="79" t="str">
        <f t="shared" si="4"/>
        <v>✔️ Válido</v>
      </c>
      <c r="U162" s="79" t="str">
        <f t="shared" si="5"/>
        <v>✔️ Válido</v>
      </c>
    </row>
    <row r="163" spans="1:22" ht="51" hidden="1">
      <c r="A163" s="14">
        <v>149</v>
      </c>
      <c r="B163" s="15" t="s">
        <v>366</v>
      </c>
      <c r="C163" s="16" t="s">
        <v>367</v>
      </c>
      <c r="D163" s="15" t="s">
        <v>346</v>
      </c>
      <c r="E163" s="67">
        <v>0</v>
      </c>
      <c r="F163" s="86">
        <v>0</v>
      </c>
      <c r="G163" s="86">
        <v>0</v>
      </c>
      <c r="H163" s="87">
        <v>0</v>
      </c>
      <c r="I163" s="68">
        <v>0.37503254668970576</v>
      </c>
      <c r="J163" s="86">
        <v>0</v>
      </c>
      <c r="K163" s="88">
        <v>0</v>
      </c>
      <c r="L163" s="1">
        <v>0</v>
      </c>
      <c r="M163" s="15" t="s">
        <v>34</v>
      </c>
      <c r="N163" s="17">
        <v>0</v>
      </c>
      <c r="O163" s="17">
        <v>0</v>
      </c>
      <c r="Q163" s="101">
        <v>26403</v>
      </c>
      <c r="R163" s="101">
        <v>46011</v>
      </c>
      <c r="S163" s="83" t="s">
        <v>34</v>
      </c>
      <c r="T163" s="79" t="str">
        <f t="shared" si="4"/>
        <v>- N/A</v>
      </c>
      <c r="U163" s="79" t="str">
        <f t="shared" si="5"/>
        <v>- N/A</v>
      </c>
    </row>
    <row r="164" spans="1:22" ht="51" hidden="1">
      <c r="A164" s="14">
        <v>150</v>
      </c>
      <c r="B164" s="15" t="s">
        <v>368</v>
      </c>
      <c r="C164" s="16" t="s">
        <v>369</v>
      </c>
      <c r="D164" s="15" t="s">
        <v>200</v>
      </c>
      <c r="E164" s="67">
        <v>0</v>
      </c>
      <c r="F164" s="86">
        <v>0</v>
      </c>
      <c r="G164" s="86">
        <v>0</v>
      </c>
      <c r="H164" s="87">
        <v>0</v>
      </c>
      <c r="I164" s="68">
        <v>0.37066228790366718</v>
      </c>
      <c r="J164" s="86">
        <v>0</v>
      </c>
      <c r="K164" s="88">
        <v>0</v>
      </c>
      <c r="L164" s="1">
        <v>0</v>
      </c>
      <c r="M164" s="15" t="s">
        <v>34</v>
      </c>
      <c r="N164" s="17">
        <v>0</v>
      </c>
      <c r="O164" s="17">
        <v>0</v>
      </c>
      <c r="Q164" s="101">
        <v>5749</v>
      </c>
      <c r="R164" s="101">
        <v>13624</v>
      </c>
      <c r="S164" s="83" t="s">
        <v>34</v>
      </c>
      <c r="T164" s="79" t="str">
        <f t="shared" si="4"/>
        <v>- N/A</v>
      </c>
      <c r="U164" s="79" t="str">
        <f t="shared" si="5"/>
        <v>- N/A</v>
      </c>
    </row>
    <row r="165" spans="1:22" ht="51" hidden="1">
      <c r="A165" s="14">
        <v>151</v>
      </c>
      <c r="B165" s="15" t="s">
        <v>370</v>
      </c>
      <c r="C165" s="16" t="s">
        <v>371</v>
      </c>
      <c r="D165" s="15" t="s">
        <v>200</v>
      </c>
      <c r="E165" s="67">
        <v>0</v>
      </c>
      <c r="F165" s="86">
        <v>0</v>
      </c>
      <c r="G165" s="86">
        <v>0</v>
      </c>
      <c r="H165" s="87">
        <v>0</v>
      </c>
      <c r="I165" s="68">
        <v>0.47737594617325485</v>
      </c>
      <c r="J165" s="86">
        <v>0</v>
      </c>
      <c r="K165" s="88">
        <v>0</v>
      </c>
      <c r="L165" s="1">
        <v>0</v>
      </c>
      <c r="M165" s="15" t="s">
        <v>34</v>
      </c>
      <c r="N165" s="17">
        <v>0</v>
      </c>
      <c r="O165" s="17">
        <v>0</v>
      </c>
      <c r="Q165" s="101">
        <v>6214</v>
      </c>
      <c r="R165" s="101">
        <v>12948</v>
      </c>
      <c r="S165" s="83" t="s">
        <v>34</v>
      </c>
      <c r="T165" s="79" t="str">
        <f t="shared" si="4"/>
        <v>- N/A</v>
      </c>
      <c r="U165" s="79" t="str">
        <f t="shared" si="5"/>
        <v>- N/A</v>
      </c>
    </row>
    <row r="166" spans="1:22" ht="63.75" hidden="1">
      <c r="A166" s="69">
        <v>152</v>
      </c>
      <c r="B166" s="70" t="s">
        <v>372</v>
      </c>
      <c r="C166" s="75" t="s">
        <v>373</v>
      </c>
      <c r="D166" s="70" t="s">
        <v>200</v>
      </c>
      <c r="E166" s="72">
        <v>0</v>
      </c>
      <c r="F166" s="89">
        <v>0</v>
      </c>
      <c r="G166" s="89">
        <v>0</v>
      </c>
      <c r="H166" s="90">
        <v>0</v>
      </c>
      <c r="I166" s="68">
        <v>1</v>
      </c>
      <c r="J166" s="89">
        <v>0</v>
      </c>
      <c r="K166" s="91">
        <v>0</v>
      </c>
      <c r="L166" s="73">
        <v>0</v>
      </c>
      <c r="M166" s="70" t="s">
        <v>85</v>
      </c>
      <c r="N166" s="74">
        <v>0</v>
      </c>
      <c r="O166" s="74">
        <v>0</v>
      </c>
      <c r="Q166" s="101">
        <v>22445</v>
      </c>
      <c r="R166" s="101">
        <v>37813</v>
      </c>
      <c r="S166" s="84" t="s">
        <v>85</v>
      </c>
      <c r="T166" s="79" t="str">
        <f t="shared" si="4"/>
        <v>- N/A</v>
      </c>
      <c r="U166" s="79" t="str">
        <f t="shared" si="5"/>
        <v>- N/A</v>
      </c>
    </row>
    <row r="167" spans="1:22" ht="63.75" hidden="1">
      <c r="A167" s="69">
        <v>153</v>
      </c>
      <c r="B167" s="70" t="s">
        <v>374</v>
      </c>
      <c r="C167" s="75" t="s">
        <v>375</v>
      </c>
      <c r="D167" s="70" t="s">
        <v>200</v>
      </c>
      <c r="E167" s="72">
        <v>0</v>
      </c>
      <c r="F167" s="89">
        <v>0</v>
      </c>
      <c r="G167" s="89">
        <v>0</v>
      </c>
      <c r="H167" s="90">
        <v>0</v>
      </c>
      <c r="I167" s="68">
        <v>1</v>
      </c>
      <c r="J167" s="89">
        <v>0</v>
      </c>
      <c r="K167" s="91">
        <v>0</v>
      </c>
      <c r="L167" s="73">
        <v>0</v>
      </c>
      <c r="M167" s="70" t="s">
        <v>85</v>
      </c>
      <c r="N167" s="74">
        <v>0</v>
      </c>
      <c r="O167" s="74">
        <v>0</v>
      </c>
      <c r="Q167" s="101">
        <v>21118</v>
      </c>
      <c r="R167" s="101">
        <v>41165</v>
      </c>
      <c r="S167" s="84" t="s">
        <v>85</v>
      </c>
      <c r="T167" s="79" t="str">
        <f t="shared" si="4"/>
        <v>- N/A</v>
      </c>
      <c r="U167" s="79" t="str">
        <f t="shared" si="5"/>
        <v>- N/A</v>
      </c>
    </row>
    <row r="168" spans="1:22" ht="25.5" hidden="1">
      <c r="A168" s="69">
        <v>154</v>
      </c>
      <c r="B168" s="70" t="s">
        <v>376</v>
      </c>
      <c r="C168" s="75" t="s">
        <v>377</v>
      </c>
      <c r="D168" s="70" t="s">
        <v>341</v>
      </c>
      <c r="E168" s="72">
        <v>0</v>
      </c>
      <c r="F168" s="89">
        <v>0</v>
      </c>
      <c r="G168" s="89">
        <v>0</v>
      </c>
      <c r="H168" s="90">
        <v>0</v>
      </c>
      <c r="I168" s="68">
        <v>1</v>
      </c>
      <c r="J168" s="89">
        <v>0</v>
      </c>
      <c r="K168" s="91">
        <v>0</v>
      </c>
      <c r="L168" s="73">
        <v>0</v>
      </c>
      <c r="M168" s="70" t="s">
        <v>85</v>
      </c>
      <c r="N168" s="74">
        <v>0</v>
      </c>
      <c r="O168" s="74">
        <v>0</v>
      </c>
      <c r="Q168" s="101">
        <v>6214</v>
      </c>
      <c r="R168" s="101">
        <v>9951</v>
      </c>
      <c r="S168" s="84" t="s">
        <v>85</v>
      </c>
      <c r="T168" s="79" t="str">
        <f t="shared" si="4"/>
        <v>- N/A</v>
      </c>
      <c r="U168" s="79" t="str">
        <f t="shared" si="5"/>
        <v>- N/A</v>
      </c>
    </row>
    <row r="169" spans="1:22" ht="51">
      <c r="A169" s="14">
        <v>155</v>
      </c>
      <c r="B169" s="15" t="s">
        <v>378</v>
      </c>
      <c r="C169" s="16" t="s">
        <v>379</v>
      </c>
      <c r="D169" s="15" t="s">
        <v>380</v>
      </c>
      <c r="E169" s="67">
        <v>170</v>
      </c>
      <c r="F169" s="86">
        <v>7675</v>
      </c>
      <c r="G169" s="86">
        <v>5971</v>
      </c>
      <c r="H169" s="87">
        <v>0</v>
      </c>
      <c r="I169" s="68">
        <v>0.22201954397394141</v>
      </c>
      <c r="J169" s="86">
        <v>5971</v>
      </c>
      <c r="K169" s="88">
        <v>1015070</v>
      </c>
      <c r="L169" s="1">
        <v>0</v>
      </c>
      <c r="M169" s="15" t="s">
        <v>34</v>
      </c>
      <c r="N169" s="17">
        <v>170</v>
      </c>
      <c r="O169" s="17">
        <v>0</v>
      </c>
      <c r="Q169" s="101">
        <v>5971</v>
      </c>
      <c r="R169" s="101">
        <v>10919</v>
      </c>
      <c r="S169" s="83" t="s">
        <v>34</v>
      </c>
      <c r="T169" s="79" t="str">
        <f t="shared" si="4"/>
        <v>✔️ Válido</v>
      </c>
      <c r="U169" s="79" t="str">
        <f t="shared" si="5"/>
        <v>✔️ Válido</v>
      </c>
    </row>
    <row r="170" spans="1:22" ht="51">
      <c r="A170" s="14">
        <v>156</v>
      </c>
      <c r="B170" s="15" t="s">
        <v>381</v>
      </c>
      <c r="C170" s="16" t="s">
        <v>382</v>
      </c>
      <c r="D170" s="15" t="s">
        <v>383</v>
      </c>
      <c r="E170" s="67">
        <v>170</v>
      </c>
      <c r="F170" s="86">
        <v>7925</v>
      </c>
      <c r="G170" s="86">
        <v>6059</v>
      </c>
      <c r="H170" s="87">
        <v>0</v>
      </c>
      <c r="I170" s="68">
        <v>0.23545741324921132</v>
      </c>
      <c r="J170" s="86">
        <v>6059</v>
      </c>
      <c r="K170" s="88">
        <v>1030030</v>
      </c>
      <c r="L170" s="1">
        <v>0</v>
      </c>
      <c r="M170" s="15" t="s">
        <v>34</v>
      </c>
      <c r="N170" s="17">
        <v>170</v>
      </c>
      <c r="O170" s="17">
        <v>0</v>
      </c>
      <c r="Q170" s="101">
        <v>6059</v>
      </c>
      <c r="R170" s="101">
        <v>16917</v>
      </c>
      <c r="S170" s="83" t="s">
        <v>34</v>
      </c>
      <c r="T170" s="79" t="str">
        <f t="shared" si="4"/>
        <v>✔️ Válido</v>
      </c>
      <c r="U170" s="79" t="str">
        <f t="shared" si="5"/>
        <v>✔️ Válido</v>
      </c>
    </row>
    <row r="171" spans="1:22" ht="51" hidden="1">
      <c r="A171" s="14">
        <v>157</v>
      </c>
      <c r="B171" s="15" t="s">
        <v>384</v>
      </c>
      <c r="C171" s="16" t="s">
        <v>385</v>
      </c>
      <c r="D171" s="15" t="s">
        <v>386</v>
      </c>
      <c r="E171" s="67">
        <v>0</v>
      </c>
      <c r="F171" s="86">
        <v>0</v>
      </c>
      <c r="G171" s="86">
        <v>0</v>
      </c>
      <c r="H171" s="87">
        <v>0</v>
      </c>
      <c r="I171" s="68">
        <v>0.22399764728948146</v>
      </c>
      <c r="J171" s="86">
        <v>0</v>
      </c>
      <c r="K171" s="88">
        <v>0</v>
      </c>
      <c r="L171" s="1">
        <v>0</v>
      </c>
      <c r="M171" s="15" t="s">
        <v>34</v>
      </c>
      <c r="N171" s="17">
        <v>0</v>
      </c>
      <c r="O171" s="17">
        <v>0</v>
      </c>
      <c r="Q171" s="101">
        <v>7916</v>
      </c>
      <c r="R171" s="101">
        <v>18796</v>
      </c>
      <c r="S171" s="83" t="s">
        <v>34</v>
      </c>
      <c r="T171" s="79" t="str">
        <f t="shared" si="4"/>
        <v>- N/A</v>
      </c>
      <c r="U171" s="79" t="str">
        <f t="shared" si="5"/>
        <v>- N/A</v>
      </c>
    </row>
    <row r="172" spans="1:22" ht="76.5" hidden="1">
      <c r="A172" s="14">
        <v>158</v>
      </c>
      <c r="B172" s="15" t="s">
        <v>387</v>
      </c>
      <c r="C172" s="16" t="s">
        <v>388</v>
      </c>
      <c r="D172" s="15" t="s">
        <v>380</v>
      </c>
      <c r="E172" s="67">
        <v>0</v>
      </c>
      <c r="F172" s="86">
        <v>0</v>
      </c>
      <c r="G172" s="86">
        <v>0</v>
      </c>
      <c r="H172" s="87">
        <v>0</v>
      </c>
      <c r="I172" s="68">
        <v>0.50160549014669775</v>
      </c>
      <c r="J172" s="86">
        <v>0</v>
      </c>
      <c r="K172" s="88">
        <v>0</v>
      </c>
      <c r="L172" s="1">
        <v>0</v>
      </c>
      <c r="M172" s="15" t="s">
        <v>34</v>
      </c>
      <c r="N172" s="17">
        <v>0</v>
      </c>
      <c r="O172" s="17">
        <v>0</v>
      </c>
      <c r="Q172" s="101">
        <v>7916</v>
      </c>
      <c r="R172" s="101">
        <v>22223</v>
      </c>
      <c r="S172" s="83" t="s">
        <v>34</v>
      </c>
      <c r="T172" s="79" t="str">
        <f t="shared" si="4"/>
        <v>- N/A</v>
      </c>
      <c r="U172" s="79" t="str">
        <f t="shared" si="5"/>
        <v>- N/A</v>
      </c>
    </row>
    <row r="173" spans="1:22" ht="38.25">
      <c r="A173" s="69">
        <v>159</v>
      </c>
      <c r="B173" s="70" t="s">
        <v>389</v>
      </c>
      <c r="C173" s="75" t="s">
        <v>390</v>
      </c>
      <c r="D173" s="70" t="s">
        <v>391</v>
      </c>
      <c r="E173" s="72">
        <v>6</v>
      </c>
      <c r="F173" s="89">
        <v>7222</v>
      </c>
      <c r="G173" s="89">
        <v>6524</v>
      </c>
      <c r="H173" s="90">
        <v>1</v>
      </c>
      <c r="I173" s="68">
        <v>1</v>
      </c>
      <c r="J173" s="89">
        <v>0</v>
      </c>
      <c r="K173" s="91">
        <v>0</v>
      </c>
      <c r="L173" s="73">
        <v>0</v>
      </c>
      <c r="M173" s="70" t="s">
        <v>85</v>
      </c>
      <c r="N173" s="74">
        <v>6</v>
      </c>
      <c r="O173" s="74">
        <v>0</v>
      </c>
      <c r="Q173" s="101">
        <v>6524</v>
      </c>
      <c r="R173" s="101">
        <v>10711</v>
      </c>
      <c r="S173" s="84" t="s">
        <v>85</v>
      </c>
      <c r="T173" s="79" t="str">
        <f t="shared" si="4"/>
        <v>- N/A</v>
      </c>
      <c r="U173" s="79" t="str">
        <f t="shared" si="5"/>
        <v>- N/A</v>
      </c>
      <c r="V173" s="2" t="s">
        <v>89</v>
      </c>
    </row>
    <row r="174" spans="1:22" ht="114.75">
      <c r="A174" s="14">
        <v>160</v>
      </c>
      <c r="B174" s="15" t="s">
        <v>392</v>
      </c>
      <c r="C174" s="16" t="s">
        <v>393</v>
      </c>
      <c r="D174" s="15" t="s">
        <v>394</v>
      </c>
      <c r="E174" s="67">
        <v>1</v>
      </c>
      <c r="F174" s="86">
        <v>2865</v>
      </c>
      <c r="G174" s="86">
        <v>2808</v>
      </c>
      <c r="H174" s="87">
        <v>0</v>
      </c>
      <c r="I174" s="68">
        <v>1.9895287958115238E-2</v>
      </c>
      <c r="J174" s="86">
        <v>2808</v>
      </c>
      <c r="K174" s="88">
        <v>2808</v>
      </c>
      <c r="L174" s="1">
        <v>0</v>
      </c>
      <c r="M174" s="15" t="s">
        <v>34</v>
      </c>
      <c r="N174" s="17">
        <v>1</v>
      </c>
      <c r="O174" s="17">
        <v>0</v>
      </c>
      <c r="Q174" s="101">
        <v>2808</v>
      </c>
      <c r="R174" s="101">
        <v>4479</v>
      </c>
      <c r="S174" s="83" t="s">
        <v>34</v>
      </c>
      <c r="T174" s="79" t="str">
        <f t="shared" si="4"/>
        <v>✔️ Válido</v>
      </c>
      <c r="U174" s="79" t="str">
        <f t="shared" si="5"/>
        <v>✔️ Válido</v>
      </c>
    </row>
    <row r="175" spans="1:22" ht="76.5">
      <c r="A175" s="14">
        <v>161</v>
      </c>
      <c r="B175" s="15" t="s">
        <v>395</v>
      </c>
      <c r="C175" s="16" t="s">
        <v>396</v>
      </c>
      <c r="D175" s="15" t="s">
        <v>200</v>
      </c>
      <c r="E175" s="67">
        <v>1</v>
      </c>
      <c r="F175" s="86">
        <v>3298</v>
      </c>
      <c r="G175" s="86">
        <v>1460</v>
      </c>
      <c r="H175" s="87">
        <v>0</v>
      </c>
      <c r="I175" s="68">
        <v>0.55730745906610069</v>
      </c>
      <c r="J175" s="86">
        <v>1460</v>
      </c>
      <c r="K175" s="88">
        <v>1460</v>
      </c>
      <c r="L175" s="1">
        <v>0</v>
      </c>
      <c r="M175" s="15" t="s">
        <v>34</v>
      </c>
      <c r="N175" s="17">
        <v>1</v>
      </c>
      <c r="O175" s="17">
        <v>0</v>
      </c>
      <c r="Q175" s="101">
        <v>1460</v>
      </c>
      <c r="R175" s="101">
        <v>5674</v>
      </c>
      <c r="S175" s="83" t="s">
        <v>34</v>
      </c>
      <c r="T175" s="79" t="str">
        <f t="shared" si="4"/>
        <v>✔️ Válido</v>
      </c>
      <c r="U175" s="79" t="str">
        <f t="shared" si="5"/>
        <v>✔️ Válido</v>
      </c>
    </row>
    <row r="176" spans="1:22" ht="76.5">
      <c r="A176" s="14">
        <v>162</v>
      </c>
      <c r="B176" s="15" t="s">
        <v>397</v>
      </c>
      <c r="C176" s="18" t="s">
        <v>398</v>
      </c>
      <c r="D176" s="15" t="s">
        <v>200</v>
      </c>
      <c r="E176" s="67">
        <v>3</v>
      </c>
      <c r="F176" s="86">
        <v>3822</v>
      </c>
      <c r="G176" s="86">
        <v>3759</v>
      </c>
      <c r="H176" s="87">
        <v>0</v>
      </c>
      <c r="I176" s="68">
        <v>1.6483516483516536E-2</v>
      </c>
      <c r="J176" s="86">
        <v>3759</v>
      </c>
      <c r="K176" s="88">
        <v>11277</v>
      </c>
      <c r="L176" s="1">
        <v>0</v>
      </c>
      <c r="M176" s="15" t="s">
        <v>34</v>
      </c>
      <c r="N176" s="17">
        <v>3</v>
      </c>
      <c r="O176" s="17">
        <v>0</v>
      </c>
      <c r="Q176" s="101">
        <v>3759</v>
      </c>
      <c r="R176" s="101">
        <v>6662</v>
      </c>
      <c r="S176" s="83" t="s">
        <v>34</v>
      </c>
      <c r="T176" s="79" t="str">
        <f t="shared" si="4"/>
        <v>✔️ Válido</v>
      </c>
      <c r="U176" s="79" t="str">
        <f t="shared" si="5"/>
        <v>✔️ Válido</v>
      </c>
    </row>
    <row r="177" spans="1:22" ht="76.5" hidden="1">
      <c r="A177" s="14">
        <v>163</v>
      </c>
      <c r="B177" s="15" t="s">
        <v>399</v>
      </c>
      <c r="C177" s="16" t="s">
        <v>400</v>
      </c>
      <c r="D177" s="15" t="s">
        <v>200</v>
      </c>
      <c r="E177" s="67">
        <v>0</v>
      </c>
      <c r="F177" s="86">
        <v>0</v>
      </c>
      <c r="G177" s="86">
        <v>0</v>
      </c>
      <c r="H177" s="87">
        <v>0</v>
      </c>
      <c r="I177" s="68">
        <v>0</v>
      </c>
      <c r="J177" s="86">
        <v>0</v>
      </c>
      <c r="K177" s="88">
        <v>0</v>
      </c>
      <c r="L177" s="1">
        <v>0</v>
      </c>
      <c r="M177" s="15" t="s">
        <v>34</v>
      </c>
      <c r="N177" s="17">
        <v>0</v>
      </c>
      <c r="O177" s="17">
        <v>0</v>
      </c>
      <c r="Q177" s="101">
        <v>5866</v>
      </c>
      <c r="R177" s="101">
        <v>9011</v>
      </c>
      <c r="S177" s="83" t="s">
        <v>34</v>
      </c>
      <c r="T177" s="79" t="str">
        <f t="shared" si="4"/>
        <v>- N/A</v>
      </c>
      <c r="U177" s="79" t="str">
        <f t="shared" si="5"/>
        <v>- N/A</v>
      </c>
    </row>
    <row r="178" spans="1:22" ht="63.75" hidden="1">
      <c r="A178" s="14">
        <v>164</v>
      </c>
      <c r="B178" s="15" t="s">
        <v>401</v>
      </c>
      <c r="C178" s="16" t="s">
        <v>402</v>
      </c>
      <c r="D178" s="15" t="s">
        <v>200</v>
      </c>
      <c r="E178" s="67">
        <v>0</v>
      </c>
      <c r="F178" s="86">
        <v>0</v>
      </c>
      <c r="G178" s="86">
        <v>0</v>
      </c>
      <c r="H178" s="87">
        <v>0</v>
      </c>
      <c r="I178" s="68">
        <v>0.79713042455603911</v>
      </c>
      <c r="J178" s="86">
        <v>0</v>
      </c>
      <c r="K178" s="88">
        <v>0</v>
      </c>
      <c r="L178" s="1">
        <v>0</v>
      </c>
      <c r="M178" s="15" t="s">
        <v>34</v>
      </c>
      <c r="N178" s="17">
        <v>0</v>
      </c>
      <c r="O178" s="17">
        <v>0</v>
      </c>
      <c r="Q178" s="101">
        <v>1725</v>
      </c>
      <c r="R178" s="101">
        <v>15579</v>
      </c>
      <c r="S178" s="83" t="s">
        <v>34</v>
      </c>
      <c r="T178" s="79" t="str">
        <f t="shared" si="4"/>
        <v>- N/A</v>
      </c>
      <c r="U178" s="79" t="str">
        <f t="shared" si="5"/>
        <v>- N/A</v>
      </c>
    </row>
    <row r="179" spans="1:22" ht="76.5" hidden="1">
      <c r="A179" s="69">
        <v>165</v>
      </c>
      <c r="B179" s="70" t="s">
        <v>403</v>
      </c>
      <c r="C179" s="75" t="s">
        <v>404</v>
      </c>
      <c r="D179" s="70" t="s">
        <v>405</v>
      </c>
      <c r="E179" s="72">
        <v>0</v>
      </c>
      <c r="F179" s="89">
        <v>0</v>
      </c>
      <c r="G179" s="89">
        <v>0</v>
      </c>
      <c r="H179" s="90">
        <v>0</v>
      </c>
      <c r="I179" s="68">
        <v>1</v>
      </c>
      <c r="J179" s="89">
        <v>0</v>
      </c>
      <c r="K179" s="91">
        <v>0</v>
      </c>
      <c r="L179" s="73">
        <v>0</v>
      </c>
      <c r="M179" s="70" t="s">
        <v>85</v>
      </c>
      <c r="N179" s="74">
        <v>0</v>
      </c>
      <c r="O179" s="74">
        <v>0</v>
      </c>
      <c r="Q179" s="101">
        <v>16585</v>
      </c>
      <c r="R179" s="101">
        <v>25981</v>
      </c>
      <c r="S179" s="84" t="s">
        <v>85</v>
      </c>
      <c r="T179" s="79" t="str">
        <f t="shared" si="4"/>
        <v>- N/A</v>
      </c>
      <c r="U179" s="79" t="str">
        <f t="shared" si="5"/>
        <v>- N/A</v>
      </c>
    </row>
    <row r="180" spans="1:22" ht="76.5" hidden="1">
      <c r="A180" s="69">
        <v>166</v>
      </c>
      <c r="B180" s="70" t="s">
        <v>406</v>
      </c>
      <c r="C180" s="75" t="s">
        <v>407</v>
      </c>
      <c r="D180" s="70" t="s">
        <v>408</v>
      </c>
      <c r="E180" s="72">
        <v>0</v>
      </c>
      <c r="F180" s="89">
        <v>0</v>
      </c>
      <c r="G180" s="89">
        <v>0</v>
      </c>
      <c r="H180" s="90">
        <v>0</v>
      </c>
      <c r="I180" s="68">
        <v>1</v>
      </c>
      <c r="J180" s="89">
        <v>0</v>
      </c>
      <c r="K180" s="91">
        <v>0</v>
      </c>
      <c r="L180" s="73">
        <v>0</v>
      </c>
      <c r="M180" s="70" t="s">
        <v>85</v>
      </c>
      <c r="N180" s="74">
        <v>0</v>
      </c>
      <c r="O180" s="74">
        <v>0</v>
      </c>
      <c r="Q180" s="101">
        <v>32064</v>
      </c>
      <c r="R180" s="101">
        <v>73205</v>
      </c>
      <c r="S180" s="84" t="s">
        <v>85</v>
      </c>
      <c r="T180" s="79" t="str">
        <f t="shared" si="4"/>
        <v>- N/A</v>
      </c>
      <c r="U180" s="79" t="str">
        <f t="shared" si="5"/>
        <v>- N/A</v>
      </c>
    </row>
    <row r="181" spans="1:22" ht="63.75" hidden="1">
      <c r="A181" s="14">
        <v>167</v>
      </c>
      <c r="B181" s="15" t="s">
        <v>409</v>
      </c>
      <c r="C181" s="16" t="s">
        <v>410</v>
      </c>
      <c r="D181" s="15" t="s">
        <v>411</v>
      </c>
      <c r="E181" s="67">
        <v>0</v>
      </c>
      <c r="F181" s="86">
        <v>0</v>
      </c>
      <c r="G181" s="86">
        <v>0</v>
      </c>
      <c r="H181" s="87">
        <v>0</v>
      </c>
      <c r="I181" s="68">
        <v>0.67966613901280759</v>
      </c>
      <c r="J181" s="86">
        <v>0</v>
      </c>
      <c r="K181" s="88">
        <v>0</v>
      </c>
      <c r="L181" s="1">
        <v>0</v>
      </c>
      <c r="M181" s="15" t="s">
        <v>34</v>
      </c>
      <c r="N181" s="17">
        <v>0</v>
      </c>
      <c r="O181" s="17">
        <v>0</v>
      </c>
      <c r="Q181" s="101">
        <v>6678</v>
      </c>
      <c r="R181" s="101">
        <v>22705</v>
      </c>
      <c r="S181" s="83" t="s">
        <v>34</v>
      </c>
      <c r="T181" s="79" t="str">
        <f t="shared" si="4"/>
        <v>- N/A</v>
      </c>
      <c r="U181" s="79" t="str">
        <f t="shared" si="5"/>
        <v>- N/A</v>
      </c>
    </row>
    <row r="182" spans="1:22" ht="38.25" hidden="1">
      <c r="A182" s="14">
        <v>168</v>
      </c>
      <c r="B182" s="15" t="s">
        <v>412</v>
      </c>
      <c r="C182" s="16" t="s">
        <v>413</v>
      </c>
      <c r="D182" s="15" t="s">
        <v>200</v>
      </c>
      <c r="E182" s="67">
        <v>0</v>
      </c>
      <c r="F182" s="86">
        <v>0</v>
      </c>
      <c r="G182" s="86">
        <v>0</v>
      </c>
      <c r="H182" s="87">
        <v>0</v>
      </c>
      <c r="I182" s="68">
        <v>0.39766693642303064</v>
      </c>
      <c r="J182" s="86">
        <v>0</v>
      </c>
      <c r="K182" s="88">
        <v>0</v>
      </c>
      <c r="L182" s="1">
        <v>0</v>
      </c>
      <c r="M182" s="15" t="s">
        <v>34</v>
      </c>
      <c r="N182" s="17">
        <v>0</v>
      </c>
      <c r="O182" s="17">
        <v>0</v>
      </c>
      <c r="Q182" s="101">
        <v>30516</v>
      </c>
      <c r="R182" s="101">
        <v>55176</v>
      </c>
      <c r="S182" s="83" t="s">
        <v>34</v>
      </c>
      <c r="T182" s="79" t="str">
        <f t="shared" si="4"/>
        <v>- N/A</v>
      </c>
      <c r="U182" s="79" t="str">
        <f t="shared" si="5"/>
        <v>- N/A</v>
      </c>
    </row>
    <row r="183" spans="1:22" ht="63.75">
      <c r="A183" s="14">
        <v>169</v>
      </c>
      <c r="B183" s="15" t="s">
        <v>414</v>
      </c>
      <c r="C183" s="16" t="s">
        <v>415</v>
      </c>
      <c r="D183" s="15" t="s">
        <v>200</v>
      </c>
      <c r="E183" s="67">
        <v>2</v>
      </c>
      <c r="F183" s="86">
        <v>175325</v>
      </c>
      <c r="G183" s="86">
        <v>143735</v>
      </c>
      <c r="H183" s="87">
        <v>0</v>
      </c>
      <c r="I183" s="68">
        <v>0.18017966633395122</v>
      </c>
      <c r="J183" s="86">
        <v>143735</v>
      </c>
      <c r="K183" s="88">
        <v>287470</v>
      </c>
      <c r="L183" s="1">
        <v>0</v>
      </c>
      <c r="M183" s="15" t="s">
        <v>34</v>
      </c>
      <c r="N183" s="17">
        <v>2</v>
      </c>
      <c r="O183" s="17">
        <v>0</v>
      </c>
      <c r="Q183" s="101">
        <v>143735</v>
      </c>
      <c r="R183" s="101">
        <v>233673</v>
      </c>
      <c r="S183" s="83" t="s">
        <v>34</v>
      </c>
      <c r="T183" s="79" t="str">
        <f t="shared" si="4"/>
        <v>✔️ Válido</v>
      </c>
      <c r="U183" s="79" t="str">
        <f t="shared" si="5"/>
        <v>✔️ Válido</v>
      </c>
    </row>
    <row r="184" spans="1:22" ht="127.5">
      <c r="A184" s="14">
        <v>170</v>
      </c>
      <c r="B184" s="15" t="s">
        <v>416</v>
      </c>
      <c r="C184" s="16" t="s">
        <v>417</v>
      </c>
      <c r="D184" s="15" t="s">
        <v>418</v>
      </c>
      <c r="E184" s="67">
        <v>110</v>
      </c>
      <c r="F184" s="86">
        <v>31301</v>
      </c>
      <c r="G184" s="86">
        <v>19023</v>
      </c>
      <c r="H184" s="87">
        <v>0</v>
      </c>
      <c r="I184" s="68">
        <v>0.39225583847161427</v>
      </c>
      <c r="J184" s="86">
        <v>19023</v>
      </c>
      <c r="K184" s="88">
        <v>2092530</v>
      </c>
      <c r="L184" s="1">
        <v>0</v>
      </c>
      <c r="M184" s="15" t="s">
        <v>34</v>
      </c>
      <c r="N184" s="17">
        <v>110</v>
      </c>
      <c r="O184" s="17">
        <v>0</v>
      </c>
      <c r="Q184" s="101">
        <v>19023</v>
      </c>
      <c r="R184" s="101">
        <v>42553</v>
      </c>
      <c r="S184" s="83" t="s">
        <v>34</v>
      </c>
      <c r="T184" s="79" t="str">
        <f t="shared" si="4"/>
        <v>✔️ Válido</v>
      </c>
      <c r="U184" s="79" t="str">
        <f t="shared" si="5"/>
        <v>✔️ Válido</v>
      </c>
    </row>
    <row r="185" spans="1:22" ht="76.5" hidden="1">
      <c r="A185" s="14">
        <v>171</v>
      </c>
      <c r="B185" s="15" t="s">
        <v>419</v>
      </c>
      <c r="C185" s="16" t="s">
        <v>420</v>
      </c>
      <c r="D185" s="15" t="s">
        <v>418</v>
      </c>
      <c r="E185" s="67">
        <v>0</v>
      </c>
      <c r="F185" s="86">
        <v>0</v>
      </c>
      <c r="G185" s="86">
        <v>0</v>
      </c>
      <c r="H185" s="87">
        <v>0</v>
      </c>
      <c r="I185" s="68">
        <v>0.26948096885813144</v>
      </c>
      <c r="J185" s="86">
        <v>0</v>
      </c>
      <c r="K185" s="88">
        <v>0</v>
      </c>
      <c r="L185" s="1">
        <v>0</v>
      </c>
      <c r="M185" s="15" t="s">
        <v>34</v>
      </c>
      <c r="N185" s="17">
        <v>0</v>
      </c>
      <c r="O185" s="17">
        <v>0</v>
      </c>
      <c r="Q185" s="101">
        <v>21112</v>
      </c>
      <c r="R185" s="101">
        <v>44787</v>
      </c>
      <c r="S185" s="83" t="s">
        <v>34</v>
      </c>
      <c r="T185" s="79" t="str">
        <f t="shared" si="4"/>
        <v>- N/A</v>
      </c>
      <c r="U185" s="79" t="str">
        <f t="shared" si="5"/>
        <v>- N/A</v>
      </c>
    </row>
    <row r="186" spans="1:22" ht="89.25" hidden="1">
      <c r="A186" s="14">
        <v>172</v>
      </c>
      <c r="B186" s="15" t="s">
        <v>421</v>
      </c>
      <c r="C186" s="16" t="s">
        <v>422</v>
      </c>
      <c r="D186" s="15" t="s">
        <v>37</v>
      </c>
      <c r="E186" s="67">
        <v>0</v>
      </c>
      <c r="F186" s="86">
        <v>0</v>
      </c>
      <c r="G186" s="86">
        <v>0</v>
      </c>
      <c r="H186" s="87">
        <v>0</v>
      </c>
      <c r="I186" s="68">
        <v>0.71773292541583567</v>
      </c>
      <c r="J186" s="86">
        <v>0</v>
      </c>
      <c r="K186" s="88">
        <v>0</v>
      </c>
      <c r="L186" s="1">
        <v>0</v>
      </c>
      <c r="M186" s="15" t="s">
        <v>34</v>
      </c>
      <c r="N186" s="17">
        <v>0</v>
      </c>
      <c r="O186" s="17">
        <v>0</v>
      </c>
      <c r="Q186" s="101">
        <v>27033</v>
      </c>
      <c r="R186" s="101">
        <v>104304</v>
      </c>
      <c r="S186" s="83" t="s">
        <v>34</v>
      </c>
      <c r="T186" s="79" t="str">
        <f t="shared" si="4"/>
        <v>- N/A</v>
      </c>
      <c r="U186" s="79" t="str">
        <f t="shared" si="5"/>
        <v>- N/A</v>
      </c>
    </row>
    <row r="187" spans="1:22" ht="51">
      <c r="A187" s="69">
        <v>173</v>
      </c>
      <c r="B187" s="70" t="s">
        <v>423</v>
      </c>
      <c r="C187" s="75" t="s">
        <v>424</v>
      </c>
      <c r="D187" s="70" t="s">
        <v>425</v>
      </c>
      <c r="E187" s="72">
        <v>10</v>
      </c>
      <c r="F187" s="89">
        <v>21407</v>
      </c>
      <c r="G187" s="89">
        <v>21193</v>
      </c>
      <c r="H187" s="90">
        <v>1</v>
      </c>
      <c r="I187" s="68">
        <v>1</v>
      </c>
      <c r="J187" s="89">
        <v>0</v>
      </c>
      <c r="K187" s="91">
        <v>0</v>
      </c>
      <c r="L187" s="73">
        <v>0</v>
      </c>
      <c r="M187" s="70" t="s">
        <v>85</v>
      </c>
      <c r="N187" s="74">
        <v>10</v>
      </c>
      <c r="O187" s="74">
        <v>0</v>
      </c>
      <c r="Q187" s="101">
        <v>21193</v>
      </c>
      <c r="R187" s="101">
        <v>41882</v>
      </c>
      <c r="S187" s="84" t="s">
        <v>85</v>
      </c>
      <c r="T187" s="79" t="str">
        <f t="shared" si="4"/>
        <v>- N/A</v>
      </c>
      <c r="U187" s="79" t="str">
        <f t="shared" si="5"/>
        <v>- N/A</v>
      </c>
      <c r="V187" s="2" t="s">
        <v>89</v>
      </c>
    </row>
    <row r="188" spans="1:22" ht="63.75">
      <c r="A188" s="14">
        <v>174</v>
      </c>
      <c r="B188" s="15" t="s">
        <v>426</v>
      </c>
      <c r="C188" s="16" t="s">
        <v>427</v>
      </c>
      <c r="D188" s="15" t="s">
        <v>428</v>
      </c>
      <c r="E188" s="67">
        <v>39</v>
      </c>
      <c r="F188" s="86">
        <v>10379</v>
      </c>
      <c r="G188" s="86">
        <v>7933</v>
      </c>
      <c r="H188" s="87">
        <v>0</v>
      </c>
      <c r="I188" s="68">
        <v>0.23566817612486757</v>
      </c>
      <c r="J188" s="86">
        <v>7933</v>
      </c>
      <c r="K188" s="88">
        <v>309387</v>
      </c>
      <c r="L188" s="1">
        <v>0</v>
      </c>
      <c r="M188" s="15" t="s">
        <v>34</v>
      </c>
      <c r="N188" s="17">
        <v>39</v>
      </c>
      <c r="O188" s="17">
        <v>0</v>
      </c>
      <c r="Q188" s="101">
        <v>7933</v>
      </c>
      <c r="R188" s="101">
        <v>14451</v>
      </c>
      <c r="S188" s="83" t="s">
        <v>34</v>
      </c>
      <c r="T188" s="79" t="str">
        <f t="shared" si="4"/>
        <v>✔️ Válido</v>
      </c>
      <c r="U188" s="79" t="str">
        <f t="shared" si="5"/>
        <v>✔️ Válido</v>
      </c>
    </row>
    <row r="189" spans="1:22" ht="63.75" hidden="1">
      <c r="A189" s="14">
        <v>175</v>
      </c>
      <c r="B189" s="15" t="s">
        <v>429</v>
      </c>
      <c r="C189" s="16" t="s">
        <v>427</v>
      </c>
      <c r="D189" s="15" t="s">
        <v>430</v>
      </c>
      <c r="E189" s="67">
        <v>0</v>
      </c>
      <c r="F189" s="86">
        <v>0</v>
      </c>
      <c r="G189" s="86">
        <v>0</v>
      </c>
      <c r="H189" s="87">
        <v>0</v>
      </c>
      <c r="I189" s="68">
        <v>0.43332141580264572</v>
      </c>
      <c r="J189" s="86">
        <v>0</v>
      </c>
      <c r="K189" s="88">
        <v>0</v>
      </c>
      <c r="L189" s="1">
        <v>0</v>
      </c>
      <c r="M189" s="15" t="s">
        <v>34</v>
      </c>
      <c r="N189" s="17">
        <v>0</v>
      </c>
      <c r="O189" s="17">
        <v>0</v>
      </c>
      <c r="Q189" s="101">
        <v>4755</v>
      </c>
      <c r="R189" s="101">
        <v>11488</v>
      </c>
      <c r="S189" s="83" t="s">
        <v>34</v>
      </c>
      <c r="T189" s="79" t="str">
        <f t="shared" si="4"/>
        <v>- N/A</v>
      </c>
      <c r="U189" s="79" t="str">
        <f t="shared" si="5"/>
        <v>- N/A</v>
      </c>
    </row>
    <row r="190" spans="1:22" ht="51" hidden="1">
      <c r="A190" s="14">
        <v>176</v>
      </c>
      <c r="B190" s="15" t="s">
        <v>431</v>
      </c>
      <c r="C190" s="16" t="s">
        <v>427</v>
      </c>
      <c r="D190" s="15" t="s">
        <v>418</v>
      </c>
      <c r="E190" s="67">
        <v>0</v>
      </c>
      <c r="F190" s="86">
        <v>0</v>
      </c>
      <c r="G190" s="86">
        <v>0</v>
      </c>
      <c r="H190" s="87">
        <v>0</v>
      </c>
      <c r="I190" s="68">
        <v>0.25151793928242872</v>
      </c>
      <c r="J190" s="86">
        <v>0</v>
      </c>
      <c r="K190" s="88">
        <v>0</v>
      </c>
      <c r="L190" s="1">
        <v>0</v>
      </c>
      <c r="M190" s="15" t="s">
        <v>34</v>
      </c>
      <c r="N190" s="17">
        <v>0</v>
      </c>
      <c r="O190" s="17">
        <v>0</v>
      </c>
      <c r="Q190" s="101">
        <v>4068</v>
      </c>
      <c r="R190" s="101">
        <v>6191</v>
      </c>
      <c r="S190" s="83" t="s">
        <v>34</v>
      </c>
      <c r="T190" s="79" t="str">
        <f t="shared" si="4"/>
        <v>- N/A</v>
      </c>
      <c r="U190" s="79" t="str">
        <f t="shared" si="5"/>
        <v>- N/A</v>
      </c>
    </row>
    <row r="191" spans="1:22" ht="51" hidden="1">
      <c r="A191" s="14">
        <v>177</v>
      </c>
      <c r="B191" s="15" t="s">
        <v>432</v>
      </c>
      <c r="C191" s="16" t="s">
        <v>433</v>
      </c>
      <c r="D191" s="15" t="s">
        <v>418</v>
      </c>
      <c r="E191" s="67">
        <v>0</v>
      </c>
      <c r="F191" s="86">
        <v>0</v>
      </c>
      <c r="G191" s="86">
        <v>0</v>
      </c>
      <c r="H191" s="87">
        <v>0</v>
      </c>
      <c r="I191" s="68">
        <v>0.32806113381908653</v>
      </c>
      <c r="J191" s="86">
        <v>0</v>
      </c>
      <c r="K191" s="88">
        <v>0</v>
      </c>
      <c r="L191" s="1">
        <v>0</v>
      </c>
      <c r="M191" s="15" t="s">
        <v>34</v>
      </c>
      <c r="N191" s="17">
        <v>0</v>
      </c>
      <c r="O191" s="17">
        <v>0</v>
      </c>
      <c r="Q191" s="101">
        <v>3781</v>
      </c>
      <c r="R191" s="101">
        <v>6699</v>
      </c>
      <c r="S191" s="83" t="s">
        <v>34</v>
      </c>
      <c r="T191" s="79" t="str">
        <f t="shared" si="4"/>
        <v>- N/A</v>
      </c>
      <c r="U191" s="79" t="str">
        <f t="shared" si="5"/>
        <v>- N/A</v>
      </c>
    </row>
    <row r="192" spans="1:22" ht="51">
      <c r="A192" s="69">
        <v>178</v>
      </c>
      <c r="B192" s="70" t="s">
        <v>434</v>
      </c>
      <c r="C192" s="75" t="s">
        <v>435</v>
      </c>
      <c r="D192" s="70" t="s">
        <v>436</v>
      </c>
      <c r="E192" s="72">
        <v>3</v>
      </c>
      <c r="F192" s="89">
        <v>39731</v>
      </c>
      <c r="G192" s="89">
        <v>15579</v>
      </c>
      <c r="H192" s="90">
        <v>1</v>
      </c>
      <c r="I192" s="68">
        <v>1</v>
      </c>
      <c r="J192" s="89">
        <v>0</v>
      </c>
      <c r="K192" s="91">
        <v>0</v>
      </c>
      <c r="L192" s="73">
        <v>0</v>
      </c>
      <c r="M192" s="70" t="s">
        <v>85</v>
      </c>
      <c r="N192" s="74">
        <v>3</v>
      </c>
      <c r="O192" s="74">
        <v>0</v>
      </c>
      <c r="Q192" s="101">
        <v>15579</v>
      </c>
      <c r="R192" s="101">
        <v>43272</v>
      </c>
      <c r="S192" s="84" t="s">
        <v>85</v>
      </c>
      <c r="T192" s="79" t="str">
        <f t="shared" si="4"/>
        <v>- N/A</v>
      </c>
      <c r="U192" s="79" t="str">
        <f t="shared" si="5"/>
        <v>- N/A</v>
      </c>
      <c r="V192" s="2" t="s">
        <v>89</v>
      </c>
    </row>
    <row r="193" spans="1:21" ht="76.5">
      <c r="A193" s="14">
        <v>179</v>
      </c>
      <c r="B193" s="15" t="s">
        <v>437</v>
      </c>
      <c r="C193" s="16" t="s">
        <v>438</v>
      </c>
      <c r="D193" s="15" t="s">
        <v>439</v>
      </c>
      <c r="E193" s="67">
        <v>10</v>
      </c>
      <c r="F193" s="86">
        <v>10044</v>
      </c>
      <c r="G193" s="86">
        <v>10044</v>
      </c>
      <c r="H193" s="87">
        <v>0</v>
      </c>
      <c r="I193" s="68">
        <v>0</v>
      </c>
      <c r="J193" s="86">
        <v>10044</v>
      </c>
      <c r="K193" s="88">
        <v>100440</v>
      </c>
      <c r="L193" s="1">
        <v>0</v>
      </c>
      <c r="M193" s="15" t="s">
        <v>34</v>
      </c>
      <c r="N193" s="17">
        <v>10</v>
      </c>
      <c r="O193" s="17">
        <v>0</v>
      </c>
      <c r="Q193" s="101">
        <v>10044</v>
      </c>
      <c r="R193" s="101">
        <v>15700</v>
      </c>
      <c r="S193" s="83" t="s">
        <v>34</v>
      </c>
      <c r="T193" s="79" t="str">
        <f t="shared" si="4"/>
        <v>✔️ Válido</v>
      </c>
      <c r="U193" s="79" t="str">
        <f t="shared" si="5"/>
        <v>✔️ Válido</v>
      </c>
    </row>
    <row r="194" spans="1:21" ht="63.75" hidden="1">
      <c r="A194" s="14">
        <v>180</v>
      </c>
      <c r="B194" s="15" t="s">
        <v>440</v>
      </c>
      <c r="C194" s="16" t="s">
        <v>441</v>
      </c>
      <c r="D194" s="15" t="s">
        <v>442</v>
      </c>
      <c r="E194" s="67">
        <v>0</v>
      </c>
      <c r="F194" s="86">
        <v>0</v>
      </c>
      <c r="G194" s="86">
        <v>0</v>
      </c>
      <c r="H194" s="87">
        <v>0</v>
      </c>
      <c r="I194" s="68">
        <v>0.14370139968895801</v>
      </c>
      <c r="J194" s="86">
        <v>0</v>
      </c>
      <c r="K194" s="88">
        <v>0</v>
      </c>
      <c r="L194" s="1">
        <v>0</v>
      </c>
      <c r="M194" s="15" t="s">
        <v>34</v>
      </c>
      <c r="N194" s="17">
        <v>0</v>
      </c>
      <c r="O194" s="17">
        <v>0</v>
      </c>
      <c r="Q194" s="101">
        <v>5506</v>
      </c>
      <c r="R194" s="101">
        <v>16007</v>
      </c>
      <c r="S194" s="83" t="s">
        <v>34</v>
      </c>
      <c r="T194" s="79" t="str">
        <f t="shared" si="4"/>
        <v>- N/A</v>
      </c>
      <c r="U194" s="79" t="str">
        <f t="shared" si="5"/>
        <v>- N/A</v>
      </c>
    </row>
    <row r="195" spans="1:21" ht="63.75" hidden="1">
      <c r="A195" s="14">
        <v>181</v>
      </c>
      <c r="B195" s="15" t="s">
        <v>443</v>
      </c>
      <c r="C195" s="16" t="s">
        <v>441</v>
      </c>
      <c r="D195" s="15" t="s">
        <v>444</v>
      </c>
      <c r="E195" s="67">
        <v>0</v>
      </c>
      <c r="F195" s="86">
        <v>0</v>
      </c>
      <c r="G195" s="86">
        <v>0</v>
      </c>
      <c r="H195" s="87">
        <v>0</v>
      </c>
      <c r="I195" s="68">
        <v>0.61450060232615167</v>
      </c>
      <c r="J195" s="86">
        <v>0</v>
      </c>
      <c r="K195" s="88">
        <v>0</v>
      </c>
      <c r="L195" s="1">
        <v>0</v>
      </c>
      <c r="M195" s="15" t="s">
        <v>34</v>
      </c>
      <c r="N195" s="17">
        <v>0</v>
      </c>
      <c r="O195" s="17">
        <v>0</v>
      </c>
      <c r="Q195" s="101">
        <v>36161</v>
      </c>
      <c r="R195" s="101">
        <v>222499</v>
      </c>
      <c r="S195" s="83" t="s">
        <v>34</v>
      </c>
      <c r="T195" s="79" t="str">
        <f t="shared" si="4"/>
        <v>- N/A</v>
      </c>
      <c r="U195" s="79" t="str">
        <f t="shared" si="5"/>
        <v>- N/A</v>
      </c>
    </row>
    <row r="196" spans="1:21" ht="63.75" hidden="1">
      <c r="A196" s="14">
        <v>182</v>
      </c>
      <c r="B196" s="15" t="s">
        <v>445</v>
      </c>
      <c r="C196" s="16" t="s">
        <v>441</v>
      </c>
      <c r="D196" s="15" t="s">
        <v>446</v>
      </c>
      <c r="E196" s="67">
        <v>0</v>
      </c>
      <c r="F196" s="86">
        <v>0</v>
      </c>
      <c r="G196" s="86">
        <v>0</v>
      </c>
      <c r="H196" s="87">
        <v>0</v>
      </c>
      <c r="I196" s="68">
        <v>0.75094583767154688</v>
      </c>
      <c r="J196" s="86">
        <v>0</v>
      </c>
      <c r="K196" s="88">
        <v>0</v>
      </c>
      <c r="L196" s="1">
        <v>0</v>
      </c>
      <c r="M196" s="15" t="s">
        <v>34</v>
      </c>
      <c r="N196" s="17">
        <v>0</v>
      </c>
      <c r="O196" s="17">
        <v>0</v>
      </c>
      <c r="Q196" s="101">
        <v>58127</v>
      </c>
      <c r="R196" s="101">
        <v>495358</v>
      </c>
      <c r="S196" s="83" t="s">
        <v>34</v>
      </c>
      <c r="T196" s="79" t="str">
        <f t="shared" si="4"/>
        <v>- N/A</v>
      </c>
      <c r="U196" s="79" t="str">
        <f t="shared" si="5"/>
        <v>- N/A</v>
      </c>
    </row>
    <row r="197" spans="1:21" ht="76.5" hidden="1">
      <c r="A197" s="14">
        <v>183</v>
      </c>
      <c r="B197" s="15" t="s">
        <v>447</v>
      </c>
      <c r="C197" s="16" t="s">
        <v>448</v>
      </c>
      <c r="D197" s="15" t="s">
        <v>449</v>
      </c>
      <c r="E197" s="67">
        <v>0</v>
      </c>
      <c r="F197" s="86">
        <v>0</v>
      </c>
      <c r="G197" s="86">
        <v>0</v>
      </c>
      <c r="H197" s="87">
        <v>0</v>
      </c>
      <c r="I197" s="68">
        <v>0</v>
      </c>
      <c r="J197" s="86">
        <v>0</v>
      </c>
      <c r="K197" s="88">
        <v>0</v>
      </c>
      <c r="L197" s="1">
        <v>0</v>
      </c>
      <c r="M197" s="15" t="s">
        <v>34</v>
      </c>
      <c r="N197" s="17">
        <v>0</v>
      </c>
      <c r="O197" s="17">
        <v>0</v>
      </c>
      <c r="Q197" s="101">
        <v>1415</v>
      </c>
      <c r="R197" s="101">
        <v>14982</v>
      </c>
      <c r="S197" s="83" t="s">
        <v>34</v>
      </c>
      <c r="T197" s="79" t="str">
        <f t="shared" si="4"/>
        <v>- N/A</v>
      </c>
      <c r="U197" s="79" t="str">
        <f t="shared" si="5"/>
        <v>- N/A</v>
      </c>
    </row>
    <row r="198" spans="1:21" ht="76.5" hidden="1">
      <c r="A198" s="14">
        <v>184</v>
      </c>
      <c r="B198" s="15" t="s">
        <v>450</v>
      </c>
      <c r="C198" s="16" t="s">
        <v>448</v>
      </c>
      <c r="D198" s="15" t="s">
        <v>451</v>
      </c>
      <c r="E198" s="67">
        <v>0</v>
      </c>
      <c r="F198" s="86">
        <v>0</v>
      </c>
      <c r="G198" s="86">
        <v>0</v>
      </c>
      <c r="H198" s="87">
        <v>0</v>
      </c>
      <c r="I198" s="68">
        <v>0</v>
      </c>
      <c r="J198" s="86">
        <v>0</v>
      </c>
      <c r="K198" s="88">
        <v>0</v>
      </c>
      <c r="L198" s="1">
        <v>0</v>
      </c>
      <c r="M198" s="15" t="s">
        <v>34</v>
      </c>
      <c r="N198" s="17">
        <v>0</v>
      </c>
      <c r="O198" s="17">
        <v>0</v>
      </c>
      <c r="Q198" s="101">
        <v>2190</v>
      </c>
      <c r="R198" s="101">
        <v>20289</v>
      </c>
      <c r="S198" s="83" t="s">
        <v>34</v>
      </c>
      <c r="T198" s="79" t="str">
        <f t="shared" si="4"/>
        <v>- N/A</v>
      </c>
      <c r="U198" s="79" t="str">
        <f t="shared" si="5"/>
        <v>- N/A</v>
      </c>
    </row>
    <row r="199" spans="1:21" ht="76.5" hidden="1">
      <c r="A199" s="14">
        <v>185</v>
      </c>
      <c r="B199" s="15" t="s">
        <v>452</v>
      </c>
      <c r="C199" s="16" t="s">
        <v>448</v>
      </c>
      <c r="D199" s="15" t="s">
        <v>453</v>
      </c>
      <c r="E199" s="67">
        <v>0</v>
      </c>
      <c r="F199" s="86">
        <v>0</v>
      </c>
      <c r="G199" s="86">
        <v>0</v>
      </c>
      <c r="H199" s="87">
        <v>0</v>
      </c>
      <c r="I199" s="68">
        <v>0.1592287498868471</v>
      </c>
      <c r="J199" s="86">
        <v>0</v>
      </c>
      <c r="K199" s="88">
        <v>0</v>
      </c>
      <c r="L199" s="1">
        <v>0</v>
      </c>
      <c r="M199" s="15" t="s">
        <v>34</v>
      </c>
      <c r="N199" s="17">
        <v>0</v>
      </c>
      <c r="O199" s="17">
        <v>0</v>
      </c>
      <c r="Q199" s="101">
        <v>9288</v>
      </c>
      <c r="R199" s="101">
        <v>132921</v>
      </c>
      <c r="S199" s="83" t="s">
        <v>34</v>
      </c>
      <c r="T199" s="79" t="str">
        <f t="shared" si="4"/>
        <v>- N/A</v>
      </c>
      <c r="U199" s="79" t="str">
        <f t="shared" si="5"/>
        <v>- N/A</v>
      </c>
    </row>
    <row r="200" spans="1:21" ht="89.25" hidden="1">
      <c r="A200" s="14">
        <v>186</v>
      </c>
      <c r="B200" s="15" t="s">
        <v>454</v>
      </c>
      <c r="C200" s="16" t="s">
        <v>455</v>
      </c>
      <c r="D200" s="15" t="s">
        <v>456</v>
      </c>
      <c r="E200" s="67">
        <v>0</v>
      </c>
      <c r="F200" s="86">
        <v>0</v>
      </c>
      <c r="G200" s="86">
        <v>0</v>
      </c>
      <c r="H200" s="87">
        <v>0</v>
      </c>
      <c r="I200" s="68">
        <v>0.78285033743549026</v>
      </c>
      <c r="J200" s="86">
        <v>0</v>
      </c>
      <c r="K200" s="88">
        <v>0</v>
      </c>
      <c r="L200" s="1">
        <v>0</v>
      </c>
      <c r="M200" s="15" t="s">
        <v>34</v>
      </c>
      <c r="N200" s="17">
        <v>0</v>
      </c>
      <c r="O200" s="17">
        <v>0</v>
      </c>
      <c r="Q200" s="101">
        <v>10393</v>
      </c>
      <c r="R200" s="101">
        <v>131679</v>
      </c>
      <c r="S200" s="83" t="s">
        <v>34</v>
      </c>
      <c r="T200" s="79" t="str">
        <f t="shared" si="4"/>
        <v>- N/A</v>
      </c>
      <c r="U200" s="79" t="str">
        <f t="shared" si="5"/>
        <v>- N/A</v>
      </c>
    </row>
    <row r="201" spans="1:21" ht="89.25" hidden="1">
      <c r="A201" s="14">
        <v>187</v>
      </c>
      <c r="B201" s="15" t="s">
        <v>457</v>
      </c>
      <c r="C201" s="16" t="s">
        <v>458</v>
      </c>
      <c r="D201" s="15" t="s">
        <v>459</v>
      </c>
      <c r="E201" s="67">
        <v>0</v>
      </c>
      <c r="F201" s="86">
        <v>0</v>
      </c>
      <c r="G201" s="86">
        <v>0</v>
      </c>
      <c r="H201" s="87">
        <v>0</v>
      </c>
      <c r="I201" s="68">
        <v>0.17386922010835326</v>
      </c>
      <c r="J201" s="86">
        <v>0</v>
      </c>
      <c r="K201" s="88">
        <v>0</v>
      </c>
      <c r="L201" s="1">
        <v>0</v>
      </c>
      <c r="M201" s="15" t="s">
        <v>34</v>
      </c>
      <c r="N201" s="17">
        <v>0</v>
      </c>
      <c r="O201" s="17">
        <v>0</v>
      </c>
      <c r="Q201" s="101">
        <v>6557</v>
      </c>
      <c r="R201" s="101">
        <v>14721</v>
      </c>
      <c r="S201" s="83" t="s">
        <v>34</v>
      </c>
      <c r="T201" s="79" t="str">
        <f t="shared" si="4"/>
        <v>- N/A</v>
      </c>
      <c r="U201" s="79" t="str">
        <f t="shared" si="5"/>
        <v>- N/A</v>
      </c>
    </row>
    <row r="202" spans="1:21" ht="51" hidden="1">
      <c r="A202" s="69">
        <v>188</v>
      </c>
      <c r="B202" s="70" t="s">
        <v>460</v>
      </c>
      <c r="C202" s="75" t="s">
        <v>461</v>
      </c>
      <c r="D202" s="70" t="s">
        <v>462</v>
      </c>
      <c r="E202" s="72">
        <v>0</v>
      </c>
      <c r="F202" s="89">
        <v>0</v>
      </c>
      <c r="G202" s="89">
        <v>0</v>
      </c>
      <c r="H202" s="90">
        <v>0</v>
      </c>
      <c r="I202" s="68">
        <v>1</v>
      </c>
      <c r="J202" s="89">
        <v>0</v>
      </c>
      <c r="K202" s="91">
        <v>0</v>
      </c>
      <c r="L202" s="73">
        <v>0</v>
      </c>
      <c r="M202" s="70" t="s">
        <v>85</v>
      </c>
      <c r="N202" s="74">
        <v>0</v>
      </c>
      <c r="O202" s="74">
        <v>0</v>
      </c>
      <c r="Q202" s="101">
        <v>2035</v>
      </c>
      <c r="R202" s="101">
        <v>3980</v>
      </c>
      <c r="S202" s="84" t="s">
        <v>85</v>
      </c>
      <c r="T202" s="79" t="str">
        <f t="shared" si="4"/>
        <v>- N/A</v>
      </c>
      <c r="U202" s="79" t="str">
        <f t="shared" si="5"/>
        <v>- N/A</v>
      </c>
    </row>
    <row r="203" spans="1:21" ht="51" hidden="1">
      <c r="A203" s="69">
        <v>189</v>
      </c>
      <c r="B203" s="70" t="s">
        <v>463</v>
      </c>
      <c r="C203" s="75" t="s">
        <v>461</v>
      </c>
      <c r="D203" s="70" t="s">
        <v>464</v>
      </c>
      <c r="E203" s="72">
        <v>0</v>
      </c>
      <c r="F203" s="89">
        <v>0</v>
      </c>
      <c r="G203" s="89">
        <v>0</v>
      </c>
      <c r="H203" s="90">
        <v>0</v>
      </c>
      <c r="I203" s="68">
        <v>1</v>
      </c>
      <c r="J203" s="89">
        <v>0</v>
      </c>
      <c r="K203" s="91">
        <v>0</v>
      </c>
      <c r="L203" s="73">
        <v>0</v>
      </c>
      <c r="M203" s="70" t="s">
        <v>85</v>
      </c>
      <c r="N203" s="74">
        <v>0</v>
      </c>
      <c r="O203" s="74">
        <v>0</v>
      </c>
      <c r="Q203" s="101">
        <v>2808</v>
      </c>
      <c r="R203" s="101">
        <v>5860</v>
      </c>
      <c r="S203" s="84" t="s">
        <v>85</v>
      </c>
      <c r="T203" s="79" t="str">
        <f t="shared" si="4"/>
        <v>- N/A</v>
      </c>
      <c r="U203" s="79" t="str">
        <f t="shared" si="5"/>
        <v>- N/A</v>
      </c>
    </row>
    <row r="204" spans="1:21" ht="51" hidden="1">
      <c r="A204" s="69">
        <v>190</v>
      </c>
      <c r="B204" s="70" t="s">
        <v>465</v>
      </c>
      <c r="C204" s="75" t="s">
        <v>461</v>
      </c>
      <c r="D204" s="70" t="s">
        <v>466</v>
      </c>
      <c r="E204" s="72">
        <v>0</v>
      </c>
      <c r="F204" s="89">
        <v>0</v>
      </c>
      <c r="G204" s="89">
        <v>0</v>
      </c>
      <c r="H204" s="90">
        <v>0</v>
      </c>
      <c r="I204" s="68">
        <v>1</v>
      </c>
      <c r="J204" s="89">
        <v>0</v>
      </c>
      <c r="K204" s="91">
        <v>0</v>
      </c>
      <c r="L204" s="73">
        <v>0</v>
      </c>
      <c r="M204" s="70" t="s">
        <v>85</v>
      </c>
      <c r="N204" s="74">
        <v>0</v>
      </c>
      <c r="O204" s="74">
        <v>0</v>
      </c>
      <c r="Q204" s="101">
        <v>2035</v>
      </c>
      <c r="R204" s="101">
        <v>3700</v>
      </c>
      <c r="S204" s="84" t="s">
        <v>85</v>
      </c>
      <c r="T204" s="79" t="str">
        <f t="shared" si="4"/>
        <v>- N/A</v>
      </c>
      <c r="U204" s="79" t="str">
        <f t="shared" si="5"/>
        <v>- N/A</v>
      </c>
    </row>
    <row r="205" spans="1:21" ht="89.25" hidden="1">
      <c r="A205" s="14">
        <v>191</v>
      </c>
      <c r="B205" s="15" t="s">
        <v>467</v>
      </c>
      <c r="C205" s="16" t="s">
        <v>468</v>
      </c>
      <c r="D205" s="15" t="s">
        <v>469</v>
      </c>
      <c r="E205" s="67">
        <v>0</v>
      </c>
      <c r="F205" s="86">
        <v>0</v>
      </c>
      <c r="G205" s="86">
        <v>0</v>
      </c>
      <c r="H205" s="87">
        <v>0</v>
      </c>
      <c r="I205" s="68">
        <v>0.74679833798167228</v>
      </c>
      <c r="J205" s="86">
        <v>0</v>
      </c>
      <c r="K205" s="88">
        <v>0</v>
      </c>
      <c r="L205" s="1">
        <v>0</v>
      </c>
      <c r="M205" s="15" t="s">
        <v>34</v>
      </c>
      <c r="N205" s="17">
        <v>0</v>
      </c>
      <c r="O205" s="17">
        <v>0</v>
      </c>
      <c r="Q205" s="101">
        <v>8897</v>
      </c>
      <c r="R205" s="101">
        <v>115197</v>
      </c>
      <c r="S205" s="83" t="s">
        <v>34</v>
      </c>
      <c r="T205" s="79" t="str">
        <f t="shared" si="4"/>
        <v>- N/A</v>
      </c>
      <c r="U205" s="79" t="str">
        <f t="shared" si="5"/>
        <v>- N/A</v>
      </c>
    </row>
    <row r="206" spans="1:21" ht="102">
      <c r="A206" s="14">
        <v>192</v>
      </c>
      <c r="B206" s="15" t="s">
        <v>470</v>
      </c>
      <c r="C206" s="16" t="s">
        <v>471</v>
      </c>
      <c r="D206" s="15" t="s">
        <v>472</v>
      </c>
      <c r="E206" s="67">
        <v>100</v>
      </c>
      <c r="F206" s="86">
        <v>8986</v>
      </c>
      <c r="G206" s="86">
        <v>6827</v>
      </c>
      <c r="H206" s="87">
        <v>0</v>
      </c>
      <c r="I206" s="68">
        <v>0.24026263075895837</v>
      </c>
      <c r="J206" s="86">
        <v>6827</v>
      </c>
      <c r="K206" s="88">
        <v>682700</v>
      </c>
      <c r="L206" s="1">
        <v>0</v>
      </c>
      <c r="M206" s="15" t="s">
        <v>34</v>
      </c>
      <c r="N206" s="17">
        <v>100</v>
      </c>
      <c r="O206" s="17">
        <v>0</v>
      </c>
      <c r="Q206" s="101">
        <v>6827</v>
      </c>
      <c r="R206" s="101">
        <v>24545</v>
      </c>
      <c r="S206" s="83" t="s">
        <v>34</v>
      </c>
      <c r="T206" s="79" t="str">
        <f t="shared" si="4"/>
        <v>✔️ Válido</v>
      </c>
      <c r="U206" s="79" t="str">
        <f t="shared" si="5"/>
        <v>✔️ Válido</v>
      </c>
    </row>
    <row r="207" spans="1:21" ht="102" hidden="1">
      <c r="A207" s="14">
        <v>193</v>
      </c>
      <c r="B207" s="15" t="s">
        <v>473</v>
      </c>
      <c r="C207" s="16" t="s">
        <v>471</v>
      </c>
      <c r="D207" s="15" t="s">
        <v>474</v>
      </c>
      <c r="E207" s="67">
        <v>0</v>
      </c>
      <c r="F207" s="86">
        <v>0</v>
      </c>
      <c r="G207" s="86">
        <v>0</v>
      </c>
      <c r="H207" s="87">
        <v>0</v>
      </c>
      <c r="I207" s="68">
        <v>0.79085074872469963</v>
      </c>
      <c r="J207" s="86">
        <v>0</v>
      </c>
      <c r="K207" s="88">
        <v>0</v>
      </c>
      <c r="L207" s="1">
        <v>0</v>
      </c>
      <c r="M207" s="15" t="s">
        <v>34</v>
      </c>
      <c r="N207" s="17">
        <v>0</v>
      </c>
      <c r="O207" s="17">
        <v>0</v>
      </c>
      <c r="Q207" s="101">
        <v>8897</v>
      </c>
      <c r="R207" s="101">
        <v>131854</v>
      </c>
      <c r="S207" s="83" t="s">
        <v>34</v>
      </c>
      <c r="T207" s="79" t="str">
        <f t="shared" si="4"/>
        <v>- N/A</v>
      </c>
      <c r="U207" s="79" t="str">
        <f t="shared" si="5"/>
        <v>- N/A</v>
      </c>
    </row>
    <row r="208" spans="1:21" ht="89.25" hidden="1">
      <c r="A208" s="14">
        <v>194</v>
      </c>
      <c r="B208" s="15" t="s">
        <v>475</v>
      </c>
      <c r="C208" s="16" t="s">
        <v>476</v>
      </c>
      <c r="D208" s="15" t="s">
        <v>469</v>
      </c>
      <c r="E208" s="67">
        <v>0</v>
      </c>
      <c r="F208" s="86">
        <v>0</v>
      </c>
      <c r="G208" s="86">
        <v>0</v>
      </c>
      <c r="H208" s="87">
        <v>0</v>
      </c>
      <c r="I208" s="68">
        <v>0.69093176671370904</v>
      </c>
      <c r="J208" s="86">
        <v>0</v>
      </c>
      <c r="K208" s="88">
        <v>0</v>
      </c>
      <c r="L208" s="1">
        <v>0</v>
      </c>
      <c r="M208" s="15" t="s">
        <v>34</v>
      </c>
      <c r="N208" s="17">
        <v>0</v>
      </c>
      <c r="O208" s="17">
        <v>0</v>
      </c>
      <c r="Q208" s="101">
        <v>18834</v>
      </c>
      <c r="R208" s="101">
        <v>137525</v>
      </c>
      <c r="S208" s="83" t="s">
        <v>34</v>
      </c>
      <c r="T208" s="79" t="str">
        <f t="shared" ref="T208:T271" si="6">IF(OR(J208="",J208=0),"- N/A",IF(AND(J208&gt;=Q208,J208&lt;=R208),"✔️ Válido","❌ Inválido"))</f>
        <v>- N/A</v>
      </c>
      <c r="U208" s="79" t="str">
        <f t="shared" ref="U208:U271" si="7">IF(OR(J208="",J208=0),"- N/A",IF(AND(J208&gt;=Q208,J208&lt;=R208),"✔️ Válido","❌ Inválido"))</f>
        <v>- N/A</v>
      </c>
    </row>
    <row r="209" spans="1:21" ht="89.25">
      <c r="A209" s="14">
        <v>195</v>
      </c>
      <c r="B209" s="15" t="s">
        <v>477</v>
      </c>
      <c r="C209" s="16" t="s">
        <v>476</v>
      </c>
      <c r="D209" s="15" t="s">
        <v>472</v>
      </c>
      <c r="E209" s="67">
        <v>80</v>
      </c>
      <c r="F209" s="86">
        <v>14956</v>
      </c>
      <c r="G209" s="86">
        <v>3082</v>
      </c>
      <c r="H209" s="87">
        <v>0</v>
      </c>
      <c r="I209" s="68">
        <v>0.79392885798341806</v>
      </c>
      <c r="J209" s="86">
        <v>3082</v>
      </c>
      <c r="K209" s="88">
        <v>246560</v>
      </c>
      <c r="L209" s="1">
        <v>0</v>
      </c>
      <c r="M209" s="15" t="s">
        <v>34</v>
      </c>
      <c r="N209" s="17">
        <v>80</v>
      </c>
      <c r="O209" s="17">
        <v>0</v>
      </c>
      <c r="Q209" s="101">
        <v>3082</v>
      </c>
      <c r="R209" s="101">
        <v>18354</v>
      </c>
      <c r="S209" s="83" t="s">
        <v>34</v>
      </c>
      <c r="T209" s="79" t="str">
        <f t="shared" si="6"/>
        <v>✔️ Válido</v>
      </c>
      <c r="U209" s="79" t="str">
        <f t="shared" si="7"/>
        <v>✔️ Válido</v>
      </c>
    </row>
    <row r="210" spans="1:21" ht="89.25" hidden="1">
      <c r="A210" s="14">
        <v>196</v>
      </c>
      <c r="B210" s="15" t="s">
        <v>478</v>
      </c>
      <c r="C210" s="16" t="s">
        <v>476</v>
      </c>
      <c r="D210" s="15" t="s">
        <v>474</v>
      </c>
      <c r="E210" s="67">
        <v>0</v>
      </c>
      <c r="F210" s="86">
        <v>0</v>
      </c>
      <c r="G210" s="86">
        <v>0</v>
      </c>
      <c r="H210" s="87">
        <v>0</v>
      </c>
      <c r="I210" s="68">
        <v>0.78660816597310168</v>
      </c>
      <c r="J210" s="86">
        <v>0</v>
      </c>
      <c r="K210" s="88">
        <v>0</v>
      </c>
      <c r="L210" s="1">
        <v>0</v>
      </c>
      <c r="M210" s="15" t="s">
        <v>34</v>
      </c>
      <c r="N210" s="17">
        <v>0</v>
      </c>
      <c r="O210" s="17">
        <v>0</v>
      </c>
      <c r="Q210" s="101">
        <v>14153</v>
      </c>
      <c r="R210" s="101">
        <v>145393</v>
      </c>
      <c r="S210" s="83" t="s">
        <v>34</v>
      </c>
      <c r="T210" s="79" t="str">
        <f t="shared" si="6"/>
        <v>- N/A</v>
      </c>
      <c r="U210" s="79" t="str">
        <f t="shared" si="7"/>
        <v>- N/A</v>
      </c>
    </row>
    <row r="211" spans="1:21" ht="229.5">
      <c r="A211" s="14">
        <v>197</v>
      </c>
      <c r="B211" s="15" t="s">
        <v>479</v>
      </c>
      <c r="C211" s="16" t="s">
        <v>480</v>
      </c>
      <c r="D211" s="15" t="s">
        <v>481</v>
      </c>
      <c r="E211" s="67">
        <v>80</v>
      </c>
      <c r="F211" s="86">
        <v>8269</v>
      </c>
      <c r="G211" s="86">
        <v>6551</v>
      </c>
      <c r="H211" s="87">
        <v>0</v>
      </c>
      <c r="I211" s="68">
        <v>0.20776393759825851</v>
      </c>
      <c r="J211" s="86">
        <v>6551</v>
      </c>
      <c r="K211" s="88">
        <v>524080</v>
      </c>
      <c r="L211" s="1">
        <v>0</v>
      </c>
      <c r="M211" s="15" t="s">
        <v>34</v>
      </c>
      <c r="N211" s="17">
        <v>80</v>
      </c>
      <c r="O211" s="17">
        <v>0</v>
      </c>
      <c r="Q211" s="101">
        <v>6551</v>
      </c>
      <c r="R211" s="101">
        <v>17801</v>
      </c>
      <c r="S211" s="83" t="s">
        <v>34</v>
      </c>
      <c r="T211" s="79" t="str">
        <f t="shared" si="6"/>
        <v>✔️ Válido</v>
      </c>
      <c r="U211" s="79" t="str">
        <f t="shared" si="7"/>
        <v>✔️ Válido</v>
      </c>
    </row>
    <row r="212" spans="1:21" ht="76.5">
      <c r="A212" s="14">
        <v>198</v>
      </c>
      <c r="B212" s="15" t="s">
        <v>482</v>
      </c>
      <c r="C212" s="16" t="s">
        <v>483</v>
      </c>
      <c r="D212" s="15" t="s">
        <v>484</v>
      </c>
      <c r="E212" s="67">
        <v>10</v>
      </c>
      <c r="F212" s="86">
        <v>16944</v>
      </c>
      <c r="G212" s="86">
        <v>2958</v>
      </c>
      <c r="H212" s="87">
        <v>0</v>
      </c>
      <c r="I212" s="68">
        <v>0.82542492917847032</v>
      </c>
      <c r="J212" s="86">
        <v>2958</v>
      </c>
      <c r="K212" s="88">
        <v>29580</v>
      </c>
      <c r="L212" s="1">
        <v>0</v>
      </c>
      <c r="M212" s="15" t="s">
        <v>34</v>
      </c>
      <c r="N212" s="17">
        <v>10</v>
      </c>
      <c r="O212" s="17">
        <v>0</v>
      </c>
      <c r="Q212" s="101">
        <v>2958</v>
      </c>
      <c r="R212" s="101">
        <v>22334</v>
      </c>
      <c r="S212" s="83" t="s">
        <v>34</v>
      </c>
      <c r="T212" s="79" t="str">
        <f t="shared" si="6"/>
        <v>✔️ Válido</v>
      </c>
      <c r="U212" s="79" t="str">
        <f t="shared" si="7"/>
        <v>✔️ Válido</v>
      </c>
    </row>
    <row r="213" spans="1:21" ht="89.25" hidden="1">
      <c r="A213" s="14">
        <v>199</v>
      </c>
      <c r="B213" s="15" t="s">
        <v>485</v>
      </c>
      <c r="C213" s="16" t="s">
        <v>486</v>
      </c>
      <c r="D213" s="15" t="s">
        <v>484</v>
      </c>
      <c r="E213" s="67">
        <v>0</v>
      </c>
      <c r="F213" s="86">
        <v>0</v>
      </c>
      <c r="G213" s="86">
        <v>0</v>
      </c>
      <c r="H213" s="87">
        <v>0</v>
      </c>
      <c r="I213" s="68">
        <v>0.35668916236601822</v>
      </c>
      <c r="J213" s="86">
        <v>0</v>
      </c>
      <c r="K213" s="88">
        <v>0</v>
      </c>
      <c r="L213" s="1">
        <v>0</v>
      </c>
      <c r="M213" s="15" t="s">
        <v>34</v>
      </c>
      <c r="N213" s="17">
        <v>0</v>
      </c>
      <c r="O213" s="17">
        <v>0</v>
      </c>
      <c r="Q213" s="101">
        <v>6482</v>
      </c>
      <c r="R213" s="101">
        <v>22334</v>
      </c>
      <c r="S213" s="83" t="s">
        <v>34</v>
      </c>
      <c r="T213" s="79" t="str">
        <f t="shared" si="6"/>
        <v>- N/A</v>
      </c>
      <c r="U213" s="79" t="str">
        <f t="shared" si="7"/>
        <v>- N/A</v>
      </c>
    </row>
    <row r="214" spans="1:21" ht="38.25" hidden="1">
      <c r="A214" s="14">
        <v>200</v>
      </c>
      <c r="B214" s="15" t="s">
        <v>487</v>
      </c>
      <c r="C214" s="16" t="s">
        <v>488</v>
      </c>
      <c r="D214" s="15" t="s">
        <v>489</v>
      </c>
      <c r="E214" s="67">
        <v>0</v>
      </c>
      <c r="F214" s="86">
        <v>0</v>
      </c>
      <c r="G214" s="86">
        <v>0</v>
      </c>
      <c r="H214" s="87">
        <v>0</v>
      </c>
      <c r="I214" s="68">
        <v>0.5687357816054599</v>
      </c>
      <c r="J214" s="86">
        <v>0</v>
      </c>
      <c r="K214" s="88">
        <v>0</v>
      </c>
      <c r="L214" s="1">
        <v>0</v>
      </c>
      <c r="M214" s="15" t="s">
        <v>34</v>
      </c>
      <c r="N214" s="17">
        <v>0</v>
      </c>
      <c r="O214" s="17">
        <v>0</v>
      </c>
      <c r="Q214" s="101">
        <v>5308</v>
      </c>
      <c r="R214" s="101">
        <v>14484</v>
      </c>
      <c r="S214" s="83" t="s">
        <v>34</v>
      </c>
      <c r="T214" s="79" t="str">
        <f t="shared" si="6"/>
        <v>- N/A</v>
      </c>
      <c r="U214" s="79" t="str">
        <f t="shared" si="7"/>
        <v>- N/A</v>
      </c>
    </row>
    <row r="215" spans="1:21" ht="38.25" hidden="1">
      <c r="A215" s="14">
        <v>201</v>
      </c>
      <c r="B215" s="15" t="s">
        <v>490</v>
      </c>
      <c r="C215" s="16" t="s">
        <v>491</v>
      </c>
      <c r="D215" s="15" t="s">
        <v>492</v>
      </c>
      <c r="E215" s="67">
        <v>0</v>
      </c>
      <c r="F215" s="86">
        <v>0</v>
      </c>
      <c r="G215" s="86">
        <v>0</v>
      </c>
      <c r="H215" s="87">
        <v>0</v>
      </c>
      <c r="I215" s="68">
        <v>0.39189189189189189</v>
      </c>
      <c r="J215" s="86">
        <v>0</v>
      </c>
      <c r="K215" s="88">
        <v>0</v>
      </c>
      <c r="L215" s="1">
        <v>0</v>
      </c>
      <c r="M215" s="15" t="s">
        <v>34</v>
      </c>
      <c r="N215" s="17">
        <v>0</v>
      </c>
      <c r="O215" s="17">
        <v>0</v>
      </c>
      <c r="Q215" s="101">
        <v>1260</v>
      </c>
      <c r="R215" s="101">
        <v>2256</v>
      </c>
      <c r="S215" s="83" t="s">
        <v>34</v>
      </c>
      <c r="T215" s="79" t="str">
        <f t="shared" si="6"/>
        <v>- N/A</v>
      </c>
      <c r="U215" s="79" t="str">
        <f t="shared" si="7"/>
        <v>- N/A</v>
      </c>
    </row>
    <row r="216" spans="1:21" ht="38.25" hidden="1">
      <c r="A216" s="14">
        <v>202</v>
      </c>
      <c r="B216" s="15" t="s">
        <v>493</v>
      </c>
      <c r="C216" s="16" t="s">
        <v>494</v>
      </c>
      <c r="D216" s="15" t="s">
        <v>495</v>
      </c>
      <c r="E216" s="67">
        <v>0</v>
      </c>
      <c r="F216" s="86">
        <v>0</v>
      </c>
      <c r="G216" s="86">
        <v>0</v>
      </c>
      <c r="H216" s="87">
        <v>0</v>
      </c>
      <c r="I216" s="68">
        <v>0.23708721422523282</v>
      </c>
      <c r="J216" s="86">
        <v>0</v>
      </c>
      <c r="K216" s="88">
        <v>0</v>
      </c>
      <c r="L216" s="1">
        <v>0</v>
      </c>
      <c r="M216" s="15" t="s">
        <v>34</v>
      </c>
      <c r="N216" s="17">
        <v>0</v>
      </c>
      <c r="O216" s="17">
        <v>0</v>
      </c>
      <c r="Q216" s="101">
        <v>1802</v>
      </c>
      <c r="R216" s="101">
        <v>3505</v>
      </c>
      <c r="S216" s="83" t="s">
        <v>34</v>
      </c>
      <c r="T216" s="79" t="str">
        <f t="shared" si="6"/>
        <v>- N/A</v>
      </c>
      <c r="U216" s="79" t="str">
        <f t="shared" si="7"/>
        <v>- N/A</v>
      </c>
    </row>
    <row r="217" spans="1:21" ht="38.25" hidden="1">
      <c r="A217" s="14">
        <v>203</v>
      </c>
      <c r="B217" s="15" t="s">
        <v>496</v>
      </c>
      <c r="C217" s="16" t="s">
        <v>497</v>
      </c>
      <c r="D217" s="15" t="s">
        <v>495</v>
      </c>
      <c r="E217" s="67">
        <v>0</v>
      </c>
      <c r="F217" s="86">
        <v>0</v>
      </c>
      <c r="G217" s="86">
        <v>0</v>
      </c>
      <c r="H217" s="87">
        <v>0</v>
      </c>
      <c r="I217" s="68">
        <v>0</v>
      </c>
      <c r="J217" s="86">
        <v>0</v>
      </c>
      <c r="K217" s="88">
        <v>0</v>
      </c>
      <c r="L217" s="1">
        <v>0</v>
      </c>
      <c r="M217" s="15" t="s">
        <v>34</v>
      </c>
      <c r="N217" s="17">
        <v>0</v>
      </c>
      <c r="O217" s="17">
        <v>0</v>
      </c>
      <c r="Q217" s="101">
        <v>2707</v>
      </c>
      <c r="R217" s="101">
        <v>3622</v>
      </c>
      <c r="S217" s="83" t="s">
        <v>34</v>
      </c>
      <c r="T217" s="79" t="str">
        <f t="shared" si="6"/>
        <v>- N/A</v>
      </c>
      <c r="U217" s="79" t="str">
        <f t="shared" si="7"/>
        <v>- N/A</v>
      </c>
    </row>
    <row r="218" spans="1:21" ht="25.5" hidden="1">
      <c r="A218" s="14">
        <v>204</v>
      </c>
      <c r="B218" s="15" t="s">
        <v>498</v>
      </c>
      <c r="C218" s="16" t="s">
        <v>499</v>
      </c>
      <c r="D218" s="15" t="s">
        <v>500</v>
      </c>
      <c r="E218" s="67">
        <v>0</v>
      </c>
      <c r="F218" s="86">
        <v>0</v>
      </c>
      <c r="G218" s="86">
        <v>0</v>
      </c>
      <c r="H218" s="87">
        <v>0</v>
      </c>
      <c r="I218" s="68">
        <v>6.7516479255525397E-2</v>
      </c>
      <c r="J218" s="86">
        <v>0</v>
      </c>
      <c r="K218" s="88">
        <v>0</v>
      </c>
      <c r="L218" s="1">
        <v>0</v>
      </c>
      <c r="M218" s="15" t="s">
        <v>34</v>
      </c>
      <c r="N218" s="17">
        <v>0</v>
      </c>
      <c r="O218" s="17">
        <v>0</v>
      </c>
      <c r="Q218" s="101">
        <v>19239</v>
      </c>
      <c r="R218" s="101">
        <v>39361</v>
      </c>
      <c r="S218" s="83" t="s">
        <v>34</v>
      </c>
      <c r="T218" s="79" t="str">
        <f t="shared" si="6"/>
        <v>- N/A</v>
      </c>
      <c r="U218" s="79" t="str">
        <f t="shared" si="7"/>
        <v>- N/A</v>
      </c>
    </row>
    <row r="219" spans="1:21" ht="76.5" hidden="1">
      <c r="A219" s="14">
        <v>205</v>
      </c>
      <c r="B219" s="15" t="s">
        <v>501</v>
      </c>
      <c r="C219" s="16" t="s">
        <v>502</v>
      </c>
      <c r="D219" s="15" t="s">
        <v>200</v>
      </c>
      <c r="E219" s="67">
        <v>0</v>
      </c>
      <c r="F219" s="86">
        <v>0</v>
      </c>
      <c r="G219" s="86">
        <v>0</v>
      </c>
      <c r="H219" s="87">
        <v>0</v>
      </c>
      <c r="I219" s="68">
        <v>0.43393943155020476</v>
      </c>
      <c r="J219" s="86">
        <v>0</v>
      </c>
      <c r="K219" s="88">
        <v>0</v>
      </c>
      <c r="L219" s="1">
        <v>0</v>
      </c>
      <c r="M219" s="15" t="s">
        <v>34</v>
      </c>
      <c r="N219" s="17">
        <v>0</v>
      </c>
      <c r="O219" s="17">
        <v>0</v>
      </c>
      <c r="Q219" s="101">
        <v>18243</v>
      </c>
      <c r="R219" s="101">
        <v>41650</v>
      </c>
      <c r="S219" s="83" t="s">
        <v>34</v>
      </c>
      <c r="T219" s="79" t="str">
        <f t="shared" si="6"/>
        <v>- N/A</v>
      </c>
      <c r="U219" s="79" t="str">
        <f t="shared" si="7"/>
        <v>- N/A</v>
      </c>
    </row>
    <row r="220" spans="1:21" ht="38.25" hidden="1">
      <c r="A220" s="69">
        <v>206</v>
      </c>
      <c r="B220" s="70" t="s">
        <v>503</v>
      </c>
      <c r="C220" s="75" t="s">
        <v>504</v>
      </c>
      <c r="D220" s="70" t="s">
        <v>200</v>
      </c>
      <c r="E220" s="72">
        <v>0</v>
      </c>
      <c r="F220" s="89">
        <v>0</v>
      </c>
      <c r="G220" s="89">
        <v>0</v>
      </c>
      <c r="H220" s="90">
        <v>0</v>
      </c>
      <c r="I220" s="68">
        <v>1</v>
      </c>
      <c r="J220" s="89">
        <v>0</v>
      </c>
      <c r="K220" s="91">
        <v>0</v>
      </c>
      <c r="L220" s="73">
        <v>0</v>
      </c>
      <c r="M220" s="70" t="s">
        <v>85</v>
      </c>
      <c r="N220" s="74">
        <v>0</v>
      </c>
      <c r="O220" s="74">
        <v>0</v>
      </c>
      <c r="Q220" s="101">
        <v>8625</v>
      </c>
      <c r="R220" s="101">
        <v>29544</v>
      </c>
      <c r="S220" s="84" t="s">
        <v>85</v>
      </c>
      <c r="T220" s="79" t="str">
        <f t="shared" si="6"/>
        <v>- N/A</v>
      </c>
      <c r="U220" s="79" t="str">
        <f t="shared" si="7"/>
        <v>- N/A</v>
      </c>
    </row>
    <row r="221" spans="1:21" ht="51">
      <c r="A221" s="14">
        <v>207</v>
      </c>
      <c r="B221" s="15" t="s">
        <v>505</v>
      </c>
      <c r="C221" s="16" t="s">
        <v>506</v>
      </c>
      <c r="D221" s="15" t="s">
        <v>200</v>
      </c>
      <c r="E221" s="67">
        <v>2</v>
      </c>
      <c r="F221" s="86">
        <v>12476</v>
      </c>
      <c r="G221" s="86">
        <v>5749</v>
      </c>
      <c r="H221" s="87">
        <v>0</v>
      </c>
      <c r="I221" s="68">
        <v>0.53919525488938769</v>
      </c>
      <c r="J221" s="86">
        <v>5749</v>
      </c>
      <c r="K221" s="88">
        <v>11498</v>
      </c>
      <c r="L221" s="1">
        <v>0</v>
      </c>
      <c r="M221" s="15" t="s">
        <v>34</v>
      </c>
      <c r="N221" s="17">
        <v>2</v>
      </c>
      <c r="O221" s="17">
        <v>0</v>
      </c>
      <c r="Q221" s="101">
        <v>5749</v>
      </c>
      <c r="R221" s="101">
        <v>16419</v>
      </c>
      <c r="S221" s="83" t="s">
        <v>34</v>
      </c>
      <c r="T221" s="79" t="str">
        <f t="shared" si="6"/>
        <v>✔️ Válido</v>
      </c>
      <c r="U221" s="79" t="str">
        <f t="shared" si="7"/>
        <v>✔️ Válido</v>
      </c>
    </row>
    <row r="222" spans="1:21" ht="38.25" hidden="1">
      <c r="A222" s="14">
        <v>208</v>
      </c>
      <c r="B222" s="15" t="s">
        <v>507</v>
      </c>
      <c r="C222" s="16" t="s">
        <v>508</v>
      </c>
      <c r="D222" s="15" t="s">
        <v>200</v>
      </c>
      <c r="E222" s="67">
        <v>0</v>
      </c>
      <c r="F222" s="86">
        <v>0</v>
      </c>
      <c r="G222" s="86">
        <v>0</v>
      </c>
      <c r="H222" s="87">
        <v>0</v>
      </c>
      <c r="I222" s="68">
        <v>0.44813998378125253</v>
      </c>
      <c r="J222" s="86">
        <v>0</v>
      </c>
      <c r="K222" s="88">
        <v>0</v>
      </c>
      <c r="L222" s="1">
        <v>0</v>
      </c>
      <c r="M222" s="15" t="s">
        <v>34</v>
      </c>
      <c r="N222" s="17">
        <v>0</v>
      </c>
      <c r="O222" s="17">
        <v>0</v>
      </c>
      <c r="Q222" s="101">
        <v>48317</v>
      </c>
      <c r="R222" s="101">
        <v>105833</v>
      </c>
      <c r="S222" s="83" t="s">
        <v>34</v>
      </c>
      <c r="T222" s="79" t="str">
        <f t="shared" si="6"/>
        <v>- N/A</v>
      </c>
      <c r="U222" s="79" t="str">
        <f t="shared" si="7"/>
        <v>- N/A</v>
      </c>
    </row>
    <row r="223" spans="1:21" ht="38.25" hidden="1">
      <c r="A223" s="14">
        <v>209</v>
      </c>
      <c r="B223" s="15" t="s">
        <v>509</v>
      </c>
      <c r="C223" s="16" t="s">
        <v>510</v>
      </c>
      <c r="D223" s="15" t="s">
        <v>200</v>
      </c>
      <c r="E223" s="67">
        <v>0</v>
      </c>
      <c r="F223" s="86">
        <v>0</v>
      </c>
      <c r="G223" s="86">
        <v>0</v>
      </c>
      <c r="H223" s="87">
        <v>0</v>
      </c>
      <c r="I223" s="68">
        <v>0.29268084087371504</v>
      </c>
      <c r="J223" s="86">
        <v>0</v>
      </c>
      <c r="K223" s="88">
        <v>0</v>
      </c>
      <c r="L223" s="1">
        <v>0</v>
      </c>
      <c r="M223" s="15" t="s">
        <v>34</v>
      </c>
      <c r="N223" s="17">
        <v>0</v>
      </c>
      <c r="O223" s="17">
        <v>0</v>
      </c>
      <c r="Q223" s="101">
        <v>41352</v>
      </c>
      <c r="R223" s="101">
        <v>84356</v>
      </c>
      <c r="S223" s="83" t="s">
        <v>34</v>
      </c>
      <c r="T223" s="79" t="str">
        <f t="shared" si="6"/>
        <v>- N/A</v>
      </c>
      <c r="U223" s="79" t="str">
        <f t="shared" si="7"/>
        <v>- N/A</v>
      </c>
    </row>
    <row r="224" spans="1:21" ht="38.25" hidden="1">
      <c r="A224" s="14">
        <v>210</v>
      </c>
      <c r="B224" s="15" t="s">
        <v>511</v>
      </c>
      <c r="C224" s="16" t="s">
        <v>512</v>
      </c>
      <c r="D224" s="15" t="s">
        <v>200</v>
      </c>
      <c r="E224" s="67">
        <v>0</v>
      </c>
      <c r="F224" s="86">
        <v>0</v>
      </c>
      <c r="G224" s="86">
        <v>0</v>
      </c>
      <c r="H224" s="87">
        <v>0</v>
      </c>
      <c r="I224" s="68">
        <v>0.42361749035458385</v>
      </c>
      <c r="J224" s="86">
        <v>0</v>
      </c>
      <c r="K224" s="88">
        <v>0</v>
      </c>
      <c r="L224" s="1">
        <v>0</v>
      </c>
      <c r="M224" s="15" t="s">
        <v>34</v>
      </c>
      <c r="N224" s="17">
        <v>0</v>
      </c>
      <c r="O224" s="17">
        <v>0</v>
      </c>
      <c r="Q224" s="101">
        <v>25098</v>
      </c>
      <c r="R224" s="101">
        <v>57250</v>
      </c>
      <c r="S224" s="83" t="s">
        <v>34</v>
      </c>
      <c r="T224" s="79" t="str">
        <f t="shared" si="6"/>
        <v>- N/A</v>
      </c>
      <c r="U224" s="79" t="str">
        <f t="shared" si="7"/>
        <v>- N/A</v>
      </c>
    </row>
    <row r="225" spans="1:22" ht="38.25" hidden="1">
      <c r="A225" s="14">
        <v>211</v>
      </c>
      <c r="B225" s="15" t="s">
        <v>513</v>
      </c>
      <c r="C225" s="16" t="s">
        <v>514</v>
      </c>
      <c r="D225" s="15" t="s">
        <v>200</v>
      </c>
      <c r="E225" s="67">
        <v>0</v>
      </c>
      <c r="F225" s="86">
        <v>0</v>
      </c>
      <c r="G225" s="86">
        <v>0</v>
      </c>
      <c r="H225" s="87">
        <v>0</v>
      </c>
      <c r="I225" s="68">
        <v>0.30642415836590597</v>
      </c>
      <c r="J225" s="86">
        <v>0</v>
      </c>
      <c r="K225" s="88">
        <v>0</v>
      </c>
      <c r="L225" s="1">
        <v>0</v>
      </c>
      <c r="M225" s="15" t="s">
        <v>34</v>
      </c>
      <c r="N225" s="17">
        <v>0</v>
      </c>
      <c r="O225" s="17">
        <v>0</v>
      </c>
      <c r="Q225" s="101">
        <v>22003</v>
      </c>
      <c r="R225" s="101">
        <v>48682</v>
      </c>
      <c r="S225" s="83" t="s">
        <v>34</v>
      </c>
      <c r="T225" s="79" t="str">
        <f t="shared" si="6"/>
        <v>- N/A</v>
      </c>
      <c r="U225" s="79" t="str">
        <f t="shared" si="7"/>
        <v>- N/A</v>
      </c>
    </row>
    <row r="226" spans="1:22" ht="63.75" hidden="1">
      <c r="A226" s="14">
        <v>212</v>
      </c>
      <c r="B226" s="15" t="s">
        <v>515</v>
      </c>
      <c r="C226" s="16" t="s">
        <v>516</v>
      </c>
      <c r="D226" s="15" t="s">
        <v>200</v>
      </c>
      <c r="E226" s="67">
        <v>0</v>
      </c>
      <c r="F226" s="86">
        <v>0</v>
      </c>
      <c r="G226" s="86">
        <v>0</v>
      </c>
      <c r="H226" s="87">
        <v>0</v>
      </c>
      <c r="I226" s="68">
        <v>0.35175282234105765</v>
      </c>
      <c r="J226" s="86">
        <v>0</v>
      </c>
      <c r="K226" s="88">
        <v>0</v>
      </c>
      <c r="L226" s="1">
        <v>0</v>
      </c>
      <c r="M226" s="15" t="s">
        <v>34</v>
      </c>
      <c r="N226" s="17">
        <v>0</v>
      </c>
      <c r="O226" s="17">
        <v>0</v>
      </c>
      <c r="Q226" s="101">
        <v>3273</v>
      </c>
      <c r="R226" s="101">
        <v>9818</v>
      </c>
      <c r="S226" s="83" t="s">
        <v>34</v>
      </c>
      <c r="T226" s="79" t="str">
        <f t="shared" si="6"/>
        <v>- N/A</v>
      </c>
      <c r="U226" s="79" t="str">
        <f t="shared" si="7"/>
        <v>- N/A</v>
      </c>
    </row>
    <row r="227" spans="1:22" ht="51">
      <c r="A227" s="69">
        <v>213</v>
      </c>
      <c r="B227" s="70" t="s">
        <v>517</v>
      </c>
      <c r="C227" s="75" t="s">
        <v>518</v>
      </c>
      <c r="D227" s="70" t="s">
        <v>200</v>
      </c>
      <c r="E227" s="72">
        <v>1</v>
      </c>
      <c r="F227" s="89">
        <v>11166</v>
      </c>
      <c r="G227" s="89">
        <v>9310</v>
      </c>
      <c r="H227" s="90">
        <v>1</v>
      </c>
      <c r="I227" s="68">
        <v>1</v>
      </c>
      <c r="J227" s="89">
        <v>0</v>
      </c>
      <c r="K227" s="91">
        <v>0</v>
      </c>
      <c r="L227" s="73">
        <v>0</v>
      </c>
      <c r="M227" s="70" t="s">
        <v>85</v>
      </c>
      <c r="N227" s="74">
        <v>1</v>
      </c>
      <c r="O227" s="74">
        <v>0</v>
      </c>
      <c r="Q227" s="101">
        <v>9310</v>
      </c>
      <c r="R227" s="101">
        <v>16241</v>
      </c>
      <c r="S227" s="84" t="s">
        <v>85</v>
      </c>
      <c r="T227" s="79" t="str">
        <f t="shared" si="6"/>
        <v>- N/A</v>
      </c>
      <c r="U227" s="79" t="str">
        <f t="shared" si="7"/>
        <v>- N/A</v>
      </c>
      <c r="V227" s="2" t="s">
        <v>89</v>
      </c>
    </row>
    <row r="228" spans="1:22" ht="25.5" hidden="1">
      <c r="A228" s="14">
        <v>214</v>
      </c>
      <c r="B228" s="15" t="s">
        <v>519</v>
      </c>
      <c r="C228" s="16" t="s">
        <v>520</v>
      </c>
      <c r="D228" s="15" t="s">
        <v>200</v>
      </c>
      <c r="E228" s="67">
        <v>0</v>
      </c>
      <c r="F228" s="86">
        <v>0</v>
      </c>
      <c r="G228" s="86">
        <v>0</v>
      </c>
      <c r="H228" s="87">
        <v>0</v>
      </c>
      <c r="I228" s="68">
        <v>0.26771293615724512</v>
      </c>
      <c r="J228" s="86">
        <v>0</v>
      </c>
      <c r="K228" s="88">
        <v>0</v>
      </c>
      <c r="L228" s="1">
        <v>0</v>
      </c>
      <c r="M228" s="15" t="s">
        <v>34</v>
      </c>
      <c r="N228" s="17">
        <v>0</v>
      </c>
      <c r="O228" s="17">
        <v>0</v>
      </c>
      <c r="Q228" s="101">
        <v>14418</v>
      </c>
      <c r="R228" s="101">
        <v>23367</v>
      </c>
      <c r="S228" s="83" t="s">
        <v>34</v>
      </c>
      <c r="T228" s="79" t="str">
        <f t="shared" si="6"/>
        <v>- N/A</v>
      </c>
      <c r="U228" s="79" t="str">
        <f t="shared" si="7"/>
        <v>- N/A</v>
      </c>
    </row>
    <row r="229" spans="1:22" ht="25.5" hidden="1">
      <c r="A229" s="14">
        <v>215</v>
      </c>
      <c r="B229" s="15" t="s">
        <v>521</v>
      </c>
      <c r="C229" s="16" t="s">
        <v>522</v>
      </c>
      <c r="D229" s="15" t="s">
        <v>200</v>
      </c>
      <c r="E229" s="67">
        <v>0</v>
      </c>
      <c r="F229" s="86">
        <v>0</v>
      </c>
      <c r="G229" s="86">
        <v>0</v>
      </c>
      <c r="H229" s="87">
        <v>0</v>
      </c>
      <c r="I229" s="68">
        <v>0.51322007537237546</v>
      </c>
      <c r="J229" s="86">
        <v>0</v>
      </c>
      <c r="K229" s="88">
        <v>0</v>
      </c>
      <c r="L229" s="1">
        <v>0</v>
      </c>
      <c r="M229" s="15" t="s">
        <v>34</v>
      </c>
      <c r="N229" s="17">
        <v>0</v>
      </c>
      <c r="O229" s="17">
        <v>0</v>
      </c>
      <c r="Q229" s="101">
        <v>16275</v>
      </c>
      <c r="R229" s="101">
        <v>36998</v>
      </c>
      <c r="S229" s="83" t="s">
        <v>34</v>
      </c>
      <c r="T229" s="79" t="str">
        <f t="shared" si="6"/>
        <v>- N/A</v>
      </c>
      <c r="U229" s="79" t="str">
        <f t="shared" si="7"/>
        <v>- N/A</v>
      </c>
    </row>
    <row r="230" spans="1:22" ht="38.25">
      <c r="A230" s="14">
        <v>216</v>
      </c>
      <c r="B230" s="15" t="s">
        <v>523</v>
      </c>
      <c r="C230" s="16" t="s">
        <v>524</v>
      </c>
      <c r="D230" s="15" t="s">
        <v>200</v>
      </c>
      <c r="E230" s="67">
        <v>3</v>
      </c>
      <c r="F230" s="86">
        <v>7162</v>
      </c>
      <c r="G230" s="86">
        <v>4975</v>
      </c>
      <c r="H230" s="87">
        <v>0</v>
      </c>
      <c r="I230" s="68">
        <v>0.30536163082937728</v>
      </c>
      <c r="J230" s="86">
        <v>4975</v>
      </c>
      <c r="K230" s="88">
        <v>14925</v>
      </c>
      <c r="L230" s="1">
        <v>0</v>
      </c>
      <c r="M230" s="15" t="s">
        <v>34</v>
      </c>
      <c r="N230" s="17">
        <v>3</v>
      </c>
      <c r="O230" s="17">
        <v>0</v>
      </c>
      <c r="Q230" s="101">
        <v>4975</v>
      </c>
      <c r="R230" s="101">
        <v>7799</v>
      </c>
      <c r="S230" s="83" t="s">
        <v>34</v>
      </c>
      <c r="T230" s="79" t="str">
        <f t="shared" si="6"/>
        <v>✔️ Válido</v>
      </c>
      <c r="U230" s="79" t="str">
        <f t="shared" si="7"/>
        <v>✔️ Válido</v>
      </c>
    </row>
    <row r="231" spans="1:22" ht="38.25" hidden="1">
      <c r="A231" s="14">
        <v>217</v>
      </c>
      <c r="B231" s="15" t="s">
        <v>525</v>
      </c>
      <c r="C231" s="16" t="s">
        <v>526</v>
      </c>
      <c r="D231" s="15" t="s">
        <v>200</v>
      </c>
      <c r="E231" s="67">
        <v>0</v>
      </c>
      <c r="F231" s="86">
        <v>0</v>
      </c>
      <c r="G231" s="86">
        <v>0</v>
      </c>
      <c r="H231" s="87">
        <v>0</v>
      </c>
      <c r="I231" s="68">
        <v>0.64894725870335623</v>
      </c>
      <c r="J231" s="86">
        <v>0</v>
      </c>
      <c r="K231" s="88">
        <v>0</v>
      </c>
      <c r="L231" s="1">
        <v>0</v>
      </c>
      <c r="M231" s="15" t="s">
        <v>34</v>
      </c>
      <c r="N231" s="17">
        <v>0</v>
      </c>
      <c r="O231" s="17">
        <v>0</v>
      </c>
      <c r="Q231" s="101">
        <v>21892</v>
      </c>
      <c r="R231" s="101">
        <v>67918</v>
      </c>
      <c r="S231" s="83" t="s">
        <v>34</v>
      </c>
      <c r="T231" s="79" t="str">
        <f t="shared" si="6"/>
        <v>- N/A</v>
      </c>
      <c r="U231" s="79" t="str">
        <f t="shared" si="7"/>
        <v>- N/A</v>
      </c>
    </row>
    <row r="232" spans="1:22" ht="51">
      <c r="A232" s="14">
        <v>218</v>
      </c>
      <c r="B232" s="15" t="s">
        <v>527</v>
      </c>
      <c r="C232" s="16" t="s">
        <v>528</v>
      </c>
      <c r="D232" s="15" t="s">
        <v>200</v>
      </c>
      <c r="E232" s="67">
        <v>10</v>
      </c>
      <c r="F232" s="86">
        <v>3435</v>
      </c>
      <c r="G232" s="86">
        <v>2189</v>
      </c>
      <c r="H232" s="87">
        <v>0</v>
      </c>
      <c r="I232" s="68">
        <v>0.36273653566229991</v>
      </c>
      <c r="J232" s="86">
        <v>2189</v>
      </c>
      <c r="K232" s="88">
        <v>21890</v>
      </c>
      <c r="L232" s="1">
        <v>0</v>
      </c>
      <c r="M232" s="15" t="s">
        <v>34</v>
      </c>
      <c r="N232" s="17">
        <v>10</v>
      </c>
      <c r="O232" s="17">
        <v>0</v>
      </c>
      <c r="Q232" s="101">
        <v>2189</v>
      </c>
      <c r="R232" s="101">
        <v>5308</v>
      </c>
      <c r="S232" s="83" t="s">
        <v>34</v>
      </c>
      <c r="T232" s="79" t="str">
        <f t="shared" si="6"/>
        <v>✔️ Válido</v>
      </c>
      <c r="U232" s="79" t="str">
        <f t="shared" si="7"/>
        <v>✔️ Válido</v>
      </c>
    </row>
    <row r="233" spans="1:22" ht="51" hidden="1">
      <c r="A233" s="69">
        <v>219</v>
      </c>
      <c r="B233" s="70" t="s">
        <v>529</v>
      </c>
      <c r="C233" s="75" t="s">
        <v>530</v>
      </c>
      <c r="D233" s="70" t="s">
        <v>200</v>
      </c>
      <c r="E233" s="72">
        <v>0</v>
      </c>
      <c r="F233" s="89">
        <v>0</v>
      </c>
      <c r="G233" s="89">
        <v>0</v>
      </c>
      <c r="H233" s="90">
        <v>0</v>
      </c>
      <c r="I233" s="68">
        <v>1</v>
      </c>
      <c r="J233" s="89">
        <v>0</v>
      </c>
      <c r="K233" s="91">
        <v>0</v>
      </c>
      <c r="L233" s="73">
        <v>0</v>
      </c>
      <c r="M233" s="70" t="s">
        <v>85</v>
      </c>
      <c r="N233" s="74">
        <v>0</v>
      </c>
      <c r="O233" s="74">
        <v>0</v>
      </c>
      <c r="Q233" s="101">
        <v>14661</v>
      </c>
      <c r="R233" s="101">
        <v>77175</v>
      </c>
      <c r="S233" s="84" t="s">
        <v>85</v>
      </c>
      <c r="T233" s="79" t="str">
        <f t="shared" si="6"/>
        <v>- N/A</v>
      </c>
      <c r="U233" s="79" t="str">
        <f t="shared" si="7"/>
        <v>- N/A</v>
      </c>
    </row>
    <row r="234" spans="1:22" ht="38.25" hidden="1">
      <c r="A234" s="69">
        <v>220</v>
      </c>
      <c r="B234" s="70" t="s">
        <v>531</v>
      </c>
      <c r="C234" s="75" t="s">
        <v>532</v>
      </c>
      <c r="D234" s="70" t="s">
        <v>200</v>
      </c>
      <c r="E234" s="72">
        <v>0</v>
      </c>
      <c r="F234" s="89">
        <v>0</v>
      </c>
      <c r="G234" s="89">
        <v>0</v>
      </c>
      <c r="H234" s="90">
        <v>0</v>
      </c>
      <c r="I234" s="68">
        <v>1</v>
      </c>
      <c r="J234" s="89">
        <v>0</v>
      </c>
      <c r="K234" s="91">
        <v>0</v>
      </c>
      <c r="L234" s="73">
        <v>0</v>
      </c>
      <c r="M234" s="70" t="s">
        <v>85</v>
      </c>
      <c r="N234" s="74">
        <v>0</v>
      </c>
      <c r="O234" s="74">
        <v>0</v>
      </c>
      <c r="Q234" s="101">
        <v>322</v>
      </c>
      <c r="R234" s="101">
        <v>1658</v>
      </c>
      <c r="S234" s="84" t="s">
        <v>85</v>
      </c>
      <c r="T234" s="79" t="str">
        <f t="shared" si="6"/>
        <v>- N/A</v>
      </c>
      <c r="U234" s="79" t="str">
        <f t="shared" si="7"/>
        <v>- N/A</v>
      </c>
    </row>
    <row r="235" spans="1:22" ht="38.25" hidden="1">
      <c r="A235" s="14">
        <v>221</v>
      </c>
      <c r="B235" s="15" t="s">
        <v>533</v>
      </c>
      <c r="C235" s="16" t="s">
        <v>532</v>
      </c>
      <c r="D235" s="15" t="s">
        <v>200</v>
      </c>
      <c r="E235" s="67">
        <v>0</v>
      </c>
      <c r="F235" s="86">
        <v>0</v>
      </c>
      <c r="G235" s="86">
        <v>0</v>
      </c>
      <c r="H235" s="87">
        <v>0</v>
      </c>
      <c r="I235" s="68">
        <v>0.21292023731048126</v>
      </c>
      <c r="J235" s="86">
        <v>0</v>
      </c>
      <c r="K235" s="88">
        <v>0</v>
      </c>
      <c r="L235" s="1">
        <v>0</v>
      </c>
      <c r="M235" s="15" t="s">
        <v>34</v>
      </c>
      <c r="N235" s="17">
        <v>0</v>
      </c>
      <c r="O235" s="17">
        <v>0</v>
      </c>
      <c r="Q235" s="101">
        <v>3582</v>
      </c>
      <c r="R235" s="101">
        <v>5787</v>
      </c>
      <c r="S235" s="83" t="s">
        <v>34</v>
      </c>
      <c r="T235" s="79" t="str">
        <f t="shared" si="6"/>
        <v>- N/A</v>
      </c>
      <c r="U235" s="79" t="str">
        <f t="shared" si="7"/>
        <v>- N/A</v>
      </c>
    </row>
    <row r="236" spans="1:22" ht="38.25" hidden="1">
      <c r="A236" s="69">
        <v>222</v>
      </c>
      <c r="B236" s="70" t="s">
        <v>534</v>
      </c>
      <c r="C236" s="75" t="s">
        <v>535</v>
      </c>
      <c r="D236" s="70" t="s">
        <v>200</v>
      </c>
      <c r="E236" s="72">
        <v>0</v>
      </c>
      <c r="F236" s="89">
        <v>0</v>
      </c>
      <c r="G236" s="89">
        <v>0</v>
      </c>
      <c r="H236" s="90">
        <v>0</v>
      </c>
      <c r="I236" s="68">
        <v>1</v>
      </c>
      <c r="J236" s="89">
        <v>0</v>
      </c>
      <c r="K236" s="91">
        <v>0</v>
      </c>
      <c r="L236" s="73">
        <v>0</v>
      </c>
      <c r="M236" s="70" t="s">
        <v>85</v>
      </c>
      <c r="N236" s="74">
        <v>0</v>
      </c>
      <c r="O236" s="74">
        <v>0</v>
      </c>
      <c r="Q236" s="101">
        <v>413</v>
      </c>
      <c r="R236" s="101">
        <v>1991</v>
      </c>
      <c r="S236" s="84" t="s">
        <v>85</v>
      </c>
      <c r="T236" s="79" t="str">
        <f t="shared" si="6"/>
        <v>- N/A</v>
      </c>
      <c r="U236" s="79" t="str">
        <f t="shared" si="7"/>
        <v>- N/A</v>
      </c>
    </row>
    <row r="237" spans="1:22" ht="38.25" hidden="1">
      <c r="A237" s="14">
        <v>223</v>
      </c>
      <c r="B237" s="15" t="s">
        <v>536</v>
      </c>
      <c r="C237" s="16" t="s">
        <v>535</v>
      </c>
      <c r="D237" s="15" t="s">
        <v>200</v>
      </c>
      <c r="E237" s="67">
        <v>0</v>
      </c>
      <c r="F237" s="86">
        <v>0</v>
      </c>
      <c r="G237" s="86">
        <v>0</v>
      </c>
      <c r="H237" s="87">
        <v>0</v>
      </c>
      <c r="I237" s="68">
        <v>0.6541950113378685</v>
      </c>
      <c r="J237" s="86">
        <v>0</v>
      </c>
      <c r="K237" s="88">
        <v>0</v>
      </c>
      <c r="L237" s="1">
        <v>0</v>
      </c>
      <c r="M237" s="15" t="s">
        <v>34</v>
      </c>
      <c r="N237" s="17">
        <v>0</v>
      </c>
      <c r="O237" s="17">
        <v>0</v>
      </c>
      <c r="Q237" s="101">
        <v>3660</v>
      </c>
      <c r="R237" s="101">
        <v>11526</v>
      </c>
      <c r="S237" s="83" t="s">
        <v>34</v>
      </c>
      <c r="T237" s="79" t="str">
        <f t="shared" si="6"/>
        <v>- N/A</v>
      </c>
      <c r="U237" s="79" t="str">
        <f t="shared" si="7"/>
        <v>- N/A</v>
      </c>
    </row>
    <row r="238" spans="1:22" ht="25.5" hidden="1">
      <c r="A238" s="69">
        <v>224</v>
      </c>
      <c r="B238" s="70" t="s">
        <v>537</v>
      </c>
      <c r="C238" s="75" t="s">
        <v>538</v>
      </c>
      <c r="D238" s="70" t="s">
        <v>200</v>
      </c>
      <c r="E238" s="72">
        <v>0</v>
      </c>
      <c r="F238" s="89">
        <v>0</v>
      </c>
      <c r="G238" s="89">
        <v>0</v>
      </c>
      <c r="H238" s="90">
        <v>0</v>
      </c>
      <c r="I238" s="68">
        <v>1</v>
      </c>
      <c r="J238" s="89">
        <v>0</v>
      </c>
      <c r="K238" s="91">
        <v>0</v>
      </c>
      <c r="L238" s="73">
        <v>0</v>
      </c>
      <c r="M238" s="70" t="s">
        <v>85</v>
      </c>
      <c r="N238" s="74">
        <v>0</v>
      </c>
      <c r="O238" s="74">
        <v>0</v>
      </c>
      <c r="Q238" s="101">
        <v>3311</v>
      </c>
      <c r="R238" s="101">
        <v>6855</v>
      </c>
      <c r="S238" s="84" t="s">
        <v>85</v>
      </c>
      <c r="T238" s="79" t="str">
        <f t="shared" si="6"/>
        <v>- N/A</v>
      </c>
      <c r="U238" s="79" t="str">
        <f t="shared" si="7"/>
        <v>- N/A</v>
      </c>
    </row>
    <row r="239" spans="1:22" ht="38.25" hidden="1">
      <c r="A239" s="69">
        <v>225</v>
      </c>
      <c r="B239" s="70" t="s">
        <v>539</v>
      </c>
      <c r="C239" s="75" t="s">
        <v>540</v>
      </c>
      <c r="D239" s="70" t="s">
        <v>200</v>
      </c>
      <c r="E239" s="72">
        <v>0</v>
      </c>
      <c r="F239" s="89">
        <v>0</v>
      </c>
      <c r="G239" s="89">
        <v>0</v>
      </c>
      <c r="H239" s="90">
        <v>0</v>
      </c>
      <c r="I239" s="68">
        <v>1</v>
      </c>
      <c r="J239" s="89">
        <v>0</v>
      </c>
      <c r="K239" s="91">
        <v>0</v>
      </c>
      <c r="L239" s="73">
        <v>0</v>
      </c>
      <c r="M239" s="70" t="s">
        <v>85</v>
      </c>
      <c r="N239" s="74">
        <v>0</v>
      </c>
      <c r="O239" s="74">
        <v>0</v>
      </c>
      <c r="Q239" s="101">
        <v>3723</v>
      </c>
      <c r="R239" s="101">
        <v>5860</v>
      </c>
      <c r="S239" s="84" t="s">
        <v>85</v>
      </c>
      <c r="T239" s="79" t="str">
        <f t="shared" si="6"/>
        <v>- N/A</v>
      </c>
      <c r="U239" s="79" t="str">
        <f t="shared" si="7"/>
        <v>- N/A</v>
      </c>
    </row>
    <row r="240" spans="1:22" ht="38.25" hidden="1">
      <c r="A240" s="69">
        <v>226</v>
      </c>
      <c r="B240" s="70" t="s">
        <v>541</v>
      </c>
      <c r="C240" s="75" t="s">
        <v>542</v>
      </c>
      <c r="D240" s="70" t="s">
        <v>200</v>
      </c>
      <c r="E240" s="72">
        <v>0</v>
      </c>
      <c r="F240" s="89">
        <v>0</v>
      </c>
      <c r="G240" s="89">
        <v>0</v>
      </c>
      <c r="H240" s="90">
        <v>0</v>
      </c>
      <c r="I240" s="68">
        <v>1</v>
      </c>
      <c r="J240" s="89">
        <v>0</v>
      </c>
      <c r="K240" s="91">
        <v>0</v>
      </c>
      <c r="L240" s="73">
        <v>0</v>
      </c>
      <c r="M240" s="70" t="s">
        <v>85</v>
      </c>
      <c r="N240" s="74">
        <v>0</v>
      </c>
      <c r="O240" s="74">
        <v>0</v>
      </c>
      <c r="Q240" s="101">
        <v>5086</v>
      </c>
      <c r="R240" s="101">
        <v>18354</v>
      </c>
      <c r="S240" s="84" t="s">
        <v>85</v>
      </c>
      <c r="T240" s="79" t="str">
        <f t="shared" si="6"/>
        <v>- N/A</v>
      </c>
      <c r="U240" s="79" t="str">
        <f t="shared" si="7"/>
        <v>- N/A</v>
      </c>
    </row>
    <row r="241" spans="1:21" ht="38.25" hidden="1">
      <c r="A241" s="69">
        <v>227</v>
      </c>
      <c r="B241" s="70" t="s">
        <v>543</v>
      </c>
      <c r="C241" s="75" t="s">
        <v>544</v>
      </c>
      <c r="D241" s="70" t="s">
        <v>200</v>
      </c>
      <c r="E241" s="72">
        <v>0</v>
      </c>
      <c r="F241" s="89">
        <v>0</v>
      </c>
      <c r="G241" s="89">
        <v>0</v>
      </c>
      <c r="H241" s="90">
        <v>0</v>
      </c>
      <c r="I241" s="68">
        <v>1</v>
      </c>
      <c r="J241" s="89">
        <v>0</v>
      </c>
      <c r="K241" s="91">
        <v>0</v>
      </c>
      <c r="L241" s="73">
        <v>0</v>
      </c>
      <c r="M241" s="70" t="s">
        <v>85</v>
      </c>
      <c r="N241" s="74">
        <v>0</v>
      </c>
      <c r="O241" s="74">
        <v>0</v>
      </c>
      <c r="Q241" s="101">
        <v>2543</v>
      </c>
      <c r="R241" s="101">
        <v>4975</v>
      </c>
      <c r="S241" s="84" t="s">
        <v>85</v>
      </c>
      <c r="T241" s="79" t="str">
        <f t="shared" si="6"/>
        <v>- N/A</v>
      </c>
      <c r="U241" s="79" t="str">
        <f t="shared" si="7"/>
        <v>- N/A</v>
      </c>
    </row>
    <row r="242" spans="1:21" ht="63.75" hidden="1">
      <c r="A242" s="69">
        <v>228</v>
      </c>
      <c r="B242" s="70" t="s">
        <v>545</v>
      </c>
      <c r="C242" s="75" t="s">
        <v>546</v>
      </c>
      <c r="D242" s="70" t="s">
        <v>200</v>
      </c>
      <c r="E242" s="72">
        <v>0</v>
      </c>
      <c r="F242" s="89">
        <v>0</v>
      </c>
      <c r="G242" s="89">
        <v>0</v>
      </c>
      <c r="H242" s="90">
        <v>0</v>
      </c>
      <c r="I242" s="68">
        <v>1</v>
      </c>
      <c r="J242" s="89">
        <v>0</v>
      </c>
      <c r="K242" s="91">
        <v>0</v>
      </c>
      <c r="L242" s="73">
        <v>0</v>
      </c>
      <c r="M242" s="70" t="s">
        <v>85</v>
      </c>
      <c r="N242" s="74">
        <v>0</v>
      </c>
      <c r="O242" s="74">
        <v>0</v>
      </c>
      <c r="Q242" s="101">
        <v>1358</v>
      </c>
      <c r="R242" s="101">
        <v>8768</v>
      </c>
      <c r="S242" s="84" t="s">
        <v>85</v>
      </c>
      <c r="T242" s="79" t="str">
        <f t="shared" si="6"/>
        <v>- N/A</v>
      </c>
      <c r="U242" s="79" t="str">
        <f t="shared" si="7"/>
        <v>- N/A</v>
      </c>
    </row>
    <row r="243" spans="1:21" ht="63.75" hidden="1">
      <c r="A243" s="69">
        <v>229</v>
      </c>
      <c r="B243" s="70" t="s">
        <v>547</v>
      </c>
      <c r="C243" s="76" t="s">
        <v>546</v>
      </c>
      <c r="D243" s="70" t="s">
        <v>200</v>
      </c>
      <c r="E243" s="72">
        <v>0</v>
      </c>
      <c r="F243" s="89">
        <v>0</v>
      </c>
      <c r="G243" s="89">
        <v>0</v>
      </c>
      <c r="H243" s="90">
        <v>0</v>
      </c>
      <c r="I243" s="68">
        <v>1</v>
      </c>
      <c r="J243" s="89">
        <v>0</v>
      </c>
      <c r="K243" s="91">
        <v>0</v>
      </c>
      <c r="L243" s="73">
        <v>0</v>
      </c>
      <c r="M243" s="70" t="s">
        <v>85</v>
      </c>
      <c r="N243" s="74">
        <v>0</v>
      </c>
      <c r="O243" s="74">
        <v>0</v>
      </c>
      <c r="Q243" s="101">
        <v>12605</v>
      </c>
      <c r="R243" s="101">
        <v>26646</v>
      </c>
      <c r="S243" s="84" t="s">
        <v>85</v>
      </c>
      <c r="T243" s="79" t="str">
        <f t="shared" si="6"/>
        <v>- N/A</v>
      </c>
      <c r="U243" s="79" t="str">
        <f t="shared" si="7"/>
        <v>- N/A</v>
      </c>
    </row>
    <row r="244" spans="1:21" ht="63.75" hidden="1">
      <c r="A244" s="69">
        <v>230</v>
      </c>
      <c r="B244" s="70" t="s">
        <v>548</v>
      </c>
      <c r="C244" s="76" t="s">
        <v>549</v>
      </c>
      <c r="D244" s="70" t="s">
        <v>200</v>
      </c>
      <c r="E244" s="72">
        <v>0</v>
      </c>
      <c r="F244" s="89">
        <v>0</v>
      </c>
      <c r="G244" s="89">
        <v>0</v>
      </c>
      <c r="H244" s="90">
        <v>0</v>
      </c>
      <c r="I244" s="68">
        <v>1</v>
      </c>
      <c r="J244" s="89">
        <v>0</v>
      </c>
      <c r="K244" s="91">
        <v>0</v>
      </c>
      <c r="L244" s="73">
        <v>0</v>
      </c>
      <c r="M244" s="70" t="s">
        <v>85</v>
      </c>
      <c r="N244" s="74">
        <v>0</v>
      </c>
      <c r="O244" s="74">
        <v>0</v>
      </c>
      <c r="Q244" s="101">
        <v>845</v>
      </c>
      <c r="R244" s="101">
        <v>6000</v>
      </c>
      <c r="S244" s="84" t="s">
        <v>85</v>
      </c>
      <c r="T244" s="79" t="str">
        <f t="shared" si="6"/>
        <v>- N/A</v>
      </c>
      <c r="U244" s="79" t="str">
        <f t="shared" si="7"/>
        <v>- N/A</v>
      </c>
    </row>
    <row r="245" spans="1:21" ht="63.75" hidden="1">
      <c r="A245" s="69">
        <v>231</v>
      </c>
      <c r="B245" s="70" t="s">
        <v>550</v>
      </c>
      <c r="C245" s="76" t="s">
        <v>549</v>
      </c>
      <c r="D245" s="70" t="s">
        <v>200</v>
      </c>
      <c r="E245" s="72">
        <v>0</v>
      </c>
      <c r="F245" s="89">
        <v>0</v>
      </c>
      <c r="G245" s="89">
        <v>0</v>
      </c>
      <c r="H245" s="90">
        <v>0</v>
      </c>
      <c r="I245" s="68">
        <v>1</v>
      </c>
      <c r="J245" s="89">
        <v>0</v>
      </c>
      <c r="K245" s="91">
        <v>0</v>
      </c>
      <c r="L245" s="73">
        <v>0</v>
      </c>
      <c r="M245" s="70" t="s">
        <v>85</v>
      </c>
      <c r="N245" s="74">
        <v>0</v>
      </c>
      <c r="O245" s="74">
        <v>0</v>
      </c>
      <c r="Q245" s="101">
        <v>11277</v>
      </c>
      <c r="R245" s="101">
        <v>23772</v>
      </c>
      <c r="S245" s="84" t="s">
        <v>85</v>
      </c>
      <c r="T245" s="79" t="str">
        <f t="shared" si="6"/>
        <v>- N/A</v>
      </c>
      <c r="U245" s="79" t="str">
        <f t="shared" si="7"/>
        <v>- N/A</v>
      </c>
    </row>
    <row r="246" spans="1:21" ht="63.75" hidden="1">
      <c r="A246" s="69">
        <v>232</v>
      </c>
      <c r="B246" s="70" t="s">
        <v>551</v>
      </c>
      <c r="C246" s="76" t="s">
        <v>552</v>
      </c>
      <c r="D246" s="70" t="s">
        <v>200</v>
      </c>
      <c r="E246" s="72">
        <v>0</v>
      </c>
      <c r="F246" s="89">
        <v>0</v>
      </c>
      <c r="G246" s="89">
        <v>0</v>
      </c>
      <c r="H246" s="90">
        <v>0</v>
      </c>
      <c r="I246" s="68">
        <v>1</v>
      </c>
      <c r="J246" s="89">
        <v>0</v>
      </c>
      <c r="K246" s="91">
        <v>0</v>
      </c>
      <c r="L246" s="73">
        <v>0</v>
      </c>
      <c r="M246" s="70" t="s">
        <v>85</v>
      </c>
      <c r="N246" s="74">
        <v>0</v>
      </c>
      <c r="O246" s="74">
        <v>0</v>
      </c>
      <c r="Q246" s="101">
        <v>692</v>
      </c>
      <c r="R246" s="101">
        <v>16585</v>
      </c>
      <c r="S246" s="84" t="s">
        <v>85</v>
      </c>
      <c r="T246" s="79" t="str">
        <f t="shared" si="6"/>
        <v>- N/A</v>
      </c>
      <c r="U246" s="79" t="str">
        <f t="shared" si="7"/>
        <v>- N/A</v>
      </c>
    </row>
    <row r="247" spans="1:21" ht="63.75" hidden="1">
      <c r="A247" s="69">
        <v>233</v>
      </c>
      <c r="B247" s="70" t="s">
        <v>553</v>
      </c>
      <c r="C247" s="76" t="s">
        <v>552</v>
      </c>
      <c r="D247" s="70" t="s">
        <v>200</v>
      </c>
      <c r="E247" s="72">
        <v>0</v>
      </c>
      <c r="F247" s="89">
        <v>0</v>
      </c>
      <c r="G247" s="89">
        <v>0</v>
      </c>
      <c r="H247" s="90">
        <v>0</v>
      </c>
      <c r="I247" s="68">
        <v>1</v>
      </c>
      <c r="J247" s="89">
        <v>0</v>
      </c>
      <c r="K247" s="91">
        <v>0</v>
      </c>
      <c r="L247" s="73">
        <v>0</v>
      </c>
      <c r="M247" s="70" t="s">
        <v>85</v>
      </c>
      <c r="N247" s="74">
        <v>0</v>
      </c>
      <c r="O247" s="74">
        <v>0</v>
      </c>
      <c r="Q247" s="101">
        <v>7452</v>
      </c>
      <c r="R247" s="101">
        <v>18243</v>
      </c>
      <c r="S247" s="84" t="s">
        <v>85</v>
      </c>
      <c r="T247" s="79" t="str">
        <f t="shared" si="6"/>
        <v>- N/A</v>
      </c>
      <c r="U247" s="79" t="str">
        <f t="shared" si="7"/>
        <v>- N/A</v>
      </c>
    </row>
    <row r="248" spans="1:21" ht="63.75" hidden="1">
      <c r="A248" s="69">
        <v>234</v>
      </c>
      <c r="B248" s="70" t="s">
        <v>554</v>
      </c>
      <c r="C248" s="76" t="s">
        <v>555</v>
      </c>
      <c r="D248" s="70" t="s">
        <v>200</v>
      </c>
      <c r="E248" s="72">
        <v>0</v>
      </c>
      <c r="F248" s="89">
        <v>0</v>
      </c>
      <c r="G248" s="89">
        <v>0</v>
      </c>
      <c r="H248" s="90">
        <v>0</v>
      </c>
      <c r="I248" s="68">
        <v>1</v>
      </c>
      <c r="J248" s="89">
        <v>0</v>
      </c>
      <c r="K248" s="91">
        <v>0</v>
      </c>
      <c r="L248" s="73">
        <v>0</v>
      </c>
      <c r="M248" s="70" t="s">
        <v>85</v>
      </c>
      <c r="N248" s="74">
        <v>0</v>
      </c>
      <c r="O248" s="74">
        <v>0</v>
      </c>
      <c r="Q248" s="101">
        <v>739</v>
      </c>
      <c r="R248" s="101">
        <v>4543</v>
      </c>
      <c r="S248" s="84" t="s">
        <v>85</v>
      </c>
      <c r="T248" s="79" t="str">
        <f t="shared" si="6"/>
        <v>- N/A</v>
      </c>
      <c r="U248" s="79" t="str">
        <f t="shared" si="7"/>
        <v>- N/A</v>
      </c>
    </row>
    <row r="249" spans="1:21" ht="63.75" hidden="1">
      <c r="A249" s="69">
        <v>235</v>
      </c>
      <c r="B249" s="70" t="s">
        <v>556</v>
      </c>
      <c r="C249" s="76" t="s">
        <v>555</v>
      </c>
      <c r="D249" s="70" t="s">
        <v>200</v>
      </c>
      <c r="E249" s="72">
        <v>0</v>
      </c>
      <c r="F249" s="89">
        <v>0</v>
      </c>
      <c r="G249" s="89">
        <v>0</v>
      </c>
      <c r="H249" s="90">
        <v>0</v>
      </c>
      <c r="I249" s="68">
        <v>1</v>
      </c>
      <c r="J249" s="89">
        <v>0</v>
      </c>
      <c r="K249" s="91">
        <v>0</v>
      </c>
      <c r="L249" s="73"/>
      <c r="M249" s="70" t="s">
        <v>85</v>
      </c>
      <c r="N249" s="74">
        <v>0</v>
      </c>
      <c r="O249" s="74">
        <v>0</v>
      </c>
      <c r="Q249" s="101">
        <v>10393</v>
      </c>
      <c r="R249" s="101">
        <v>22113</v>
      </c>
      <c r="S249" s="84" t="s">
        <v>85</v>
      </c>
      <c r="T249" s="79" t="str">
        <f t="shared" si="6"/>
        <v>- N/A</v>
      </c>
      <c r="U249" s="79" t="str">
        <f t="shared" si="7"/>
        <v>- N/A</v>
      </c>
    </row>
    <row r="250" spans="1:21" ht="63.75" hidden="1">
      <c r="A250" s="69">
        <v>236</v>
      </c>
      <c r="B250" s="70" t="s">
        <v>557</v>
      </c>
      <c r="C250" s="76" t="s">
        <v>558</v>
      </c>
      <c r="D250" s="70" t="s">
        <v>200</v>
      </c>
      <c r="E250" s="72">
        <v>0</v>
      </c>
      <c r="F250" s="89">
        <v>0</v>
      </c>
      <c r="G250" s="89">
        <v>0</v>
      </c>
      <c r="H250" s="90">
        <v>0</v>
      </c>
      <c r="I250" s="68">
        <v>1</v>
      </c>
      <c r="J250" s="89">
        <v>0</v>
      </c>
      <c r="K250" s="91">
        <v>0</v>
      </c>
      <c r="L250" s="73"/>
      <c r="M250" s="70" t="s">
        <v>85</v>
      </c>
      <c r="N250" s="74">
        <v>0</v>
      </c>
      <c r="O250" s="74">
        <v>0</v>
      </c>
      <c r="Q250" s="101">
        <v>827</v>
      </c>
      <c r="R250" s="101">
        <v>7010</v>
      </c>
      <c r="S250" s="84" t="s">
        <v>85</v>
      </c>
      <c r="T250" s="79" t="str">
        <f t="shared" si="6"/>
        <v>- N/A</v>
      </c>
      <c r="U250" s="79" t="str">
        <f t="shared" si="7"/>
        <v>- N/A</v>
      </c>
    </row>
    <row r="251" spans="1:21" ht="63.75" hidden="1">
      <c r="A251" s="69">
        <v>237</v>
      </c>
      <c r="B251" s="70" t="s">
        <v>559</v>
      </c>
      <c r="C251" s="76" t="s">
        <v>558</v>
      </c>
      <c r="D251" s="70" t="s">
        <v>200</v>
      </c>
      <c r="E251" s="72">
        <v>0</v>
      </c>
      <c r="F251" s="89">
        <v>0</v>
      </c>
      <c r="G251" s="89">
        <v>0</v>
      </c>
      <c r="H251" s="90">
        <v>0</v>
      </c>
      <c r="I251" s="68">
        <v>1</v>
      </c>
      <c r="J251" s="89">
        <v>0</v>
      </c>
      <c r="K251" s="91">
        <v>0</v>
      </c>
      <c r="L251" s="73"/>
      <c r="M251" s="70" t="s">
        <v>85</v>
      </c>
      <c r="N251" s="74">
        <v>0</v>
      </c>
      <c r="O251" s="74">
        <v>0</v>
      </c>
      <c r="Q251" s="101">
        <v>11277</v>
      </c>
      <c r="R251" s="101">
        <v>23191</v>
      </c>
      <c r="S251" s="84" t="s">
        <v>85</v>
      </c>
      <c r="T251" s="79" t="str">
        <f t="shared" si="6"/>
        <v>- N/A</v>
      </c>
      <c r="U251" s="79" t="str">
        <f t="shared" si="7"/>
        <v>- N/A</v>
      </c>
    </row>
    <row r="252" spans="1:21" ht="63.75" hidden="1">
      <c r="A252" s="69">
        <v>238</v>
      </c>
      <c r="B252" s="70" t="s">
        <v>560</v>
      </c>
      <c r="C252" s="76" t="s">
        <v>561</v>
      </c>
      <c r="D252" s="70" t="s">
        <v>200</v>
      </c>
      <c r="E252" s="72">
        <v>0</v>
      </c>
      <c r="F252" s="89">
        <v>0</v>
      </c>
      <c r="G252" s="89">
        <v>0</v>
      </c>
      <c r="H252" s="90">
        <v>0</v>
      </c>
      <c r="I252" s="68">
        <v>1</v>
      </c>
      <c r="J252" s="89">
        <v>0</v>
      </c>
      <c r="K252" s="91">
        <v>0</v>
      </c>
      <c r="L252" s="73"/>
      <c r="M252" s="70" t="s">
        <v>85</v>
      </c>
      <c r="N252" s="74">
        <v>0</v>
      </c>
      <c r="O252" s="74">
        <v>0</v>
      </c>
      <c r="Q252" s="101">
        <v>485</v>
      </c>
      <c r="R252" s="101">
        <v>4024</v>
      </c>
      <c r="S252" s="84" t="s">
        <v>85</v>
      </c>
      <c r="T252" s="79" t="str">
        <f t="shared" si="6"/>
        <v>- N/A</v>
      </c>
      <c r="U252" s="79" t="str">
        <f t="shared" si="7"/>
        <v>- N/A</v>
      </c>
    </row>
    <row r="253" spans="1:21" ht="63.75" hidden="1">
      <c r="A253" s="69">
        <v>239</v>
      </c>
      <c r="B253" s="70" t="s">
        <v>562</v>
      </c>
      <c r="C253" s="76" t="s">
        <v>561</v>
      </c>
      <c r="D253" s="70" t="s">
        <v>200</v>
      </c>
      <c r="E253" s="72">
        <v>0</v>
      </c>
      <c r="F253" s="89">
        <v>0</v>
      </c>
      <c r="G253" s="89">
        <v>0</v>
      </c>
      <c r="H253" s="90">
        <v>0</v>
      </c>
      <c r="I253" s="68">
        <v>1</v>
      </c>
      <c r="J253" s="89">
        <v>0</v>
      </c>
      <c r="K253" s="91">
        <v>0</v>
      </c>
      <c r="L253" s="73"/>
      <c r="M253" s="70" t="s">
        <v>85</v>
      </c>
      <c r="N253" s="74">
        <v>0</v>
      </c>
      <c r="O253" s="74">
        <v>0</v>
      </c>
      <c r="Q253" s="101">
        <v>10858</v>
      </c>
      <c r="R253" s="101">
        <v>74291</v>
      </c>
      <c r="S253" s="84" t="s">
        <v>85</v>
      </c>
      <c r="T253" s="79" t="str">
        <f t="shared" si="6"/>
        <v>- N/A</v>
      </c>
      <c r="U253" s="79" t="str">
        <f t="shared" si="7"/>
        <v>- N/A</v>
      </c>
    </row>
    <row r="254" spans="1:21" ht="63.75" hidden="1">
      <c r="A254" s="14">
        <v>240</v>
      </c>
      <c r="B254" s="15" t="s">
        <v>563</v>
      </c>
      <c r="C254" s="21" t="s">
        <v>564</v>
      </c>
      <c r="D254" s="15" t="s">
        <v>565</v>
      </c>
      <c r="E254" s="67">
        <v>0</v>
      </c>
      <c r="F254" s="86">
        <v>0</v>
      </c>
      <c r="G254" s="86">
        <v>0</v>
      </c>
      <c r="H254" s="87">
        <v>0</v>
      </c>
      <c r="I254" s="68">
        <v>0.63896362494221948</v>
      </c>
      <c r="J254" s="86">
        <v>0</v>
      </c>
      <c r="K254" s="88">
        <v>0</v>
      </c>
      <c r="M254" s="15" t="s">
        <v>34</v>
      </c>
      <c r="N254" s="17">
        <v>0</v>
      </c>
      <c r="O254" s="17">
        <v>0</v>
      </c>
      <c r="Q254" s="101">
        <v>60922</v>
      </c>
      <c r="R254" s="101">
        <v>183777</v>
      </c>
      <c r="S254" s="83" t="s">
        <v>34</v>
      </c>
      <c r="T254" s="79" t="str">
        <f t="shared" si="6"/>
        <v>- N/A</v>
      </c>
      <c r="U254" s="79" t="str">
        <f t="shared" si="7"/>
        <v>- N/A</v>
      </c>
    </row>
    <row r="255" spans="1:21" ht="76.5" hidden="1">
      <c r="A255" s="69">
        <v>241</v>
      </c>
      <c r="B255" s="70" t="s">
        <v>566</v>
      </c>
      <c r="C255" s="76" t="s">
        <v>567</v>
      </c>
      <c r="D255" s="70" t="s">
        <v>568</v>
      </c>
      <c r="E255" s="72">
        <v>0</v>
      </c>
      <c r="F255" s="89">
        <v>0</v>
      </c>
      <c r="G255" s="89">
        <v>0</v>
      </c>
      <c r="H255" s="90">
        <v>0</v>
      </c>
      <c r="I255" s="68">
        <v>1</v>
      </c>
      <c r="J255" s="89">
        <v>0</v>
      </c>
      <c r="K255" s="91">
        <v>0</v>
      </c>
      <c r="L255" s="73"/>
      <c r="M255" s="70" t="s">
        <v>85</v>
      </c>
      <c r="N255" s="74">
        <v>0</v>
      </c>
      <c r="O255" s="74">
        <v>0</v>
      </c>
      <c r="Q255" s="101">
        <v>810</v>
      </c>
      <c r="R255" s="101">
        <v>35934</v>
      </c>
      <c r="S255" s="84" t="s">
        <v>85</v>
      </c>
      <c r="T255" s="79" t="str">
        <f t="shared" si="6"/>
        <v>- N/A</v>
      </c>
      <c r="U255" s="79" t="str">
        <f t="shared" si="7"/>
        <v>- N/A</v>
      </c>
    </row>
    <row r="256" spans="1:21" ht="76.5" hidden="1">
      <c r="A256" s="69">
        <v>242</v>
      </c>
      <c r="B256" s="70" t="s">
        <v>569</v>
      </c>
      <c r="C256" s="76" t="s">
        <v>567</v>
      </c>
      <c r="D256" s="70" t="s">
        <v>568</v>
      </c>
      <c r="E256" s="72">
        <v>0</v>
      </c>
      <c r="F256" s="89">
        <v>0</v>
      </c>
      <c r="G256" s="89">
        <v>0</v>
      </c>
      <c r="H256" s="90">
        <v>0</v>
      </c>
      <c r="I256" s="68">
        <v>1</v>
      </c>
      <c r="J256" s="89">
        <v>0</v>
      </c>
      <c r="K256" s="91">
        <v>0</v>
      </c>
      <c r="L256" s="73"/>
      <c r="M256" s="70" t="s">
        <v>85</v>
      </c>
      <c r="N256" s="74">
        <v>0</v>
      </c>
      <c r="O256" s="74">
        <v>0</v>
      </c>
      <c r="Q256" s="101">
        <v>15968</v>
      </c>
      <c r="R256" s="101">
        <v>29590</v>
      </c>
      <c r="S256" s="84" t="s">
        <v>85</v>
      </c>
      <c r="T256" s="79" t="str">
        <f t="shared" si="6"/>
        <v>- N/A</v>
      </c>
      <c r="U256" s="79" t="str">
        <f t="shared" si="7"/>
        <v>- N/A</v>
      </c>
    </row>
    <row r="257" spans="1:21" ht="102" hidden="1">
      <c r="A257" s="69">
        <v>243</v>
      </c>
      <c r="B257" s="70" t="s">
        <v>570</v>
      </c>
      <c r="C257" s="76" t="s">
        <v>571</v>
      </c>
      <c r="D257" s="70" t="s">
        <v>568</v>
      </c>
      <c r="E257" s="72">
        <v>0</v>
      </c>
      <c r="F257" s="89">
        <v>0</v>
      </c>
      <c r="G257" s="89">
        <v>0</v>
      </c>
      <c r="H257" s="90">
        <v>0</v>
      </c>
      <c r="I257" s="68">
        <v>1</v>
      </c>
      <c r="J257" s="89">
        <v>0</v>
      </c>
      <c r="K257" s="91">
        <v>0</v>
      </c>
      <c r="L257" s="73"/>
      <c r="M257" s="70" t="s">
        <v>85</v>
      </c>
      <c r="N257" s="74">
        <v>0</v>
      </c>
      <c r="O257" s="74">
        <v>0</v>
      </c>
      <c r="Q257" s="101">
        <v>24509</v>
      </c>
      <c r="R257" s="101">
        <v>149290</v>
      </c>
      <c r="S257" s="84" t="s">
        <v>85</v>
      </c>
      <c r="T257" s="79" t="str">
        <f t="shared" si="6"/>
        <v>- N/A</v>
      </c>
      <c r="U257" s="79" t="str">
        <f t="shared" si="7"/>
        <v>- N/A</v>
      </c>
    </row>
    <row r="258" spans="1:21" ht="102" hidden="1">
      <c r="A258" s="69">
        <v>244</v>
      </c>
      <c r="B258" s="70" t="s">
        <v>572</v>
      </c>
      <c r="C258" s="76" t="s">
        <v>571</v>
      </c>
      <c r="D258" s="70" t="s">
        <v>568</v>
      </c>
      <c r="E258" s="72">
        <v>0</v>
      </c>
      <c r="F258" s="89">
        <v>0</v>
      </c>
      <c r="G258" s="89">
        <v>0</v>
      </c>
      <c r="H258" s="90">
        <v>0</v>
      </c>
      <c r="I258" s="68">
        <v>1</v>
      </c>
      <c r="J258" s="89">
        <v>0</v>
      </c>
      <c r="K258" s="91">
        <v>0</v>
      </c>
      <c r="L258" s="73"/>
      <c r="M258" s="70" t="s">
        <v>85</v>
      </c>
      <c r="N258" s="74">
        <v>0</v>
      </c>
      <c r="O258" s="74">
        <v>0</v>
      </c>
      <c r="Q258" s="101">
        <v>182366</v>
      </c>
      <c r="R258" s="101">
        <v>692875</v>
      </c>
      <c r="S258" s="84" t="s">
        <v>85</v>
      </c>
      <c r="T258" s="79" t="str">
        <f t="shared" si="6"/>
        <v>- N/A</v>
      </c>
      <c r="U258" s="79" t="str">
        <f t="shared" si="7"/>
        <v>- N/A</v>
      </c>
    </row>
    <row r="259" spans="1:21" ht="102" hidden="1">
      <c r="A259" s="69">
        <v>245</v>
      </c>
      <c r="B259" s="70" t="s">
        <v>573</v>
      </c>
      <c r="C259" s="76" t="s">
        <v>574</v>
      </c>
      <c r="D259" s="70" t="s">
        <v>568</v>
      </c>
      <c r="E259" s="72">
        <v>0</v>
      </c>
      <c r="F259" s="89">
        <v>0</v>
      </c>
      <c r="G259" s="89">
        <v>0</v>
      </c>
      <c r="H259" s="90">
        <v>0</v>
      </c>
      <c r="I259" s="68">
        <v>1</v>
      </c>
      <c r="J259" s="89">
        <v>0</v>
      </c>
      <c r="K259" s="91">
        <v>0</v>
      </c>
      <c r="L259" s="73"/>
      <c r="M259" s="70" t="s">
        <v>85</v>
      </c>
      <c r="N259" s="74">
        <v>0</v>
      </c>
      <c r="O259" s="74">
        <v>0</v>
      </c>
      <c r="Q259" s="101">
        <v>15400</v>
      </c>
      <c r="R259" s="101">
        <v>116837</v>
      </c>
      <c r="S259" s="84" t="s">
        <v>85</v>
      </c>
      <c r="T259" s="79" t="str">
        <f t="shared" si="6"/>
        <v>- N/A</v>
      </c>
      <c r="U259" s="79" t="str">
        <f t="shared" si="7"/>
        <v>- N/A</v>
      </c>
    </row>
    <row r="260" spans="1:21" ht="102" hidden="1">
      <c r="A260" s="69">
        <v>246</v>
      </c>
      <c r="B260" s="70" t="s">
        <v>575</v>
      </c>
      <c r="C260" s="76" t="s">
        <v>574</v>
      </c>
      <c r="D260" s="70" t="s">
        <v>568</v>
      </c>
      <c r="E260" s="72">
        <v>0</v>
      </c>
      <c r="F260" s="89">
        <v>0</v>
      </c>
      <c r="G260" s="89">
        <v>0</v>
      </c>
      <c r="H260" s="90">
        <v>0</v>
      </c>
      <c r="I260" s="68">
        <v>1</v>
      </c>
      <c r="J260" s="89">
        <v>0</v>
      </c>
      <c r="K260" s="91">
        <v>0</v>
      </c>
      <c r="L260" s="73"/>
      <c r="M260" s="70" t="s">
        <v>85</v>
      </c>
      <c r="N260" s="74">
        <v>0</v>
      </c>
      <c r="O260" s="74">
        <v>0</v>
      </c>
      <c r="Q260" s="101">
        <v>188609</v>
      </c>
      <c r="R260" s="101">
        <v>350510</v>
      </c>
      <c r="S260" s="84" t="s">
        <v>85</v>
      </c>
      <c r="T260" s="79" t="str">
        <f t="shared" si="6"/>
        <v>- N/A</v>
      </c>
      <c r="U260" s="79" t="str">
        <f t="shared" si="7"/>
        <v>- N/A</v>
      </c>
    </row>
    <row r="261" spans="1:21" ht="38.25" hidden="1">
      <c r="A261" s="14">
        <v>247</v>
      </c>
      <c r="B261" s="15" t="s">
        <v>576</v>
      </c>
      <c r="C261" s="21" t="s">
        <v>577</v>
      </c>
      <c r="D261" s="15" t="s">
        <v>200</v>
      </c>
      <c r="E261" s="67">
        <v>0</v>
      </c>
      <c r="F261" s="86">
        <v>0</v>
      </c>
      <c r="G261" s="86">
        <v>0</v>
      </c>
      <c r="H261" s="87">
        <v>0</v>
      </c>
      <c r="I261" s="68">
        <v>0.79781235713439103</v>
      </c>
      <c r="J261" s="86">
        <v>0</v>
      </c>
      <c r="K261" s="88">
        <v>0</v>
      </c>
      <c r="M261" s="15" t="s">
        <v>34</v>
      </c>
      <c r="N261" s="17">
        <v>0</v>
      </c>
      <c r="O261" s="17">
        <v>0</v>
      </c>
      <c r="Q261" s="101">
        <v>11941</v>
      </c>
      <c r="R261" s="101">
        <v>112777</v>
      </c>
      <c r="S261" s="83" t="s">
        <v>34</v>
      </c>
      <c r="T261" s="79" t="str">
        <f t="shared" si="6"/>
        <v>- N/A</v>
      </c>
      <c r="U261" s="79" t="str">
        <f t="shared" si="7"/>
        <v>- N/A</v>
      </c>
    </row>
    <row r="262" spans="1:21" ht="38.25" hidden="1">
      <c r="A262" s="69">
        <v>248</v>
      </c>
      <c r="B262" s="70" t="s">
        <v>578</v>
      </c>
      <c r="C262" s="76" t="s">
        <v>579</v>
      </c>
      <c r="D262" s="70" t="s">
        <v>200</v>
      </c>
      <c r="E262" s="72">
        <v>0</v>
      </c>
      <c r="F262" s="89">
        <v>0</v>
      </c>
      <c r="G262" s="89">
        <v>0</v>
      </c>
      <c r="H262" s="90">
        <v>0</v>
      </c>
      <c r="I262" s="68">
        <v>1</v>
      </c>
      <c r="J262" s="89">
        <v>0</v>
      </c>
      <c r="K262" s="91">
        <v>0</v>
      </c>
      <c r="L262" s="73"/>
      <c r="M262" s="70" t="s">
        <v>85</v>
      </c>
      <c r="N262" s="74">
        <v>0</v>
      </c>
      <c r="O262" s="74">
        <v>0</v>
      </c>
      <c r="Q262" s="101">
        <v>24962</v>
      </c>
      <c r="R262" s="101">
        <v>42125</v>
      </c>
      <c r="S262" s="84" t="s">
        <v>85</v>
      </c>
      <c r="T262" s="79" t="str">
        <f t="shared" si="6"/>
        <v>- N/A</v>
      </c>
      <c r="U262" s="79" t="str">
        <f t="shared" si="7"/>
        <v>- N/A</v>
      </c>
    </row>
    <row r="263" spans="1:21" ht="38.25" hidden="1">
      <c r="A263" s="14">
        <v>249</v>
      </c>
      <c r="B263" s="15" t="s">
        <v>580</v>
      </c>
      <c r="C263" s="21" t="s">
        <v>581</v>
      </c>
      <c r="D263" s="15" t="s">
        <v>200</v>
      </c>
      <c r="E263" s="67">
        <v>0</v>
      </c>
      <c r="F263" s="86">
        <v>0</v>
      </c>
      <c r="G263" s="86">
        <v>0</v>
      </c>
      <c r="H263" s="87">
        <v>0</v>
      </c>
      <c r="I263" s="68">
        <v>0</v>
      </c>
      <c r="J263" s="86">
        <v>0</v>
      </c>
      <c r="K263" s="88">
        <v>0</v>
      </c>
      <c r="M263" s="15" t="s">
        <v>34</v>
      </c>
      <c r="N263" s="17">
        <v>0</v>
      </c>
      <c r="O263" s="17">
        <v>0</v>
      </c>
      <c r="Q263" s="101">
        <v>1723</v>
      </c>
      <c r="R263" s="101">
        <v>9087</v>
      </c>
      <c r="S263" s="83" t="s">
        <v>34</v>
      </c>
      <c r="T263" s="79" t="str">
        <f t="shared" si="6"/>
        <v>- N/A</v>
      </c>
      <c r="U263" s="79" t="str">
        <f t="shared" si="7"/>
        <v>- N/A</v>
      </c>
    </row>
    <row r="264" spans="1:21" ht="38.25" hidden="1">
      <c r="A264" s="14">
        <v>250</v>
      </c>
      <c r="B264" s="15" t="s">
        <v>582</v>
      </c>
      <c r="C264" s="21" t="s">
        <v>581</v>
      </c>
      <c r="D264" s="15" t="s">
        <v>200</v>
      </c>
      <c r="E264" s="67">
        <v>0</v>
      </c>
      <c r="F264" s="86">
        <v>0</v>
      </c>
      <c r="G264" s="86">
        <v>0</v>
      </c>
      <c r="H264" s="87">
        <v>0</v>
      </c>
      <c r="I264" s="68">
        <v>0.25878122391318303</v>
      </c>
      <c r="J264" s="86">
        <v>0</v>
      </c>
      <c r="K264" s="88">
        <v>0</v>
      </c>
      <c r="M264" s="15" t="s">
        <v>34</v>
      </c>
      <c r="N264" s="17">
        <v>0</v>
      </c>
      <c r="O264" s="17">
        <v>0</v>
      </c>
      <c r="Q264" s="101">
        <v>23086</v>
      </c>
      <c r="R264" s="101">
        <v>33921</v>
      </c>
      <c r="S264" s="83" t="s">
        <v>34</v>
      </c>
      <c r="T264" s="79" t="str">
        <f t="shared" si="6"/>
        <v>- N/A</v>
      </c>
      <c r="U264" s="79" t="str">
        <f t="shared" si="7"/>
        <v>- N/A</v>
      </c>
    </row>
    <row r="265" spans="1:21" ht="25.5" hidden="1">
      <c r="A265" s="14">
        <v>251</v>
      </c>
      <c r="B265" s="15" t="s">
        <v>583</v>
      </c>
      <c r="C265" s="21" t="s">
        <v>584</v>
      </c>
      <c r="D265" s="15" t="s">
        <v>585</v>
      </c>
      <c r="E265" s="67">
        <v>0</v>
      </c>
      <c r="F265" s="86">
        <v>0</v>
      </c>
      <c r="G265" s="86">
        <v>0</v>
      </c>
      <c r="H265" s="87">
        <v>0</v>
      </c>
      <c r="I265" s="68">
        <v>0.71027938104174781</v>
      </c>
      <c r="J265" s="86">
        <v>0</v>
      </c>
      <c r="K265" s="88">
        <v>0</v>
      </c>
      <c r="M265" s="15" t="s">
        <v>34</v>
      </c>
      <c r="N265" s="17">
        <v>0</v>
      </c>
      <c r="O265" s="17">
        <v>0</v>
      </c>
      <c r="Q265" s="101">
        <v>8182</v>
      </c>
      <c r="R265" s="101">
        <v>31156</v>
      </c>
      <c r="S265" s="83" t="s">
        <v>34</v>
      </c>
      <c r="T265" s="79" t="str">
        <f t="shared" si="6"/>
        <v>- N/A</v>
      </c>
      <c r="U265" s="79" t="str">
        <f t="shared" si="7"/>
        <v>- N/A</v>
      </c>
    </row>
    <row r="266" spans="1:21" ht="51" hidden="1">
      <c r="A266" s="69">
        <v>252</v>
      </c>
      <c r="B266" s="70" t="s">
        <v>586</v>
      </c>
      <c r="C266" s="76" t="s">
        <v>587</v>
      </c>
      <c r="D266" s="70" t="s">
        <v>200</v>
      </c>
      <c r="E266" s="72">
        <v>0</v>
      </c>
      <c r="F266" s="89">
        <v>0</v>
      </c>
      <c r="G266" s="89">
        <v>0</v>
      </c>
      <c r="H266" s="90">
        <v>0</v>
      </c>
      <c r="I266" s="68">
        <v>1</v>
      </c>
      <c r="J266" s="89">
        <v>0</v>
      </c>
      <c r="K266" s="91">
        <v>0</v>
      </c>
      <c r="L266" s="73"/>
      <c r="M266" s="70" t="s">
        <v>85</v>
      </c>
      <c r="N266" s="74">
        <v>0</v>
      </c>
      <c r="O266" s="74">
        <v>0</v>
      </c>
      <c r="Q266" s="101">
        <v>11167</v>
      </c>
      <c r="R266" s="101">
        <v>31057</v>
      </c>
      <c r="S266" s="84" t="s">
        <v>85</v>
      </c>
      <c r="T266" s="79" t="str">
        <f t="shared" si="6"/>
        <v>- N/A</v>
      </c>
      <c r="U266" s="79" t="str">
        <f t="shared" si="7"/>
        <v>- N/A</v>
      </c>
    </row>
    <row r="267" spans="1:21" ht="25.5">
      <c r="A267" s="14">
        <v>253</v>
      </c>
      <c r="B267" s="15" t="s">
        <v>588</v>
      </c>
      <c r="C267" s="21" t="s">
        <v>589</v>
      </c>
      <c r="D267" s="15" t="s">
        <v>200</v>
      </c>
      <c r="E267" s="67">
        <v>3</v>
      </c>
      <c r="F267" s="86">
        <v>5962</v>
      </c>
      <c r="G267" s="86">
        <v>4665</v>
      </c>
      <c r="H267" s="87">
        <v>0</v>
      </c>
      <c r="I267" s="68">
        <v>0.21754444817175445</v>
      </c>
      <c r="J267" s="86">
        <v>4665</v>
      </c>
      <c r="K267" s="88">
        <v>13995</v>
      </c>
      <c r="M267" s="15" t="s">
        <v>34</v>
      </c>
      <c r="N267" s="17">
        <v>3</v>
      </c>
      <c r="O267" s="17">
        <v>0</v>
      </c>
      <c r="Q267" s="101">
        <v>4665</v>
      </c>
      <c r="R267" s="101">
        <v>10393</v>
      </c>
      <c r="S267" s="83" t="s">
        <v>34</v>
      </c>
      <c r="T267" s="79" t="str">
        <f t="shared" si="6"/>
        <v>✔️ Válido</v>
      </c>
      <c r="U267" s="79" t="str">
        <f t="shared" si="7"/>
        <v>✔️ Válido</v>
      </c>
    </row>
    <row r="268" spans="1:21" ht="38.25" hidden="1">
      <c r="A268" s="14">
        <v>254</v>
      </c>
      <c r="B268" s="15" t="s">
        <v>590</v>
      </c>
      <c r="C268" s="21" t="s">
        <v>591</v>
      </c>
      <c r="D268" s="15" t="s">
        <v>200</v>
      </c>
      <c r="E268" s="67">
        <v>0</v>
      </c>
      <c r="F268" s="86">
        <v>0</v>
      </c>
      <c r="G268" s="86">
        <v>0</v>
      </c>
      <c r="H268" s="87">
        <v>0</v>
      </c>
      <c r="I268" s="68">
        <v>0.34426341263889837</v>
      </c>
      <c r="J268" s="86">
        <v>0</v>
      </c>
      <c r="K268" s="88">
        <v>0</v>
      </c>
      <c r="M268" s="15" t="s">
        <v>34</v>
      </c>
      <c r="N268" s="17">
        <v>0</v>
      </c>
      <c r="O268" s="17">
        <v>0</v>
      </c>
      <c r="Q268" s="101">
        <v>9619</v>
      </c>
      <c r="R268" s="101">
        <v>33575</v>
      </c>
      <c r="S268" s="83" t="s">
        <v>34</v>
      </c>
      <c r="T268" s="79" t="str">
        <f t="shared" si="6"/>
        <v>- N/A</v>
      </c>
      <c r="U268" s="79" t="str">
        <f t="shared" si="7"/>
        <v>- N/A</v>
      </c>
    </row>
    <row r="269" spans="1:21" ht="51" hidden="1">
      <c r="A269" s="14">
        <v>255</v>
      </c>
      <c r="B269" s="15" t="s">
        <v>592</v>
      </c>
      <c r="C269" s="21" t="s">
        <v>593</v>
      </c>
      <c r="D269" s="15" t="s">
        <v>200</v>
      </c>
      <c r="E269" s="67">
        <v>0</v>
      </c>
      <c r="F269" s="86">
        <v>0</v>
      </c>
      <c r="G269" s="86">
        <v>0</v>
      </c>
      <c r="H269" s="87">
        <v>0</v>
      </c>
      <c r="I269" s="68">
        <v>0.55375853772120465</v>
      </c>
      <c r="J269" s="86">
        <v>0</v>
      </c>
      <c r="K269" s="88">
        <v>0</v>
      </c>
      <c r="M269" s="15" t="s">
        <v>34</v>
      </c>
      <c r="N269" s="17">
        <v>0</v>
      </c>
      <c r="O269" s="17">
        <v>0</v>
      </c>
      <c r="Q269" s="101">
        <v>45995</v>
      </c>
      <c r="R269" s="101">
        <v>112253</v>
      </c>
      <c r="S269" s="83" t="s">
        <v>34</v>
      </c>
      <c r="T269" s="79" t="str">
        <f t="shared" si="6"/>
        <v>- N/A</v>
      </c>
      <c r="U269" s="79" t="str">
        <f t="shared" si="7"/>
        <v>- N/A</v>
      </c>
    </row>
    <row r="270" spans="1:21" ht="38.25" hidden="1">
      <c r="A270" s="14">
        <v>256</v>
      </c>
      <c r="B270" s="15" t="s">
        <v>594</v>
      </c>
      <c r="C270" s="21" t="s">
        <v>595</v>
      </c>
      <c r="D270" s="15" t="s">
        <v>200</v>
      </c>
      <c r="E270" s="67">
        <v>0</v>
      </c>
      <c r="F270" s="86">
        <v>0</v>
      </c>
      <c r="G270" s="86">
        <v>0</v>
      </c>
      <c r="H270" s="87">
        <v>0</v>
      </c>
      <c r="I270" s="68">
        <v>0.3710831905577765</v>
      </c>
      <c r="J270" s="86">
        <v>0</v>
      </c>
      <c r="K270" s="88">
        <v>0</v>
      </c>
      <c r="M270" s="15" t="s">
        <v>34</v>
      </c>
      <c r="N270" s="17">
        <v>0</v>
      </c>
      <c r="O270" s="17">
        <v>0</v>
      </c>
      <c r="Q270" s="101">
        <v>33037</v>
      </c>
      <c r="R270" s="101">
        <v>73997</v>
      </c>
      <c r="S270" s="83" t="s">
        <v>34</v>
      </c>
      <c r="T270" s="79" t="str">
        <f t="shared" si="6"/>
        <v>- N/A</v>
      </c>
      <c r="U270" s="79" t="str">
        <f t="shared" si="7"/>
        <v>- N/A</v>
      </c>
    </row>
    <row r="271" spans="1:21" ht="51" hidden="1">
      <c r="A271" s="14">
        <v>257</v>
      </c>
      <c r="B271" s="15" t="s">
        <v>596</v>
      </c>
      <c r="C271" s="21" t="s">
        <v>597</v>
      </c>
      <c r="D271" s="15" t="s">
        <v>200</v>
      </c>
      <c r="E271" s="67">
        <v>0</v>
      </c>
      <c r="F271" s="86">
        <v>0</v>
      </c>
      <c r="G271" s="86">
        <v>0</v>
      </c>
      <c r="H271" s="87">
        <v>0</v>
      </c>
      <c r="I271" s="68">
        <v>0.30083871309133237</v>
      </c>
      <c r="J271" s="86">
        <v>0</v>
      </c>
      <c r="K271" s="88">
        <v>0</v>
      </c>
      <c r="M271" s="15" t="s">
        <v>34</v>
      </c>
      <c r="N271" s="17">
        <v>0</v>
      </c>
      <c r="O271" s="17">
        <v>0</v>
      </c>
      <c r="Q271" s="101">
        <v>52851</v>
      </c>
      <c r="R271" s="101">
        <v>94313</v>
      </c>
      <c r="S271" s="83" t="s">
        <v>34</v>
      </c>
      <c r="T271" s="79" t="str">
        <f t="shared" si="6"/>
        <v>- N/A</v>
      </c>
      <c r="U271" s="79" t="str">
        <f t="shared" si="7"/>
        <v>- N/A</v>
      </c>
    </row>
    <row r="272" spans="1:21" ht="51" hidden="1">
      <c r="A272" s="14">
        <v>258</v>
      </c>
      <c r="B272" s="15" t="s">
        <v>598</v>
      </c>
      <c r="C272" s="21" t="s">
        <v>599</v>
      </c>
      <c r="D272" s="15" t="s">
        <v>200</v>
      </c>
      <c r="E272" s="67">
        <v>0</v>
      </c>
      <c r="F272" s="86">
        <v>0</v>
      </c>
      <c r="G272" s="86">
        <v>0</v>
      </c>
      <c r="H272" s="87">
        <v>0</v>
      </c>
      <c r="I272" s="68">
        <v>0.26496259941180367</v>
      </c>
      <c r="J272" s="86">
        <v>0</v>
      </c>
      <c r="K272" s="88">
        <v>0</v>
      </c>
      <c r="M272" s="15" t="s">
        <v>34</v>
      </c>
      <c r="N272" s="17">
        <v>0</v>
      </c>
      <c r="O272" s="17">
        <v>0</v>
      </c>
      <c r="Q272" s="101">
        <v>77728</v>
      </c>
      <c r="R272" s="101">
        <v>115170</v>
      </c>
      <c r="S272" s="83" t="s">
        <v>34</v>
      </c>
      <c r="T272" s="79" t="str">
        <f t="shared" ref="T272:T335" si="8">IF(OR(J272="",J272=0),"- N/A",IF(AND(J272&gt;=Q272,J272&lt;=R272),"✔️ Válido","❌ Inválido"))</f>
        <v>- N/A</v>
      </c>
      <c r="U272" s="79" t="str">
        <f t="shared" ref="U272:U335" si="9">IF(OR(J272="",J272=0),"- N/A",IF(AND(J272&gt;=Q272,J272&lt;=R272),"✔️ Válido","❌ Inválido"))</f>
        <v>- N/A</v>
      </c>
    </row>
    <row r="273" spans="1:21" ht="76.5" hidden="1">
      <c r="A273" s="14">
        <v>259</v>
      </c>
      <c r="B273" s="15" t="s">
        <v>600</v>
      </c>
      <c r="C273" s="21" t="s">
        <v>601</v>
      </c>
      <c r="D273" s="15" t="s">
        <v>200</v>
      </c>
      <c r="E273" s="67">
        <v>0</v>
      </c>
      <c r="F273" s="86">
        <v>0</v>
      </c>
      <c r="G273" s="86">
        <v>0</v>
      </c>
      <c r="H273" s="87">
        <v>0</v>
      </c>
      <c r="I273" s="68">
        <v>0</v>
      </c>
      <c r="J273" s="86">
        <v>0</v>
      </c>
      <c r="K273" s="88">
        <v>0</v>
      </c>
      <c r="M273" s="15" t="s">
        <v>34</v>
      </c>
      <c r="N273" s="17">
        <v>0</v>
      </c>
      <c r="O273" s="17">
        <v>0</v>
      </c>
      <c r="Q273" s="101">
        <v>799</v>
      </c>
      <c r="R273" s="101">
        <v>7187</v>
      </c>
      <c r="S273" s="83" t="s">
        <v>34</v>
      </c>
      <c r="T273" s="79" t="str">
        <f t="shared" si="8"/>
        <v>- N/A</v>
      </c>
      <c r="U273" s="79" t="str">
        <f t="shared" si="9"/>
        <v>- N/A</v>
      </c>
    </row>
    <row r="274" spans="1:21" ht="76.5" hidden="1">
      <c r="A274" s="14">
        <v>260</v>
      </c>
      <c r="B274" s="15" t="s">
        <v>602</v>
      </c>
      <c r="C274" s="21" t="s">
        <v>601</v>
      </c>
      <c r="D274" s="15" t="s">
        <v>200</v>
      </c>
      <c r="E274" s="67">
        <v>0</v>
      </c>
      <c r="F274" s="86">
        <v>0</v>
      </c>
      <c r="G274" s="86">
        <v>0</v>
      </c>
      <c r="H274" s="87">
        <v>0</v>
      </c>
      <c r="I274" s="68">
        <v>0.21470081790787776</v>
      </c>
      <c r="J274" s="86">
        <v>0</v>
      </c>
      <c r="K274" s="88">
        <v>0</v>
      </c>
      <c r="M274" s="15" t="s">
        <v>34</v>
      </c>
      <c r="N274" s="17">
        <v>0</v>
      </c>
      <c r="O274" s="17">
        <v>0</v>
      </c>
      <c r="Q274" s="101">
        <v>7297</v>
      </c>
      <c r="R274" s="101">
        <v>15147</v>
      </c>
      <c r="S274" s="83" t="s">
        <v>34</v>
      </c>
      <c r="T274" s="79" t="str">
        <f t="shared" si="8"/>
        <v>- N/A</v>
      </c>
      <c r="U274" s="79" t="str">
        <f t="shared" si="9"/>
        <v>- N/A</v>
      </c>
    </row>
    <row r="275" spans="1:21" ht="102" hidden="1">
      <c r="A275" s="69">
        <v>261</v>
      </c>
      <c r="B275" s="70" t="s">
        <v>603</v>
      </c>
      <c r="C275" s="76" t="s">
        <v>604</v>
      </c>
      <c r="D275" s="70" t="s">
        <v>200</v>
      </c>
      <c r="E275" s="72">
        <v>0</v>
      </c>
      <c r="F275" s="89">
        <v>0</v>
      </c>
      <c r="G275" s="89">
        <v>0</v>
      </c>
      <c r="H275" s="90">
        <v>0</v>
      </c>
      <c r="I275" s="68">
        <v>1</v>
      </c>
      <c r="J275" s="89">
        <v>0</v>
      </c>
      <c r="K275" s="91">
        <v>0</v>
      </c>
      <c r="L275" s="73"/>
      <c r="M275" s="70" t="s">
        <v>85</v>
      </c>
      <c r="N275" s="74">
        <v>0</v>
      </c>
      <c r="O275" s="74">
        <v>0</v>
      </c>
      <c r="Q275" s="101">
        <v>3480</v>
      </c>
      <c r="R275" s="101">
        <v>9972</v>
      </c>
      <c r="S275" s="84" t="s">
        <v>85</v>
      </c>
      <c r="T275" s="79" t="str">
        <f t="shared" si="8"/>
        <v>- N/A</v>
      </c>
      <c r="U275" s="79" t="str">
        <f t="shared" si="9"/>
        <v>- N/A</v>
      </c>
    </row>
    <row r="276" spans="1:21" ht="102" hidden="1">
      <c r="A276" s="69">
        <v>262</v>
      </c>
      <c r="B276" s="70" t="s">
        <v>605</v>
      </c>
      <c r="C276" s="76" t="s">
        <v>606</v>
      </c>
      <c r="D276" s="70" t="s">
        <v>200</v>
      </c>
      <c r="E276" s="72">
        <v>0</v>
      </c>
      <c r="F276" s="89">
        <v>0</v>
      </c>
      <c r="G276" s="89">
        <v>0</v>
      </c>
      <c r="H276" s="90">
        <v>0</v>
      </c>
      <c r="I276" s="68">
        <v>1</v>
      </c>
      <c r="J276" s="89">
        <v>0</v>
      </c>
      <c r="K276" s="91">
        <v>0</v>
      </c>
      <c r="L276" s="73"/>
      <c r="M276" s="70" t="s">
        <v>85</v>
      </c>
      <c r="N276" s="74">
        <v>0</v>
      </c>
      <c r="O276" s="74">
        <v>0</v>
      </c>
      <c r="Q276" s="101">
        <v>3538</v>
      </c>
      <c r="R276" s="101">
        <v>19546</v>
      </c>
      <c r="S276" s="84" t="s">
        <v>85</v>
      </c>
      <c r="T276" s="79" t="str">
        <f t="shared" si="8"/>
        <v>- N/A</v>
      </c>
      <c r="U276" s="79" t="str">
        <f t="shared" si="9"/>
        <v>- N/A</v>
      </c>
    </row>
    <row r="277" spans="1:21" ht="51" hidden="1">
      <c r="A277" s="69">
        <v>263</v>
      </c>
      <c r="B277" s="70" t="s">
        <v>607</v>
      </c>
      <c r="C277" s="76" t="s">
        <v>608</v>
      </c>
      <c r="D277" s="70" t="s">
        <v>200</v>
      </c>
      <c r="E277" s="72">
        <v>0</v>
      </c>
      <c r="F277" s="89">
        <v>0</v>
      </c>
      <c r="G277" s="89">
        <v>0</v>
      </c>
      <c r="H277" s="90">
        <v>0</v>
      </c>
      <c r="I277" s="68">
        <v>1</v>
      </c>
      <c r="J277" s="89">
        <v>0</v>
      </c>
      <c r="K277" s="91">
        <v>0</v>
      </c>
      <c r="L277" s="73"/>
      <c r="M277" s="70" t="s">
        <v>85</v>
      </c>
      <c r="N277" s="74">
        <v>0</v>
      </c>
      <c r="O277" s="74">
        <v>0</v>
      </c>
      <c r="Q277" s="101">
        <v>743</v>
      </c>
      <c r="R277" s="101">
        <v>3894</v>
      </c>
      <c r="S277" s="84" t="s">
        <v>85</v>
      </c>
      <c r="T277" s="79" t="str">
        <f t="shared" si="8"/>
        <v>- N/A</v>
      </c>
      <c r="U277" s="79" t="str">
        <f t="shared" si="9"/>
        <v>- N/A</v>
      </c>
    </row>
    <row r="278" spans="1:21" ht="51" hidden="1">
      <c r="A278" s="69">
        <v>264</v>
      </c>
      <c r="B278" s="70" t="s">
        <v>609</v>
      </c>
      <c r="C278" s="76" t="s">
        <v>608</v>
      </c>
      <c r="D278" s="70" t="s">
        <v>200</v>
      </c>
      <c r="E278" s="72">
        <v>0</v>
      </c>
      <c r="F278" s="89">
        <v>0</v>
      </c>
      <c r="G278" s="89">
        <v>0</v>
      </c>
      <c r="H278" s="90">
        <v>0</v>
      </c>
      <c r="I278" s="68">
        <v>1</v>
      </c>
      <c r="J278" s="89">
        <v>0</v>
      </c>
      <c r="K278" s="91">
        <v>0</v>
      </c>
      <c r="L278" s="73"/>
      <c r="M278" s="70" t="s">
        <v>85</v>
      </c>
      <c r="N278" s="74">
        <v>0</v>
      </c>
      <c r="O278" s="74">
        <v>0</v>
      </c>
      <c r="Q278" s="101">
        <v>10061</v>
      </c>
      <c r="R278" s="101">
        <v>16754</v>
      </c>
      <c r="S278" s="85" t="s">
        <v>85</v>
      </c>
      <c r="T278" s="79" t="str">
        <f t="shared" si="8"/>
        <v>- N/A</v>
      </c>
      <c r="U278" s="79" t="str">
        <f t="shared" si="9"/>
        <v>- N/A</v>
      </c>
    </row>
    <row r="279" spans="1:21" ht="63.75" hidden="1">
      <c r="A279" s="14">
        <v>265</v>
      </c>
      <c r="B279" s="15" t="s">
        <v>610</v>
      </c>
      <c r="C279" s="21" t="s">
        <v>611</v>
      </c>
      <c r="D279" s="15" t="s">
        <v>568</v>
      </c>
      <c r="E279" s="67">
        <v>0</v>
      </c>
      <c r="F279" s="86">
        <v>0</v>
      </c>
      <c r="G279" s="86">
        <v>0</v>
      </c>
      <c r="H279" s="87">
        <v>0</v>
      </c>
      <c r="I279" s="68">
        <v>0</v>
      </c>
      <c r="J279" s="86">
        <v>0</v>
      </c>
      <c r="K279" s="88">
        <v>0</v>
      </c>
      <c r="M279" s="15" t="s">
        <v>34</v>
      </c>
      <c r="N279" s="17">
        <v>0</v>
      </c>
      <c r="O279" s="17">
        <v>0</v>
      </c>
      <c r="Q279" s="101">
        <v>882</v>
      </c>
      <c r="R279" s="101">
        <v>6620</v>
      </c>
      <c r="S279" s="83" t="s">
        <v>34</v>
      </c>
      <c r="T279" s="79" t="str">
        <f t="shared" si="8"/>
        <v>- N/A</v>
      </c>
      <c r="U279" s="79" t="str">
        <f t="shared" si="9"/>
        <v>- N/A</v>
      </c>
    </row>
    <row r="280" spans="1:21" ht="63.75" hidden="1">
      <c r="A280" s="14">
        <v>266</v>
      </c>
      <c r="B280" s="15" t="s">
        <v>612</v>
      </c>
      <c r="C280" s="21" t="s">
        <v>611</v>
      </c>
      <c r="D280" s="15" t="s">
        <v>568</v>
      </c>
      <c r="E280" s="67">
        <v>0</v>
      </c>
      <c r="F280" s="86">
        <v>0</v>
      </c>
      <c r="G280" s="86">
        <v>0</v>
      </c>
      <c r="H280" s="87">
        <v>0</v>
      </c>
      <c r="I280" s="68">
        <v>0.66822488945041059</v>
      </c>
      <c r="J280" s="86">
        <v>0</v>
      </c>
      <c r="K280" s="88">
        <v>0</v>
      </c>
      <c r="M280" s="15" t="s">
        <v>34</v>
      </c>
      <c r="N280" s="17">
        <v>0</v>
      </c>
      <c r="O280" s="17">
        <v>0</v>
      </c>
      <c r="Q280" s="101">
        <v>10504</v>
      </c>
      <c r="R280" s="101">
        <v>45995</v>
      </c>
      <c r="S280" s="83" t="s">
        <v>34</v>
      </c>
      <c r="T280" s="79" t="str">
        <f t="shared" si="8"/>
        <v>- N/A</v>
      </c>
      <c r="U280" s="79" t="str">
        <f t="shared" si="9"/>
        <v>- N/A</v>
      </c>
    </row>
    <row r="281" spans="1:21" ht="76.5" hidden="1">
      <c r="A281" s="14">
        <v>267</v>
      </c>
      <c r="B281" s="15" t="s">
        <v>613</v>
      </c>
      <c r="C281" s="21" t="s">
        <v>614</v>
      </c>
      <c r="D281" s="15" t="s">
        <v>200</v>
      </c>
      <c r="E281" s="67">
        <v>0</v>
      </c>
      <c r="F281" s="86">
        <v>0</v>
      </c>
      <c r="G281" s="86">
        <v>0</v>
      </c>
      <c r="H281" s="87">
        <v>0</v>
      </c>
      <c r="I281" s="68">
        <v>9.1417016974405407E-2</v>
      </c>
      <c r="J281" s="86">
        <v>0</v>
      </c>
      <c r="K281" s="88">
        <v>0</v>
      </c>
      <c r="M281" s="15" t="s">
        <v>34</v>
      </c>
      <c r="N281" s="17">
        <v>0</v>
      </c>
      <c r="O281" s="17">
        <v>0</v>
      </c>
      <c r="Q281" s="101">
        <v>17075</v>
      </c>
      <c r="R281" s="101">
        <v>92820</v>
      </c>
      <c r="S281" s="83" t="s">
        <v>34</v>
      </c>
      <c r="T281" s="79" t="str">
        <f t="shared" si="8"/>
        <v>- N/A</v>
      </c>
      <c r="U281" s="79" t="str">
        <f t="shared" si="9"/>
        <v>- N/A</v>
      </c>
    </row>
    <row r="282" spans="1:21" ht="76.5" hidden="1">
      <c r="A282" s="14">
        <v>268</v>
      </c>
      <c r="B282" s="15" t="s">
        <v>615</v>
      </c>
      <c r="C282" s="21" t="s">
        <v>614</v>
      </c>
      <c r="D282" s="15" t="s">
        <v>200</v>
      </c>
      <c r="E282" s="67">
        <v>0</v>
      </c>
      <c r="F282" s="86">
        <v>0</v>
      </c>
      <c r="G282" s="86">
        <v>0</v>
      </c>
      <c r="H282" s="87">
        <v>0</v>
      </c>
      <c r="I282" s="68">
        <v>9.6612485319855779E-2</v>
      </c>
      <c r="J282" s="86">
        <v>0</v>
      </c>
      <c r="K282" s="88">
        <v>0</v>
      </c>
      <c r="M282" s="15" t="s">
        <v>34</v>
      </c>
      <c r="N282" s="17">
        <v>0</v>
      </c>
      <c r="O282" s="17">
        <v>0</v>
      </c>
      <c r="Q282" s="101">
        <v>197691</v>
      </c>
      <c r="R282" s="101">
        <v>278460</v>
      </c>
      <c r="S282" s="83" t="s">
        <v>34</v>
      </c>
      <c r="T282" s="79" t="str">
        <f t="shared" si="8"/>
        <v>- N/A</v>
      </c>
      <c r="U282" s="79" t="str">
        <f t="shared" si="9"/>
        <v>- N/A</v>
      </c>
    </row>
    <row r="283" spans="1:21" ht="89.25" hidden="1">
      <c r="A283" s="69">
        <v>269</v>
      </c>
      <c r="B283" s="70" t="s">
        <v>616</v>
      </c>
      <c r="C283" s="76" t="s">
        <v>617</v>
      </c>
      <c r="D283" s="70" t="s">
        <v>568</v>
      </c>
      <c r="E283" s="72">
        <v>0</v>
      </c>
      <c r="F283" s="89">
        <v>0</v>
      </c>
      <c r="G283" s="89">
        <v>0</v>
      </c>
      <c r="H283" s="90">
        <v>0</v>
      </c>
      <c r="I283" s="68">
        <v>1</v>
      </c>
      <c r="J283" s="89">
        <v>0</v>
      </c>
      <c r="K283" s="91">
        <v>0</v>
      </c>
      <c r="L283" s="73"/>
      <c r="M283" s="70" t="s">
        <v>85</v>
      </c>
      <c r="N283" s="74">
        <v>0</v>
      </c>
      <c r="O283" s="74">
        <v>0</v>
      </c>
      <c r="Q283" s="101">
        <v>25980</v>
      </c>
      <c r="R283" s="101">
        <v>149290</v>
      </c>
      <c r="S283" s="84" t="s">
        <v>85</v>
      </c>
      <c r="T283" s="79" t="str">
        <f t="shared" si="8"/>
        <v>- N/A</v>
      </c>
      <c r="U283" s="79" t="str">
        <f t="shared" si="9"/>
        <v>- N/A</v>
      </c>
    </row>
    <row r="284" spans="1:21" ht="89.25" hidden="1">
      <c r="A284" s="69">
        <v>270</v>
      </c>
      <c r="B284" s="70" t="s">
        <v>618</v>
      </c>
      <c r="C284" s="76" t="s">
        <v>617</v>
      </c>
      <c r="D284" s="70" t="s">
        <v>568</v>
      </c>
      <c r="E284" s="72">
        <v>0</v>
      </c>
      <c r="F284" s="89">
        <v>0</v>
      </c>
      <c r="G284" s="89">
        <v>0</v>
      </c>
      <c r="H284" s="90">
        <v>0</v>
      </c>
      <c r="I284" s="68">
        <v>1</v>
      </c>
      <c r="J284" s="89">
        <v>0</v>
      </c>
      <c r="K284" s="91">
        <v>0</v>
      </c>
      <c r="L284" s="73"/>
      <c r="M284" s="70" t="s">
        <v>85</v>
      </c>
      <c r="N284" s="74">
        <v>0</v>
      </c>
      <c r="O284" s="74">
        <v>0</v>
      </c>
      <c r="Q284" s="101">
        <v>316216</v>
      </c>
      <c r="R284" s="101">
        <v>692875</v>
      </c>
      <c r="S284" s="84" t="s">
        <v>85</v>
      </c>
      <c r="T284" s="79" t="str">
        <f t="shared" si="8"/>
        <v>- N/A</v>
      </c>
      <c r="U284" s="79" t="str">
        <f t="shared" si="9"/>
        <v>- N/A</v>
      </c>
    </row>
    <row r="285" spans="1:21" ht="89.25" hidden="1">
      <c r="A285" s="69">
        <v>271</v>
      </c>
      <c r="B285" s="70" t="s">
        <v>619</v>
      </c>
      <c r="C285" s="76" t="s">
        <v>620</v>
      </c>
      <c r="D285" s="70" t="s">
        <v>568</v>
      </c>
      <c r="E285" s="72">
        <v>0</v>
      </c>
      <c r="F285" s="89">
        <v>0</v>
      </c>
      <c r="G285" s="89">
        <v>0</v>
      </c>
      <c r="H285" s="90">
        <v>0</v>
      </c>
      <c r="I285" s="68">
        <v>1</v>
      </c>
      <c r="J285" s="89">
        <v>0</v>
      </c>
      <c r="K285" s="91">
        <v>0</v>
      </c>
      <c r="L285" s="73"/>
      <c r="M285" s="70" t="s">
        <v>85</v>
      </c>
      <c r="N285" s="74">
        <v>0</v>
      </c>
      <c r="O285" s="74">
        <v>0</v>
      </c>
      <c r="Q285" s="101">
        <v>13471</v>
      </c>
      <c r="R285" s="101">
        <v>116837</v>
      </c>
      <c r="S285" s="84" t="s">
        <v>85</v>
      </c>
      <c r="T285" s="79" t="str">
        <f t="shared" si="8"/>
        <v>- N/A</v>
      </c>
      <c r="U285" s="79" t="str">
        <f t="shared" si="9"/>
        <v>- N/A</v>
      </c>
    </row>
    <row r="286" spans="1:21" ht="89.25" hidden="1">
      <c r="A286" s="69">
        <v>272</v>
      </c>
      <c r="B286" s="70" t="s">
        <v>621</v>
      </c>
      <c r="C286" s="76" t="s">
        <v>620</v>
      </c>
      <c r="D286" s="70" t="s">
        <v>568</v>
      </c>
      <c r="E286" s="72">
        <v>0</v>
      </c>
      <c r="F286" s="89">
        <v>0</v>
      </c>
      <c r="G286" s="89">
        <v>0</v>
      </c>
      <c r="H286" s="90">
        <v>0</v>
      </c>
      <c r="I286" s="68">
        <v>1</v>
      </c>
      <c r="J286" s="89">
        <v>0</v>
      </c>
      <c r="K286" s="91">
        <v>0</v>
      </c>
      <c r="L286" s="73"/>
      <c r="M286" s="70" t="s">
        <v>85</v>
      </c>
      <c r="N286" s="74">
        <v>0</v>
      </c>
      <c r="O286" s="74">
        <v>0</v>
      </c>
      <c r="Q286" s="101">
        <v>135774</v>
      </c>
      <c r="R286" s="101">
        <v>350510</v>
      </c>
      <c r="S286" s="84" t="s">
        <v>85</v>
      </c>
      <c r="T286" s="79" t="str">
        <f t="shared" si="8"/>
        <v>- N/A</v>
      </c>
      <c r="U286" s="79" t="str">
        <f t="shared" si="9"/>
        <v>- N/A</v>
      </c>
    </row>
    <row r="287" spans="1:21" ht="38.25" hidden="1">
      <c r="A287" s="69">
        <v>273</v>
      </c>
      <c r="B287" s="70" t="s">
        <v>622</v>
      </c>
      <c r="C287" s="76" t="s">
        <v>623</v>
      </c>
      <c r="D287" s="70" t="s">
        <v>200</v>
      </c>
      <c r="E287" s="72">
        <v>0</v>
      </c>
      <c r="F287" s="89">
        <v>0</v>
      </c>
      <c r="G287" s="89">
        <v>0</v>
      </c>
      <c r="H287" s="90">
        <v>0</v>
      </c>
      <c r="I287" s="68">
        <v>1</v>
      </c>
      <c r="J287" s="89">
        <v>0</v>
      </c>
      <c r="K287" s="91">
        <v>0</v>
      </c>
      <c r="L287" s="73"/>
      <c r="M287" s="70" t="s">
        <v>85</v>
      </c>
      <c r="N287" s="74">
        <v>0</v>
      </c>
      <c r="O287" s="74">
        <v>0</v>
      </c>
      <c r="Q287" s="101">
        <v>774</v>
      </c>
      <c r="R287" s="101">
        <v>21096</v>
      </c>
      <c r="S287" s="84" t="s">
        <v>85</v>
      </c>
      <c r="T287" s="79" t="str">
        <f t="shared" si="8"/>
        <v>- N/A</v>
      </c>
      <c r="U287" s="79" t="str">
        <f t="shared" si="9"/>
        <v>- N/A</v>
      </c>
    </row>
    <row r="288" spans="1:21" ht="38.25" hidden="1">
      <c r="A288" s="69">
        <v>274</v>
      </c>
      <c r="B288" s="70" t="s">
        <v>624</v>
      </c>
      <c r="C288" s="76" t="s">
        <v>623</v>
      </c>
      <c r="D288" s="70" t="s">
        <v>200</v>
      </c>
      <c r="E288" s="72">
        <v>0</v>
      </c>
      <c r="F288" s="89">
        <v>0</v>
      </c>
      <c r="G288" s="89">
        <v>0</v>
      </c>
      <c r="H288" s="90">
        <v>0</v>
      </c>
      <c r="I288" s="68">
        <v>1</v>
      </c>
      <c r="J288" s="89">
        <v>0</v>
      </c>
      <c r="K288" s="91">
        <v>0</v>
      </c>
      <c r="L288" s="73"/>
      <c r="M288" s="70" t="s">
        <v>85</v>
      </c>
      <c r="N288" s="74">
        <v>0</v>
      </c>
      <c r="O288" s="74">
        <v>0</v>
      </c>
      <c r="Q288" s="101">
        <v>4665</v>
      </c>
      <c r="R288" s="101">
        <v>63286</v>
      </c>
      <c r="S288" s="84" t="s">
        <v>85</v>
      </c>
      <c r="T288" s="79" t="str">
        <f t="shared" si="8"/>
        <v>- N/A</v>
      </c>
      <c r="U288" s="79" t="str">
        <f t="shared" si="9"/>
        <v>- N/A</v>
      </c>
    </row>
    <row r="289" spans="1:22" ht="38.25" hidden="1">
      <c r="A289" s="14">
        <v>275</v>
      </c>
      <c r="B289" s="15" t="s">
        <v>625</v>
      </c>
      <c r="C289" s="21" t="s">
        <v>626</v>
      </c>
      <c r="D289" s="15" t="s">
        <v>200</v>
      </c>
      <c r="E289" s="67">
        <v>0</v>
      </c>
      <c r="F289" s="86">
        <v>0</v>
      </c>
      <c r="G289" s="86">
        <v>0</v>
      </c>
      <c r="H289" s="87">
        <v>0</v>
      </c>
      <c r="I289" s="68">
        <v>0</v>
      </c>
      <c r="J289" s="86">
        <v>0</v>
      </c>
      <c r="K289" s="88">
        <v>0</v>
      </c>
      <c r="M289" s="15" t="s">
        <v>34</v>
      </c>
      <c r="N289" s="17">
        <v>0</v>
      </c>
      <c r="O289" s="17">
        <v>0</v>
      </c>
      <c r="Q289" s="101">
        <v>2032</v>
      </c>
      <c r="R289" s="101">
        <v>10743</v>
      </c>
      <c r="S289" s="83" t="s">
        <v>34</v>
      </c>
      <c r="T289" s="79" t="str">
        <f t="shared" si="8"/>
        <v>- N/A</v>
      </c>
      <c r="U289" s="79" t="str">
        <f t="shared" si="9"/>
        <v>- N/A</v>
      </c>
    </row>
    <row r="290" spans="1:22" ht="38.25" hidden="1">
      <c r="A290" s="14">
        <v>276</v>
      </c>
      <c r="B290" s="15" t="s">
        <v>627</v>
      </c>
      <c r="C290" s="21" t="s">
        <v>626</v>
      </c>
      <c r="D290" s="15" t="s">
        <v>200</v>
      </c>
      <c r="E290" s="67">
        <v>0</v>
      </c>
      <c r="F290" s="86">
        <v>0</v>
      </c>
      <c r="G290" s="86">
        <v>0</v>
      </c>
      <c r="H290" s="87">
        <v>0</v>
      </c>
      <c r="I290" s="68">
        <v>0.51031532725139117</v>
      </c>
      <c r="J290" s="86">
        <v>0</v>
      </c>
      <c r="K290" s="88">
        <v>0</v>
      </c>
      <c r="M290" s="15" t="s">
        <v>34</v>
      </c>
      <c r="N290" s="17">
        <v>0</v>
      </c>
      <c r="O290" s="17">
        <v>0</v>
      </c>
      <c r="Q290" s="101">
        <v>25872</v>
      </c>
      <c r="R290" s="101">
        <v>72621</v>
      </c>
      <c r="S290" s="83" t="s">
        <v>34</v>
      </c>
      <c r="T290" s="79" t="str">
        <f t="shared" si="8"/>
        <v>- N/A</v>
      </c>
      <c r="U290" s="79" t="str">
        <f t="shared" si="9"/>
        <v>- N/A</v>
      </c>
    </row>
    <row r="291" spans="1:22" ht="38.25" hidden="1">
      <c r="A291" s="14">
        <v>277</v>
      </c>
      <c r="B291" s="15" t="s">
        <v>628</v>
      </c>
      <c r="C291" s="21" t="s">
        <v>629</v>
      </c>
      <c r="D291" s="15" t="s">
        <v>200</v>
      </c>
      <c r="E291" s="67">
        <v>0</v>
      </c>
      <c r="F291" s="86">
        <v>0</v>
      </c>
      <c r="G291" s="86">
        <v>0</v>
      </c>
      <c r="H291" s="87">
        <v>0</v>
      </c>
      <c r="I291" s="68">
        <v>0</v>
      </c>
      <c r="J291" s="86">
        <v>0</v>
      </c>
      <c r="K291" s="88">
        <v>0</v>
      </c>
      <c r="M291" s="15" t="s">
        <v>34</v>
      </c>
      <c r="N291" s="17">
        <v>0</v>
      </c>
      <c r="O291" s="17">
        <v>0</v>
      </c>
      <c r="Q291" s="101">
        <v>2032</v>
      </c>
      <c r="R291" s="101">
        <v>15570</v>
      </c>
      <c r="S291" s="83" t="s">
        <v>34</v>
      </c>
      <c r="T291" s="79" t="str">
        <f t="shared" si="8"/>
        <v>- N/A</v>
      </c>
      <c r="U291" s="79" t="str">
        <f t="shared" si="9"/>
        <v>- N/A</v>
      </c>
    </row>
    <row r="292" spans="1:22" ht="38.25" hidden="1">
      <c r="A292" s="14">
        <v>278</v>
      </c>
      <c r="B292" s="15" t="s">
        <v>630</v>
      </c>
      <c r="C292" s="21" t="s">
        <v>629</v>
      </c>
      <c r="D292" s="15" t="s">
        <v>200</v>
      </c>
      <c r="E292" s="67">
        <v>0</v>
      </c>
      <c r="F292" s="86">
        <v>0</v>
      </c>
      <c r="G292" s="86">
        <v>0</v>
      </c>
      <c r="H292" s="87">
        <v>0</v>
      </c>
      <c r="I292" s="68">
        <v>0.81881821009288869</v>
      </c>
      <c r="J292" s="86">
        <v>0</v>
      </c>
      <c r="K292" s="88">
        <v>0</v>
      </c>
      <c r="M292" s="15" t="s">
        <v>34</v>
      </c>
      <c r="N292" s="17">
        <v>0</v>
      </c>
      <c r="O292" s="17">
        <v>0</v>
      </c>
      <c r="Q292" s="101">
        <v>39030</v>
      </c>
      <c r="R292" s="101">
        <v>234613</v>
      </c>
      <c r="S292" s="83" t="s">
        <v>34</v>
      </c>
      <c r="T292" s="79" t="str">
        <f t="shared" si="8"/>
        <v>- N/A</v>
      </c>
      <c r="U292" s="79" t="str">
        <f t="shared" si="9"/>
        <v>- N/A</v>
      </c>
    </row>
    <row r="293" spans="1:22" ht="63.75" hidden="1">
      <c r="A293" s="14">
        <v>279</v>
      </c>
      <c r="B293" s="15" t="s">
        <v>631</v>
      </c>
      <c r="C293" s="21" t="s">
        <v>632</v>
      </c>
      <c r="D293" s="15" t="s">
        <v>200</v>
      </c>
      <c r="E293" s="67">
        <v>0</v>
      </c>
      <c r="F293" s="86">
        <v>0</v>
      </c>
      <c r="G293" s="86">
        <v>0</v>
      </c>
      <c r="H293" s="87">
        <v>0</v>
      </c>
      <c r="I293" s="68">
        <v>0.42814960629921262</v>
      </c>
      <c r="J293" s="86">
        <v>0</v>
      </c>
      <c r="K293" s="88">
        <v>0</v>
      </c>
      <c r="M293" s="15" t="s">
        <v>34</v>
      </c>
      <c r="N293" s="17">
        <v>0</v>
      </c>
      <c r="O293" s="17">
        <v>0</v>
      </c>
      <c r="Q293" s="101">
        <v>1162</v>
      </c>
      <c r="R293" s="101">
        <v>4024</v>
      </c>
      <c r="S293" s="83" t="s">
        <v>34</v>
      </c>
      <c r="T293" s="79" t="str">
        <f t="shared" si="8"/>
        <v>- N/A</v>
      </c>
      <c r="U293" s="79" t="str">
        <f t="shared" si="9"/>
        <v>- N/A</v>
      </c>
    </row>
    <row r="294" spans="1:22" ht="63.75">
      <c r="A294" s="14">
        <v>280</v>
      </c>
      <c r="B294" s="15" t="s">
        <v>633</v>
      </c>
      <c r="C294" s="21" t="s">
        <v>632</v>
      </c>
      <c r="D294" s="15" t="s">
        <v>200</v>
      </c>
      <c r="E294" s="67">
        <v>3</v>
      </c>
      <c r="F294" s="86">
        <v>38029</v>
      </c>
      <c r="G294" s="86">
        <v>12073</v>
      </c>
      <c r="H294" s="87">
        <v>0</v>
      </c>
      <c r="I294" s="68">
        <v>0.68253175208393602</v>
      </c>
      <c r="J294" s="86">
        <v>12073</v>
      </c>
      <c r="K294" s="88">
        <v>36219</v>
      </c>
      <c r="M294" s="15" t="s">
        <v>34</v>
      </c>
      <c r="N294" s="17">
        <v>3</v>
      </c>
      <c r="O294" s="17">
        <v>0</v>
      </c>
      <c r="Q294" s="101">
        <v>12073</v>
      </c>
      <c r="R294" s="101">
        <v>43673</v>
      </c>
      <c r="S294" s="83" t="s">
        <v>34</v>
      </c>
      <c r="T294" s="79" t="str">
        <f t="shared" si="8"/>
        <v>✔️ Válido</v>
      </c>
      <c r="U294" s="79" t="str">
        <f t="shared" si="9"/>
        <v>✔️ Válido</v>
      </c>
    </row>
    <row r="295" spans="1:22" ht="63.75" hidden="1">
      <c r="A295" s="69">
        <v>281</v>
      </c>
      <c r="B295" s="70" t="s">
        <v>634</v>
      </c>
      <c r="C295" s="76" t="s">
        <v>635</v>
      </c>
      <c r="D295" s="70" t="s">
        <v>200</v>
      </c>
      <c r="E295" s="72">
        <v>0</v>
      </c>
      <c r="F295" s="89">
        <v>0</v>
      </c>
      <c r="G295" s="89">
        <v>0</v>
      </c>
      <c r="H295" s="90">
        <v>0</v>
      </c>
      <c r="I295" s="68">
        <v>1</v>
      </c>
      <c r="J295" s="89">
        <v>0</v>
      </c>
      <c r="K295" s="91">
        <v>0</v>
      </c>
      <c r="L295" s="73"/>
      <c r="M295" s="70" t="s">
        <v>85</v>
      </c>
      <c r="N295" s="74">
        <v>0</v>
      </c>
      <c r="O295" s="74">
        <v>0</v>
      </c>
      <c r="Q295" s="101">
        <v>1601</v>
      </c>
      <c r="R295" s="101">
        <v>10587</v>
      </c>
      <c r="S295" s="84" t="s">
        <v>85</v>
      </c>
      <c r="T295" s="79" t="str">
        <f t="shared" si="8"/>
        <v>- N/A</v>
      </c>
      <c r="U295" s="79" t="str">
        <f t="shared" si="9"/>
        <v>- N/A</v>
      </c>
    </row>
    <row r="296" spans="1:22" ht="63.75" hidden="1">
      <c r="A296" s="69">
        <v>282</v>
      </c>
      <c r="B296" s="70" t="s">
        <v>636</v>
      </c>
      <c r="C296" s="76" t="s">
        <v>635</v>
      </c>
      <c r="D296" s="70" t="s">
        <v>200</v>
      </c>
      <c r="E296" s="72">
        <v>0</v>
      </c>
      <c r="F296" s="89">
        <v>0</v>
      </c>
      <c r="G296" s="89">
        <v>0</v>
      </c>
      <c r="H296" s="90">
        <v>0</v>
      </c>
      <c r="I296" s="68">
        <v>1</v>
      </c>
      <c r="J296" s="89">
        <v>0</v>
      </c>
      <c r="K296" s="91">
        <v>0</v>
      </c>
      <c r="L296" s="73"/>
      <c r="M296" s="70" t="s">
        <v>85</v>
      </c>
      <c r="N296" s="74">
        <v>0</v>
      </c>
      <c r="O296" s="74">
        <v>0</v>
      </c>
      <c r="Q296" s="101">
        <v>15968</v>
      </c>
      <c r="R296" s="101">
        <v>49372</v>
      </c>
      <c r="S296" s="84" t="s">
        <v>85</v>
      </c>
      <c r="T296" s="79" t="str">
        <f t="shared" si="8"/>
        <v>- N/A</v>
      </c>
      <c r="U296" s="79" t="str">
        <f t="shared" si="9"/>
        <v>- N/A</v>
      </c>
      <c r="V296" s="2" t="s">
        <v>89</v>
      </c>
    </row>
    <row r="297" spans="1:22" ht="38.25" hidden="1">
      <c r="A297" s="69">
        <v>283</v>
      </c>
      <c r="B297" s="70" t="s">
        <v>637</v>
      </c>
      <c r="C297" s="76" t="s">
        <v>638</v>
      </c>
      <c r="D297" s="70" t="s">
        <v>200</v>
      </c>
      <c r="E297" s="72">
        <v>0</v>
      </c>
      <c r="F297" s="89">
        <v>0</v>
      </c>
      <c r="G297" s="89">
        <v>0</v>
      </c>
      <c r="H297" s="90">
        <v>0</v>
      </c>
      <c r="I297" s="68">
        <v>1</v>
      </c>
      <c r="J297" s="89">
        <v>0</v>
      </c>
      <c r="K297" s="91">
        <v>0</v>
      </c>
      <c r="L297" s="73"/>
      <c r="M297" s="70" t="s">
        <v>85</v>
      </c>
      <c r="N297" s="74">
        <v>0</v>
      </c>
      <c r="O297" s="74">
        <v>0</v>
      </c>
      <c r="Q297" s="101">
        <v>1024</v>
      </c>
      <c r="R297" s="101">
        <v>9087</v>
      </c>
      <c r="S297" s="84" t="s">
        <v>85</v>
      </c>
      <c r="T297" s="79" t="str">
        <f t="shared" si="8"/>
        <v>- N/A</v>
      </c>
      <c r="U297" s="79" t="str">
        <f t="shared" si="9"/>
        <v>- N/A</v>
      </c>
    </row>
    <row r="298" spans="1:22" ht="25.5" hidden="1">
      <c r="A298" s="69">
        <v>284</v>
      </c>
      <c r="B298" s="70" t="s">
        <v>639</v>
      </c>
      <c r="C298" s="76" t="s">
        <v>638</v>
      </c>
      <c r="D298" s="70" t="s">
        <v>200</v>
      </c>
      <c r="E298" s="72">
        <v>0</v>
      </c>
      <c r="F298" s="89">
        <v>0</v>
      </c>
      <c r="G298" s="89">
        <v>0</v>
      </c>
      <c r="H298" s="90">
        <v>0</v>
      </c>
      <c r="I298" s="68">
        <v>1</v>
      </c>
      <c r="J298" s="89">
        <v>0</v>
      </c>
      <c r="K298" s="91">
        <v>0</v>
      </c>
      <c r="L298" s="73"/>
      <c r="M298" s="70" t="s">
        <v>85</v>
      </c>
      <c r="N298" s="74">
        <v>0</v>
      </c>
      <c r="O298" s="74">
        <v>0</v>
      </c>
      <c r="Q298" s="101">
        <v>5971</v>
      </c>
      <c r="R298" s="101">
        <v>102710</v>
      </c>
      <c r="S298" s="84" t="s">
        <v>85</v>
      </c>
      <c r="T298" s="79" t="str">
        <f t="shared" si="8"/>
        <v>- N/A</v>
      </c>
      <c r="U298" s="79" t="str">
        <f t="shared" si="9"/>
        <v>- N/A</v>
      </c>
    </row>
    <row r="299" spans="1:22" ht="38.25" hidden="1">
      <c r="A299" s="69">
        <v>285</v>
      </c>
      <c r="B299" s="70" t="s">
        <v>640</v>
      </c>
      <c r="C299" s="76" t="s">
        <v>641</v>
      </c>
      <c r="D299" s="70" t="s">
        <v>200</v>
      </c>
      <c r="E299" s="72">
        <v>0</v>
      </c>
      <c r="F299" s="89">
        <v>0</v>
      </c>
      <c r="G299" s="89">
        <v>0</v>
      </c>
      <c r="H299" s="90">
        <v>0</v>
      </c>
      <c r="I299" s="68">
        <v>1</v>
      </c>
      <c r="J299" s="89">
        <v>0</v>
      </c>
      <c r="K299" s="91">
        <v>0</v>
      </c>
      <c r="L299" s="73"/>
      <c r="M299" s="70" t="s">
        <v>85</v>
      </c>
      <c r="N299" s="74">
        <v>0</v>
      </c>
      <c r="O299" s="74">
        <v>0</v>
      </c>
      <c r="Q299" s="101">
        <v>2042</v>
      </c>
      <c r="R299" s="101">
        <v>11034</v>
      </c>
      <c r="S299" s="84" t="s">
        <v>85</v>
      </c>
      <c r="T299" s="79" t="str">
        <f t="shared" si="8"/>
        <v>- N/A</v>
      </c>
      <c r="U299" s="79" t="str">
        <f t="shared" si="9"/>
        <v>- N/A</v>
      </c>
    </row>
    <row r="300" spans="1:22" ht="38.25" hidden="1">
      <c r="A300" s="69">
        <v>286</v>
      </c>
      <c r="B300" s="70" t="s">
        <v>642</v>
      </c>
      <c r="C300" s="76" t="s">
        <v>641</v>
      </c>
      <c r="D300" s="70" t="s">
        <v>200</v>
      </c>
      <c r="E300" s="72">
        <v>0</v>
      </c>
      <c r="F300" s="89">
        <v>0</v>
      </c>
      <c r="G300" s="89">
        <v>0</v>
      </c>
      <c r="H300" s="90">
        <v>0</v>
      </c>
      <c r="I300" s="68">
        <v>1</v>
      </c>
      <c r="J300" s="89">
        <v>0</v>
      </c>
      <c r="K300" s="91">
        <v>0</v>
      </c>
      <c r="L300" s="73"/>
      <c r="M300" s="70" t="s">
        <v>85</v>
      </c>
      <c r="N300" s="74">
        <v>0</v>
      </c>
      <c r="O300" s="74">
        <v>0</v>
      </c>
      <c r="Q300" s="101">
        <v>27421</v>
      </c>
      <c r="R300" s="101">
        <v>93910</v>
      </c>
      <c r="S300" s="84" t="s">
        <v>85</v>
      </c>
      <c r="T300" s="79" t="str">
        <f t="shared" si="8"/>
        <v>- N/A</v>
      </c>
      <c r="U300" s="79" t="str">
        <f t="shared" si="9"/>
        <v>- N/A</v>
      </c>
    </row>
    <row r="301" spans="1:22" ht="38.25" hidden="1">
      <c r="A301" s="69">
        <v>287</v>
      </c>
      <c r="B301" s="70" t="s">
        <v>643</v>
      </c>
      <c r="C301" s="76" t="s">
        <v>644</v>
      </c>
      <c r="D301" s="70" t="s">
        <v>200</v>
      </c>
      <c r="E301" s="72">
        <v>0</v>
      </c>
      <c r="F301" s="89">
        <v>0</v>
      </c>
      <c r="G301" s="89">
        <v>0</v>
      </c>
      <c r="H301" s="90">
        <v>0</v>
      </c>
      <c r="I301" s="68">
        <v>1</v>
      </c>
      <c r="J301" s="89">
        <v>0</v>
      </c>
      <c r="K301" s="91">
        <v>0</v>
      </c>
      <c r="L301" s="73"/>
      <c r="M301" s="70" t="s">
        <v>85</v>
      </c>
      <c r="N301" s="74">
        <v>0</v>
      </c>
      <c r="O301" s="74">
        <v>0</v>
      </c>
      <c r="Q301" s="101">
        <v>2659</v>
      </c>
      <c r="R301" s="101">
        <v>18175</v>
      </c>
      <c r="S301" s="84" t="s">
        <v>85</v>
      </c>
      <c r="T301" s="79" t="str">
        <f t="shared" si="8"/>
        <v>- N/A</v>
      </c>
      <c r="U301" s="79" t="str">
        <f t="shared" si="9"/>
        <v>- N/A</v>
      </c>
    </row>
    <row r="302" spans="1:22" ht="38.25" hidden="1">
      <c r="A302" s="69">
        <v>288</v>
      </c>
      <c r="B302" s="70" t="s">
        <v>645</v>
      </c>
      <c r="C302" s="76" t="s">
        <v>644</v>
      </c>
      <c r="D302" s="70" t="s">
        <v>200</v>
      </c>
      <c r="E302" s="72">
        <v>0</v>
      </c>
      <c r="F302" s="89">
        <v>0</v>
      </c>
      <c r="G302" s="89">
        <v>0</v>
      </c>
      <c r="H302" s="90">
        <v>0</v>
      </c>
      <c r="I302" s="68">
        <v>1</v>
      </c>
      <c r="J302" s="89">
        <v>0</v>
      </c>
      <c r="K302" s="91">
        <v>0</v>
      </c>
      <c r="L302" s="73"/>
      <c r="M302" s="70" t="s">
        <v>85</v>
      </c>
      <c r="N302" s="74">
        <v>0</v>
      </c>
      <c r="O302" s="74">
        <v>0</v>
      </c>
      <c r="Q302" s="101">
        <v>34386</v>
      </c>
      <c r="R302" s="101">
        <v>151815</v>
      </c>
      <c r="S302" s="84" t="s">
        <v>85</v>
      </c>
      <c r="T302" s="79" t="str">
        <f t="shared" si="8"/>
        <v>- N/A</v>
      </c>
      <c r="U302" s="79" t="str">
        <f t="shared" si="9"/>
        <v>- N/A</v>
      </c>
    </row>
    <row r="303" spans="1:22" ht="51" hidden="1">
      <c r="A303" s="14">
        <v>289</v>
      </c>
      <c r="B303" s="15" t="s">
        <v>646</v>
      </c>
      <c r="C303" s="21" t="s">
        <v>647</v>
      </c>
      <c r="D303" s="15" t="s">
        <v>200</v>
      </c>
      <c r="E303" s="67">
        <v>0</v>
      </c>
      <c r="F303" s="86">
        <v>0</v>
      </c>
      <c r="G303" s="86">
        <v>0</v>
      </c>
      <c r="H303" s="87">
        <v>0</v>
      </c>
      <c r="I303" s="68">
        <v>0</v>
      </c>
      <c r="J303" s="86">
        <v>0</v>
      </c>
      <c r="K303" s="88">
        <v>0</v>
      </c>
      <c r="M303" s="15" t="s">
        <v>34</v>
      </c>
      <c r="N303" s="17">
        <v>0</v>
      </c>
      <c r="O303" s="17">
        <v>0</v>
      </c>
      <c r="Q303" s="101">
        <v>2529</v>
      </c>
      <c r="R303" s="101">
        <v>14280</v>
      </c>
      <c r="S303" s="83" t="s">
        <v>34</v>
      </c>
      <c r="T303" s="79" t="str">
        <f t="shared" si="8"/>
        <v>- N/A</v>
      </c>
      <c r="U303" s="79" t="str">
        <f t="shared" si="9"/>
        <v>- N/A</v>
      </c>
    </row>
    <row r="304" spans="1:22" ht="38.25" hidden="1">
      <c r="A304" s="14">
        <v>290</v>
      </c>
      <c r="B304" s="15" t="s">
        <v>648</v>
      </c>
      <c r="C304" s="21" t="s">
        <v>647</v>
      </c>
      <c r="D304" s="15" t="s">
        <v>200</v>
      </c>
      <c r="E304" s="67">
        <v>0</v>
      </c>
      <c r="F304" s="86">
        <v>0</v>
      </c>
      <c r="G304" s="86">
        <v>0</v>
      </c>
      <c r="H304" s="87">
        <v>0</v>
      </c>
      <c r="I304" s="68">
        <v>0.68851836945897782</v>
      </c>
      <c r="J304" s="86">
        <v>0</v>
      </c>
      <c r="K304" s="88">
        <v>0</v>
      </c>
      <c r="M304" s="15" t="s">
        <v>34</v>
      </c>
      <c r="N304" s="17">
        <v>0</v>
      </c>
      <c r="O304" s="17">
        <v>0</v>
      </c>
      <c r="Q304" s="101">
        <v>27088</v>
      </c>
      <c r="R304" s="101">
        <v>94713</v>
      </c>
      <c r="S304" s="83" t="s">
        <v>34</v>
      </c>
      <c r="T304" s="79" t="str">
        <f t="shared" si="8"/>
        <v>- N/A</v>
      </c>
      <c r="U304" s="79" t="str">
        <f t="shared" si="9"/>
        <v>- N/A</v>
      </c>
    </row>
    <row r="305" spans="1:21" ht="51" hidden="1">
      <c r="A305" s="14">
        <v>291</v>
      </c>
      <c r="B305" s="15" t="s">
        <v>649</v>
      </c>
      <c r="C305" s="21" t="s">
        <v>650</v>
      </c>
      <c r="D305" s="15" t="s">
        <v>200</v>
      </c>
      <c r="E305" s="67">
        <v>0</v>
      </c>
      <c r="F305" s="86">
        <v>0</v>
      </c>
      <c r="G305" s="86">
        <v>0</v>
      </c>
      <c r="H305" s="87">
        <v>0</v>
      </c>
      <c r="I305" s="68">
        <v>0.81183827749302406</v>
      </c>
      <c r="J305" s="86">
        <v>0</v>
      </c>
      <c r="K305" s="88">
        <v>0</v>
      </c>
      <c r="M305" s="15" t="s">
        <v>34</v>
      </c>
      <c r="N305" s="17">
        <v>0</v>
      </c>
      <c r="O305" s="17">
        <v>0</v>
      </c>
      <c r="Q305" s="101">
        <v>9508</v>
      </c>
      <c r="R305" s="101">
        <v>107100</v>
      </c>
      <c r="S305" s="83" t="s">
        <v>34</v>
      </c>
      <c r="T305" s="79" t="str">
        <f t="shared" si="8"/>
        <v>- N/A</v>
      </c>
      <c r="U305" s="79" t="str">
        <f t="shared" si="9"/>
        <v>- N/A</v>
      </c>
    </row>
    <row r="306" spans="1:21" ht="63.75" hidden="1">
      <c r="A306" s="14">
        <v>292</v>
      </c>
      <c r="B306" s="15" t="s">
        <v>651</v>
      </c>
      <c r="C306" s="21" t="s">
        <v>652</v>
      </c>
      <c r="D306" s="15" t="s">
        <v>200</v>
      </c>
      <c r="E306" s="67">
        <v>0</v>
      </c>
      <c r="F306" s="86">
        <v>0</v>
      </c>
      <c r="G306" s="86">
        <v>0</v>
      </c>
      <c r="H306" s="87">
        <v>0</v>
      </c>
      <c r="I306" s="68">
        <v>0</v>
      </c>
      <c r="J306" s="86">
        <v>0</v>
      </c>
      <c r="K306" s="88">
        <v>0</v>
      </c>
      <c r="M306" s="15" t="s">
        <v>34</v>
      </c>
      <c r="N306" s="17">
        <v>0</v>
      </c>
      <c r="O306" s="17">
        <v>0</v>
      </c>
      <c r="Q306" s="101">
        <v>8675</v>
      </c>
      <c r="R306" s="101">
        <v>43834</v>
      </c>
      <c r="S306" s="83" t="s">
        <v>34</v>
      </c>
      <c r="T306" s="79" t="str">
        <f t="shared" si="8"/>
        <v>- N/A</v>
      </c>
      <c r="U306" s="79" t="str">
        <f t="shared" si="9"/>
        <v>- N/A</v>
      </c>
    </row>
    <row r="307" spans="1:21" ht="51" hidden="1">
      <c r="A307" s="14">
        <v>293</v>
      </c>
      <c r="B307" s="15" t="s">
        <v>653</v>
      </c>
      <c r="C307" s="21" t="s">
        <v>652</v>
      </c>
      <c r="D307" s="15" t="s">
        <v>200</v>
      </c>
      <c r="E307" s="67">
        <v>0</v>
      </c>
      <c r="F307" s="86">
        <v>0</v>
      </c>
      <c r="G307" s="86">
        <v>0</v>
      </c>
      <c r="H307" s="87">
        <v>0</v>
      </c>
      <c r="I307" s="68">
        <v>0</v>
      </c>
      <c r="J307" s="86">
        <v>0</v>
      </c>
      <c r="K307" s="88">
        <v>0</v>
      </c>
      <c r="M307" s="15" t="s">
        <v>34</v>
      </c>
      <c r="N307" s="17">
        <v>0</v>
      </c>
      <c r="O307" s="17">
        <v>0</v>
      </c>
      <c r="Q307" s="101">
        <v>84519</v>
      </c>
      <c r="R307" s="101">
        <v>408927</v>
      </c>
      <c r="S307" s="83" t="s">
        <v>34</v>
      </c>
      <c r="T307" s="79" t="str">
        <f t="shared" si="8"/>
        <v>- N/A</v>
      </c>
      <c r="U307" s="79" t="str">
        <f t="shared" si="9"/>
        <v>- N/A</v>
      </c>
    </row>
    <row r="308" spans="1:21" ht="63.75">
      <c r="A308" s="14">
        <v>294</v>
      </c>
      <c r="B308" s="15" t="s">
        <v>654</v>
      </c>
      <c r="C308" s="21" t="s">
        <v>655</v>
      </c>
      <c r="D308" s="15" t="s">
        <v>200</v>
      </c>
      <c r="E308" s="67">
        <v>5</v>
      </c>
      <c r="F308" s="86">
        <v>38875</v>
      </c>
      <c r="G308" s="86">
        <v>21118</v>
      </c>
      <c r="H308" s="87">
        <v>0</v>
      </c>
      <c r="I308" s="68">
        <v>0.4567717041800643</v>
      </c>
      <c r="J308" s="86">
        <v>21118</v>
      </c>
      <c r="K308" s="88">
        <v>105590</v>
      </c>
      <c r="M308" s="15" t="s">
        <v>34</v>
      </c>
      <c r="N308" s="17">
        <v>5</v>
      </c>
      <c r="O308" s="17">
        <v>0</v>
      </c>
      <c r="Q308" s="101">
        <v>21118</v>
      </c>
      <c r="R308" s="101">
        <v>49605</v>
      </c>
      <c r="S308" s="83" t="s">
        <v>34</v>
      </c>
      <c r="T308" s="79" t="str">
        <f t="shared" si="8"/>
        <v>✔️ Válido</v>
      </c>
      <c r="U308" s="79" t="str">
        <f t="shared" si="9"/>
        <v>✔️ Válido</v>
      </c>
    </row>
    <row r="309" spans="1:21" ht="51" hidden="1">
      <c r="A309" s="14">
        <v>295</v>
      </c>
      <c r="B309" s="15" t="s">
        <v>656</v>
      </c>
      <c r="C309" s="21" t="s">
        <v>655</v>
      </c>
      <c r="D309" s="15" t="s">
        <v>200</v>
      </c>
      <c r="E309" s="67">
        <v>0</v>
      </c>
      <c r="F309" s="86">
        <v>0</v>
      </c>
      <c r="G309" s="86">
        <v>0</v>
      </c>
      <c r="H309" s="87">
        <v>0</v>
      </c>
      <c r="I309" s="68">
        <v>0.33366192157795549</v>
      </c>
      <c r="J309" s="86">
        <v>0</v>
      </c>
      <c r="K309" s="88">
        <v>0</v>
      </c>
      <c r="M309" s="15" t="s">
        <v>34</v>
      </c>
      <c r="N309" s="17">
        <v>0</v>
      </c>
      <c r="O309" s="17">
        <v>0</v>
      </c>
      <c r="Q309" s="101">
        <v>291339</v>
      </c>
      <c r="R309" s="101">
        <v>476179</v>
      </c>
      <c r="S309" s="83" t="s">
        <v>34</v>
      </c>
      <c r="T309" s="79" t="str">
        <f t="shared" si="8"/>
        <v>- N/A</v>
      </c>
      <c r="U309" s="79" t="str">
        <f t="shared" si="9"/>
        <v>- N/A</v>
      </c>
    </row>
    <row r="310" spans="1:21" ht="63.75" hidden="1">
      <c r="A310" s="14">
        <v>296</v>
      </c>
      <c r="B310" s="15" t="s">
        <v>657</v>
      </c>
      <c r="C310" s="21" t="s">
        <v>658</v>
      </c>
      <c r="D310" s="15" t="s">
        <v>200</v>
      </c>
      <c r="E310" s="67">
        <v>0</v>
      </c>
      <c r="F310" s="86">
        <v>0</v>
      </c>
      <c r="G310" s="86">
        <v>0</v>
      </c>
      <c r="H310" s="87">
        <v>0</v>
      </c>
      <c r="I310" s="68">
        <v>0.39073968217674626</v>
      </c>
      <c r="J310" s="86">
        <v>0</v>
      </c>
      <c r="K310" s="88">
        <v>0</v>
      </c>
      <c r="M310" s="15" t="s">
        <v>34</v>
      </c>
      <c r="N310" s="17">
        <v>0</v>
      </c>
      <c r="O310" s="17">
        <v>0</v>
      </c>
      <c r="Q310" s="101">
        <v>26646</v>
      </c>
      <c r="R310" s="101">
        <v>49423</v>
      </c>
      <c r="S310" s="83" t="s">
        <v>34</v>
      </c>
      <c r="T310" s="79" t="str">
        <f t="shared" si="8"/>
        <v>- N/A</v>
      </c>
      <c r="U310" s="79" t="str">
        <f t="shared" si="9"/>
        <v>- N/A</v>
      </c>
    </row>
    <row r="311" spans="1:21" ht="51" hidden="1">
      <c r="A311" s="14">
        <v>297</v>
      </c>
      <c r="B311" s="15" t="s">
        <v>659</v>
      </c>
      <c r="C311" s="21" t="s">
        <v>658</v>
      </c>
      <c r="D311" s="15" t="s">
        <v>200</v>
      </c>
      <c r="E311" s="67">
        <v>0</v>
      </c>
      <c r="F311" s="86">
        <v>0</v>
      </c>
      <c r="G311" s="86">
        <v>0</v>
      </c>
      <c r="H311" s="87">
        <v>0</v>
      </c>
      <c r="I311" s="68">
        <v>0.33613789979863429</v>
      </c>
      <c r="J311" s="86">
        <v>0</v>
      </c>
      <c r="K311" s="88">
        <v>0</v>
      </c>
      <c r="M311" s="15" t="s">
        <v>34</v>
      </c>
      <c r="N311" s="17">
        <v>0</v>
      </c>
      <c r="O311" s="17">
        <v>0</v>
      </c>
      <c r="Q311" s="101">
        <v>325394</v>
      </c>
      <c r="R311" s="101">
        <v>533824</v>
      </c>
      <c r="S311" s="83" t="s">
        <v>34</v>
      </c>
      <c r="T311" s="79" t="str">
        <f t="shared" si="8"/>
        <v>- N/A</v>
      </c>
      <c r="U311" s="79" t="str">
        <f t="shared" si="9"/>
        <v>- N/A</v>
      </c>
    </row>
    <row r="312" spans="1:21" ht="89.25">
      <c r="A312" s="14">
        <v>298</v>
      </c>
      <c r="B312" s="15" t="s">
        <v>660</v>
      </c>
      <c r="C312" s="21" t="s">
        <v>661</v>
      </c>
      <c r="D312" s="15" t="s">
        <v>200</v>
      </c>
      <c r="E312" s="67">
        <v>4</v>
      </c>
      <c r="F312" s="86">
        <v>103263</v>
      </c>
      <c r="G312" s="86">
        <v>56388</v>
      </c>
      <c r="H312" s="87">
        <v>0</v>
      </c>
      <c r="I312" s="68">
        <v>0.45393800296330733</v>
      </c>
      <c r="J312" s="86">
        <v>56388</v>
      </c>
      <c r="K312" s="88">
        <v>225552</v>
      </c>
      <c r="M312" s="15" t="s">
        <v>34</v>
      </c>
      <c r="N312" s="17">
        <v>4</v>
      </c>
      <c r="O312" s="17">
        <v>0</v>
      </c>
      <c r="Q312" s="101">
        <v>56388</v>
      </c>
      <c r="R312" s="101">
        <v>112462</v>
      </c>
      <c r="S312" s="83" t="s">
        <v>34</v>
      </c>
      <c r="T312" s="79" t="str">
        <f t="shared" si="8"/>
        <v>✔️ Válido</v>
      </c>
      <c r="U312" s="79" t="str">
        <f t="shared" si="9"/>
        <v>✔️ Válido</v>
      </c>
    </row>
    <row r="313" spans="1:21" ht="89.25" hidden="1">
      <c r="A313" s="14">
        <v>299</v>
      </c>
      <c r="B313" s="15" t="s">
        <v>662</v>
      </c>
      <c r="C313" s="21" t="s">
        <v>661</v>
      </c>
      <c r="D313" s="15" t="s">
        <v>200</v>
      </c>
      <c r="E313" s="67">
        <v>0</v>
      </c>
      <c r="F313" s="86">
        <v>0</v>
      </c>
      <c r="G313" s="86">
        <v>0</v>
      </c>
      <c r="H313" s="87">
        <v>0</v>
      </c>
      <c r="I313" s="68">
        <v>0.49876895314803815</v>
      </c>
      <c r="J313" s="86">
        <v>0</v>
      </c>
      <c r="K313" s="88">
        <v>0</v>
      </c>
      <c r="M313" s="15" t="s">
        <v>34</v>
      </c>
      <c r="N313" s="17">
        <v>0</v>
      </c>
      <c r="O313" s="17">
        <v>0</v>
      </c>
      <c r="Q313" s="101">
        <v>569411</v>
      </c>
      <c r="R313" s="101">
        <v>1237240</v>
      </c>
      <c r="S313" s="83" t="s">
        <v>34</v>
      </c>
      <c r="T313" s="79" t="str">
        <f t="shared" si="8"/>
        <v>- N/A</v>
      </c>
      <c r="U313" s="79" t="str">
        <f t="shared" si="9"/>
        <v>- N/A</v>
      </c>
    </row>
    <row r="314" spans="1:21" ht="51">
      <c r="A314" s="14">
        <v>300</v>
      </c>
      <c r="B314" s="15" t="s">
        <v>663</v>
      </c>
      <c r="C314" s="21" t="s">
        <v>664</v>
      </c>
      <c r="D314" s="15" t="s">
        <v>200</v>
      </c>
      <c r="E314" s="67">
        <v>4</v>
      </c>
      <c r="F314" s="86">
        <v>78965</v>
      </c>
      <c r="G314" s="86">
        <v>36597</v>
      </c>
      <c r="H314" s="87">
        <v>0</v>
      </c>
      <c r="I314" s="68">
        <v>0.53654150573038684</v>
      </c>
      <c r="J314" s="86">
        <v>36597</v>
      </c>
      <c r="K314" s="88">
        <v>146388</v>
      </c>
      <c r="M314" s="15" t="s">
        <v>34</v>
      </c>
      <c r="N314" s="17">
        <v>4</v>
      </c>
      <c r="O314" s="17">
        <v>0</v>
      </c>
      <c r="Q314" s="101">
        <v>36597</v>
      </c>
      <c r="R314" s="101">
        <v>88303</v>
      </c>
      <c r="S314" s="83" t="s">
        <v>34</v>
      </c>
      <c r="T314" s="79" t="str">
        <f t="shared" si="8"/>
        <v>✔️ Válido</v>
      </c>
      <c r="U314" s="79" t="str">
        <f t="shared" si="9"/>
        <v>✔️ Válido</v>
      </c>
    </row>
    <row r="315" spans="1:21" ht="51" hidden="1">
      <c r="A315" s="69">
        <v>301</v>
      </c>
      <c r="B315" s="70" t="s">
        <v>665</v>
      </c>
      <c r="C315" s="76" t="s">
        <v>664</v>
      </c>
      <c r="D315" s="70" t="s">
        <v>200</v>
      </c>
      <c r="E315" s="72">
        <v>0</v>
      </c>
      <c r="F315" s="89">
        <v>0</v>
      </c>
      <c r="G315" s="89">
        <v>0</v>
      </c>
      <c r="H315" s="90">
        <v>0</v>
      </c>
      <c r="I315" s="68">
        <v>1</v>
      </c>
      <c r="J315" s="89">
        <v>0</v>
      </c>
      <c r="K315" s="91">
        <v>0</v>
      </c>
      <c r="L315" s="73"/>
      <c r="M315" s="70" t="s">
        <v>85</v>
      </c>
      <c r="N315" s="74">
        <v>0</v>
      </c>
      <c r="O315" s="74">
        <v>0</v>
      </c>
      <c r="Q315" s="101">
        <v>402789</v>
      </c>
      <c r="R315" s="101">
        <v>1022728</v>
      </c>
      <c r="S315" s="84" t="s">
        <v>85</v>
      </c>
      <c r="T315" s="79" t="str">
        <f t="shared" si="8"/>
        <v>- N/A</v>
      </c>
      <c r="U315" s="79" t="str">
        <f t="shared" si="9"/>
        <v>- N/A</v>
      </c>
    </row>
    <row r="316" spans="1:21" ht="38.25" hidden="1">
      <c r="A316" s="14">
        <v>302</v>
      </c>
      <c r="B316" s="15" t="s">
        <v>666</v>
      </c>
      <c r="C316" s="21" t="s">
        <v>667</v>
      </c>
      <c r="D316" s="15" t="s">
        <v>200</v>
      </c>
      <c r="E316" s="67">
        <v>0</v>
      </c>
      <c r="F316" s="86">
        <v>0</v>
      </c>
      <c r="G316" s="86">
        <v>0</v>
      </c>
      <c r="H316" s="87">
        <v>0</v>
      </c>
      <c r="I316" s="68">
        <v>0</v>
      </c>
      <c r="J316" s="86">
        <v>0</v>
      </c>
      <c r="K316" s="88">
        <v>0</v>
      </c>
      <c r="M316" s="15" t="s">
        <v>34</v>
      </c>
      <c r="N316" s="17">
        <v>0</v>
      </c>
      <c r="O316" s="17">
        <v>0</v>
      </c>
      <c r="Q316" s="101">
        <v>6074</v>
      </c>
      <c r="R316" s="101">
        <v>22717</v>
      </c>
      <c r="S316" s="83" t="s">
        <v>34</v>
      </c>
      <c r="T316" s="79" t="str">
        <f t="shared" si="8"/>
        <v>- N/A</v>
      </c>
      <c r="U316" s="79" t="str">
        <f t="shared" si="9"/>
        <v>- N/A</v>
      </c>
    </row>
    <row r="317" spans="1:21" ht="25.5" hidden="1">
      <c r="A317" s="14">
        <v>303</v>
      </c>
      <c r="B317" s="15" t="s">
        <v>668</v>
      </c>
      <c r="C317" s="21" t="s">
        <v>667</v>
      </c>
      <c r="D317" s="15" t="s">
        <v>200</v>
      </c>
      <c r="E317" s="67">
        <v>0</v>
      </c>
      <c r="F317" s="86">
        <v>0</v>
      </c>
      <c r="G317" s="86">
        <v>0</v>
      </c>
      <c r="H317" s="87">
        <v>0</v>
      </c>
      <c r="I317" s="68">
        <v>0.38610581939671262</v>
      </c>
      <c r="J317" s="86">
        <v>0</v>
      </c>
      <c r="K317" s="88">
        <v>0</v>
      </c>
      <c r="M317" s="15" t="s">
        <v>34</v>
      </c>
      <c r="N317" s="17">
        <v>0</v>
      </c>
      <c r="O317" s="17">
        <v>0</v>
      </c>
      <c r="Q317" s="101">
        <v>64128</v>
      </c>
      <c r="R317" s="101">
        <v>136309</v>
      </c>
      <c r="S317" s="83" t="s">
        <v>34</v>
      </c>
      <c r="T317" s="79" t="str">
        <f t="shared" si="8"/>
        <v>- N/A</v>
      </c>
      <c r="U317" s="79" t="str">
        <f t="shared" si="9"/>
        <v>- N/A</v>
      </c>
    </row>
    <row r="318" spans="1:21" ht="38.25" hidden="1">
      <c r="A318" s="14">
        <v>304</v>
      </c>
      <c r="B318" s="15" t="s">
        <v>669</v>
      </c>
      <c r="C318" s="21" t="s">
        <v>670</v>
      </c>
      <c r="D318" s="15" t="s">
        <v>200</v>
      </c>
      <c r="E318" s="67">
        <v>0</v>
      </c>
      <c r="F318" s="86">
        <v>0</v>
      </c>
      <c r="G318" s="86">
        <v>0</v>
      </c>
      <c r="H318" s="87">
        <v>0</v>
      </c>
      <c r="I318" s="68">
        <v>0.41570121951219507</v>
      </c>
      <c r="J318" s="86">
        <v>0</v>
      </c>
      <c r="K318" s="88">
        <v>0</v>
      </c>
      <c r="M318" s="15" t="s">
        <v>34</v>
      </c>
      <c r="N318" s="17">
        <v>0</v>
      </c>
      <c r="O318" s="17">
        <v>0</v>
      </c>
      <c r="Q318" s="101">
        <v>11499</v>
      </c>
      <c r="R318" s="101">
        <v>36868</v>
      </c>
      <c r="S318" s="83" t="s">
        <v>34</v>
      </c>
      <c r="T318" s="79" t="str">
        <f t="shared" si="8"/>
        <v>- N/A</v>
      </c>
      <c r="U318" s="79" t="str">
        <f t="shared" si="9"/>
        <v>- N/A</v>
      </c>
    </row>
    <row r="319" spans="1:21" ht="25.5" hidden="1">
      <c r="A319" s="14">
        <v>305</v>
      </c>
      <c r="B319" s="15" t="s">
        <v>671</v>
      </c>
      <c r="C319" s="21" t="s">
        <v>670</v>
      </c>
      <c r="D319" s="15" t="s">
        <v>200</v>
      </c>
      <c r="E319" s="67">
        <v>0</v>
      </c>
      <c r="F319" s="86">
        <v>0</v>
      </c>
      <c r="G319" s="86">
        <v>0</v>
      </c>
      <c r="H319" s="87">
        <v>0</v>
      </c>
      <c r="I319" s="68">
        <v>0.4257979805606944</v>
      </c>
      <c r="J319" s="86">
        <v>0</v>
      </c>
      <c r="K319" s="88">
        <v>0</v>
      </c>
      <c r="M319" s="15" t="s">
        <v>34</v>
      </c>
      <c r="N319" s="17">
        <v>0</v>
      </c>
      <c r="O319" s="17">
        <v>0</v>
      </c>
      <c r="Q319" s="101">
        <v>136880</v>
      </c>
      <c r="R319" s="101">
        <v>331815</v>
      </c>
      <c r="S319" s="83" t="s">
        <v>34</v>
      </c>
      <c r="T319" s="79" t="str">
        <f t="shared" si="8"/>
        <v>- N/A</v>
      </c>
      <c r="U319" s="79" t="str">
        <f t="shared" si="9"/>
        <v>- N/A</v>
      </c>
    </row>
    <row r="320" spans="1:21" ht="38.25">
      <c r="A320" s="14">
        <v>306</v>
      </c>
      <c r="B320" s="15" t="s">
        <v>672</v>
      </c>
      <c r="C320" s="21" t="s">
        <v>673</v>
      </c>
      <c r="D320" s="15" t="s">
        <v>200</v>
      </c>
      <c r="E320" s="67">
        <v>3</v>
      </c>
      <c r="F320" s="86">
        <v>42519</v>
      </c>
      <c r="G320" s="86">
        <v>19128</v>
      </c>
      <c r="H320" s="87">
        <v>0</v>
      </c>
      <c r="I320" s="68">
        <v>0.55013052988075917</v>
      </c>
      <c r="J320" s="86">
        <v>19128</v>
      </c>
      <c r="K320" s="88">
        <v>57384</v>
      </c>
      <c r="M320" s="15" t="s">
        <v>34</v>
      </c>
      <c r="N320" s="17">
        <v>3</v>
      </c>
      <c r="O320" s="17">
        <v>0</v>
      </c>
      <c r="Q320" s="101">
        <v>19128</v>
      </c>
      <c r="R320" s="101">
        <v>51379</v>
      </c>
      <c r="S320" s="83" t="s">
        <v>34</v>
      </c>
      <c r="T320" s="79" t="str">
        <f t="shared" si="8"/>
        <v>✔️ Válido</v>
      </c>
      <c r="U320" s="79" t="str">
        <f t="shared" si="9"/>
        <v>✔️ Válido</v>
      </c>
    </row>
    <row r="321" spans="1:21" ht="25.5" hidden="1">
      <c r="A321" s="14">
        <v>307</v>
      </c>
      <c r="B321" s="15" t="s">
        <v>674</v>
      </c>
      <c r="C321" s="21" t="s">
        <v>673</v>
      </c>
      <c r="D321" s="15" t="s">
        <v>200</v>
      </c>
      <c r="E321" s="67">
        <v>0</v>
      </c>
      <c r="F321" s="86">
        <v>0</v>
      </c>
      <c r="G321" s="86">
        <v>0</v>
      </c>
      <c r="H321" s="87">
        <v>0</v>
      </c>
      <c r="I321" s="68">
        <v>0.62875666354388615</v>
      </c>
      <c r="J321" s="86">
        <v>0</v>
      </c>
      <c r="K321" s="88">
        <v>0</v>
      </c>
      <c r="M321" s="15" t="s">
        <v>34</v>
      </c>
      <c r="N321" s="17">
        <v>0</v>
      </c>
      <c r="O321" s="17">
        <v>0</v>
      </c>
      <c r="Q321" s="101">
        <v>179116</v>
      </c>
      <c r="R321" s="101">
        <v>584183</v>
      </c>
      <c r="S321" s="83" t="s">
        <v>34</v>
      </c>
      <c r="T321" s="79" t="str">
        <f t="shared" si="8"/>
        <v>- N/A</v>
      </c>
      <c r="U321" s="79" t="str">
        <f t="shared" si="9"/>
        <v>- N/A</v>
      </c>
    </row>
    <row r="322" spans="1:21" ht="38.25" hidden="1">
      <c r="A322" s="14">
        <v>308</v>
      </c>
      <c r="B322" s="15" t="s">
        <v>675</v>
      </c>
      <c r="C322" s="21" t="s">
        <v>676</v>
      </c>
      <c r="D322" s="15" t="s">
        <v>200</v>
      </c>
      <c r="E322" s="67">
        <v>0</v>
      </c>
      <c r="F322" s="86">
        <v>0</v>
      </c>
      <c r="G322" s="86">
        <v>0</v>
      </c>
      <c r="H322" s="87">
        <v>0</v>
      </c>
      <c r="I322" s="68">
        <v>0.60503836237691422</v>
      </c>
      <c r="J322" s="86">
        <v>0</v>
      </c>
      <c r="K322" s="88">
        <v>0</v>
      </c>
      <c r="M322" s="15" t="s">
        <v>34</v>
      </c>
      <c r="N322" s="17">
        <v>0</v>
      </c>
      <c r="O322" s="17">
        <v>0</v>
      </c>
      <c r="Q322" s="101">
        <v>25430</v>
      </c>
      <c r="R322" s="101">
        <v>83366</v>
      </c>
      <c r="S322" s="83" t="s">
        <v>34</v>
      </c>
      <c r="T322" s="79" t="str">
        <f t="shared" si="8"/>
        <v>- N/A</v>
      </c>
      <c r="U322" s="79" t="str">
        <f t="shared" si="9"/>
        <v>- N/A</v>
      </c>
    </row>
    <row r="323" spans="1:21" ht="25.5" hidden="1">
      <c r="A323" s="14">
        <v>309</v>
      </c>
      <c r="B323" s="15" t="s">
        <v>677</v>
      </c>
      <c r="C323" s="21" t="s">
        <v>676</v>
      </c>
      <c r="D323" s="15" t="s">
        <v>200</v>
      </c>
      <c r="E323" s="67">
        <v>0</v>
      </c>
      <c r="F323" s="86">
        <v>0</v>
      </c>
      <c r="G323" s="86">
        <v>0</v>
      </c>
      <c r="H323" s="87">
        <v>0</v>
      </c>
      <c r="I323" s="68">
        <v>0.6463959642141035</v>
      </c>
      <c r="J323" s="86">
        <v>0</v>
      </c>
      <c r="K323" s="88">
        <v>0</v>
      </c>
      <c r="M323" s="15" t="s">
        <v>34</v>
      </c>
      <c r="N323" s="17">
        <v>0</v>
      </c>
      <c r="O323" s="17">
        <v>0</v>
      </c>
      <c r="Q323" s="101">
        <v>254300</v>
      </c>
      <c r="R323" s="101">
        <v>783241</v>
      </c>
      <c r="S323" s="83" t="s">
        <v>34</v>
      </c>
      <c r="T323" s="79" t="str">
        <f t="shared" si="8"/>
        <v>- N/A</v>
      </c>
      <c r="U323" s="79" t="str">
        <f t="shared" si="9"/>
        <v>- N/A</v>
      </c>
    </row>
    <row r="324" spans="1:21" ht="63.75" hidden="1">
      <c r="A324" s="14">
        <v>310</v>
      </c>
      <c r="B324" s="15" t="s">
        <v>678</v>
      </c>
      <c r="C324" s="21" t="s">
        <v>679</v>
      </c>
      <c r="D324" s="15" t="s">
        <v>200</v>
      </c>
      <c r="E324" s="67">
        <v>0</v>
      </c>
      <c r="F324" s="86">
        <v>0</v>
      </c>
      <c r="G324" s="86">
        <v>0</v>
      </c>
      <c r="H324" s="87">
        <v>0</v>
      </c>
      <c r="I324" s="68">
        <v>0.2311974698899576</v>
      </c>
      <c r="J324" s="86">
        <v>0</v>
      </c>
      <c r="K324" s="88">
        <v>0</v>
      </c>
      <c r="M324" s="15" t="s">
        <v>34</v>
      </c>
      <c r="N324" s="17">
        <v>0</v>
      </c>
      <c r="O324" s="17">
        <v>0</v>
      </c>
      <c r="Q324" s="101">
        <v>35491</v>
      </c>
      <c r="R324" s="101">
        <v>83366</v>
      </c>
      <c r="S324" s="83" t="s">
        <v>34</v>
      </c>
      <c r="T324" s="79" t="str">
        <f t="shared" si="8"/>
        <v>- N/A</v>
      </c>
      <c r="U324" s="79" t="str">
        <f t="shared" si="9"/>
        <v>- N/A</v>
      </c>
    </row>
    <row r="325" spans="1:21" ht="63.75" hidden="1">
      <c r="A325" s="14">
        <v>311</v>
      </c>
      <c r="B325" s="15" t="s">
        <v>680</v>
      </c>
      <c r="C325" s="21" t="s">
        <v>679</v>
      </c>
      <c r="D325" s="15" t="s">
        <v>200</v>
      </c>
      <c r="E325" s="67">
        <v>0</v>
      </c>
      <c r="F325" s="86">
        <v>0</v>
      </c>
      <c r="G325" s="86">
        <v>0</v>
      </c>
      <c r="H325" s="87">
        <v>0</v>
      </c>
      <c r="I325" s="68">
        <v>0.41175632489052727</v>
      </c>
      <c r="J325" s="86">
        <v>0</v>
      </c>
      <c r="K325" s="88">
        <v>0</v>
      </c>
      <c r="M325" s="15" t="s">
        <v>34</v>
      </c>
      <c r="N325" s="17">
        <v>0</v>
      </c>
      <c r="O325" s="17">
        <v>0</v>
      </c>
      <c r="Q325" s="101">
        <v>326167</v>
      </c>
      <c r="R325" s="101">
        <v>701019</v>
      </c>
      <c r="S325" s="83" t="s">
        <v>34</v>
      </c>
      <c r="T325" s="79" t="str">
        <f t="shared" si="8"/>
        <v>- N/A</v>
      </c>
      <c r="U325" s="79" t="str">
        <f t="shared" si="9"/>
        <v>- N/A</v>
      </c>
    </row>
    <row r="326" spans="1:21" ht="51" hidden="1">
      <c r="A326" s="69">
        <v>312</v>
      </c>
      <c r="B326" s="70" t="s">
        <v>681</v>
      </c>
      <c r="C326" s="76" t="s">
        <v>682</v>
      </c>
      <c r="D326" s="70" t="s">
        <v>200</v>
      </c>
      <c r="E326" s="72">
        <v>0</v>
      </c>
      <c r="F326" s="89">
        <v>0</v>
      </c>
      <c r="G326" s="89">
        <v>0</v>
      </c>
      <c r="H326" s="90">
        <v>0</v>
      </c>
      <c r="I326" s="68">
        <v>1</v>
      </c>
      <c r="J326" s="89">
        <v>0</v>
      </c>
      <c r="K326" s="91">
        <v>0</v>
      </c>
      <c r="L326" s="73"/>
      <c r="M326" s="70" t="s">
        <v>85</v>
      </c>
      <c r="N326" s="74">
        <v>0</v>
      </c>
      <c r="O326" s="74">
        <v>0</v>
      </c>
      <c r="Q326" s="101">
        <v>4860</v>
      </c>
      <c r="R326" s="101">
        <v>27641</v>
      </c>
      <c r="S326" s="84" t="s">
        <v>85</v>
      </c>
      <c r="T326" s="79" t="str">
        <f t="shared" si="8"/>
        <v>- N/A</v>
      </c>
      <c r="U326" s="79" t="str">
        <f t="shared" si="9"/>
        <v>- N/A</v>
      </c>
    </row>
    <row r="327" spans="1:21" ht="51" hidden="1">
      <c r="A327" s="14">
        <v>313</v>
      </c>
      <c r="B327" s="15" t="s">
        <v>683</v>
      </c>
      <c r="C327" s="21" t="s">
        <v>682</v>
      </c>
      <c r="D327" s="15" t="s">
        <v>200</v>
      </c>
      <c r="E327" s="67">
        <v>0</v>
      </c>
      <c r="F327" s="86">
        <v>0</v>
      </c>
      <c r="G327" s="86">
        <v>0</v>
      </c>
      <c r="H327" s="87">
        <v>0</v>
      </c>
      <c r="I327" s="68">
        <v>3.2617100069181615E-2</v>
      </c>
      <c r="J327" s="86">
        <v>0</v>
      </c>
      <c r="K327" s="88">
        <v>0</v>
      </c>
      <c r="M327" s="15" t="s">
        <v>34</v>
      </c>
      <c r="N327" s="17">
        <v>0</v>
      </c>
      <c r="O327" s="17">
        <v>0</v>
      </c>
      <c r="Q327" s="101">
        <v>95086</v>
      </c>
      <c r="R327" s="101">
        <v>256418</v>
      </c>
      <c r="S327" s="83" t="s">
        <v>34</v>
      </c>
      <c r="T327" s="79" t="str">
        <f t="shared" si="8"/>
        <v>- N/A</v>
      </c>
      <c r="U327" s="79" t="str">
        <f t="shared" si="9"/>
        <v>- N/A</v>
      </c>
    </row>
    <row r="328" spans="1:21" ht="51" hidden="1">
      <c r="A328" s="69">
        <v>314</v>
      </c>
      <c r="B328" s="70" t="s">
        <v>684</v>
      </c>
      <c r="C328" s="76" t="s">
        <v>685</v>
      </c>
      <c r="D328" s="70" t="s">
        <v>200</v>
      </c>
      <c r="E328" s="72">
        <v>0</v>
      </c>
      <c r="F328" s="89">
        <v>0</v>
      </c>
      <c r="G328" s="89">
        <v>0</v>
      </c>
      <c r="H328" s="90">
        <v>0</v>
      </c>
      <c r="I328" s="68">
        <v>1</v>
      </c>
      <c r="J328" s="89">
        <v>0</v>
      </c>
      <c r="K328" s="91">
        <v>0</v>
      </c>
      <c r="L328" s="73"/>
      <c r="M328" s="70" t="s">
        <v>85</v>
      </c>
      <c r="N328" s="74">
        <v>0</v>
      </c>
      <c r="O328" s="74">
        <v>0</v>
      </c>
      <c r="Q328" s="101">
        <v>5344</v>
      </c>
      <c r="R328" s="101">
        <v>35700</v>
      </c>
      <c r="S328" s="84" t="s">
        <v>85</v>
      </c>
      <c r="T328" s="79" t="str">
        <f t="shared" si="8"/>
        <v>- N/A</v>
      </c>
      <c r="U328" s="79" t="str">
        <f t="shared" si="9"/>
        <v>- N/A</v>
      </c>
    </row>
    <row r="329" spans="1:21" ht="51" hidden="1">
      <c r="A329" s="14">
        <v>315</v>
      </c>
      <c r="B329" s="15" t="s">
        <v>686</v>
      </c>
      <c r="C329" s="21" t="s">
        <v>685</v>
      </c>
      <c r="D329" s="15" t="s">
        <v>200</v>
      </c>
      <c r="E329" s="67">
        <v>0</v>
      </c>
      <c r="F329" s="86">
        <v>0</v>
      </c>
      <c r="G329" s="86">
        <v>0</v>
      </c>
      <c r="H329" s="87">
        <v>0</v>
      </c>
      <c r="I329" s="68">
        <v>0</v>
      </c>
      <c r="J329" s="86">
        <v>0</v>
      </c>
      <c r="K329" s="88">
        <v>0</v>
      </c>
      <c r="M329" s="15" t="s">
        <v>34</v>
      </c>
      <c r="N329" s="17">
        <v>0</v>
      </c>
      <c r="O329" s="17">
        <v>0</v>
      </c>
      <c r="Q329" s="101">
        <v>130709</v>
      </c>
      <c r="R329" s="101">
        <v>247732</v>
      </c>
      <c r="S329" s="83" t="s">
        <v>34</v>
      </c>
      <c r="T329" s="79" t="str">
        <f t="shared" si="8"/>
        <v>- N/A</v>
      </c>
      <c r="U329" s="79" t="str">
        <f t="shared" si="9"/>
        <v>- N/A</v>
      </c>
    </row>
    <row r="330" spans="1:21" ht="51">
      <c r="A330" s="14">
        <v>316</v>
      </c>
      <c r="B330" s="15" t="s">
        <v>687</v>
      </c>
      <c r="C330" s="21" t="s">
        <v>688</v>
      </c>
      <c r="D330" s="15" t="s">
        <v>200</v>
      </c>
      <c r="E330" s="67">
        <v>1</v>
      </c>
      <c r="F330" s="86">
        <v>7290</v>
      </c>
      <c r="G330" s="86">
        <v>7290</v>
      </c>
      <c r="H330" s="87">
        <v>0</v>
      </c>
      <c r="I330" s="68">
        <v>0</v>
      </c>
      <c r="J330" s="86">
        <v>7290</v>
      </c>
      <c r="K330" s="88">
        <v>7290</v>
      </c>
      <c r="M330" s="15" t="s">
        <v>34</v>
      </c>
      <c r="N330" s="17">
        <v>1</v>
      </c>
      <c r="O330" s="17">
        <v>0</v>
      </c>
      <c r="Q330" s="101">
        <v>7290</v>
      </c>
      <c r="R330" s="101">
        <v>43814</v>
      </c>
      <c r="S330" s="83" t="s">
        <v>34</v>
      </c>
      <c r="T330" s="79" t="str">
        <f t="shared" si="8"/>
        <v>✔️ Válido</v>
      </c>
      <c r="U330" s="79" t="str">
        <f t="shared" si="9"/>
        <v>✔️ Válido</v>
      </c>
    </row>
    <row r="331" spans="1:21" ht="51" hidden="1">
      <c r="A331" s="14">
        <v>317</v>
      </c>
      <c r="B331" s="15" t="s">
        <v>689</v>
      </c>
      <c r="C331" s="21" t="s">
        <v>688</v>
      </c>
      <c r="D331" s="15" t="s">
        <v>200</v>
      </c>
      <c r="E331" s="67">
        <v>0</v>
      </c>
      <c r="F331" s="86">
        <v>0</v>
      </c>
      <c r="G331" s="86">
        <v>0</v>
      </c>
      <c r="H331" s="87">
        <v>0</v>
      </c>
      <c r="I331" s="68">
        <v>0</v>
      </c>
      <c r="J331" s="86">
        <v>0</v>
      </c>
      <c r="K331" s="88">
        <v>0</v>
      </c>
      <c r="M331" s="15" t="s">
        <v>34</v>
      </c>
      <c r="N331" s="17">
        <v>0</v>
      </c>
      <c r="O331" s="17">
        <v>0</v>
      </c>
      <c r="Q331" s="101">
        <v>191771</v>
      </c>
      <c r="R331" s="101">
        <v>418489</v>
      </c>
      <c r="S331" s="83" t="s">
        <v>34</v>
      </c>
      <c r="T331" s="79" t="str">
        <f t="shared" si="8"/>
        <v>- N/A</v>
      </c>
      <c r="U331" s="79" t="str">
        <f t="shared" si="9"/>
        <v>- N/A</v>
      </c>
    </row>
    <row r="332" spans="1:21" ht="76.5" hidden="1">
      <c r="A332" s="14">
        <v>318</v>
      </c>
      <c r="B332" s="15" t="s">
        <v>690</v>
      </c>
      <c r="C332" s="21" t="s">
        <v>691</v>
      </c>
      <c r="D332" s="15" t="s">
        <v>200</v>
      </c>
      <c r="E332" s="67">
        <v>0</v>
      </c>
      <c r="F332" s="86">
        <v>0</v>
      </c>
      <c r="G332" s="86">
        <v>0</v>
      </c>
      <c r="H332" s="87">
        <v>0</v>
      </c>
      <c r="I332" s="68">
        <v>0.47324983225229256</v>
      </c>
      <c r="J332" s="86">
        <v>0</v>
      </c>
      <c r="K332" s="88">
        <v>0</v>
      </c>
      <c r="M332" s="15" t="s">
        <v>34</v>
      </c>
      <c r="N332" s="17">
        <v>0</v>
      </c>
      <c r="O332" s="17">
        <v>0</v>
      </c>
      <c r="Q332" s="101">
        <v>23551</v>
      </c>
      <c r="R332" s="101">
        <v>102826</v>
      </c>
      <c r="S332" s="83" t="s">
        <v>34</v>
      </c>
      <c r="T332" s="79" t="str">
        <f t="shared" si="8"/>
        <v>- N/A</v>
      </c>
      <c r="U332" s="79" t="str">
        <f t="shared" si="9"/>
        <v>- N/A</v>
      </c>
    </row>
    <row r="333" spans="1:21" ht="76.5" hidden="1">
      <c r="A333" s="69">
        <v>319</v>
      </c>
      <c r="B333" s="70" t="s">
        <v>692</v>
      </c>
      <c r="C333" s="76" t="s">
        <v>693</v>
      </c>
      <c r="D333" s="70" t="s">
        <v>200</v>
      </c>
      <c r="E333" s="72">
        <v>0</v>
      </c>
      <c r="F333" s="89">
        <v>0</v>
      </c>
      <c r="G333" s="89">
        <v>0</v>
      </c>
      <c r="H333" s="90">
        <v>0</v>
      </c>
      <c r="I333" s="68">
        <v>1</v>
      </c>
      <c r="J333" s="89">
        <v>0</v>
      </c>
      <c r="K333" s="91">
        <v>0</v>
      </c>
      <c r="L333" s="73"/>
      <c r="M333" s="70" t="s">
        <v>85</v>
      </c>
      <c r="N333" s="74">
        <v>0</v>
      </c>
      <c r="O333" s="74">
        <v>0</v>
      </c>
      <c r="Q333" s="101">
        <v>23551</v>
      </c>
      <c r="R333" s="101">
        <v>98403</v>
      </c>
      <c r="S333" s="84" t="s">
        <v>85</v>
      </c>
      <c r="T333" s="79" t="str">
        <f t="shared" si="8"/>
        <v>- N/A</v>
      </c>
      <c r="U333" s="79" t="str">
        <f t="shared" si="9"/>
        <v>- N/A</v>
      </c>
    </row>
    <row r="334" spans="1:21" ht="76.5">
      <c r="A334" s="14">
        <v>320</v>
      </c>
      <c r="B334" s="15" t="s">
        <v>694</v>
      </c>
      <c r="C334" s="21" t="s">
        <v>695</v>
      </c>
      <c r="D334" s="15" t="s">
        <v>200</v>
      </c>
      <c r="E334" s="67">
        <v>3</v>
      </c>
      <c r="F334" s="86">
        <v>44191</v>
      </c>
      <c r="G334" s="86">
        <v>23551</v>
      </c>
      <c r="H334" s="87">
        <v>0</v>
      </c>
      <c r="I334" s="68">
        <v>0.46706342920504174</v>
      </c>
      <c r="J334" s="86">
        <v>23551</v>
      </c>
      <c r="K334" s="88">
        <v>70653</v>
      </c>
      <c r="M334" s="15" t="s">
        <v>34</v>
      </c>
      <c r="N334" s="17">
        <v>3</v>
      </c>
      <c r="O334" s="17">
        <v>0</v>
      </c>
      <c r="Q334" s="101">
        <v>23551</v>
      </c>
      <c r="R334" s="101">
        <v>98403</v>
      </c>
      <c r="S334" s="83" t="s">
        <v>34</v>
      </c>
      <c r="T334" s="79" t="str">
        <f t="shared" si="8"/>
        <v>✔️ Válido</v>
      </c>
      <c r="U334" s="79" t="str">
        <f t="shared" si="9"/>
        <v>✔️ Válido</v>
      </c>
    </row>
    <row r="335" spans="1:21" ht="76.5" hidden="1">
      <c r="A335" s="69">
        <v>321</v>
      </c>
      <c r="B335" s="70" t="s">
        <v>696</v>
      </c>
      <c r="C335" s="76" t="s">
        <v>697</v>
      </c>
      <c r="D335" s="70" t="s">
        <v>200</v>
      </c>
      <c r="E335" s="72">
        <v>0</v>
      </c>
      <c r="F335" s="89">
        <v>0</v>
      </c>
      <c r="G335" s="89">
        <v>0</v>
      </c>
      <c r="H335" s="90">
        <v>0</v>
      </c>
      <c r="I335" s="68">
        <v>1</v>
      </c>
      <c r="J335" s="89">
        <v>0</v>
      </c>
      <c r="K335" s="91">
        <v>0</v>
      </c>
      <c r="L335" s="73"/>
      <c r="M335" s="70" t="s">
        <v>85</v>
      </c>
      <c r="N335" s="74">
        <v>0</v>
      </c>
      <c r="O335" s="74">
        <v>0</v>
      </c>
      <c r="Q335" s="101">
        <v>23551</v>
      </c>
      <c r="R335" s="101">
        <v>98403</v>
      </c>
      <c r="S335" s="84" t="s">
        <v>85</v>
      </c>
      <c r="T335" s="79" t="str">
        <f t="shared" si="8"/>
        <v>- N/A</v>
      </c>
      <c r="U335" s="79" t="str">
        <f t="shared" si="9"/>
        <v>- N/A</v>
      </c>
    </row>
    <row r="336" spans="1:21" ht="76.5" hidden="1">
      <c r="A336" s="14">
        <v>322</v>
      </c>
      <c r="B336" s="15" t="s">
        <v>698</v>
      </c>
      <c r="C336" s="21" t="s">
        <v>699</v>
      </c>
      <c r="D336" s="15" t="s">
        <v>200</v>
      </c>
      <c r="E336" s="67">
        <v>0</v>
      </c>
      <c r="F336" s="86">
        <v>0</v>
      </c>
      <c r="G336" s="86">
        <v>0</v>
      </c>
      <c r="H336" s="87">
        <v>0</v>
      </c>
      <c r="I336" s="68">
        <v>0.42286795243784492</v>
      </c>
      <c r="J336" s="86">
        <v>0</v>
      </c>
      <c r="K336" s="88">
        <v>0</v>
      </c>
      <c r="M336" s="15" t="s">
        <v>34</v>
      </c>
      <c r="N336" s="17">
        <v>0</v>
      </c>
      <c r="O336" s="17">
        <v>0</v>
      </c>
      <c r="Q336" s="101">
        <v>40577</v>
      </c>
      <c r="R336" s="101">
        <v>123833</v>
      </c>
      <c r="S336" s="83" t="s">
        <v>34</v>
      </c>
      <c r="T336" s="79" t="str">
        <f t="shared" ref="T336:T399" si="10">IF(OR(J336="",J336=0),"- N/A",IF(AND(J336&gt;=Q336,J336&lt;=R336),"✔️ Válido","❌ Inválido"))</f>
        <v>- N/A</v>
      </c>
      <c r="U336" s="79" t="str">
        <f t="shared" ref="U336:U399" si="11">IF(OR(J336="",J336=0),"- N/A",IF(AND(J336&gt;=Q336,J336&lt;=R336),"✔️ Válido","❌ Inválido"))</f>
        <v>- N/A</v>
      </c>
    </row>
    <row r="337" spans="1:21" ht="76.5">
      <c r="A337" s="69">
        <v>323</v>
      </c>
      <c r="B337" s="70" t="s">
        <v>700</v>
      </c>
      <c r="C337" s="76" t="s">
        <v>701</v>
      </c>
      <c r="D337" s="70" t="s">
        <v>200</v>
      </c>
      <c r="E337" s="72">
        <v>8</v>
      </c>
      <c r="F337" s="89">
        <v>70308</v>
      </c>
      <c r="G337" s="89">
        <v>40577</v>
      </c>
      <c r="H337" s="90">
        <v>1</v>
      </c>
      <c r="I337" s="68">
        <v>1</v>
      </c>
      <c r="J337" s="89">
        <v>0</v>
      </c>
      <c r="K337" s="91">
        <v>0</v>
      </c>
      <c r="L337" s="73"/>
      <c r="M337" s="70" t="s">
        <v>85</v>
      </c>
      <c r="N337" s="74">
        <v>8</v>
      </c>
      <c r="O337" s="74">
        <v>0</v>
      </c>
      <c r="Q337" s="101">
        <v>40577</v>
      </c>
      <c r="R337" s="101">
        <v>123833</v>
      </c>
      <c r="S337" s="84" t="s">
        <v>85</v>
      </c>
      <c r="T337" s="79" t="str">
        <f t="shared" si="10"/>
        <v>- N/A</v>
      </c>
      <c r="U337" s="79" t="str">
        <f t="shared" si="11"/>
        <v>- N/A</v>
      </c>
    </row>
    <row r="338" spans="1:21" ht="76.5" hidden="1">
      <c r="A338" s="69">
        <v>324</v>
      </c>
      <c r="B338" s="70" t="s">
        <v>702</v>
      </c>
      <c r="C338" s="76" t="s">
        <v>703</v>
      </c>
      <c r="D338" s="70" t="s">
        <v>200</v>
      </c>
      <c r="E338" s="72">
        <v>0</v>
      </c>
      <c r="F338" s="89">
        <v>0</v>
      </c>
      <c r="G338" s="89">
        <v>0</v>
      </c>
      <c r="H338" s="90">
        <v>0</v>
      </c>
      <c r="I338" s="68">
        <v>1</v>
      </c>
      <c r="J338" s="89">
        <v>0</v>
      </c>
      <c r="K338" s="91">
        <v>0</v>
      </c>
      <c r="L338" s="73"/>
      <c r="M338" s="70" t="s">
        <v>85</v>
      </c>
      <c r="N338" s="74">
        <v>0</v>
      </c>
      <c r="O338" s="74">
        <v>0</v>
      </c>
      <c r="Q338" s="101">
        <v>40577</v>
      </c>
      <c r="R338" s="101">
        <v>123833</v>
      </c>
      <c r="S338" s="84" t="s">
        <v>85</v>
      </c>
      <c r="T338" s="79" t="str">
        <f t="shared" si="10"/>
        <v>- N/A</v>
      </c>
      <c r="U338" s="79" t="str">
        <f t="shared" si="11"/>
        <v>- N/A</v>
      </c>
    </row>
    <row r="339" spans="1:21" ht="89.25" hidden="1">
      <c r="A339" s="14">
        <v>325</v>
      </c>
      <c r="B339" s="15" t="s">
        <v>704</v>
      </c>
      <c r="C339" s="21" t="s">
        <v>705</v>
      </c>
      <c r="D339" s="15" t="s">
        <v>200</v>
      </c>
      <c r="E339" s="67">
        <v>0</v>
      </c>
      <c r="F339" s="86">
        <v>0</v>
      </c>
      <c r="G339" s="86">
        <v>0</v>
      </c>
      <c r="H339" s="87">
        <v>0</v>
      </c>
      <c r="I339" s="68">
        <v>0.42286795243784492</v>
      </c>
      <c r="J339" s="86">
        <v>0</v>
      </c>
      <c r="K339" s="88">
        <v>0</v>
      </c>
      <c r="M339" s="15" t="s">
        <v>34</v>
      </c>
      <c r="N339" s="17">
        <v>0</v>
      </c>
      <c r="O339" s="17">
        <v>0</v>
      </c>
      <c r="Q339" s="101">
        <v>40577</v>
      </c>
      <c r="R339" s="101">
        <v>123833</v>
      </c>
      <c r="S339" s="83" t="s">
        <v>34</v>
      </c>
      <c r="T339" s="79" t="str">
        <f t="shared" si="10"/>
        <v>- N/A</v>
      </c>
      <c r="U339" s="79" t="str">
        <f t="shared" si="11"/>
        <v>- N/A</v>
      </c>
    </row>
    <row r="340" spans="1:21" ht="76.5" hidden="1">
      <c r="A340" s="14">
        <v>326</v>
      </c>
      <c r="B340" s="15" t="s">
        <v>706</v>
      </c>
      <c r="C340" s="21" t="s">
        <v>707</v>
      </c>
      <c r="D340" s="15" t="s">
        <v>200</v>
      </c>
      <c r="E340" s="67">
        <v>0</v>
      </c>
      <c r="F340" s="86">
        <v>0</v>
      </c>
      <c r="G340" s="86">
        <v>0</v>
      </c>
      <c r="H340" s="87">
        <v>0</v>
      </c>
      <c r="I340" s="68">
        <v>0.22779484755376977</v>
      </c>
      <c r="J340" s="86">
        <v>0</v>
      </c>
      <c r="K340" s="88">
        <v>0</v>
      </c>
      <c r="M340" s="15" t="s">
        <v>34</v>
      </c>
      <c r="N340" s="17">
        <v>0</v>
      </c>
      <c r="O340" s="17">
        <v>0</v>
      </c>
      <c r="Q340" s="101">
        <v>65344</v>
      </c>
      <c r="R340" s="101">
        <v>158661</v>
      </c>
      <c r="S340" s="83" t="s">
        <v>34</v>
      </c>
      <c r="T340" s="79" t="str">
        <f t="shared" si="10"/>
        <v>- N/A</v>
      </c>
      <c r="U340" s="79" t="str">
        <f t="shared" si="11"/>
        <v>- N/A</v>
      </c>
    </row>
    <row r="341" spans="1:21" ht="76.5" hidden="1">
      <c r="A341" s="14">
        <v>327</v>
      </c>
      <c r="B341" s="15" t="s">
        <v>708</v>
      </c>
      <c r="C341" s="21" t="s">
        <v>709</v>
      </c>
      <c r="D341" s="15" t="s">
        <v>200</v>
      </c>
      <c r="E341" s="67">
        <v>0</v>
      </c>
      <c r="F341" s="86">
        <v>0</v>
      </c>
      <c r="G341" s="86">
        <v>0</v>
      </c>
      <c r="H341" s="87">
        <v>0</v>
      </c>
      <c r="I341" s="68">
        <v>0.22779484755376977</v>
      </c>
      <c r="J341" s="86">
        <v>0</v>
      </c>
      <c r="K341" s="88">
        <v>0</v>
      </c>
      <c r="M341" s="15" t="s">
        <v>34</v>
      </c>
      <c r="N341" s="17">
        <v>0</v>
      </c>
      <c r="O341" s="17">
        <v>0</v>
      </c>
      <c r="Q341" s="101">
        <v>65344</v>
      </c>
      <c r="R341" s="101">
        <v>158661</v>
      </c>
      <c r="S341" s="83" t="s">
        <v>34</v>
      </c>
      <c r="T341" s="79" t="str">
        <f t="shared" si="10"/>
        <v>- N/A</v>
      </c>
      <c r="U341" s="79" t="str">
        <f t="shared" si="11"/>
        <v>- N/A</v>
      </c>
    </row>
    <row r="342" spans="1:21" ht="76.5" hidden="1">
      <c r="A342" s="14">
        <v>328</v>
      </c>
      <c r="B342" s="15" t="s">
        <v>710</v>
      </c>
      <c r="C342" s="21" t="s">
        <v>711</v>
      </c>
      <c r="D342" s="15" t="s">
        <v>200</v>
      </c>
      <c r="E342" s="67">
        <v>0</v>
      </c>
      <c r="F342" s="86">
        <v>0</v>
      </c>
      <c r="G342" s="86">
        <v>0</v>
      </c>
      <c r="H342" s="87">
        <v>0</v>
      </c>
      <c r="I342" s="68">
        <v>0.22779484755376977</v>
      </c>
      <c r="J342" s="86">
        <v>0</v>
      </c>
      <c r="K342" s="88">
        <v>0</v>
      </c>
      <c r="M342" s="15" t="s">
        <v>34</v>
      </c>
      <c r="N342" s="17">
        <v>0</v>
      </c>
      <c r="O342" s="17">
        <v>0</v>
      </c>
      <c r="Q342" s="101">
        <v>65344</v>
      </c>
      <c r="R342" s="101">
        <v>158661</v>
      </c>
      <c r="S342" s="83" t="s">
        <v>34</v>
      </c>
      <c r="T342" s="79" t="str">
        <f t="shared" si="10"/>
        <v>- N/A</v>
      </c>
      <c r="U342" s="79" t="str">
        <f t="shared" si="11"/>
        <v>- N/A</v>
      </c>
    </row>
    <row r="343" spans="1:21" ht="76.5" hidden="1">
      <c r="A343" s="69">
        <v>329</v>
      </c>
      <c r="B343" s="70" t="s">
        <v>712</v>
      </c>
      <c r="C343" s="76" t="s">
        <v>713</v>
      </c>
      <c r="D343" s="70" t="s">
        <v>200</v>
      </c>
      <c r="E343" s="72">
        <v>0</v>
      </c>
      <c r="F343" s="89">
        <v>0</v>
      </c>
      <c r="G343" s="89">
        <v>0</v>
      </c>
      <c r="H343" s="90">
        <v>0</v>
      </c>
      <c r="I343" s="68">
        <v>1</v>
      </c>
      <c r="J343" s="89">
        <v>0</v>
      </c>
      <c r="K343" s="91">
        <v>0</v>
      </c>
      <c r="L343" s="73"/>
      <c r="M343" s="70" t="s">
        <v>85</v>
      </c>
      <c r="N343" s="74">
        <v>0</v>
      </c>
      <c r="O343" s="74">
        <v>0</v>
      </c>
      <c r="Q343" s="101">
        <v>65344</v>
      </c>
      <c r="R343" s="101">
        <v>158661</v>
      </c>
      <c r="S343" s="84" t="s">
        <v>85</v>
      </c>
      <c r="T343" s="79" t="str">
        <f t="shared" si="10"/>
        <v>- N/A</v>
      </c>
      <c r="U343" s="79" t="str">
        <f t="shared" si="11"/>
        <v>- N/A</v>
      </c>
    </row>
    <row r="344" spans="1:21" ht="76.5" hidden="1">
      <c r="A344" s="69">
        <v>330</v>
      </c>
      <c r="B344" s="70" t="s">
        <v>714</v>
      </c>
      <c r="C344" s="76" t="s">
        <v>715</v>
      </c>
      <c r="D344" s="70" t="s">
        <v>200</v>
      </c>
      <c r="E344" s="72">
        <v>0</v>
      </c>
      <c r="F344" s="89">
        <v>0</v>
      </c>
      <c r="G344" s="89">
        <v>0</v>
      </c>
      <c r="H344" s="90">
        <v>0</v>
      </c>
      <c r="I344" s="68">
        <v>1</v>
      </c>
      <c r="J344" s="89">
        <v>0</v>
      </c>
      <c r="K344" s="91">
        <v>0</v>
      </c>
      <c r="L344" s="73"/>
      <c r="M344" s="70" t="s">
        <v>85</v>
      </c>
      <c r="N344" s="74">
        <v>0</v>
      </c>
      <c r="O344" s="74">
        <v>0</v>
      </c>
      <c r="Q344" s="101">
        <v>136548</v>
      </c>
      <c r="R344" s="101">
        <v>283047</v>
      </c>
      <c r="S344" s="84" t="s">
        <v>85</v>
      </c>
      <c r="T344" s="79" t="str">
        <f t="shared" si="10"/>
        <v>- N/A</v>
      </c>
      <c r="U344" s="79" t="str">
        <f t="shared" si="11"/>
        <v>- N/A</v>
      </c>
    </row>
    <row r="345" spans="1:21" ht="76.5" hidden="1">
      <c r="A345" s="69">
        <v>331</v>
      </c>
      <c r="B345" s="70" t="s">
        <v>716</v>
      </c>
      <c r="C345" s="76" t="s">
        <v>717</v>
      </c>
      <c r="D345" s="70" t="s">
        <v>200</v>
      </c>
      <c r="E345" s="72">
        <v>0</v>
      </c>
      <c r="F345" s="89">
        <v>0</v>
      </c>
      <c r="G345" s="89">
        <v>0</v>
      </c>
      <c r="H345" s="90">
        <v>0</v>
      </c>
      <c r="I345" s="68">
        <v>1</v>
      </c>
      <c r="J345" s="89">
        <v>0</v>
      </c>
      <c r="K345" s="91">
        <v>0</v>
      </c>
      <c r="L345" s="73"/>
      <c r="M345" s="70" t="s">
        <v>85</v>
      </c>
      <c r="N345" s="74">
        <v>0</v>
      </c>
      <c r="O345" s="74">
        <v>0</v>
      </c>
      <c r="Q345" s="101">
        <v>136548</v>
      </c>
      <c r="R345" s="101">
        <v>296312</v>
      </c>
      <c r="S345" s="84" t="s">
        <v>85</v>
      </c>
      <c r="T345" s="79" t="str">
        <f t="shared" si="10"/>
        <v>- N/A</v>
      </c>
      <c r="U345" s="79" t="str">
        <f t="shared" si="11"/>
        <v>- N/A</v>
      </c>
    </row>
    <row r="346" spans="1:21" ht="76.5" hidden="1">
      <c r="A346" s="69">
        <v>332</v>
      </c>
      <c r="B346" s="70" t="s">
        <v>718</v>
      </c>
      <c r="C346" s="76" t="s">
        <v>719</v>
      </c>
      <c r="D346" s="70" t="s">
        <v>200</v>
      </c>
      <c r="E346" s="72">
        <v>0</v>
      </c>
      <c r="F346" s="89">
        <v>0</v>
      </c>
      <c r="G346" s="89">
        <v>0</v>
      </c>
      <c r="H346" s="90">
        <v>0</v>
      </c>
      <c r="I346" s="68">
        <v>1</v>
      </c>
      <c r="J346" s="89">
        <v>0</v>
      </c>
      <c r="K346" s="91">
        <v>0</v>
      </c>
      <c r="L346" s="73"/>
      <c r="M346" s="70" t="s">
        <v>85</v>
      </c>
      <c r="N346" s="74">
        <v>0</v>
      </c>
      <c r="O346" s="74">
        <v>0</v>
      </c>
      <c r="Q346" s="101">
        <v>136548</v>
      </c>
      <c r="R346" s="101">
        <v>283047</v>
      </c>
      <c r="S346" s="84" t="s">
        <v>85</v>
      </c>
      <c r="T346" s="79" t="str">
        <f t="shared" si="10"/>
        <v>- N/A</v>
      </c>
      <c r="U346" s="79" t="str">
        <f t="shared" si="11"/>
        <v>- N/A</v>
      </c>
    </row>
    <row r="347" spans="1:21" ht="76.5" hidden="1">
      <c r="A347" s="69">
        <v>333</v>
      </c>
      <c r="B347" s="70" t="s">
        <v>720</v>
      </c>
      <c r="C347" s="76" t="s">
        <v>721</v>
      </c>
      <c r="D347" s="70" t="s">
        <v>200</v>
      </c>
      <c r="E347" s="72">
        <v>0</v>
      </c>
      <c r="F347" s="89">
        <v>0</v>
      </c>
      <c r="G347" s="89">
        <v>0</v>
      </c>
      <c r="H347" s="90">
        <v>0</v>
      </c>
      <c r="I347" s="68">
        <v>1</v>
      </c>
      <c r="J347" s="89">
        <v>0</v>
      </c>
      <c r="K347" s="91">
        <v>0</v>
      </c>
      <c r="L347" s="73"/>
      <c r="M347" s="70" t="s">
        <v>85</v>
      </c>
      <c r="N347" s="74">
        <v>0</v>
      </c>
      <c r="O347" s="74">
        <v>0</v>
      </c>
      <c r="Q347" s="101">
        <v>136548</v>
      </c>
      <c r="R347" s="101">
        <v>295479</v>
      </c>
      <c r="S347" s="84" t="s">
        <v>85</v>
      </c>
      <c r="T347" s="79" t="str">
        <f t="shared" si="10"/>
        <v>- N/A</v>
      </c>
      <c r="U347" s="79" t="str">
        <f t="shared" si="11"/>
        <v>- N/A</v>
      </c>
    </row>
    <row r="348" spans="1:21" ht="63.75" hidden="1">
      <c r="A348" s="14">
        <v>334</v>
      </c>
      <c r="B348" s="15" t="s">
        <v>722</v>
      </c>
      <c r="C348" s="21" t="s">
        <v>723</v>
      </c>
      <c r="D348" s="15" t="s">
        <v>200</v>
      </c>
      <c r="E348" s="67">
        <v>0</v>
      </c>
      <c r="F348" s="86">
        <v>0</v>
      </c>
      <c r="G348" s="86">
        <v>0</v>
      </c>
      <c r="H348" s="87">
        <v>0</v>
      </c>
      <c r="I348" s="68">
        <v>0.5073033004834766</v>
      </c>
      <c r="J348" s="86">
        <v>0</v>
      </c>
      <c r="K348" s="88">
        <v>0</v>
      </c>
      <c r="M348" s="15" t="s">
        <v>34</v>
      </c>
      <c r="N348" s="17">
        <v>0</v>
      </c>
      <c r="O348" s="17">
        <v>0</v>
      </c>
      <c r="Q348" s="101">
        <v>539394</v>
      </c>
      <c r="R348" s="101">
        <v>1192321</v>
      </c>
      <c r="S348" s="83" t="s">
        <v>34</v>
      </c>
      <c r="T348" s="79" t="str">
        <f t="shared" si="10"/>
        <v>- N/A</v>
      </c>
      <c r="U348" s="79" t="str">
        <f t="shared" si="11"/>
        <v>- N/A</v>
      </c>
    </row>
    <row r="349" spans="1:21" ht="63.75" hidden="1">
      <c r="A349" s="69">
        <v>335</v>
      </c>
      <c r="B349" s="70" t="s">
        <v>724</v>
      </c>
      <c r="C349" s="76" t="s">
        <v>725</v>
      </c>
      <c r="D349" s="70" t="s">
        <v>200</v>
      </c>
      <c r="E349" s="72">
        <v>0</v>
      </c>
      <c r="F349" s="89">
        <v>0</v>
      </c>
      <c r="G349" s="89">
        <v>0</v>
      </c>
      <c r="H349" s="90">
        <v>0</v>
      </c>
      <c r="I349" s="68">
        <v>1</v>
      </c>
      <c r="J349" s="89">
        <v>0</v>
      </c>
      <c r="K349" s="91">
        <v>0</v>
      </c>
      <c r="L349" s="73"/>
      <c r="M349" s="70" t="s">
        <v>85</v>
      </c>
      <c r="N349" s="74">
        <v>0</v>
      </c>
      <c r="O349" s="74">
        <v>0</v>
      </c>
      <c r="Q349" s="101">
        <v>539394</v>
      </c>
      <c r="R349" s="101">
        <v>1192321</v>
      </c>
      <c r="S349" s="84" t="s">
        <v>85</v>
      </c>
      <c r="T349" s="79" t="str">
        <f t="shared" si="10"/>
        <v>- N/A</v>
      </c>
      <c r="U349" s="79" t="str">
        <f t="shared" si="11"/>
        <v>- N/A</v>
      </c>
    </row>
    <row r="350" spans="1:21" ht="63.75" hidden="1">
      <c r="A350" s="69">
        <v>336</v>
      </c>
      <c r="B350" s="70" t="s">
        <v>726</v>
      </c>
      <c r="C350" s="76" t="s">
        <v>727</v>
      </c>
      <c r="D350" s="70" t="s">
        <v>200</v>
      </c>
      <c r="E350" s="72">
        <v>0</v>
      </c>
      <c r="F350" s="89">
        <v>0</v>
      </c>
      <c r="G350" s="89">
        <v>0</v>
      </c>
      <c r="H350" s="90">
        <v>0</v>
      </c>
      <c r="I350" s="68">
        <v>1</v>
      </c>
      <c r="J350" s="89">
        <v>0</v>
      </c>
      <c r="K350" s="91">
        <v>0</v>
      </c>
      <c r="L350" s="73"/>
      <c r="M350" s="70" t="s">
        <v>85</v>
      </c>
      <c r="N350" s="74">
        <v>0</v>
      </c>
      <c r="O350" s="74">
        <v>0</v>
      </c>
      <c r="Q350" s="101">
        <v>539394</v>
      </c>
      <c r="R350" s="101">
        <v>1192321</v>
      </c>
      <c r="S350" s="84" t="s">
        <v>85</v>
      </c>
      <c r="T350" s="79" t="str">
        <f t="shared" si="10"/>
        <v>- N/A</v>
      </c>
      <c r="U350" s="79" t="str">
        <f t="shared" si="11"/>
        <v>- N/A</v>
      </c>
    </row>
    <row r="351" spans="1:21" ht="63.75" hidden="1">
      <c r="A351" s="69">
        <v>337</v>
      </c>
      <c r="B351" s="70" t="s">
        <v>728</v>
      </c>
      <c r="C351" s="76" t="s">
        <v>729</v>
      </c>
      <c r="D351" s="70" t="s">
        <v>200</v>
      </c>
      <c r="E351" s="72">
        <v>0</v>
      </c>
      <c r="F351" s="89">
        <v>0</v>
      </c>
      <c r="G351" s="89">
        <v>0</v>
      </c>
      <c r="H351" s="90">
        <v>0</v>
      </c>
      <c r="I351" s="68">
        <v>1</v>
      </c>
      <c r="J351" s="89">
        <v>0</v>
      </c>
      <c r="K351" s="91">
        <v>0</v>
      </c>
      <c r="L351" s="73"/>
      <c r="M351" s="70" t="s">
        <v>85</v>
      </c>
      <c r="N351" s="74">
        <v>0</v>
      </c>
      <c r="O351" s="74">
        <v>0</v>
      </c>
      <c r="Q351" s="101">
        <v>570074</v>
      </c>
      <c r="R351" s="101">
        <v>1430204</v>
      </c>
      <c r="S351" s="84" t="s">
        <v>85</v>
      </c>
      <c r="T351" s="79" t="str">
        <f t="shared" si="10"/>
        <v>- N/A</v>
      </c>
      <c r="U351" s="79" t="str">
        <f t="shared" si="11"/>
        <v>- N/A</v>
      </c>
    </row>
    <row r="352" spans="1:21" ht="63.75" hidden="1">
      <c r="A352" s="69">
        <v>338</v>
      </c>
      <c r="B352" s="70" t="s">
        <v>730</v>
      </c>
      <c r="C352" s="76" t="s">
        <v>731</v>
      </c>
      <c r="D352" s="70" t="s">
        <v>200</v>
      </c>
      <c r="E352" s="72">
        <v>0</v>
      </c>
      <c r="F352" s="89">
        <v>0</v>
      </c>
      <c r="G352" s="89">
        <v>0</v>
      </c>
      <c r="H352" s="90">
        <v>0</v>
      </c>
      <c r="I352" s="68">
        <v>1</v>
      </c>
      <c r="J352" s="89">
        <v>0</v>
      </c>
      <c r="K352" s="91">
        <v>0</v>
      </c>
      <c r="L352" s="73"/>
      <c r="M352" s="70" t="s">
        <v>85</v>
      </c>
      <c r="N352" s="74">
        <v>0</v>
      </c>
      <c r="O352" s="74">
        <v>0</v>
      </c>
      <c r="Q352" s="101">
        <v>570074</v>
      </c>
      <c r="R352" s="101">
        <v>1430204</v>
      </c>
      <c r="S352" s="84" t="s">
        <v>85</v>
      </c>
      <c r="T352" s="79" t="str">
        <f t="shared" si="10"/>
        <v>- N/A</v>
      </c>
      <c r="U352" s="79" t="str">
        <f t="shared" si="11"/>
        <v>- N/A</v>
      </c>
    </row>
    <row r="353" spans="1:21" ht="63.75" hidden="1">
      <c r="A353" s="69">
        <v>339</v>
      </c>
      <c r="B353" s="70" t="s">
        <v>732</v>
      </c>
      <c r="C353" s="76" t="s">
        <v>733</v>
      </c>
      <c r="D353" s="70" t="s">
        <v>200</v>
      </c>
      <c r="E353" s="72">
        <v>0</v>
      </c>
      <c r="F353" s="89">
        <v>0</v>
      </c>
      <c r="G353" s="89">
        <v>0</v>
      </c>
      <c r="H353" s="90">
        <v>0</v>
      </c>
      <c r="I353" s="68">
        <v>1</v>
      </c>
      <c r="J353" s="89">
        <v>0</v>
      </c>
      <c r="K353" s="91">
        <v>0</v>
      </c>
      <c r="L353" s="73"/>
      <c r="M353" s="70" t="s">
        <v>85</v>
      </c>
      <c r="N353" s="74">
        <v>0</v>
      </c>
      <c r="O353" s="74">
        <v>0</v>
      </c>
      <c r="Q353" s="101">
        <v>570074</v>
      </c>
      <c r="R353" s="101">
        <v>1430204</v>
      </c>
      <c r="S353" s="84" t="s">
        <v>85</v>
      </c>
      <c r="T353" s="79" t="str">
        <f t="shared" si="10"/>
        <v>- N/A</v>
      </c>
      <c r="U353" s="79" t="str">
        <f t="shared" si="11"/>
        <v>- N/A</v>
      </c>
    </row>
    <row r="354" spans="1:21" ht="63.75" hidden="1">
      <c r="A354" s="69">
        <v>340</v>
      </c>
      <c r="B354" s="70" t="s">
        <v>734</v>
      </c>
      <c r="C354" s="76" t="s">
        <v>735</v>
      </c>
      <c r="D354" s="70" t="s">
        <v>200</v>
      </c>
      <c r="E354" s="72">
        <v>0</v>
      </c>
      <c r="F354" s="89">
        <v>0</v>
      </c>
      <c r="G354" s="89">
        <v>0</v>
      </c>
      <c r="H354" s="90">
        <v>0</v>
      </c>
      <c r="I354" s="68">
        <v>1</v>
      </c>
      <c r="J354" s="89">
        <v>0</v>
      </c>
      <c r="K354" s="91">
        <v>0</v>
      </c>
      <c r="L354" s="73"/>
      <c r="M354" s="70" t="s">
        <v>85</v>
      </c>
      <c r="N354" s="74">
        <v>0</v>
      </c>
      <c r="O354" s="74">
        <v>0</v>
      </c>
      <c r="Q354" s="101">
        <v>876273</v>
      </c>
      <c r="R354" s="101">
        <v>1704775</v>
      </c>
      <c r="S354" s="84" t="s">
        <v>85</v>
      </c>
      <c r="T354" s="79" t="str">
        <f t="shared" si="10"/>
        <v>- N/A</v>
      </c>
      <c r="U354" s="79" t="str">
        <f t="shared" si="11"/>
        <v>- N/A</v>
      </c>
    </row>
    <row r="355" spans="1:21" ht="63.75" hidden="1">
      <c r="A355" s="69">
        <v>341</v>
      </c>
      <c r="B355" s="70" t="s">
        <v>736</v>
      </c>
      <c r="C355" s="76" t="s">
        <v>737</v>
      </c>
      <c r="D355" s="70" t="s">
        <v>200</v>
      </c>
      <c r="E355" s="72">
        <v>0</v>
      </c>
      <c r="F355" s="89">
        <v>0</v>
      </c>
      <c r="G355" s="89">
        <v>0</v>
      </c>
      <c r="H355" s="90">
        <v>0</v>
      </c>
      <c r="I355" s="68">
        <v>1</v>
      </c>
      <c r="J355" s="89">
        <v>0</v>
      </c>
      <c r="K355" s="91">
        <v>0</v>
      </c>
      <c r="L355" s="73"/>
      <c r="M355" s="70" t="s">
        <v>85</v>
      </c>
      <c r="N355" s="74">
        <v>0</v>
      </c>
      <c r="O355" s="74">
        <v>0</v>
      </c>
      <c r="Q355" s="101">
        <v>876273</v>
      </c>
      <c r="R355" s="101">
        <v>1704775</v>
      </c>
      <c r="S355" s="84" t="s">
        <v>85</v>
      </c>
      <c r="T355" s="79" t="str">
        <f t="shared" si="10"/>
        <v>- N/A</v>
      </c>
      <c r="U355" s="79" t="str">
        <f t="shared" si="11"/>
        <v>- N/A</v>
      </c>
    </row>
    <row r="356" spans="1:21" ht="63.75" hidden="1">
      <c r="A356" s="69">
        <v>342</v>
      </c>
      <c r="B356" s="70" t="s">
        <v>738</v>
      </c>
      <c r="C356" s="76" t="s">
        <v>739</v>
      </c>
      <c r="D356" s="70" t="s">
        <v>200</v>
      </c>
      <c r="E356" s="72">
        <v>0</v>
      </c>
      <c r="F356" s="89">
        <v>0</v>
      </c>
      <c r="G356" s="89">
        <v>0</v>
      </c>
      <c r="H356" s="90">
        <v>0</v>
      </c>
      <c r="I356" s="68">
        <v>1</v>
      </c>
      <c r="J356" s="89">
        <v>0</v>
      </c>
      <c r="K356" s="91">
        <v>0</v>
      </c>
      <c r="L356" s="73"/>
      <c r="M356" s="70" t="s">
        <v>85</v>
      </c>
      <c r="N356" s="74">
        <v>0</v>
      </c>
      <c r="O356" s="74">
        <v>0</v>
      </c>
      <c r="Q356" s="101">
        <v>876273</v>
      </c>
      <c r="R356" s="101">
        <v>1704775</v>
      </c>
      <c r="S356" s="84" t="s">
        <v>85</v>
      </c>
      <c r="T356" s="79" t="str">
        <f t="shared" si="10"/>
        <v>- N/A</v>
      </c>
      <c r="U356" s="79" t="str">
        <f t="shared" si="11"/>
        <v>- N/A</v>
      </c>
    </row>
    <row r="357" spans="1:21" ht="63.75" hidden="1">
      <c r="A357" s="69">
        <v>343</v>
      </c>
      <c r="B357" s="70" t="s">
        <v>740</v>
      </c>
      <c r="C357" s="76" t="s">
        <v>741</v>
      </c>
      <c r="D357" s="70" t="s">
        <v>200</v>
      </c>
      <c r="E357" s="72">
        <v>0</v>
      </c>
      <c r="F357" s="89">
        <v>0</v>
      </c>
      <c r="G357" s="89">
        <v>0</v>
      </c>
      <c r="H357" s="90">
        <v>0</v>
      </c>
      <c r="I357" s="68">
        <v>1</v>
      </c>
      <c r="J357" s="89">
        <v>0</v>
      </c>
      <c r="K357" s="91">
        <v>0</v>
      </c>
      <c r="L357" s="73"/>
      <c r="M357" s="70" t="s">
        <v>85</v>
      </c>
      <c r="N357" s="74">
        <v>0</v>
      </c>
      <c r="O357" s="74">
        <v>0</v>
      </c>
      <c r="Q357" s="101">
        <v>1625641</v>
      </c>
      <c r="R357" s="101">
        <v>5855533</v>
      </c>
      <c r="S357" s="84" t="s">
        <v>85</v>
      </c>
      <c r="T357" s="79" t="str">
        <f t="shared" si="10"/>
        <v>- N/A</v>
      </c>
      <c r="U357" s="79" t="str">
        <f t="shared" si="11"/>
        <v>- N/A</v>
      </c>
    </row>
    <row r="358" spans="1:21" ht="63.75" hidden="1">
      <c r="A358" s="69">
        <v>344</v>
      </c>
      <c r="B358" s="70" t="s">
        <v>742</v>
      </c>
      <c r="C358" s="76" t="s">
        <v>743</v>
      </c>
      <c r="D358" s="70" t="s">
        <v>200</v>
      </c>
      <c r="E358" s="72">
        <v>0</v>
      </c>
      <c r="F358" s="89">
        <v>0</v>
      </c>
      <c r="G358" s="89">
        <v>0</v>
      </c>
      <c r="H358" s="90">
        <v>0</v>
      </c>
      <c r="I358" s="68">
        <v>1</v>
      </c>
      <c r="J358" s="89">
        <v>0</v>
      </c>
      <c r="K358" s="91">
        <v>0</v>
      </c>
      <c r="L358" s="73"/>
      <c r="M358" s="70" t="s">
        <v>85</v>
      </c>
      <c r="N358" s="74">
        <v>0</v>
      </c>
      <c r="O358" s="74">
        <v>0</v>
      </c>
      <c r="Q358" s="101">
        <v>1625641</v>
      </c>
      <c r="R358" s="101">
        <v>5855533</v>
      </c>
      <c r="S358" s="84" t="s">
        <v>85</v>
      </c>
      <c r="T358" s="79" t="str">
        <f t="shared" si="10"/>
        <v>- N/A</v>
      </c>
      <c r="U358" s="79" t="str">
        <f t="shared" si="11"/>
        <v>- N/A</v>
      </c>
    </row>
    <row r="359" spans="1:21" ht="63.75" hidden="1">
      <c r="A359" s="69">
        <v>345</v>
      </c>
      <c r="B359" s="70" t="s">
        <v>744</v>
      </c>
      <c r="C359" s="76" t="s">
        <v>745</v>
      </c>
      <c r="D359" s="70" t="s">
        <v>200</v>
      </c>
      <c r="E359" s="72">
        <v>0</v>
      </c>
      <c r="F359" s="89">
        <v>0</v>
      </c>
      <c r="G359" s="89">
        <v>0</v>
      </c>
      <c r="H359" s="90">
        <v>0</v>
      </c>
      <c r="I359" s="68">
        <v>1</v>
      </c>
      <c r="J359" s="89">
        <v>0</v>
      </c>
      <c r="K359" s="91">
        <v>0</v>
      </c>
      <c r="L359" s="73"/>
      <c r="M359" s="70" t="s">
        <v>85</v>
      </c>
      <c r="N359" s="74">
        <v>0</v>
      </c>
      <c r="O359" s="74">
        <v>0</v>
      </c>
      <c r="Q359" s="101">
        <v>1625641</v>
      </c>
      <c r="R359" s="101">
        <v>5855533</v>
      </c>
      <c r="S359" s="84" t="s">
        <v>85</v>
      </c>
      <c r="T359" s="79" t="str">
        <f t="shared" si="10"/>
        <v>- N/A</v>
      </c>
      <c r="U359" s="79" t="str">
        <f t="shared" si="11"/>
        <v>- N/A</v>
      </c>
    </row>
    <row r="360" spans="1:21" ht="63.75" hidden="1">
      <c r="A360" s="69">
        <v>346</v>
      </c>
      <c r="B360" s="70" t="s">
        <v>746</v>
      </c>
      <c r="C360" s="76" t="s">
        <v>747</v>
      </c>
      <c r="D360" s="70" t="s">
        <v>200</v>
      </c>
      <c r="E360" s="72">
        <v>0</v>
      </c>
      <c r="F360" s="89">
        <v>0</v>
      </c>
      <c r="G360" s="89">
        <v>0</v>
      </c>
      <c r="H360" s="90">
        <v>0</v>
      </c>
      <c r="I360" s="68">
        <v>1</v>
      </c>
      <c r="J360" s="89">
        <v>0</v>
      </c>
      <c r="K360" s="91">
        <v>0</v>
      </c>
      <c r="L360" s="73"/>
      <c r="M360" s="70" t="s">
        <v>85</v>
      </c>
      <c r="N360" s="74">
        <v>0</v>
      </c>
      <c r="O360" s="74">
        <v>0</v>
      </c>
      <c r="Q360" s="101">
        <v>1950702</v>
      </c>
      <c r="R360" s="101">
        <v>4756515</v>
      </c>
      <c r="S360" s="84" t="s">
        <v>85</v>
      </c>
      <c r="T360" s="79" t="str">
        <f t="shared" si="10"/>
        <v>- N/A</v>
      </c>
      <c r="U360" s="79" t="str">
        <f t="shared" si="11"/>
        <v>- N/A</v>
      </c>
    </row>
    <row r="361" spans="1:21" ht="63.75" hidden="1">
      <c r="A361" s="69">
        <v>347</v>
      </c>
      <c r="B361" s="70" t="s">
        <v>748</v>
      </c>
      <c r="C361" s="76" t="s">
        <v>749</v>
      </c>
      <c r="D361" s="70" t="s">
        <v>200</v>
      </c>
      <c r="E361" s="72">
        <v>0</v>
      </c>
      <c r="F361" s="89">
        <v>0</v>
      </c>
      <c r="G361" s="89">
        <v>0</v>
      </c>
      <c r="H361" s="90">
        <v>0</v>
      </c>
      <c r="I361" s="68">
        <v>1</v>
      </c>
      <c r="J361" s="89">
        <v>0</v>
      </c>
      <c r="K361" s="91">
        <v>0</v>
      </c>
      <c r="L361" s="73"/>
      <c r="M361" s="70" t="s">
        <v>85</v>
      </c>
      <c r="N361" s="74">
        <v>0</v>
      </c>
      <c r="O361" s="74">
        <v>0</v>
      </c>
      <c r="Q361" s="101">
        <v>1950702</v>
      </c>
      <c r="R361" s="101">
        <v>4756515</v>
      </c>
      <c r="S361" s="84" t="s">
        <v>85</v>
      </c>
      <c r="T361" s="79" t="str">
        <f t="shared" si="10"/>
        <v>- N/A</v>
      </c>
      <c r="U361" s="79" t="str">
        <f t="shared" si="11"/>
        <v>- N/A</v>
      </c>
    </row>
    <row r="362" spans="1:21" ht="204" hidden="1">
      <c r="A362" s="14">
        <v>348</v>
      </c>
      <c r="B362" s="15" t="s">
        <v>750</v>
      </c>
      <c r="C362" s="21" t="s">
        <v>751</v>
      </c>
      <c r="D362" s="15" t="s">
        <v>200</v>
      </c>
      <c r="E362" s="67">
        <v>0</v>
      </c>
      <c r="F362" s="86">
        <v>0</v>
      </c>
      <c r="G362" s="86">
        <v>0</v>
      </c>
      <c r="H362" s="87">
        <v>0</v>
      </c>
      <c r="I362" s="68">
        <v>0.4457067398177802</v>
      </c>
      <c r="J362" s="86">
        <v>0</v>
      </c>
      <c r="K362" s="88">
        <v>0</v>
      </c>
      <c r="M362" s="15" t="s">
        <v>34</v>
      </c>
      <c r="N362" s="17">
        <v>0</v>
      </c>
      <c r="O362" s="17">
        <v>0</v>
      </c>
      <c r="Q362" s="101">
        <v>162863</v>
      </c>
      <c r="R362" s="101">
        <v>484276</v>
      </c>
      <c r="S362" s="83" t="s">
        <v>34</v>
      </c>
      <c r="T362" s="79" t="str">
        <f t="shared" si="10"/>
        <v>- N/A</v>
      </c>
      <c r="U362" s="79" t="str">
        <f t="shared" si="11"/>
        <v>- N/A</v>
      </c>
    </row>
    <row r="363" spans="1:21" ht="204" hidden="1">
      <c r="A363" s="14">
        <v>349</v>
      </c>
      <c r="B363" s="15" t="s">
        <v>752</v>
      </c>
      <c r="C363" s="21" t="s">
        <v>753</v>
      </c>
      <c r="D363" s="15" t="s">
        <v>200</v>
      </c>
      <c r="E363" s="67">
        <v>0</v>
      </c>
      <c r="F363" s="86">
        <v>0</v>
      </c>
      <c r="G363" s="86">
        <v>0</v>
      </c>
      <c r="H363" s="87">
        <v>0</v>
      </c>
      <c r="I363" s="68">
        <v>0.69957740961645731</v>
      </c>
      <c r="J363" s="86">
        <v>0</v>
      </c>
      <c r="K363" s="88">
        <v>0</v>
      </c>
      <c r="M363" s="15" t="s">
        <v>34</v>
      </c>
      <c r="N363" s="17">
        <v>0</v>
      </c>
      <c r="O363" s="17">
        <v>0</v>
      </c>
      <c r="Q363" s="101">
        <v>217040</v>
      </c>
      <c r="R363" s="101">
        <v>786816</v>
      </c>
      <c r="S363" s="83" t="s">
        <v>34</v>
      </c>
      <c r="T363" s="79" t="str">
        <f t="shared" si="10"/>
        <v>- N/A</v>
      </c>
      <c r="U363" s="79" t="str">
        <f t="shared" si="11"/>
        <v>- N/A</v>
      </c>
    </row>
    <row r="364" spans="1:21" ht="204" hidden="1">
      <c r="A364" s="14">
        <v>350</v>
      </c>
      <c r="B364" s="15" t="s">
        <v>754</v>
      </c>
      <c r="C364" s="21" t="s">
        <v>755</v>
      </c>
      <c r="D364" s="15" t="s">
        <v>200</v>
      </c>
      <c r="E364" s="67">
        <v>0</v>
      </c>
      <c r="F364" s="86">
        <v>0</v>
      </c>
      <c r="G364" s="86">
        <v>0</v>
      </c>
      <c r="H364" s="87">
        <v>0</v>
      </c>
      <c r="I364" s="68">
        <v>1.9806110795321241E-2</v>
      </c>
      <c r="J364" s="86">
        <v>0</v>
      </c>
      <c r="K364" s="88">
        <v>0</v>
      </c>
      <c r="M364" s="15" t="s">
        <v>34</v>
      </c>
      <c r="N364" s="17">
        <v>0</v>
      </c>
      <c r="O364" s="17">
        <v>0</v>
      </c>
      <c r="Q364" s="101">
        <v>375922</v>
      </c>
      <c r="R364" s="101">
        <v>880099</v>
      </c>
      <c r="S364" s="83" t="s">
        <v>34</v>
      </c>
      <c r="T364" s="79" t="str">
        <f t="shared" si="10"/>
        <v>- N/A</v>
      </c>
      <c r="U364" s="79" t="str">
        <f t="shared" si="11"/>
        <v>- N/A</v>
      </c>
    </row>
    <row r="365" spans="1:21" ht="204" hidden="1">
      <c r="A365" s="14">
        <v>351</v>
      </c>
      <c r="B365" s="15" t="s">
        <v>756</v>
      </c>
      <c r="C365" s="21" t="s">
        <v>757</v>
      </c>
      <c r="D365" s="15" t="s">
        <v>200</v>
      </c>
      <c r="E365" s="67">
        <v>0</v>
      </c>
      <c r="F365" s="86">
        <v>0</v>
      </c>
      <c r="G365" s="86">
        <v>0</v>
      </c>
      <c r="H365" s="87">
        <v>0</v>
      </c>
      <c r="I365" s="68">
        <v>0.53134518367325467</v>
      </c>
      <c r="J365" s="86">
        <v>0</v>
      </c>
      <c r="K365" s="88">
        <v>0</v>
      </c>
      <c r="M365" s="15" t="s">
        <v>34</v>
      </c>
      <c r="N365" s="17">
        <v>0</v>
      </c>
      <c r="O365" s="17">
        <v>0</v>
      </c>
      <c r="Q365" s="101">
        <v>356352</v>
      </c>
      <c r="R365" s="101">
        <v>1160935</v>
      </c>
      <c r="S365" s="83" t="s">
        <v>34</v>
      </c>
      <c r="T365" s="79" t="str">
        <f t="shared" si="10"/>
        <v>- N/A</v>
      </c>
      <c r="U365" s="79" t="str">
        <f t="shared" si="11"/>
        <v>- N/A</v>
      </c>
    </row>
    <row r="366" spans="1:21" ht="204" hidden="1">
      <c r="A366" s="14">
        <v>352</v>
      </c>
      <c r="B366" s="15" t="s">
        <v>758</v>
      </c>
      <c r="C366" s="21" t="s">
        <v>759</v>
      </c>
      <c r="D366" s="15" t="s">
        <v>200</v>
      </c>
      <c r="E366" s="67">
        <v>0</v>
      </c>
      <c r="F366" s="86">
        <v>0</v>
      </c>
      <c r="G366" s="86">
        <v>0</v>
      </c>
      <c r="H366" s="87">
        <v>0</v>
      </c>
      <c r="I366" s="68">
        <v>0.27907401206348204</v>
      </c>
      <c r="J366" s="86">
        <v>0</v>
      </c>
      <c r="K366" s="88">
        <v>0</v>
      </c>
      <c r="M366" s="15" t="s">
        <v>34</v>
      </c>
      <c r="N366" s="17">
        <v>0</v>
      </c>
      <c r="O366" s="17">
        <v>0</v>
      </c>
      <c r="Q366" s="101">
        <v>501634</v>
      </c>
      <c r="R366" s="101">
        <v>1167569</v>
      </c>
      <c r="S366" s="83" t="s">
        <v>34</v>
      </c>
      <c r="T366" s="79" t="str">
        <f t="shared" si="10"/>
        <v>- N/A</v>
      </c>
      <c r="U366" s="79" t="str">
        <f t="shared" si="11"/>
        <v>- N/A</v>
      </c>
    </row>
    <row r="367" spans="1:21" ht="204" hidden="1">
      <c r="A367" s="14">
        <v>353</v>
      </c>
      <c r="B367" s="15" t="s">
        <v>760</v>
      </c>
      <c r="C367" s="21" t="s">
        <v>761</v>
      </c>
      <c r="D367" s="15" t="s">
        <v>200</v>
      </c>
      <c r="E367" s="67">
        <v>0</v>
      </c>
      <c r="F367" s="86">
        <v>0</v>
      </c>
      <c r="G367" s="86">
        <v>0</v>
      </c>
      <c r="H367" s="87">
        <v>0</v>
      </c>
      <c r="I367" s="68">
        <v>0.15651553535344909</v>
      </c>
      <c r="J367" s="86">
        <v>0</v>
      </c>
      <c r="K367" s="88">
        <v>0</v>
      </c>
      <c r="M367" s="15" t="s">
        <v>34</v>
      </c>
      <c r="N367" s="17">
        <v>0</v>
      </c>
      <c r="O367" s="17">
        <v>0</v>
      </c>
      <c r="Q367" s="101">
        <v>789768</v>
      </c>
      <c r="R367" s="101">
        <v>1614252</v>
      </c>
      <c r="S367" s="83" t="s">
        <v>34</v>
      </c>
      <c r="T367" s="79" t="str">
        <f t="shared" si="10"/>
        <v>- N/A</v>
      </c>
      <c r="U367" s="79" t="str">
        <f t="shared" si="11"/>
        <v>- N/A</v>
      </c>
    </row>
    <row r="368" spans="1:21" ht="38.25" hidden="1">
      <c r="A368" s="14">
        <v>354</v>
      </c>
      <c r="B368" s="15" t="s">
        <v>762</v>
      </c>
      <c r="C368" s="21" t="s">
        <v>763</v>
      </c>
      <c r="D368" s="15" t="s">
        <v>200</v>
      </c>
      <c r="E368" s="67">
        <v>0</v>
      </c>
      <c r="F368" s="86">
        <v>0</v>
      </c>
      <c r="G368" s="86">
        <v>0</v>
      </c>
      <c r="H368" s="87">
        <v>0</v>
      </c>
      <c r="I368" s="68">
        <v>0.26965778308477939</v>
      </c>
      <c r="J368" s="86">
        <v>0</v>
      </c>
      <c r="K368" s="88">
        <v>0</v>
      </c>
      <c r="M368" s="15" t="s">
        <v>34</v>
      </c>
      <c r="N368" s="17">
        <v>0</v>
      </c>
      <c r="O368" s="17">
        <v>0</v>
      </c>
      <c r="Q368" s="101">
        <v>28747</v>
      </c>
      <c r="R368" s="101">
        <v>93538</v>
      </c>
      <c r="S368" s="83" t="s">
        <v>34</v>
      </c>
      <c r="T368" s="79" t="str">
        <f t="shared" si="10"/>
        <v>- N/A</v>
      </c>
      <c r="U368" s="79" t="str">
        <f t="shared" si="11"/>
        <v>- N/A</v>
      </c>
    </row>
    <row r="369" spans="1:21" ht="51" hidden="1">
      <c r="A369" s="14">
        <v>355</v>
      </c>
      <c r="B369" s="15" t="s">
        <v>764</v>
      </c>
      <c r="C369" s="21" t="s">
        <v>765</v>
      </c>
      <c r="D369" s="15" t="s">
        <v>200</v>
      </c>
      <c r="E369" s="67">
        <v>0</v>
      </c>
      <c r="F369" s="86">
        <v>0</v>
      </c>
      <c r="G369" s="86">
        <v>0</v>
      </c>
      <c r="H369" s="87">
        <v>0</v>
      </c>
      <c r="I369" s="68">
        <v>0.14159547448626186</v>
      </c>
      <c r="J369" s="86">
        <v>0</v>
      </c>
      <c r="K369" s="88">
        <v>0</v>
      </c>
      <c r="M369" s="15" t="s">
        <v>34</v>
      </c>
      <c r="N369" s="17">
        <v>0</v>
      </c>
      <c r="O369" s="17">
        <v>0</v>
      </c>
      <c r="Q369" s="101">
        <v>29742</v>
      </c>
      <c r="R369" s="101">
        <v>75958</v>
      </c>
      <c r="S369" s="83" t="s">
        <v>34</v>
      </c>
      <c r="T369" s="79" t="str">
        <f t="shared" si="10"/>
        <v>- N/A</v>
      </c>
      <c r="U369" s="79" t="str">
        <f t="shared" si="11"/>
        <v>- N/A</v>
      </c>
    </row>
    <row r="370" spans="1:21" ht="38.25" hidden="1">
      <c r="A370" s="14">
        <v>356</v>
      </c>
      <c r="B370" s="15" t="s">
        <v>766</v>
      </c>
      <c r="C370" s="21" t="s">
        <v>767</v>
      </c>
      <c r="D370" s="15" t="s">
        <v>200</v>
      </c>
      <c r="E370" s="67">
        <v>0</v>
      </c>
      <c r="F370" s="86">
        <v>0</v>
      </c>
      <c r="G370" s="86">
        <v>0</v>
      </c>
      <c r="H370" s="87">
        <v>0</v>
      </c>
      <c r="I370" s="68">
        <v>0.41389465852373131</v>
      </c>
      <c r="J370" s="86">
        <v>0</v>
      </c>
      <c r="K370" s="88">
        <v>0</v>
      </c>
      <c r="M370" s="15" t="s">
        <v>34</v>
      </c>
      <c r="N370" s="17">
        <v>0</v>
      </c>
      <c r="O370" s="17">
        <v>0</v>
      </c>
      <c r="Q370" s="101">
        <v>18906</v>
      </c>
      <c r="R370" s="101">
        <v>45566</v>
      </c>
      <c r="S370" s="83" t="s">
        <v>34</v>
      </c>
      <c r="T370" s="79" t="str">
        <f t="shared" si="10"/>
        <v>- N/A</v>
      </c>
      <c r="U370" s="79" t="str">
        <f t="shared" si="11"/>
        <v>- N/A</v>
      </c>
    </row>
    <row r="371" spans="1:21" ht="89.25" hidden="1">
      <c r="A371" s="14">
        <v>357</v>
      </c>
      <c r="B371" s="15" t="s">
        <v>768</v>
      </c>
      <c r="C371" s="21" t="s">
        <v>769</v>
      </c>
      <c r="D371" s="15" t="s">
        <v>200</v>
      </c>
      <c r="E371" s="67">
        <v>0</v>
      </c>
      <c r="F371" s="86">
        <v>0</v>
      </c>
      <c r="G371" s="86">
        <v>0</v>
      </c>
      <c r="H371" s="87">
        <v>0</v>
      </c>
      <c r="I371" s="68">
        <v>0.54972687071880688</v>
      </c>
      <c r="J371" s="86">
        <v>0</v>
      </c>
      <c r="K371" s="88">
        <v>0</v>
      </c>
      <c r="M371" s="15" t="s">
        <v>34</v>
      </c>
      <c r="N371" s="17">
        <v>0</v>
      </c>
      <c r="O371" s="17">
        <v>0</v>
      </c>
      <c r="Q371" s="101">
        <v>15579</v>
      </c>
      <c r="R371" s="101">
        <v>37683</v>
      </c>
      <c r="S371" s="83" t="s">
        <v>34</v>
      </c>
      <c r="T371" s="79" t="str">
        <f t="shared" si="10"/>
        <v>- N/A</v>
      </c>
      <c r="U371" s="79" t="str">
        <f t="shared" si="11"/>
        <v>- N/A</v>
      </c>
    </row>
    <row r="372" spans="1:21" ht="76.5" hidden="1">
      <c r="A372" s="69">
        <v>358</v>
      </c>
      <c r="B372" s="70" t="s">
        <v>770</v>
      </c>
      <c r="C372" s="76" t="s">
        <v>771</v>
      </c>
      <c r="D372" s="70" t="s">
        <v>200</v>
      </c>
      <c r="E372" s="72">
        <v>0</v>
      </c>
      <c r="F372" s="89">
        <v>0</v>
      </c>
      <c r="G372" s="89">
        <v>0</v>
      </c>
      <c r="H372" s="90">
        <v>0</v>
      </c>
      <c r="I372" s="68">
        <v>1</v>
      </c>
      <c r="J372" s="89">
        <v>0</v>
      </c>
      <c r="K372" s="91">
        <v>0</v>
      </c>
      <c r="L372" s="73"/>
      <c r="M372" s="70" t="s">
        <v>85</v>
      </c>
      <c r="N372" s="74">
        <v>0</v>
      </c>
      <c r="O372" s="74">
        <v>0</v>
      </c>
      <c r="Q372" s="101">
        <v>22003</v>
      </c>
      <c r="R372" s="101">
        <v>78501</v>
      </c>
      <c r="S372" s="84" t="s">
        <v>85</v>
      </c>
      <c r="T372" s="79" t="str">
        <f t="shared" si="10"/>
        <v>- N/A</v>
      </c>
      <c r="U372" s="79" t="str">
        <f t="shared" si="11"/>
        <v>- N/A</v>
      </c>
    </row>
    <row r="373" spans="1:21" ht="76.5" hidden="1">
      <c r="A373" s="14">
        <v>359</v>
      </c>
      <c r="B373" s="15" t="s">
        <v>772</v>
      </c>
      <c r="C373" s="21" t="s">
        <v>773</v>
      </c>
      <c r="D373" s="15" t="s">
        <v>200</v>
      </c>
      <c r="E373" s="67">
        <v>0</v>
      </c>
      <c r="F373" s="86">
        <v>0</v>
      </c>
      <c r="G373" s="86">
        <v>0</v>
      </c>
      <c r="H373" s="87">
        <v>0</v>
      </c>
      <c r="I373" s="68">
        <v>0.14970348483895979</v>
      </c>
      <c r="J373" s="86">
        <v>0</v>
      </c>
      <c r="K373" s="88">
        <v>0</v>
      </c>
      <c r="M373" s="15" t="s">
        <v>34</v>
      </c>
      <c r="N373" s="17">
        <v>0</v>
      </c>
      <c r="O373" s="17">
        <v>0</v>
      </c>
      <c r="Q373" s="101">
        <v>40577</v>
      </c>
      <c r="R373" s="101">
        <v>94965</v>
      </c>
      <c r="S373" s="83" t="s">
        <v>34</v>
      </c>
      <c r="T373" s="79" t="str">
        <f t="shared" si="10"/>
        <v>- N/A</v>
      </c>
      <c r="U373" s="79" t="str">
        <f t="shared" si="11"/>
        <v>- N/A</v>
      </c>
    </row>
    <row r="374" spans="1:21" ht="89.25" hidden="1">
      <c r="A374" s="69">
        <v>360</v>
      </c>
      <c r="B374" s="70" t="s">
        <v>774</v>
      </c>
      <c r="C374" s="76" t="s">
        <v>775</v>
      </c>
      <c r="D374" s="70" t="s">
        <v>200</v>
      </c>
      <c r="E374" s="72">
        <v>0</v>
      </c>
      <c r="F374" s="89">
        <v>0</v>
      </c>
      <c r="G374" s="89">
        <v>0</v>
      </c>
      <c r="H374" s="90">
        <v>0</v>
      </c>
      <c r="I374" s="68">
        <v>1</v>
      </c>
      <c r="J374" s="89">
        <v>0</v>
      </c>
      <c r="K374" s="91">
        <v>0</v>
      </c>
      <c r="L374" s="73"/>
      <c r="M374" s="70" t="s">
        <v>85</v>
      </c>
      <c r="N374" s="74">
        <v>0</v>
      </c>
      <c r="O374" s="74">
        <v>0</v>
      </c>
      <c r="Q374" s="101">
        <v>28194</v>
      </c>
      <c r="R374" s="101">
        <v>71055</v>
      </c>
      <c r="S374" s="84" t="s">
        <v>85</v>
      </c>
      <c r="T374" s="79" t="str">
        <f t="shared" si="10"/>
        <v>- N/A</v>
      </c>
      <c r="U374" s="79" t="str">
        <f t="shared" si="11"/>
        <v>- N/A</v>
      </c>
    </row>
    <row r="375" spans="1:21" ht="89.25" hidden="1">
      <c r="A375" s="14">
        <v>361</v>
      </c>
      <c r="B375" s="15" t="s">
        <v>776</v>
      </c>
      <c r="C375" s="21" t="s">
        <v>775</v>
      </c>
      <c r="D375" s="15" t="s">
        <v>200</v>
      </c>
      <c r="E375" s="67">
        <v>0</v>
      </c>
      <c r="F375" s="86">
        <v>0</v>
      </c>
      <c r="G375" s="86">
        <v>0</v>
      </c>
      <c r="H375" s="87">
        <v>0</v>
      </c>
      <c r="I375" s="68">
        <v>0</v>
      </c>
      <c r="J375" s="86">
        <v>0</v>
      </c>
      <c r="K375" s="88">
        <v>0</v>
      </c>
      <c r="M375" s="15" t="s">
        <v>34</v>
      </c>
      <c r="N375" s="17">
        <v>0</v>
      </c>
      <c r="O375" s="17">
        <v>0</v>
      </c>
      <c r="Q375" s="101">
        <v>2793</v>
      </c>
      <c r="R375" s="101">
        <v>16364</v>
      </c>
      <c r="S375" s="83" t="s">
        <v>34</v>
      </c>
      <c r="T375" s="79" t="str">
        <f t="shared" si="10"/>
        <v>- N/A</v>
      </c>
      <c r="U375" s="79" t="str">
        <f t="shared" si="11"/>
        <v>- N/A</v>
      </c>
    </row>
    <row r="376" spans="1:21" ht="89.25" hidden="1">
      <c r="A376" s="69">
        <v>362</v>
      </c>
      <c r="B376" s="70" t="s">
        <v>777</v>
      </c>
      <c r="C376" s="76" t="s">
        <v>778</v>
      </c>
      <c r="D376" s="70" t="s">
        <v>200</v>
      </c>
      <c r="E376" s="72">
        <v>0</v>
      </c>
      <c r="F376" s="89">
        <v>0</v>
      </c>
      <c r="G376" s="89">
        <v>0</v>
      </c>
      <c r="H376" s="90">
        <v>0</v>
      </c>
      <c r="I376" s="68">
        <v>1</v>
      </c>
      <c r="J376" s="89">
        <v>0</v>
      </c>
      <c r="K376" s="91">
        <v>0</v>
      </c>
      <c r="L376" s="73"/>
      <c r="M376" s="70" t="s">
        <v>85</v>
      </c>
      <c r="N376" s="74">
        <v>0</v>
      </c>
      <c r="O376" s="74">
        <v>0</v>
      </c>
      <c r="Q376" s="101">
        <v>28194</v>
      </c>
      <c r="R376" s="101">
        <v>78206</v>
      </c>
      <c r="S376" s="84" t="s">
        <v>85</v>
      </c>
      <c r="T376" s="79" t="str">
        <f t="shared" si="10"/>
        <v>- N/A</v>
      </c>
      <c r="U376" s="79" t="str">
        <f t="shared" si="11"/>
        <v>- N/A</v>
      </c>
    </row>
    <row r="377" spans="1:21" ht="89.25" hidden="1">
      <c r="A377" s="14">
        <v>363</v>
      </c>
      <c r="B377" s="15" t="s">
        <v>779</v>
      </c>
      <c r="C377" s="21" t="s">
        <v>778</v>
      </c>
      <c r="D377" s="15" t="s">
        <v>200</v>
      </c>
      <c r="E377" s="67">
        <v>0</v>
      </c>
      <c r="F377" s="86">
        <v>0</v>
      </c>
      <c r="G377" s="86">
        <v>0</v>
      </c>
      <c r="H377" s="87">
        <v>0</v>
      </c>
      <c r="I377" s="68">
        <v>0</v>
      </c>
      <c r="J377" s="86">
        <v>0</v>
      </c>
      <c r="K377" s="88">
        <v>0</v>
      </c>
      <c r="M377" s="15" t="s">
        <v>34</v>
      </c>
      <c r="N377" s="17">
        <v>0</v>
      </c>
      <c r="O377" s="17">
        <v>0</v>
      </c>
      <c r="Q377" s="101">
        <v>2793</v>
      </c>
      <c r="R377" s="101">
        <v>16364</v>
      </c>
      <c r="S377" s="83" t="s">
        <v>34</v>
      </c>
      <c r="T377" s="79" t="str">
        <f t="shared" si="10"/>
        <v>- N/A</v>
      </c>
      <c r="U377" s="79" t="str">
        <f t="shared" si="11"/>
        <v>- N/A</v>
      </c>
    </row>
    <row r="378" spans="1:21" ht="102" hidden="1">
      <c r="A378" s="69">
        <v>364</v>
      </c>
      <c r="B378" s="70" t="s">
        <v>780</v>
      </c>
      <c r="C378" s="76" t="s">
        <v>781</v>
      </c>
      <c r="D378" s="70" t="s">
        <v>200</v>
      </c>
      <c r="E378" s="72">
        <v>0</v>
      </c>
      <c r="F378" s="89">
        <v>0</v>
      </c>
      <c r="G378" s="89">
        <v>0</v>
      </c>
      <c r="H378" s="90">
        <v>0</v>
      </c>
      <c r="I378" s="68">
        <v>1</v>
      </c>
      <c r="J378" s="89">
        <v>0</v>
      </c>
      <c r="K378" s="91">
        <v>0</v>
      </c>
      <c r="L378" s="73"/>
      <c r="M378" s="70" t="s">
        <v>85</v>
      </c>
      <c r="N378" s="74">
        <v>0</v>
      </c>
      <c r="O378" s="74">
        <v>0</v>
      </c>
      <c r="Q378" s="101">
        <v>28194</v>
      </c>
      <c r="R378" s="101">
        <v>53624</v>
      </c>
      <c r="S378" s="84" t="s">
        <v>85</v>
      </c>
      <c r="T378" s="79" t="str">
        <f t="shared" si="10"/>
        <v>- N/A</v>
      </c>
      <c r="U378" s="79" t="str">
        <f t="shared" si="11"/>
        <v>- N/A</v>
      </c>
    </row>
    <row r="379" spans="1:21" ht="102" hidden="1">
      <c r="A379" s="14">
        <v>365</v>
      </c>
      <c r="B379" s="15" t="s">
        <v>782</v>
      </c>
      <c r="C379" s="21" t="s">
        <v>781</v>
      </c>
      <c r="D379" s="15" t="s">
        <v>200</v>
      </c>
      <c r="E379" s="67">
        <v>0</v>
      </c>
      <c r="F379" s="86">
        <v>0</v>
      </c>
      <c r="G379" s="86">
        <v>0</v>
      </c>
      <c r="H379" s="87">
        <v>0</v>
      </c>
      <c r="I379" s="68">
        <v>0</v>
      </c>
      <c r="J379" s="86">
        <v>0</v>
      </c>
      <c r="K379" s="88">
        <v>0</v>
      </c>
      <c r="M379" s="15" t="s">
        <v>34</v>
      </c>
      <c r="N379" s="17">
        <v>0</v>
      </c>
      <c r="O379" s="17">
        <v>0</v>
      </c>
      <c r="Q379" s="101">
        <v>2793</v>
      </c>
      <c r="R379" s="101">
        <v>16364</v>
      </c>
      <c r="S379" s="83" t="s">
        <v>34</v>
      </c>
      <c r="T379" s="79" t="str">
        <f t="shared" si="10"/>
        <v>- N/A</v>
      </c>
      <c r="U379" s="79" t="str">
        <f t="shared" si="11"/>
        <v>- N/A</v>
      </c>
    </row>
    <row r="380" spans="1:21" ht="89.25" hidden="1">
      <c r="A380" s="14">
        <v>366</v>
      </c>
      <c r="B380" s="15" t="s">
        <v>783</v>
      </c>
      <c r="C380" s="21" t="s">
        <v>784</v>
      </c>
      <c r="D380" s="15" t="s">
        <v>200</v>
      </c>
      <c r="E380" s="67">
        <v>0</v>
      </c>
      <c r="F380" s="86">
        <v>0</v>
      </c>
      <c r="G380" s="86">
        <v>0</v>
      </c>
      <c r="H380" s="87">
        <v>0</v>
      </c>
      <c r="I380" s="68">
        <v>0.32258589217617606</v>
      </c>
      <c r="J380" s="86">
        <v>0</v>
      </c>
      <c r="K380" s="88">
        <v>0</v>
      </c>
      <c r="M380" s="15" t="s">
        <v>34</v>
      </c>
      <c r="N380" s="17">
        <v>0</v>
      </c>
      <c r="O380" s="17">
        <v>0</v>
      </c>
      <c r="Q380" s="101">
        <v>37482</v>
      </c>
      <c r="R380" s="101">
        <v>84362</v>
      </c>
      <c r="S380" s="83" t="s">
        <v>34</v>
      </c>
      <c r="T380" s="79" t="str">
        <f t="shared" si="10"/>
        <v>- N/A</v>
      </c>
      <c r="U380" s="79" t="str">
        <f t="shared" si="11"/>
        <v>- N/A</v>
      </c>
    </row>
    <row r="381" spans="1:21" ht="89.25" hidden="1">
      <c r="A381" s="14">
        <v>367</v>
      </c>
      <c r="B381" s="15" t="s">
        <v>785</v>
      </c>
      <c r="C381" s="21" t="s">
        <v>786</v>
      </c>
      <c r="D381" s="15" t="s">
        <v>200</v>
      </c>
      <c r="E381" s="67">
        <v>0</v>
      </c>
      <c r="F381" s="86">
        <v>0</v>
      </c>
      <c r="G381" s="86">
        <v>0</v>
      </c>
      <c r="H381" s="87">
        <v>0</v>
      </c>
      <c r="I381" s="68">
        <v>0.46240548638679457</v>
      </c>
      <c r="J381" s="86">
        <v>0</v>
      </c>
      <c r="K381" s="88">
        <v>0</v>
      </c>
      <c r="M381" s="15" t="s">
        <v>34</v>
      </c>
      <c r="N381" s="17">
        <v>0</v>
      </c>
      <c r="O381" s="17">
        <v>0</v>
      </c>
      <c r="Q381" s="101">
        <v>99398</v>
      </c>
      <c r="R381" s="101">
        <v>219251</v>
      </c>
      <c r="S381" s="83" t="s">
        <v>34</v>
      </c>
      <c r="T381" s="79" t="str">
        <f t="shared" si="10"/>
        <v>- N/A</v>
      </c>
      <c r="U381" s="79" t="str">
        <f t="shared" si="11"/>
        <v>- N/A</v>
      </c>
    </row>
    <row r="382" spans="1:21" ht="114.75" hidden="1">
      <c r="A382" s="14">
        <v>368</v>
      </c>
      <c r="B382" s="15" t="s">
        <v>787</v>
      </c>
      <c r="C382" s="21" t="s">
        <v>788</v>
      </c>
      <c r="D382" s="15" t="s">
        <v>200</v>
      </c>
      <c r="E382" s="67">
        <v>0</v>
      </c>
      <c r="F382" s="86">
        <v>0</v>
      </c>
      <c r="G382" s="86">
        <v>0</v>
      </c>
      <c r="H382" s="87">
        <v>0</v>
      </c>
      <c r="I382" s="68">
        <v>0.87528780760477531</v>
      </c>
      <c r="J382" s="86">
        <v>0</v>
      </c>
      <c r="K382" s="88">
        <v>0</v>
      </c>
      <c r="M382" s="15" t="s">
        <v>34</v>
      </c>
      <c r="N382" s="17">
        <v>0</v>
      </c>
      <c r="O382" s="17">
        <v>0</v>
      </c>
      <c r="Q382" s="101">
        <v>37482</v>
      </c>
      <c r="R382" s="101">
        <v>486819</v>
      </c>
      <c r="S382" s="83" t="s">
        <v>34</v>
      </c>
      <c r="T382" s="79" t="str">
        <f t="shared" si="10"/>
        <v>- N/A</v>
      </c>
      <c r="U382" s="79" t="str">
        <f t="shared" si="11"/>
        <v>- N/A</v>
      </c>
    </row>
    <row r="383" spans="1:21" ht="102" hidden="1">
      <c r="A383" s="14">
        <v>369</v>
      </c>
      <c r="B383" s="15" t="s">
        <v>789</v>
      </c>
      <c r="C383" s="21" t="s">
        <v>790</v>
      </c>
      <c r="D383" s="15" t="s">
        <v>200</v>
      </c>
      <c r="E383" s="67">
        <v>0</v>
      </c>
      <c r="F383" s="86">
        <v>0</v>
      </c>
      <c r="G383" s="86">
        <v>0</v>
      </c>
      <c r="H383" s="87">
        <v>0</v>
      </c>
      <c r="I383" s="68">
        <v>0.71918126376672609</v>
      </c>
      <c r="J383" s="86">
        <v>0</v>
      </c>
      <c r="K383" s="88">
        <v>0</v>
      </c>
      <c r="M383" s="15" t="s">
        <v>34</v>
      </c>
      <c r="N383" s="17">
        <v>0</v>
      </c>
      <c r="O383" s="17">
        <v>0</v>
      </c>
      <c r="Q383" s="101">
        <v>37482</v>
      </c>
      <c r="R383" s="101">
        <v>145367</v>
      </c>
      <c r="S383" s="83" t="s">
        <v>34</v>
      </c>
      <c r="T383" s="79" t="str">
        <f t="shared" si="10"/>
        <v>- N/A</v>
      </c>
      <c r="U383" s="79" t="str">
        <f t="shared" si="11"/>
        <v>- N/A</v>
      </c>
    </row>
    <row r="384" spans="1:21" ht="102" hidden="1">
      <c r="A384" s="14">
        <v>370</v>
      </c>
      <c r="B384" s="15" t="s">
        <v>791</v>
      </c>
      <c r="C384" s="21" t="s">
        <v>792</v>
      </c>
      <c r="D384" s="15" t="s">
        <v>200</v>
      </c>
      <c r="E384" s="67">
        <v>0</v>
      </c>
      <c r="F384" s="86">
        <v>0</v>
      </c>
      <c r="G384" s="86">
        <v>0</v>
      </c>
      <c r="H384" s="87">
        <v>0</v>
      </c>
      <c r="I384" s="68">
        <v>0.61073864103196129</v>
      </c>
      <c r="J384" s="86">
        <v>0</v>
      </c>
      <c r="K384" s="88">
        <v>0</v>
      </c>
      <c r="M384" s="15" t="s">
        <v>34</v>
      </c>
      <c r="N384" s="17">
        <v>0</v>
      </c>
      <c r="O384" s="17">
        <v>0</v>
      </c>
      <c r="Q384" s="101">
        <v>94754</v>
      </c>
      <c r="R384" s="101">
        <v>265107</v>
      </c>
      <c r="S384" s="83" t="s">
        <v>34</v>
      </c>
      <c r="T384" s="79" t="str">
        <f t="shared" si="10"/>
        <v>- N/A</v>
      </c>
      <c r="U384" s="79" t="str">
        <f t="shared" si="11"/>
        <v>- N/A</v>
      </c>
    </row>
    <row r="385" spans="1:21" ht="89.25">
      <c r="A385" s="14">
        <v>371</v>
      </c>
      <c r="B385" s="15" t="s">
        <v>793</v>
      </c>
      <c r="C385" s="21" t="s">
        <v>794</v>
      </c>
      <c r="D385" s="15" t="s">
        <v>200</v>
      </c>
      <c r="E385" s="67">
        <v>2</v>
      </c>
      <c r="F385" s="86">
        <v>43632</v>
      </c>
      <c r="G385" s="86">
        <v>26646</v>
      </c>
      <c r="H385" s="87">
        <v>0</v>
      </c>
      <c r="I385" s="68">
        <v>0.38930143014301433</v>
      </c>
      <c r="J385" s="86">
        <v>26646</v>
      </c>
      <c r="K385" s="88">
        <v>53292</v>
      </c>
      <c r="M385" s="15" t="s">
        <v>34</v>
      </c>
      <c r="N385" s="17">
        <v>2</v>
      </c>
      <c r="O385" s="17">
        <v>0</v>
      </c>
      <c r="Q385" s="101">
        <v>26646</v>
      </c>
      <c r="R385" s="101">
        <v>128366</v>
      </c>
      <c r="S385" s="83" t="s">
        <v>34</v>
      </c>
      <c r="T385" s="79" t="str">
        <f t="shared" si="10"/>
        <v>✔️ Válido</v>
      </c>
      <c r="U385" s="79" t="str">
        <f t="shared" si="11"/>
        <v>✔️ Válido</v>
      </c>
    </row>
    <row r="386" spans="1:21" ht="89.25" hidden="1">
      <c r="A386" s="69">
        <v>372</v>
      </c>
      <c r="B386" s="70" t="s">
        <v>795</v>
      </c>
      <c r="C386" s="76" t="s">
        <v>796</v>
      </c>
      <c r="D386" s="70" t="s">
        <v>200</v>
      </c>
      <c r="E386" s="72">
        <v>0</v>
      </c>
      <c r="F386" s="89">
        <v>0</v>
      </c>
      <c r="G386" s="89">
        <v>0</v>
      </c>
      <c r="H386" s="90">
        <v>0</v>
      </c>
      <c r="I386" s="68">
        <v>1</v>
      </c>
      <c r="J386" s="89">
        <v>0</v>
      </c>
      <c r="K386" s="91">
        <v>0</v>
      </c>
      <c r="L386" s="73"/>
      <c r="M386" s="70" t="s">
        <v>85</v>
      </c>
      <c r="N386" s="74">
        <v>0</v>
      </c>
      <c r="O386" s="74">
        <v>0</v>
      </c>
      <c r="Q386" s="101">
        <v>83919</v>
      </c>
      <c r="R386" s="101">
        <v>406548</v>
      </c>
      <c r="S386" s="84" t="s">
        <v>85</v>
      </c>
      <c r="T386" s="79" t="str">
        <f t="shared" si="10"/>
        <v>- N/A</v>
      </c>
      <c r="U386" s="79" t="str">
        <f t="shared" si="11"/>
        <v>- N/A</v>
      </c>
    </row>
    <row r="387" spans="1:21" ht="102" hidden="1">
      <c r="A387" s="69">
        <v>373</v>
      </c>
      <c r="B387" s="70" t="s">
        <v>797</v>
      </c>
      <c r="C387" s="76" t="s">
        <v>798</v>
      </c>
      <c r="D387" s="70" t="s">
        <v>200</v>
      </c>
      <c r="E387" s="72">
        <v>0</v>
      </c>
      <c r="F387" s="89">
        <v>0</v>
      </c>
      <c r="G387" s="89">
        <v>0</v>
      </c>
      <c r="H387" s="90">
        <v>0</v>
      </c>
      <c r="I387" s="68">
        <v>1</v>
      </c>
      <c r="J387" s="89">
        <v>0</v>
      </c>
      <c r="K387" s="91">
        <v>0</v>
      </c>
      <c r="L387" s="73"/>
      <c r="M387" s="70" t="s">
        <v>85</v>
      </c>
      <c r="N387" s="74">
        <v>0</v>
      </c>
      <c r="O387" s="74">
        <v>0</v>
      </c>
      <c r="Q387" s="101">
        <v>54509</v>
      </c>
      <c r="R387" s="101">
        <v>175254</v>
      </c>
      <c r="S387" s="84" t="s">
        <v>85</v>
      </c>
      <c r="T387" s="79" t="str">
        <f t="shared" si="10"/>
        <v>- N/A</v>
      </c>
      <c r="U387" s="79" t="str">
        <f t="shared" si="11"/>
        <v>- N/A</v>
      </c>
    </row>
    <row r="388" spans="1:21" ht="102" hidden="1">
      <c r="A388" s="69">
        <v>374</v>
      </c>
      <c r="B388" s="70" t="s">
        <v>799</v>
      </c>
      <c r="C388" s="76" t="s">
        <v>800</v>
      </c>
      <c r="D388" s="70" t="s">
        <v>200</v>
      </c>
      <c r="E388" s="72">
        <v>0</v>
      </c>
      <c r="F388" s="89">
        <v>0</v>
      </c>
      <c r="G388" s="89">
        <v>0</v>
      </c>
      <c r="H388" s="90">
        <v>0</v>
      </c>
      <c r="I388" s="68">
        <v>1</v>
      </c>
      <c r="J388" s="89">
        <v>0</v>
      </c>
      <c r="K388" s="91">
        <v>0</v>
      </c>
      <c r="L388" s="73"/>
      <c r="M388" s="70" t="s">
        <v>85</v>
      </c>
      <c r="N388" s="74">
        <v>0</v>
      </c>
      <c r="O388" s="74">
        <v>0</v>
      </c>
      <c r="Q388" s="101">
        <v>82371</v>
      </c>
      <c r="R388" s="101">
        <v>430396</v>
      </c>
      <c r="S388" s="84" t="s">
        <v>85</v>
      </c>
      <c r="T388" s="79" t="str">
        <f t="shared" si="10"/>
        <v>- N/A</v>
      </c>
      <c r="U388" s="79" t="str">
        <f t="shared" si="11"/>
        <v>- N/A</v>
      </c>
    </row>
    <row r="389" spans="1:21" ht="76.5" hidden="1">
      <c r="A389" s="14">
        <v>375</v>
      </c>
      <c r="B389" s="15" t="s">
        <v>801</v>
      </c>
      <c r="C389" s="21" t="s">
        <v>802</v>
      </c>
      <c r="D389" s="15" t="s">
        <v>200</v>
      </c>
      <c r="E389" s="67">
        <v>0</v>
      </c>
      <c r="F389" s="86">
        <v>0</v>
      </c>
      <c r="G389" s="86">
        <v>0</v>
      </c>
      <c r="H389" s="87">
        <v>0</v>
      </c>
      <c r="I389" s="68">
        <v>0.86487272928819858</v>
      </c>
      <c r="J389" s="86">
        <v>0</v>
      </c>
      <c r="K389" s="88">
        <v>0</v>
      </c>
      <c r="M389" s="15" t="s">
        <v>34</v>
      </c>
      <c r="N389" s="17">
        <v>0</v>
      </c>
      <c r="O389" s="17">
        <v>0</v>
      </c>
      <c r="Q389" s="101">
        <v>9752</v>
      </c>
      <c r="R389" s="101">
        <v>335233</v>
      </c>
      <c r="S389" s="83" t="s">
        <v>34</v>
      </c>
      <c r="T389" s="79" t="str">
        <f t="shared" si="10"/>
        <v>- N/A</v>
      </c>
      <c r="U389" s="79" t="str">
        <f t="shared" si="11"/>
        <v>- N/A</v>
      </c>
    </row>
    <row r="390" spans="1:21" ht="76.5">
      <c r="A390" s="14">
        <v>376</v>
      </c>
      <c r="B390" s="15" t="s">
        <v>803</v>
      </c>
      <c r="C390" s="21" t="s">
        <v>802</v>
      </c>
      <c r="D390" s="15" t="s">
        <v>200</v>
      </c>
      <c r="E390" s="67">
        <v>1</v>
      </c>
      <c r="F390" s="86">
        <v>394284</v>
      </c>
      <c r="G390" s="86">
        <v>47543</v>
      </c>
      <c r="H390" s="87">
        <v>0</v>
      </c>
      <c r="I390" s="68">
        <v>0.8794194032727678</v>
      </c>
      <c r="J390" s="86">
        <v>47543</v>
      </c>
      <c r="K390" s="88">
        <v>47543</v>
      </c>
      <c r="M390" s="15" t="s">
        <v>34</v>
      </c>
      <c r="N390" s="17">
        <v>1</v>
      </c>
      <c r="O390" s="17">
        <v>0</v>
      </c>
      <c r="Q390" s="101">
        <v>47543</v>
      </c>
      <c r="R390" s="101">
        <v>429412</v>
      </c>
      <c r="S390" s="83" t="s">
        <v>34</v>
      </c>
      <c r="T390" s="79" t="str">
        <f t="shared" si="10"/>
        <v>✔️ Válido</v>
      </c>
      <c r="U390" s="79" t="str">
        <f t="shared" si="11"/>
        <v>✔️ Válido</v>
      </c>
    </row>
    <row r="391" spans="1:21" ht="63.75">
      <c r="A391" s="14">
        <v>377</v>
      </c>
      <c r="B391" s="15" t="s">
        <v>804</v>
      </c>
      <c r="C391" s="21" t="s">
        <v>805</v>
      </c>
      <c r="D391" s="15" t="s">
        <v>806</v>
      </c>
      <c r="E391" s="67">
        <v>11</v>
      </c>
      <c r="F391" s="86">
        <v>61341</v>
      </c>
      <c r="G391" s="86">
        <v>15037</v>
      </c>
      <c r="H391" s="87">
        <v>0</v>
      </c>
      <c r="I391" s="68">
        <v>0.75486216396863437</v>
      </c>
      <c r="J391" s="86">
        <v>15037</v>
      </c>
      <c r="K391" s="88">
        <v>165407</v>
      </c>
      <c r="M391" s="15" t="s">
        <v>34</v>
      </c>
      <c r="N391" s="17">
        <v>11</v>
      </c>
      <c r="O391" s="17">
        <v>0</v>
      </c>
      <c r="Q391" s="101">
        <v>15037</v>
      </c>
      <c r="R391" s="101">
        <v>75184</v>
      </c>
      <c r="S391" s="83" t="s">
        <v>34</v>
      </c>
      <c r="T391" s="79" t="str">
        <f t="shared" si="10"/>
        <v>✔️ Válido</v>
      </c>
      <c r="U391" s="79" t="str">
        <f t="shared" si="11"/>
        <v>✔️ Válido</v>
      </c>
    </row>
    <row r="392" spans="1:21" ht="76.5" hidden="1">
      <c r="A392" s="14">
        <v>378</v>
      </c>
      <c r="B392" s="15" t="s">
        <v>807</v>
      </c>
      <c r="C392" s="21" t="s">
        <v>808</v>
      </c>
      <c r="D392" s="15" t="s">
        <v>200</v>
      </c>
      <c r="E392" s="67">
        <v>0</v>
      </c>
      <c r="F392" s="86">
        <v>0</v>
      </c>
      <c r="G392" s="86">
        <v>0</v>
      </c>
      <c r="H392" s="87">
        <v>0</v>
      </c>
      <c r="I392" s="68">
        <v>0.73803156479929055</v>
      </c>
      <c r="J392" s="86">
        <v>0</v>
      </c>
      <c r="K392" s="88">
        <v>0</v>
      </c>
      <c r="M392" s="15" t="s">
        <v>34</v>
      </c>
      <c r="N392" s="17">
        <v>0</v>
      </c>
      <c r="O392" s="17">
        <v>0</v>
      </c>
      <c r="Q392" s="101">
        <v>18906</v>
      </c>
      <c r="R392" s="101">
        <v>89800</v>
      </c>
      <c r="S392" s="83" t="s">
        <v>34</v>
      </c>
      <c r="T392" s="79" t="str">
        <f t="shared" si="10"/>
        <v>- N/A</v>
      </c>
      <c r="U392" s="79" t="str">
        <f t="shared" si="11"/>
        <v>- N/A</v>
      </c>
    </row>
    <row r="393" spans="1:21" ht="63.75" hidden="1">
      <c r="A393" s="14">
        <v>379</v>
      </c>
      <c r="B393" s="15" t="s">
        <v>809</v>
      </c>
      <c r="C393" s="21" t="s">
        <v>808</v>
      </c>
      <c r="D393" s="15" t="s">
        <v>200</v>
      </c>
      <c r="E393" s="67">
        <v>0</v>
      </c>
      <c r="F393" s="86">
        <v>0</v>
      </c>
      <c r="G393" s="86">
        <v>0</v>
      </c>
      <c r="H393" s="87">
        <v>0</v>
      </c>
      <c r="I393" s="68">
        <v>0.90821630596053105</v>
      </c>
      <c r="J393" s="86">
        <v>0</v>
      </c>
      <c r="K393" s="88">
        <v>0</v>
      </c>
      <c r="M393" s="15" t="s">
        <v>34</v>
      </c>
      <c r="N393" s="17">
        <v>0</v>
      </c>
      <c r="O393" s="17">
        <v>0</v>
      </c>
      <c r="Q393" s="101">
        <v>45221</v>
      </c>
      <c r="R393" s="101">
        <v>536587</v>
      </c>
      <c r="S393" s="83" t="s">
        <v>34</v>
      </c>
      <c r="T393" s="79" t="str">
        <f t="shared" si="10"/>
        <v>- N/A</v>
      </c>
      <c r="U393" s="79" t="str">
        <f t="shared" si="11"/>
        <v>- N/A</v>
      </c>
    </row>
    <row r="394" spans="1:21" ht="63.75" hidden="1">
      <c r="A394" s="14">
        <v>380</v>
      </c>
      <c r="B394" s="15" t="s">
        <v>810</v>
      </c>
      <c r="C394" s="21" t="s">
        <v>811</v>
      </c>
      <c r="D394" s="15" t="s">
        <v>806</v>
      </c>
      <c r="E394" s="67">
        <v>0</v>
      </c>
      <c r="F394" s="86">
        <v>0</v>
      </c>
      <c r="G394" s="86">
        <v>0</v>
      </c>
      <c r="H394" s="87">
        <v>0</v>
      </c>
      <c r="I394" s="68">
        <v>0.51741052252352115</v>
      </c>
      <c r="J394" s="86">
        <v>0</v>
      </c>
      <c r="K394" s="88">
        <v>0</v>
      </c>
      <c r="M394" s="15" t="s">
        <v>34</v>
      </c>
      <c r="N394" s="17">
        <v>0</v>
      </c>
      <c r="O394" s="17">
        <v>0</v>
      </c>
      <c r="Q394" s="101">
        <v>34828</v>
      </c>
      <c r="R394" s="101">
        <v>290234</v>
      </c>
      <c r="S394" s="83" t="s">
        <v>34</v>
      </c>
      <c r="T394" s="79" t="str">
        <f t="shared" si="10"/>
        <v>- N/A</v>
      </c>
      <c r="U394" s="79" t="str">
        <f t="shared" si="11"/>
        <v>- N/A</v>
      </c>
    </row>
    <row r="395" spans="1:21" ht="63.75">
      <c r="A395" s="14">
        <v>381</v>
      </c>
      <c r="B395" s="15" t="s">
        <v>812</v>
      </c>
      <c r="C395" s="21" t="s">
        <v>813</v>
      </c>
      <c r="D395" s="15" t="s">
        <v>200</v>
      </c>
      <c r="E395" s="67">
        <v>2</v>
      </c>
      <c r="F395" s="86">
        <v>145782</v>
      </c>
      <c r="G395" s="86">
        <v>98403</v>
      </c>
      <c r="H395" s="87">
        <v>0</v>
      </c>
      <c r="I395" s="68">
        <v>0.32499897106638675</v>
      </c>
      <c r="J395" s="86">
        <v>98403</v>
      </c>
      <c r="K395" s="88">
        <v>196806</v>
      </c>
      <c r="M395" s="15" t="s">
        <v>34</v>
      </c>
      <c r="N395" s="17">
        <v>2</v>
      </c>
      <c r="O395" s="17">
        <v>0</v>
      </c>
      <c r="Q395" s="101">
        <v>98403</v>
      </c>
      <c r="R395" s="101">
        <v>323410</v>
      </c>
      <c r="S395" s="83" t="s">
        <v>34</v>
      </c>
      <c r="T395" s="79" t="str">
        <f t="shared" si="10"/>
        <v>✔️ Válido</v>
      </c>
      <c r="U395" s="79" t="str">
        <f t="shared" si="11"/>
        <v>✔️ Válido</v>
      </c>
    </row>
    <row r="396" spans="1:21" ht="63.75" hidden="1">
      <c r="A396" s="14">
        <v>382</v>
      </c>
      <c r="B396" s="15" t="s">
        <v>814</v>
      </c>
      <c r="C396" s="21" t="s">
        <v>813</v>
      </c>
      <c r="D396" s="15" t="s">
        <v>200</v>
      </c>
      <c r="E396" s="67">
        <v>0</v>
      </c>
      <c r="F396" s="86">
        <v>0</v>
      </c>
      <c r="G396" s="86">
        <v>0</v>
      </c>
      <c r="H396" s="87">
        <v>0</v>
      </c>
      <c r="I396" s="68">
        <v>0.68127391884669364</v>
      </c>
      <c r="J396" s="86">
        <v>0</v>
      </c>
      <c r="K396" s="88">
        <v>0</v>
      </c>
      <c r="M396" s="15" t="s">
        <v>34</v>
      </c>
      <c r="N396" s="17">
        <v>0</v>
      </c>
      <c r="O396" s="17">
        <v>0</v>
      </c>
      <c r="Q396" s="101">
        <v>557581</v>
      </c>
      <c r="R396" s="101">
        <v>3880918</v>
      </c>
      <c r="S396" s="83" t="s">
        <v>34</v>
      </c>
      <c r="T396" s="79" t="str">
        <f t="shared" si="10"/>
        <v>- N/A</v>
      </c>
      <c r="U396" s="79" t="str">
        <f t="shared" si="11"/>
        <v>- N/A</v>
      </c>
    </row>
    <row r="397" spans="1:21" ht="63.75" hidden="1">
      <c r="A397" s="14">
        <v>383</v>
      </c>
      <c r="B397" s="15" t="s">
        <v>815</v>
      </c>
      <c r="C397" s="21" t="s">
        <v>816</v>
      </c>
      <c r="D397" s="15" t="s">
        <v>200</v>
      </c>
      <c r="E397" s="67">
        <v>0</v>
      </c>
      <c r="F397" s="86">
        <v>0</v>
      </c>
      <c r="G397" s="86">
        <v>0</v>
      </c>
      <c r="H397" s="87">
        <v>0</v>
      </c>
      <c r="I397" s="68">
        <v>0.52067470606796451</v>
      </c>
      <c r="J397" s="86">
        <v>0</v>
      </c>
      <c r="K397" s="88">
        <v>0</v>
      </c>
      <c r="M397" s="15" t="s">
        <v>34</v>
      </c>
      <c r="N397" s="17">
        <v>0</v>
      </c>
      <c r="O397" s="17">
        <v>0</v>
      </c>
      <c r="Q397" s="101">
        <v>69877</v>
      </c>
      <c r="R397" s="101">
        <v>236613</v>
      </c>
      <c r="S397" s="83" t="s">
        <v>34</v>
      </c>
      <c r="T397" s="79" t="str">
        <f t="shared" si="10"/>
        <v>- N/A</v>
      </c>
      <c r="U397" s="79" t="str">
        <f t="shared" si="11"/>
        <v>- N/A</v>
      </c>
    </row>
    <row r="398" spans="1:21" ht="51" hidden="1">
      <c r="A398" s="14">
        <v>384</v>
      </c>
      <c r="B398" s="15" t="s">
        <v>817</v>
      </c>
      <c r="C398" s="21" t="s">
        <v>816</v>
      </c>
      <c r="D398" s="15" t="s">
        <v>200</v>
      </c>
      <c r="E398" s="67">
        <v>0</v>
      </c>
      <c r="F398" s="86">
        <v>0</v>
      </c>
      <c r="G398" s="86">
        <v>0</v>
      </c>
      <c r="H398" s="87">
        <v>0</v>
      </c>
      <c r="I398" s="68">
        <v>0.65081807674196268</v>
      </c>
      <c r="J398" s="86">
        <v>0</v>
      </c>
      <c r="K398" s="88">
        <v>0</v>
      </c>
      <c r="M398" s="15" t="s">
        <v>34</v>
      </c>
      <c r="N398" s="17">
        <v>0</v>
      </c>
      <c r="O398" s="17">
        <v>0</v>
      </c>
      <c r="Q398" s="101">
        <v>611758</v>
      </c>
      <c r="R398" s="101">
        <v>1908069</v>
      </c>
      <c r="S398" s="83" t="s">
        <v>34</v>
      </c>
      <c r="T398" s="79" t="str">
        <f t="shared" si="10"/>
        <v>- N/A</v>
      </c>
      <c r="U398" s="79" t="str">
        <f t="shared" si="11"/>
        <v>- N/A</v>
      </c>
    </row>
    <row r="399" spans="1:21" ht="102">
      <c r="A399" s="14">
        <v>385</v>
      </c>
      <c r="B399" s="15" t="s">
        <v>818</v>
      </c>
      <c r="C399" s="21" t="s">
        <v>819</v>
      </c>
      <c r="D399" s="15" t="s">
        <v>200</v>
      </c>
      <c r="E399" s="67">
        <v>1</v>
      </c>
      <c r="F399" s="86">
        <v>63172</v>
      </c>
      <c r="G399" s="86">
        <v>22998</v>
      </c>
      <c r="H399" s="87">
        <v>0</v>
      </c>
      <c r="I399" s="68">
        <v>0.63594630532514407</v>
      </c>
      <c r="J399" s="86">
        <v>22998</v>
      </c>
      <c r="K399" s="88">
        <v>22998</v>
      </c>
      <c r="M399" s="15" t="s">
        <v>34</v>
      </c>
      <c r="N399" s="17">
        <v>1</v>
      </c>
      <c r="O399" s="17">
        <v>0</v>
      </c>
      <c r="Q399" s="101">
        <v>22998</v>
      </c>
      <c r="R399" s="101">
        <v>132678</v>
      </c>
      <c r="S399" s="83" t="s">
        <v>34</v>
      </c>
      <c r="T399" s="79" t="str">
        <f t="shared" si="10"/>
        <v>✔️ Válido</v>
      </c>
      <c r="U399" s="79" t="str">
        <f t="shared" si="11"/>
        <v>✔️ Válido</v>
      </c>
    </row>
    <row r="400" spans="1:21" ht="102" hidden="1">
      <c r="A400" s="14">
        <v>386</v>
      </c>
      <c r="B400" s="15" t="s">
        <v>820</v>
      </c>
      <c r="C400" s="21" t="s">
        <v>821</v>
      </c>
      <c r="D400" s="15" t="s">
        <v>200</v>
      </c>
      <c r="E400" s="67">
        <v>0</v>
      </c>
      <c r="F400" s="86">
        <v>0</v>
      </c>
      <c r="G400" s="86">
        <v>0</v>
      </c>
      <c r="H400" s="87">
        <v>0</v>
      </c>
      <c r="I400" s="68">
        <v>0.4216839134524929</v>
      </c>
      <c r="J400" s="86">
        <v>0</v>
      </c>
      <c r="K400" s="88">
        <v>0</v>
      </c>
      <c r="M400" s="15" t="s">
        <v>34</v>
      </c>
      <c r="N400" s="17">
        <v>0</v>
      </c>
      <c r="O400" s="17">
        <v>0</v>
      </c>
      <c r="Q400" s="101">
        <v>39344</v>
      </c>
      <c r="R400" s="101">
        <v>176904</v>
      </c>
      <c r="S400" s="83" t="s">
        <v>34</v>
      </c>
      <c r="T400" s="79" t="str">
        <f t="shared" ref="T400:T431" si="12">IF(OR(J400="",J400=0),"- N/A",IF(AND(J400&gt;=Q400,J400&lt;=R400),"✔️ Válido","❌ Inválido"))</f>
        <v>- N/A</v>
      </c>
      <c r="U400" s="79" t="str">
        <f t="shared" ref="U400:U431" si="13">IF(OR(J400="",J400=0),"- N/A",IF(AND(J400&gt;=Q400,J400&lt;=R400),"✔️ Válido","❌ Inválido"))</f>
        <v>- N/A</v>
      </c>
    </row>
    <row r="401" spans="1:21" ht="102">
      <c r="A401" s="14">
        <v>387</v>
      </c>
      <c r="B401" s="15" t="s">
        <v>822</v>
      </c>
      <c r="C401" s="21" t="s">
        <v>823</v>
      </c>
      <c r="D401" s="15" t="s">
        <v>200</v>
      </c>
      <c r="E401" s="67">
        <v>3</v>
      </c>
      <c r="F401" s="86">
        <v>85041</v>
      </c>
      <c r="G401" s="86">
        <v>25983</v>
      </c>
      <c r="H401" s="87">
        <v>0</v>
      </c>
      <c r="I401" s="68">
        <v>0.69446502275373057</v>
      </c>
      <c r="J401" s="86">
        <v>25983</v>
      </c>
      <c r="K401" s="88">
        <v>77949</v>
      </c>
      <c r="M401" s="15" t="s">
        <v>34</v>
      </c>
      <c r="N401" s="17">
        <v>3</v>
      </c>
      <c r="O401" s="17">
        <v>0</v>
      </c>
      <c r="Q401" s="101">
        <v>25983</v>
      </c>
      <c r="R401" s="101">
        <v>221130</v>
      </c>
      <c r="S401" s="83" t="s">
        <v>34</v>
      </c>
      <c r="T401" s="79" t="str">
        <f t="shared" si="12"/>
        <v>✔️ Válido</v>
      </c>
      <c r="U401" s="79" t="str">
        <f t="shared" si="13"/>
        <v>✔️ Válido</v>
      </c>
    </row>
    <row r="402" spans="1:21" ht="153" hidden="1">
      <c r="A402" s="14">
        <v>388</v>
      </c>
      <c r="B402" s="15" t="s">
        <v>824</v>
      </c>
      <c r="C402" s="21" t="s">
        <v>825</v>
      </c>
      <c r="D402" s="15" t="s">
        <v>200</v>
      </c>
      <c r="E402" s="67">
        <v>0</v>
      </c>
      <c r="F402" s="86">
        <v>0</v>
      </c>
      <c r="G402" s="86">
        <v>0</v>
      </c>
      <c r="H402" s="87">
        <v>0</v>
      </c>
      <c r="I402" s="68">
        <v>0.5373657831677916</v>
      </c>
      <c r="J402" s="86">
        <v>0</v>
      </c>
      <c r="K402" s="88">
        <v>0</v>
      </c>
      <c r="M402" s="15" t="s">
        <v>34</v>
      </c>
      <c r="N402" s="17">
        <v>0</v>
      </c>
      <c r="O402" s="17">
        <v>0</v>
      </c>
      <c r="Q402" s="101">
        <v>202334</v>
      </c>
      <c r="R402" s="101">
        <v>13241465</v>
      </c>
      <c r="S402" s="83" t="s">
        <v>34</v>
      </c>
      <c r="T402" s="79" t="str">
        <f t="shared" si="12"/>
        <v>- N/A</v>
      </c>
      <c r="U402" s="79" t="str">
        <f t="shared" si="13"/>
        <v>- N/A</v>
      </c>
    </row>
    <row r="403" spans="1:21" ht="63.75">
      <c r="A403" s="14">
        <v>389</v>
      </c>
      <c r="B403" s="15" t="s">
        <v>826</v>
      </c>
      <c r="C403" s="21" t="s">
        <v>827</v>
      </c>
      <c r="D403" s="15" t="s">
        <v>200</v>
      </c>
      <c r="E403" s="67">
        <v>3</v>
      </c>
      <c r="F403" s="86">
        <v>42519</v>
      </c>
      <c r="G403" s="86">
        <v>35445</v>
      </c>
      <c r="H403" s="87">
        <v>0</v>
      </c>
      <c r="I403" s="68">
        <v>0.16637268044874054</v>
      </c>
      <c r="J403" s="86">
        <v>35445</v>
      </c>
      <c r="K403" s="88">
        <v>106335</v>
      </c>
      <c r="M403" s="15" t="s">
        <v>34</v>
      </c>
      <c r="N403" s="17">
        <v>3</v>
      </c>
      <c r="O403" s="17">
        <v>0</v>
      </c>
      <c r="Q403" s="101">
        <v>35445</v>
      </c>
      <c r="R403" s="101">
        <v>108182</v>
      </c>
      <c r="S403" s="83" t="s">
        <v>34</v>
      </c>
      <c r="T403" s="79" t="str">
        <f t="shared" si="12"/>
        <v>✔️ Válido</v>
      </c>
      <c r="U403" s="79" t="str">
        <f t="shared" si="13"/>
        <v>✔️ Válido</v>
      </c>
    </row>
    <row r="404" spans="1:21" ht="76.5" hidden="1">
      <c r="A404" s="14">
        <v>390</v>
      </c>
      <c r="B404" s="15" t="s">
        <v>828</v>
      </c>
      <c r="C404" s="21" t="s">
        <v>829</v>
      </c>
      <c r="D404" s="15" t="s">
        <v>200</v>
      </c>
      <c r="E404" s="67">
        <v>0</v>
      </c>
      <c r="F404" s="86">
        <v>0</v>
      </c>
      <c r="G404" s="86">
        <v>0</v>
      </c>
      <c r="H404" s="87">
        <v>0</v>
      </c>
      <c r="I404" s="68">
        <v>0.85360169142738873</v>
      </c>
      <c r="J404" s="86">
        <v>0</v>
      </c>
      <c r="K404" s="88">
        <v>0</v>
      </c>
      <c r="M404" s="15" t="s">
        <v>34</v>
      </c>
      <c r="N404" s="17">
        <v>0</v>
      </c>
      <c r="O404" s="17">
        <v>0</v>
      </c>
      <c r="Q404" s="101">
        <v>62249</v>
      </c>
      <c r="R404" s="101">
        <v>463085</v>
      </c>
      <c r="S404" s="83" t="s">
        <v>34</v>
      </c>
      <c r="T404" s="79" t="str">
        <f t="shared" si="12"/>
        <v>- N/A</v>
      </c>
      <c r="U404" s="79" t="str">
        <f t="shared" si="13"/>
        <v>- N/A</v>
      </c>
    </row>
    <row r="405" spans="1:21" ht="51" hidden="1">
      <c r="A405" s="69">
        <v>391</v>
      </c>
      <c r="B405" s="70" t="s">
        <v>830</v>
      </c>
      <c r="C405" s="76" t="s">
        <v>831</v>
      </c>
      <c r="D405" s="70" t="s">
        <v>200</v>
      </c>
      <c r="E405" s="72">
        <v>0</v>
      </c>
      <c r="F405" s="89">
        <v>0</v>
      </c>
      <c r="G405" s="89">
        <v>0</v>
      </c>
      <c r="H405" s="90">
        <v>0</v>
      </c>
      <c r="I405" s="68">
        <v>1</v>
      </c>
      <c r="J405" s="89">
        <v>0</v>
      </c>
      <c r="K405" s="91">
        <v>0</v>
      </c>
      <c r="L405" s="73"/>
      <c r="M405" s="70" t="s">
        <v>85</v>
      </c>
      <c r="N405" s="74">
        <v>0</v>
      </c>
      <c r="O405" s="74">
        <v>0</v>
      </c>
      <c r="Q405" s="101">
        <v>9398</v>
      </c>
      <c r="R405" s="101">
        <v>84383</v>
      </c>
      <c r="S405" s="84" t="s">
        <v>85</v>
      </c>
      <c r="T405" s="79" t="str">
        <f t="shared" si="12"/>
        <v>- N/A</v>
      </c>
      <c r="U405" s="79" t="str">
        <f t="shared" si="13"/>
        <v>- N/A</v>
      </c>
    </row>
    <row r="406" spans="1:21" ht="51" hidden="1">
      <c r="A406" s="14">
        <v>392</v>
      </c>
      <c r="B406" s="15" t="s">
        <v>832</v>
      </c>
      <c r="C406" s="21" t="s">
        <v>831</v>
      </c>
      <c r="D406" s="15" t="s">
        <v>200</v>
      </c>
      <c r="E406" s="67">
        <v>0</v>
      </c>
      <c r="F406" s="86">
        <v>0</v>
      </c>
      <c r="G406" s="86">
        <v>0</v>
      </c>
      <c r="H406" s="87">
        <v>0</v>
      </c>
      <c r="I406" s="68">
        <v>0.67471079243062604</v>
      </c>
      <c r="J406" s="86">
        <v>0</v>
      </c>
      <c r="K406" s="88">
        <v>0</v>
      </c>
      <c r="M406" s="15" t="s">
        <v>34</v>
      </c>
      <c r="N406" s="17">
        <v>0</v>
      </c>
      <c r="O406" s="17">
        <v>0</v>
      </c>
      <c r="Q406" s="101">
        <v>86241</v>
      </c>
      <c r="R406" s="101">
        <v>288742</v>
      </c>
      <c r="S406" s="83" t="s">
        <v>34</v>
      </c>
      <c r="T406" s="79" t="str">
        <f t="shared" si="12"/>
        <v>- N/A</v>
      </c>
      <c r="U406" s="79" t="str">
        <f t="shared" si="13"/>
        <v>- N/A</v>
      </c>
    </row>
    <row r="407" spans="1:21" ht="51" hidden="1">
      <c r="A407" s="69">
        <v>393</v>
      </c>
      <c r="B407" s="70" t="s">
        <v>833</v>
      </c>
      <c r="C407" s="76" t="s">
        <v>834</v>
      </c>
      <c r="D407" s="70" t="s">
        <v>200</v>
      </c>
      <c r="E407" s="72">
        <v>0</v>
      </c>
      <c r="F407" s="89">
        <v>0</v>
      </c>
      <c r="G407" s="89">
        <v>0</v>
      </c>
      <c r="H407" s="90">
        <v>0</v>
      </c>
      <c r="I407" s="68">
        <v>1</v>
      </c>
      <c r="J407" s="89">
        <v>0</v>
      </c>
      <c r="K407" s="91">
        <v>0</v>
      </c>
      <c r="L407" s="73"/>
      <c r="M407" s="70" t="s">
        <v>85</v>
      </c>
      <c r="N407" s="74">
        <v>0</v>
      </c>
      <c r="O407" s="74">
        <v>0</v>
      </c>
      <c r="Q407" s="101">
        <v>7679</v>
      </c>
      <c r="R407" s="101">
        <v>77891</v>
      </c>
      <c r="S407" s="84" t="s">
        <v>85</v>
      </c>
      <c r="T407" s="79" t="str">
        <f t="shared" si="12"/>
        <v>- N/A</v>
      </c>
      <c r="U407" s="79" t="str">
        <f t="shared" si="13"/>
        <v>- N/A</v>
      </c>
    </row>
    <row r="408" spans="1:21" ht="63.75" hidden="1">
      <c r="A408" s="14">
        <v>394</v>
      </c>
      <c r="B408" s="15" t="s">
        <v>835</v>
      </c>
      <c r="C408" s="21" t="s">
        <v>836</v>
      </c>
      <c r="D408" s="15" t="s">
        <v>200</v>
      </c>
      <c r="E408" s="67">
        <v>0</v>
      </c>
      <c r="F408" s="86">
        <v>0</v>
      </c>
      <c r="G408" s="86">
        <v>0</v>
      </c>
      <c r="H408" s="87">
        <v>0</v>
      </c>
      <c r="I408" s="68">
        <v>0.5988133720074984</v>
      </c>
      <c r="J408" s="86">
        <v>0</v>
      </c>
      <c r="K408" s="88">
        <v>0</v>
      </c>
      <c r="M408" s="15" t="s">
        <v>34</v>
      </c>
      <c r="N408" s="17">
        <v>0</v>
      </c>
      <c r="O408" s="17">
        <v>0</v>
      </c>
      <c r="Q408" s="101">
        <v>106363</v>
      </c>
      <c r="R408" s="101">
        <v>288742</v>
      </c>
      <c r="S408" s="83" t="s">
        <v>34</v>
      </c>
      <c r="T408" s="79" t="str">
        <f t="shared" si="12"/>
        <v>- N/A</v>
      </c>
      <c r="U408" s="79" t="str">
        <f t="shared" si="13"/>
        <v>- N/A</v>
      </c>
    </row>
    <row r="409" spans="1:21" ht="63.75" hidden="1">
      <c r="A409" s="14">
        <v>395</v>
      </c>
      <c r="B409" s="15" t="s">
        <v>837</v>
      </c>
      <c r="C409" s="21" t="s">
        <v>838</v>
      </c>
      <c r="D409" s="15" t="s">
        <v>200</v>
      </c>
      <c r="E409" s="67">
        <v>0</v>
      </c>
      <c r="F409" s="86">
        <v>0</v>
      </c>
      <c r="G409" s="86">
        <v>0</v>
      </c>
      <c r="H409" s="87">
        <v>0</v>
      </c>
      <c r="I409" s="68">
        <v>0.81436941458025669</v>
      </c>
      <c r="J409" s="86">
        <v>0</v>
      </c>
      <c r="K409" s="88">
        <v>0</v>
      </c>
      <c r="M409" s="15" t="s">
        <v>34</v>
      </c>
      <c r="N409" s="17">
        <v>0</v>
      </c>
      <c r="O409" s="17">
        <v>0</v>
      </c>
      <c r="Q409" s="101">
        <v>80823</v>
      </c>
      <c r="R409" s="101">
        <v>681546</v>
      </c>
      <c r="S409" s="83" t="s">
        <v>34</v>
      </c>
      <c r="T409" s="79" t="str">
        <f t="shared" si="12"/>
        <v>- N/A</v>
      </c>
      <c r="U409" s="79" t="str">
        <f t="shared" si="13"/>
        <v>- N/A</v>
      </c>
    </row>
    <row r="410" spans="1:21" ht="63.75" hidden="1">
      <c r="A410" s="14">
        <v>396</v>
      </c>
      <c r="B410" s="15" t="s">
        <v>839</v>
      </c>
      <c r="C410" s="21" t="s">
        <v>838</v>
      </c>
      <c r="D410" s="15" t="s">
        <v>200</v>
      </c>
      <c r="E410" s="67">
        <v>0</v>
      </c>
      <c r="F410" s="86">
        <v>0</v>
      </c>
      <c r="G410" s="86">
        <v>0</v>
      </c>
      <c r="H410" s="87">
        <v>0</v>
      </c>
      <c r="I410" s="68">
        <v>0.9078585209003216</v>
      </c>
      <c r="J410" s="86">
        <v>0</v>
      </c>
      <c r="K410" s="88">
        <v>0</v>
      </c>
      <c r="M410" s="15" t="s">
        <v>34</v>
      </c>
      <c r="N410" s="17">
        <v>0</v>
      </c>
      <c r="O410" s="17">
        <v>0</v>
      </c>
      <c r="Q410" s="101">
        <v>3582</v>
      </c>
      <c r="R410" s="101">
        <v>81010</v>
      </c>
      <c r="S410" s="83" t="s">
        <v>34</v>
      </c>
      <c r="T410" s="79" t="str">
        <f t="shared" si="12"/>
        <v>- N/A</v>
      </c>
      <c r="U410" s="79" t="str">
        <f t="shared" si="13"/>
        <v>- N/A</v>
      </c>
    </row>
    <row r="411" spans="1:21" ht="63.75" hidden="1">
      <c r="A411" s="14">
        <v>397</v>
      </c>
      <c r="B411" s="15" t="s">
        <v>840</v>
      </c>
      <c r="C411" s="21" t="s">
        <v>841</v>
      </c>
      <c r="D411" s="15" t="s">
        <v>200</v>
      </c>
      <c r="E411" s="67">
        <v>0</v>
      </c>
      <c r="F411" s="86">
        <v>0</v>
      </c>
      <c r="G411" s="86">
        <v>0</v>
      </c>
      <c r="H411" s="87">
        <v>0</v>
      </c>
      <c r="I411" s="68">
        <v>0.81041664943037506</v>
      </c>
      <c r="J411" s="86">
        <v>0</v>
      </c>
      <c r="K411" s="88">
        <v>0</v>
      </c>
      <c r="M411" s="15" t="s">
        <v>34</v>
      </c>
      <c r="N411" s="17">
        <v>0</v>
      </c>
      <c r="O411" s="17">
        <v>0</v>
      </c>
      <c r="Q411" s="101">
        <v>91659</v>
      </c>
      <c r="R411" s="101">
        <v>837327</v>
      </c>
      <c r="S411" s="83" t="s">
        <v>34</v>
      </c>
      <c r="T411" s="79" t="str">
        <f t="shared" si="12"/>
        <v>- N/A</v>
      </c>
      <c r="U411" s="79" t="str">
        <f t="shared" si="13"/>
        <v>- N/A</v>
      </c>
    </row>
    <row r="412" spans="1:21" ht="63.75" hidden="1">
      <c r="A412" s="14">
        <v>398</v>
      </c>
      <c r="B412" s="15" t="s">
        <v>842</v>
      </c>
      <c r="C412" s="21" t="s">
        <v>841</v>
      </c>
      <c r="D412" s="15" t="s">
        <v>200</v>
      </c>
      <c r="E412" s="67">
        <v>0</v>
      </c>
      <c r="F412" s="86">
        <v>0</v>
      </c>
      <c r="G412" s="86">
        <v>0</v>
      </c>
      <c r="H412" s="87">
        <v>0</v>
      </c>
      <c r="I412" s="68">
        <v>0.89028434346997809</v>
      </c>
      <c r="J412" s="86">
        <v>0</v>
      </c>
      <c r="K412" s="88">
        <v>0</v>
      </c>
      <c r="M412" s="15" t="s">
        <v>34</v>
      </c>
      <c r="N412" s="17">
        <v>0</v>
      </c>
      <c r="O412" s="17">
        <v>0</v>
      </c>
      <c r="Q412" s="101">
        <v>4665</v>
      </c>
      <c r="R412" s="101">
        <v>98664</v>
      </c>
      <c r="S412" s="83" t="s">
        <v>34</v>
      </c>
      <c r="T412" s="79" t="str">
        <f t="shared" si="12"/>
        <v>- N/A</v>
      </c>
      <c r="U412" s="79" t="str">
        <f t="shared" si="13"/>
        <v>- N/A</v>
      </c>
    </row>
    <row r="413" spans="1:21" ht="76.5">
      <c r="A413" s="14">
        <v>399</v>
      </c>
      <c r="B413" s="15" t="s">
        <v>843</v>
      </c>
      <c r="C413" s="21" t="s">
        <v>844</v>
      </c>
      <c r="D413" s="15" t="s">
        <v>200</v>
      </c>
      <c r="E413" s="67">
        <v>1</v>
      </c>
      <c r="F413" s="86">
        <v>145782</v>
      </c>
      <c r="G413" s="86">
        <v>32837</v>
      </c>
      <c r="H413" s="87">
        <v>0</v>
      </c>
      <c r="I413" s="68">
        <v>0.77475271295496018</v>
      </c>
      <c r="J413" s="86">
        <v>32837</v>
      </c>
      <c r="K413" s="88">
        <v>32837</v>
      </c>
      <c r="M413" s="15" t="s">
        <v>34</v>
      </c>
      <c r="N413" s="17">
        <v>1</v>
      </c>
      <c r="O413" s="17">
        <v>0</v>
      </c>
      <c r="Q413" s="101">
        <v>32837</v>
      </c>
      <c r="R413" s="101">
        <v>158770</v>
      </c>
      <c r="S413" s="83" t="s">
        <v>34</v>
      </c>
      <c r="T413" s="79" t="str">
        <f t="shared" si="12"/>
        <v>✔️ Válido</v>
      </c>
      <c r="U413" s="79" t="str">
        <f t="shared" si="13"/>
        <v>✔️ Válido</v>
      </c>
    </row>
    <row r="414" spans="1:21" ht="76.5" hidden="1">
      <c r="A414" s="14">
        <v>400</v>
      </c>
      <c r="B414" s="15" t="s">
        <v>845</v>
      </c>
      <c r="C414" s="21" t="s">
        <v>846</v>
      </c>
      <c r="D414" s="15" t="s">
        <v>200</v>
      </c>
      <c r="E414" s="67">
        <v>0</v>
      </c>
      <c r="F414" s="86">
        <v>0</v>
      </c>
      <c r="G414" s="86">
        <v>0</v>
      </c>
      <c r="H414" s="87">
        <v>0</v>
      </c>
      <c r="I414" s="68">
        <v>0.64606998481772115</v>
      </c>
      <c r="J414" s="86">
        <v>0</v>
      </c>
      <c r="K414" s="88">
        <v>0</v>
      </c>
      <c r="M414" s="15" t="s">
        <v>34</v>
      </c>
      <c r="N414" s="17">
        <v>0</v>
      </c>
      <c r="O414" s="17">
        <v>0</v>
      </c>
      <c r="Q414" s="101">
        <v>77396</v>
      </c>
      <c r="R414" s="101">
        <v>251994</v>
      </c>
      <c r="S414" s="83" t="s">
        <v>34</v>
      </c>
      <c r="T414" s="79" t="str">
        <f t="shared" si="12"/>
        <v>- N/A</v>
      </c>
      <c r="U414" s="79" t="str">
        <f t="shared" si="13"/>
        <v>- N/A</v>
      </c>
    </row>
    <row r="415" spans="1:21" ht="102">
      <c r="A415" s="14">
        <v>401</v>
      </c>
      <c r="B415" s="15" t="s">
        <v>847</v>
      </c>
      <c r="C415" s="21" t="s">
        <v>848</v>
      </c>
      <c r="D415" s="15" t="s">
        <v>849</v>
      </c>
      <c r="E415" s="67">
        <v>1</v>
      </c>
      <c r="F415" s="86">
        <v>274560</v>
      </c>
      <c r="G415" s="86">
        <v>150479</v>
      </c>
      <c r="H415" s="87">
        <v>0</v>
      </c>
      <c r="I415" s="68">
        <v>0.45192671911421911</v>
      </c>
      <c r="J415" s="86">
        <v>150479</v>
      </c>
      <c r="K415" s="88">
        <v>150479</v>
      </c>
      <c r="M415" s="15" t="s">
        <v>34</v>
      </c>
      <c r="N415" s="17">
        <v>1</v>
      </c>
      <c r="O415" s="17">
        <v>0</v>
      </c>
      <c r="Q415" s="101">
        <v>150479</v>
      </c>
      <c r="R415" s="101">
        <v>406973</v>
      </c>
      <c r="S415" s="83" t="s">
        <v>34</v>
      </c>
      <c r="T415" s="79" t="str">
        <f t="shared" si="12"/>
        <v>✔️ Válido</v>
      </c>
      <c r="U415" s="79" t="str">
        <f t="shared" si="13"/>
        <v>✔️ Válido</v>
      </c>
    </row>
    <row r="416" spans="1:21" ht="102" hidden="1">
      <c r="A416" s="14">
        <v>402</v>
      </c>
      <c r="B416" s="15" t="s">
        <v>850</v>
      </c>
      <c r="C416" s="21" t="s">
        <v>851</v>
      </c>
      <c r="D416" s="15" t="s">
        <v>200</v>
      </c>
      <c r="E416" s="67">
        <v>0</v>
      </c>
      <c r="F416" s="86">
        <v>0</v>
      </c>
      <c r="G416" s="86">
        <v>0</v>
      </c>
      <c r="H416" s="87">
        <v>0</v>
      </c>
      <c r="I416" s="68">
        <v>0.68382382829966259</v>
      </c>
      <c r="J416" s="86">
        <v>0</v>
      </c>
      <c r="K416" s="88">
        <v>0</v>
      </c>
      <c r="M416" s="15" t="s">
        <v>34</v>
      </c>
      <c r="N416" s="17">
        <v>0</v>
      </c>
      <c r="O416" s="17">
        <v>0</v>
      </c>
      <c r="Q416" s="101">
        <v>155565</v>
      </c>
      <c r="R416" s="101">
        <v>535857</v>
      </c>
      <c r="S416" s="83" t="s">
        <v>34</v>
      </c>
      <c r="T416" s="79" t="str">
        <f t="shared" si="12"/>
        <v>- N/A</v>
      </c>
      <c r="U416" s="79" t="str">
        <f t="shared" si="13"/>
        <v>- N/A</v>
      </c>
    </row>
    <row r="417" spans="1:21" ht="102" hidden="1">
      <c r="A417" s="14">
        <v>403</v>
      </c>
      <c r="B417" s="15" t="s">
        <v>852</v>
      </c>
      <c r="C417" s="21" t="s">
        <v>853</v>
      </c>
      <c r="D417" s="15" t="s">
        <v>200</v>
      </c>
      <c r="E417" s="67">
        <v>0</v>
      </c>
      <c r="F417" s="86">
        <v>0</v>
      </c>
      <c r="G417" s="86">
        <v>0</v>
      </c>
      <c r="H417" s="87">
        <v>0</v>
      </c>
      <c r="I417" s="68">
        <v>0.68382382829966259</v>
      </c>
      <c r="J417" s="86">
        <v>0</v>
      </c>
      <c r="K417" s="88">
        <v>0</v>
      </c>
      <c r="M417" s="15" t="s">
        <v>34</v>
      </c>
      <c r="N417" s="17">
        <v>0</v>
      </c>
      <c r="O417" s="17">
        <v>0</v>
      </c>
      <c r="Q417" s="101">
        <v>155565</v>
      </c>
      <c r="R417" s="101">
        <v>662236</v>
      </c>
      <c r="S417" s="83" t="s">
        <v>34</v>
      </c>
      <c r="T417" s="79" t="str">
        <f t="shared" si="12"/>
        <v>- N/A</v>
      </c>
      <c r="U417" s="79" t="str">
        <f t="shared" si="13"/>
        <v>- N/A</v>
      </c>
    </row>
    <row r="418" spans="1:21" ht="76.5" hidden="1">
      <c r="A418" s="14">
        <v>404</v>
      </c>
      <c r="B418" s="15" t="s">
        <v>854</v>
      </c>
      <c r="C418" s="21" t="s">
        <v>855</v>
      </c>
      <c r="D418" s="15" t="s">
        <v>200</v>
      </c>
      <c r="E418" s="67">
        <v>0</v>
      </c>
      <c r="F418" s="86">
        <v>0</v>
      </c>
      <c r="G418" s="86">
        <v>0</v>
      </c>
      <c r="H418" s="87">
        <v>0</v>
      </c>
      <c r="I418" s="68">
        <v>0.77064697801094229</v>
      </c>
      <c r="J418" s="86">
        <v>0</v>
      </c>
      <c r="K418" s="88">
        <v>0</v>
      </c>
      <c r="M418" s="15" t="s">
        <v>34</v>
      </c>
      <c r="N418" s="17">
        <v>0</v>
      </c>
      <c r="O418" s="17">
        <v>0</v>
      </c>
      <c r="Q418" s="101">
        <v>142739</v>
      </c>
      <c r="R418" s="101">
        <v>677805</v>
      </c>
      <c r="S418" s="83" t="s">
        <v>34</v>
      </c>
      <c r="T418" s="79" t="str">
        <f t="shared" si="12"/>
        <v>- N/A</v>
      </c>
      <c r="U418" s="79" t="str">
        <f t="shared" si="13"/>
        <v>- N/A</v>
      </c>
    </row>
    <row r="419" spans="1:21" ht="76.5" hidden="1">
      <c r="A419" s="14">
        <v>405</v>
      </c>
      <c r="B419" s="15" t="s">
        <v>856</v>
      </c>
      <c r="C419" s="21" t="s">
        <v>857</v>
      </c>
      <c r="D419" s="15" t="s">
        <v>200</v>
      </c>
      <c r="E419" s="67">
        <v>0</v>
      </c>
      <c r="F419" s="86">
        <v>0</v>
      </c>
      <c r="G419" s="86">
        <v>0</v>
      </c>
      <c r="H419" s="87">
        <v>0</v>
      </c>
      <c r="I419" s="68">
        <v>0.7428707436442884</v>
      </c>
      <c r="J419" s="86">
        <v>0</v>
      </c>
      <c r="K419" s="88">
        <v>0</v>
      </c>
      <c r="M419" s="15" t="s">
        <v>34</v>
      </c>
      <c r="N419" s="17">
        <v>0</v>
      </c>
      <c r="O419" s="17">
        <v>0</v>
      </c>
      <c r="Q419" s="101">
        <v>155565</v>
      </c>
      <c r="R419" s="101">
        <v>658911</v>
      </c>
      <c r="S419" s="83" t="s">
        <v>34</v>
      </c>
      <c r="T419" s="79" t="str">
        <f t="shared" si="12"/>
        <v>- N/A</v>
      </c>
      <c r="U419" s="79" t="str">
        <f t="shared" si="13"/>
        <v>- N/A</v>
      </c>
    </row>
    <row r="420" spans="1:21" ht="51">
      <c r="A420" s="14">
        <v>406</v>
      </c>
      <c r="B420" s="15" t="s">
        <v>858</v>
      </c>
      <c r="C420" s="21" t="s">
        <v>859</v>
      </c>
      <c r="D420" s="15" t="s">
        <v>200</v>
      </c>
      <c r="E420" s="67">
        <v>1</v>
      </c>
      <c r="F420" s="86">
        <v>95973</v>
      </c>
      <c r="G420" s="86">
        <v>95973</v>
      </c>
      <c r="H420" s="87">
        <v>0</v>
      </c>
      <c r="I420" s="68">
        <v>0</v>
      </c>
      <c r="J420" s="86">
        <v>95973</v>
      </c>
      <c r="K420" s="88">
        <v>95973</v>
      </c>
      <c r="M420" s="15" t="s">
        <v>34</v>
      </c>
      <c r="N420" s="17">
        <v>1</v>
      </c>
      <c r="O420" s="17">
        <v>0</v>
      </c>
      <c r="Q420" s="101">
        <v>95973</v>
      </c>
      <c r="R420" s="101">
        <v>563883</v>
      </c>
      <c r="S420" s="83" t="s">
        <v>34</v>
      </c>
      <c r="T420" s="79" t="str">
        <f t="shared" si="12"/>
        <v>✔️ Válido</v>
      </c>
      <c r="U420" s="79" t="str">
        <f t="shared" si="13"/>
        <v>✔️ Válido</v>
      </c>
    </row>
    <row r="421" spans="1:21" ht="76.5" hidden="1">
      <c r="A421" s="14">
        <v>407</v>
      </c>
      <c r="B421" s="15" t="s">
        <v>860</v>
      </c>
      <c r="C421" s="21" t="s">
        <v>861</v>
      </c>
      <c r="D421" s="15" t="s">
        <v>200</v>
      </c>
      <c r="E421" s="67">
        <v>0</v>
      </c>
      <c r="F421" s="86">
        <v>0</v>
      </c>
      <c r="G421" s="86">
        <v>0</v>
      </c>
      <c r="H421" s="87">
        <v>0</v>
      </c>
      <c r="I421" s="68">
        <v>0</v>
      </c>
      <c r="J421" s="86">
        <v>0</v>
      </c>
      <c r="K421" s="88">
        <v>0</v>
      </c>
      <c r="M421" s="15" t="s">
        <v>34</v>
      </c>
      <c r="N421" s="17">
        <v>0</v>
      </c>
      <c r="O421" s="17">
        <v>0</v>
      </c>
      <c r="Q421" s="101">
        <v>29476</v>
      </c>
      <c r="R421" s="101">
        <v>208358</v>
      </c>
      <c r="S421" s="83" t="s">
        <v>34</v>
      </c>
      <c r="T421" s="79" t="str">
        <f t="shared" si="12"/>
        <v>- N/A</v>
      </c>
      <c r="U421" s="79" t="str">
        <f t="shared" si="13"/>
        <v>- N/A</v>
      </c>
    </row>
    <row r="422" spans="1:21" ht="89.25" hidden="1">
      <c r="A422" s="14">
        <v>408</v>
      </c>
      <c r="B422" s="15" t="s">
        <v>862</v>
      </c>
      <c r="C422" s="21" t="s">
        <v>863</v>
      </c>
      <c r="D422" s="15" t="s">
        <v>200</v>
      </c>
      <c r="E422" s="67">
        <v>0</v>
      </c>
      <c r="F422" s="86">
        <v>0</v>
      </c>
      <c r="G422" s="86">
        <v>0</v>
      </c>
      <c r="H422" s="87">
        <v>0</v>
      </c>
      <c r="I422" s="68">
        <v>0</v>
      </c>
      <c r="J422" s="86">
        <v>0</v>
      </c>
      <c r="K422" s="88">
        <v>0</v>
      </c>
      <c r="M422" s="15" t="s">
        <v>34</v>
      </c>
      <c r="N422" s="17">
        <v>0</v>
      </c>
      <c r="O422" s="17">
        <v>0</v>
      </c>
      <c r="Q422" s="101">
        <v>14442</v>
      </c>
      <c r="R422" s="101">
        <v>381782</v>
      </c>
      <c r="S422" s="83" t="s">
        <v>34</v>
      </c>
      <c r="T422" s="79" t="str">
        <f t="shared" si="12"/>
        <v>- N/A</v>
      </c>
      <c r="U422" s="79" t="str">
        <f t="shared" si="13"/>
        <v>- N/A</v>
      </c>
    </row>
    <row r="423" spans="1:21" ht="89.25" hidden="1">
      <c r="A423" s="14">
        <v>409</v>
      </c>
      <c r="B423" s="15" t="s">
        <v>864</v>
      </c>
      <c r="C423" s="21" t="s">
        <v>863</v>
      </c>
      <c r="D423" s="15" t="s">
        <v>200</v>
      </c>
      <c r="E423" s="67">
        <v>0</v>
      </c>
      <c r="F423" s="86">
        <v>0</v>
      </c>
      <c r="G423" s="86">
        <v>0</v>
      </c>
      <c r="H423" s="87">
        <v>0</v>
      </c>
      <c r="I423" s="68">
        <v>0.60416513857599408</v>
      </c>
      <c r="J423" s="86">
        <v>0</v>
      </c>
      <c r="K423" s="88">
        <v>0</v>
      </c>
      <c r="M423" s="15" t="s">
        <v>34</v>
      </c>
      <c r="N423" s="17">
        <v>0</v>
      </c>
      <c r="O423" s="17">
        <v>0</v>
      </c>
      <c r="Q423" s="101">
        <v>226659</v>
      </c>
      <c r="R423" s="101">
        <v>4928997</v>
      </c>
      <c r="S423" s="83" t="s">
        <v>34</v>
      </c>
      <c r="T423" s="79" t="str">
        <f t="shared" si="12"/>
        <v>- N/A</v>
      </c>
      <c r="U423" s="79" t="str">
        <f t="shared" si="13"/>
        <v>- N/A</v>
      </c>
    </row>
    <row r="424" spans="1:21" ht="76.5" hidden="1">
      <c r="A424" s="14">
        <v>410</v>
      </c>
      <c r="B424" s="15" t="s">
        <v>865</v>
      </c>
      <c r="C424" s="21" t="s">
        <v>866</v>
      </c>
      <c r="D424" s="15" t="s">
        <v>200</v>
      </c>
      <c r="E424" s="67">
        <v>0</v>
      </c>
      <c r="F424" s="86">
        <v>0</v>
      </c>
      <c r="G424" s="86">
        <v>0</v>
      </c>
      <c r="H424" s="87">
        <v>0</v>
      </c>
      <c r="I424" s="68">
        <v>0.22848884108631351</v>
      </c>
      <c r="J424" s="86">
        <v>0</v>
      </c>
      <c r="K424" s="88">
        <v>0</v>
      </c>
      <c r="M424" s="15" t="s">
        <v>34</v>
      </c>
      <c r="N424" s="17">
        <v>0</v>
      </c>
      <c r="O424" s="17">
        <v>0</v>
      </c>
      <c r="Q424" s="101">
        <v>11477</v>
      </c>
      <c r="R424" s="101">
        <v>120603</v>
      </c>
      <c r="S424" s="83" t="s">
        <v>34</v>
      </c>
      <c r="T424" s="79" t="str">
        <f t="shared" si="12"/>
        <v>- N/A</v>
      </c>
      <c r="U424" s="79" t="str">
        <f t="shared" si="13"/>
        <v>- N/A</v>
      </c>
    </row>
    <row r="425" spans="1:21" ht="76.5" hidden="1">
      <c r="A425" s="14">
        <v>411</v>
      </c>
      <c r="B425" s="15" t="s">
        <v>867</v>
      </c>
      <c r="C425" s="21" t="s">
        <v>866</v>
      </c>
      <c r="D425" s="15" t="s">
        <v>200</v>
      </c>
      <c r="E425" s="67">
        <v>0</v>
      </c>
      <c r="F425" s="86">
        <v>0</v>
      </c>
      <c r="G425" s="86">
        <v>0</v>
      </c>
      <c r="H425" s="87">
        <v>0</v>
      </c>
      <c r="I425" s="68">
        <v>0</v>
      </c>
      <c r="J425" s="86">
        <v>0</v>
      </c>
      <c r="K425" s="88">
        <v>0</v>
      </c>
      <c r="M425" s="15" t="s">
        <v>34</v>
      </c>
      <c r="N425" s="17">
        <v>0</v>
      </c>
      <c r="O425" s="17">
        <v>0</v>
      </c>
      <c r="Q425" s="101">
        <v>180925</v>
      </c>
      <c r="R425" s="101">
        <v>785566</v>
      </c>
      <c r="S425" s="83" t="s">
        <v>34</v>
      </c>
      <c r="T425" s="79" t="str">
        <f t="shared" si="12"/>
        <v>- N/A</v>
      </c>
      <c r="U425" s="79" t="str">
        <f t="shared" si="13"/>
        <v>- N/A</v>
      </c>
    </row>
    <row r="426" spans="1:21" ht="102" hidden="1">
      <c r="A426" s="14">
        <v>412</v>
      </c>
      <c r="B426" s="15" t="s">
        <v>868</v>
      </c>
      <c r="C426" s="21" t="s">
        <v>869</v>
      </c>
      <c r="D426" s="15" t="s">
        <v>200</v>
      </c>
      <c r="E426" s="67">
        <v>0</v>
      </c>
      <c r="F426" s="86">
        <v>0</v>
      </c>
      <c r="G426" s="86">
        <v>0</v>
      </c>
      <c r="H426" s="87">
        <v>0</v>
      </c>
      <c r="I426" s="68">
        <v>0.81095839573751805</v>
      </c>
      <c r="J426" s="86">
        <v>0</v>
      </c>
      <c r="K426" s="88">
        <v>0</v>
      </c>
      <c r="M426" s="15" t="s">
        <v>34</v>
      </c>
      <c r="N426" s="17">
        <v>0</v>
      </c>
      <c r="O426" s="17">
        <v>0</v>
      </c>
      <c r="Q426" s="101">
        <v>14263</v>
      </c>
      <c r="R426" s="101">
        <v>373227</v>
      </c>
      <c r="S426" s="83" t="s">
        <v>34</v>
      </c>
      <c r="T426" s="79" t="str">
        <f t="shared" si="12"/>
        <v>- N/A</v>
      </c>
      <c r="U426" s="79" t="str">
        <f t="shared" si="13"/>
        <v>- N/A</v>
      </c>
    </row>
    <row r="427" spans="1:21" ht="102" hidden="1">
      <c r="A427" s="14">
        <v>413</v>
      </c>
      <c r="B427" s="15" t="s">
        <v>870</v>
      </c>
      <c r="C427" s="21" t="s">
        <v>869</v>
      </c>
      <c r="D427" s="15" t="s">
        <v>200</v>
      </c>
      <c r="E427" s="67">
        <v>0</v>
      </c>
      <c r="F427" s="86">
        <v>0</v>
      </c>
      <c r="G427" s="86">
        <v>0</v>
      </c>
      <c r="H427" s="87">
        <v>0</v>
      </c>
      <c r="I427" s="68">
        <v>0.99009057996937744</v>
      </c>
      <c r="J427" s="86">
        <v>0</v>
      </c>
      <c r="K427" s="88">
        <v>0</v>
      </c>
      <c r="M427" s="15" t="s">
        <v>34</v>
      </c>
      <c r="N427" s="17">
        <v>0</v>
      </c>
      <c r="O427" s="17">
        <v>0</v>
      </c>
      <c r="Q427" s="101">
        <v>26315</v>
      </c>
      <c r="R427" s="101">
        <v>5083788</v>
      </c>
      <c r="S427" s="83" t="s">
        <v>34</v>
      </c>
      <c r="T427" s="79" t="str">
        <f t="shared" si="12"/>
        <v>- N/A</v>
      </c>
      <c r="U427" s="79" t="str">
        <f t="shared" si="13"/>
        <v>- N/A</v>
      </c>
    </row>
    <row r="428" spans="1:21" ht="114.75" hidden="1">
      <c r="A428" s="14">
        <v>414</v>
      </c>
      <c r="B428" s="15" t="s">
        <v>871</v>
      </c>
      <c r="C428" s="21" t="s">
        <v>872</v>
      </c>
      <c r="D428" s="15" t="s">
        <v>200</v>
      </c>
      <c r="E428" s="67">
        <v>0</v>
      </c>
      <c r="F428" s="86">
        <v>0</v>
      </c>
      <c r="G428" s="86">
        <v>0</v>
      </c>
      <c r="H428" s="87">
        <v>0</v>
      </c>
      <c r="I428" s="68">
        <v>0.62141067643091152</v>
      </c>
      <c r="J428" s="86">
        <v>0</v>
      </c>
      <c r="K428" s="88">
        <v>0</v>
      </c>
      <c r="M428" s="15" t="s">
        <v>34</v>
      </c>
      <c r="N428" s="17">
        <v>0</v>
      </c>
      <c r="O428" s="17">
        <v>0</v>
      </c>
      <c r="Q428" s="101">
        <v>110012</v>
      </c>
      <c r="R428" s="101">
        <v>591524</v>
      </c>
      <c r="S428" s="83" t="s">
        <v>34</v>
      </c>
      <c r="T428" s="79" t="str">
        <f t="shared" si="12"/>
        <v>- N/A</v>
      </c>
      <c r="U428" s="79" t="str">
        <f t="shared" si="13"/>
        <v>- N/A</v>
      </c>
    </row>
    <row r="429" spans="1:21" ht="89.25" hidden="1">
      <c r="A429" s="14">
        <v>415</v>
      </c>
      <c r="B429" s="15" t="s">
        <v>873</v>
      </c>
      <c r="C429" s="21" t="s">
        <v>874</v>
      </c>
      <c r="D429" s="15" t="s">
        <v>200</v>
      </c>
      <c r="E429" s="67">
        <v>0</v>
      </c>
      <c r="F429" s="86">
        <v>0</v>
      </c>
      <c r="G429" s="86">
        <v>0</v>
      </c>
      <c r="H429" s="87">
        <v>0</v>
      </c>
      <c r="I429" s="68">
        <v>0.38164199474386107</v>
      </c>
      <c r="J429" s="86">
        <v>0</v>
      </c>
      <c r="K429" s="88">
        <v>0</v>
      </c>
      <c r="M429" s="15" t="s">
        <v>34</v>
      </c>
      <c r="N429" s="17">
        <v>0</v>
      </c>
      <c r="O429" s="17">
        <v>0</v>
      </c>
      <c r="Q429" s="101">
        <v>2101844</v>
      </c>
      <c r="R429" s="101">
        <v>6189440</v>
      </c>
      <c r="S429" s="83" t="s">
        <v>34</v>
      </c>
      <c r="T429" s="79" t="str">
        <f t="shared" si="12"/>
        <v>- N/A</v>
      </c>
      <c r="U429" s="79" t="str">
        <f t="shared" si="13"/>
        <v>- N/A</v>
      </c>
    </row>
    <row r="430" spans="1:21" ht="114.75" hidden="1">
      <c r="A430" s="14">
        <v>416</v>
      </c>
      <c r="B430" s="15" t="s">
        <v>875</v>
      </c>
      <c r="C430" s="21" t="s">
        <v>876</v>
      </c>
      <c r="D430" s="15" t="s">
        <v>200</v>
      </c>
      <c r="E430" s="67">
        <v>0</v>
      </c>
      <c r="F430" s="86">
        <v>0</v>
      </c>
      <c r="G430" s="86">
        <v>0</v>
      </c>
      <c r="H430" s="87">
        <v>0</v>
      </c>
      <c r="I430" s="68">
        <v>0</v>
      </c>
      <c r="J430" s="86">
        <v>0</v>
      </c>
      <c r="K430" s="88">
        <v>0</v>
      </c>
      <c r="M430" s="15" t="s">
        <v>34</v>
      </c>
      <c r="N430" s="17">
        <v>0</v>
      </c>
      <c r="O430" s="17">
        <v>0</v>
      </c>
      <c r="Q430" s="101">
        <v>91114</v>
      </c>
      <c r="R430" s="101">
        <v>336553</v>
      </c>
      <c r="S430" s="83" t="s">
        <v>34</v>
      </c>
      <c r="T430" s="79" t="str">
        <f t="shared" si="12"/>
        <v>- N/A</v>
      </c>
      <c r="U430" s="79" t="str">
        <f t="shared" si="13"/>
        <v>- N/A</v>
      </c>
    </row>
    <row r="431" spans="1:21" ht="89.25" hidden="1">
      <c r="A431" s="14">
        <v>417</v>
      </c>
      <c r="B431" s="15" t="s">
        <v>877</v>
      </c>
      <c r="C431" s="21" t="s">
        <v>878</v>
      </c>
      <c r="D431" s="15" t="s">
        <v>200</v>
      </c>
      <c r="E431" s="67">
        <v>0</v>
      </c>
      <c r="F431" s="86">
        <v>0</v>
      </c>
      <c r="G431" s="86">
        <v>0</v>
      </c>
      <c r="H431" s="87">
        <v>0</v>
      </c>
      <c r="I431" s="68">
        <v>0</v>
      </c>
      <c r="J431" s="86">
        <v>0</v>
      </c>
      <c r="K431" s="88">
        <v>0</v>
      </c>
      <c r="M431" s="15" t="s">
        <v>34</v>
      </c>
      <c r="N431" s="17">
        <v>0</v>
      </c>
      <c r="O431" s="17">
        <v>0</v>
      </c>
      <c r="Q431" s="101">
        <v>73628</v>
      </c>
      <c r="R431" s="101">
        <v>478040</v>
      </c>
      <c r="S431" s="83" t="s">
        <v>34</v>
      </c>
      <c r="T431" s="79" t="str">
        <f t="shared" si="12"/>
        <v>- N/A</v>
      </c>
      <c r="U431" s="79" t="str">
        <f t="shared" si="13"/>
        <v>- N/A</v>
      </c>
    </row>
    <row r="432" spans="1:21" ht="16.5" hidden="1" customHeight="1">
      <c r="A432" s="22" t="s">
        <v>879</v>
      </c>
      <c r="B432" s="23" t="s">
        <v>879</v>
      </c>
      <c r="C432" s="23" t="s">
        <v>879</v>
      </c>
      <c r="D432" s="23" t="s">
        <v>879</v>
      </c>
      <c r="E432" s="23" t="s">
        <v>879</v>
      </c>
      <c r="F432" s="23" t="s">
        <v>879</v>
      </c>
      <c r="G432" s="23"/>
      <c r="H432" s="23"/>
      <c r="I432" s="23"/>
      <c r="J432" s="24" t="s">
        <v>880</v>
      </c>
      <c r="K432" s="25">
        <v>15391387</v>
      </c>
    </row>
    <row r="438" ht="16.5" hidden="1" customHeight="1"/>
    <row r="439" ht="16.5" hidden="1" customHeight="1"/>
    <row r="440" ht="16.5" hidden="1" customHeight="1"/>
    <row r="441" ht="16.5" hidden="1" customHeight="1"/>
    <row r="442" ht="16.5" hidden="1" customHeight="1"/>
    <row r="443" ht="16.5" hidden="1" customHeight="1"/>
    <row r="444" ht="16.5" hidden="1" customHeight="1"/>
    <row r="445" ht="16.5" hidden="1" customHeight="1"/>
    <row r="446" ht="16.5" hidden="1" customHeight="1"/>
    <row r="447" ht="16.5" hidden="1" customHeight="1"/>
    <row r="448" ht="16.5" hidden="1" customHeight="1"/>
    <row r="449" ht="16.5" hidden="1" customHeight="1"/>
    <row r="450" ht="16.5" hidden="1" customHeight="1"/>
    <row r="451" ht="16.5" hidden="1" customHeight="1"/>
    <row r="452" ht="16.5" hidden="1" customHeight="1"/>
    <row r="453" ht="16.5" hidden="1" customHeight="1"/>
    <row r="454" ht="16.5" hidden="1" customHeight="1"/>
    <row r="455" ht="16.5" hidden="1" customHeight="1"/>
    <row r="456" ht="16.5" hidden="1" customHeight="1"/>
    <row r="457" ht="16.5" hidden="1" customHeight="1"/>
    <row r="458" ht="16.5" hidden="1" customHeight="1"/>
    <row r="459" ht="16.5" hidden="1" customHeight="1"/>
    <row r="460" ht="16.5" hidden="1" customHeight="1"/>
    <row r="461" ht="16.5" hidden="1" customHeight="1"/>
    <row r="462" ht="16.5" hidden="1" customHeight="1"/>
    <row r="463" ht="16.5" hidden="1" customHeight="1"/>
    <row r="464" ht="16.5" hidden="1" customHeight="1"/>
    <row r="465" ht="16.5" hidden="1" customHeight="1"/>
    <row r="466" ht="16.5" hidden="1" customHeight="1"/>
    <row r="467" ht="16.5" hidden="1" customHeight="1"/>
    <row r="468" ht="16.5" hidden="1" customHeight="1"/>
    <row r="469" ht="16.5" hidden="1" customHeight="1"/>
    <row r="470" ht="16.5" hidden="1" customHeight="1"/>
    <row r="471" ht="16.5" hidden="1" customHeight="1"/>
    <row r="472" ht="16.5" hidden="1" customHeight="1"/>
    <row r="473" ht="16.5" hidden="1" customHeight="1"/>
    <row r="474" ht="16.5" hidden="1" customHeight="1"/>
    <row r="475" ht="16.5" hidden="1" customHeight="1"/>
    <row r="476" ht="16.5" hidden="1" customHeight="1"/>
    <row r="477" ht="16.5" hidden="1" customHeight="1"/>
    <row r="478" ht="16.5" hidden="1" customHeight="1"/>
    <row r="479" ht="16.5" hidden="1" customHeight="1"/>
    <row r="480" ht="16.5" hidden="1" customHeight="1"/>
    <row r="481" ht="16.5" hidden="1" customHeight="1"/>
    <row r="482" ht="16.5" hidden="1" customHeight="1"/>
    <row r="483" ht="16.5" hidden="1" customHeight="1"/>
    <row r="484" ht="16.5" hidden="1" customHeight="1"/>
    <row r="485" ht="16.5" hidden="1" customHeight="1"/>
    <row r="486" ht="16.5" hidden="1" customHeight="1"/>
    <row r="487" ht="16.5" hidden="1" customHeight="1"/>
    <row r="488" ht="16.5" hidden="1" customHeight="1"/>
    <row r="489" ht="16.5" hidden="1" customHeight="1"/>
    <row r="490" ht="16.5" hidden="1" customHeight="1"/>
    <row r="491" ht="16.5" hidden="1" customHeight="1"/>
    <row r="492" ht="16.5" hidden="1" customHeight="1"/>
    <row r="493" ht="16.5" hidden="1" customHeight="1"/>
    <row r="494" ht="16.5" hidden="1" customHeight="1"/>
    <row r="495" ht="16.5" hidden="1" customHeight="1"/>
    <row r="496" ht="16.5" hidden="1" customHeight="1"/>
    <row r="497" ht="16.5" hidden="1" customHeight="1"/>
    <row r="498" ht="16.5" hidden="1" customHeight="1"/>
    <row r="499" ht="16.5" hidden="1" customHeight="1"/>
    <row r="500" ht="16.5" hidden="1" customHeight="1"/>
    <row r="501" ht="16.5" hidden="1" customHeight="1"/>
    <row r="502" ht="16.5" hidden="1" customHeight="1"/>
    <row r="503" ht="16.5" hidden="1" customHeight="1"/>
    <row r="504" ht="16.5" hidden="1" customHeight="1"/>
    <row r="505" ht="16.5" hidden="1" customHeight="1"/>
    <row r="506" ht="16.5" hidden="1" customHeight="1"/>
    <row r="507" ht="16.5" hidden="1" customHeight="1"/>
    <row r="508" ht="16.5" hidden="1" customHeight="1"/>
    <row r="509" ht="16.5" hidden="1" customHeight="1"/>
    <row r="510" ht="16.5" hidden="1" customHeight="1"/>
    <row r="511" ht="16.5" hidden="1" customHeight="1"/>
    <row r="512" ht="16.5" hidden="1" customHeight="1"/>
    <row r="513" ht="16.5" hidden="1" customHeight="1"/>
    <row r="514" ht="16.5" hidden="1" customHeight="1"/>
    <row r="515" ht="16.5" hidden="1" customHeight="1"/>
    <row r="516" ht="16.5" hidden="1" customHeight="1"/>
    <row r="517" ht="16.5" hidden="1" customHeight="1"/>
    <row r="518" ht="16.5" hidden="1" customHeight="1"/>
    <row r="519" ht="16.5" hidden="1" customHeight="1"/>
    <row r="520" ht="16.5" hidden="1" customHeight="1"/>
    <row r="521" ht="16.5" hidden="1" customHeight="1"/>
    <row r="522" ht="16.5" hidden="1" customHeight="1"/>
    <row r="523" ht="16.5" hidden="1" customHeight="1"/>
    <row r="524" ht="16.5" hidden="1" customHeight="1"/>
    <row r="525" ht="16.5" hidden="1" customHeight="1"/>
    <row r="526" ht="16.5" hidden="1" customHeight="1"/>
    <row r="527" ht="16.5" hidden="1" customHeight="1"/>
    <row r="528" ht="16.5" hidden="1" customHeight="1"/>
    <row r="529" ht="16.5" hidden="1" customHeight="1"/>
    <row r="530" ht="16.5" hidden="1" customHeight="1"/>
    <row r="531" ht="16.5" hidden="1" customHeight="1"/>
    <row r="532" ht="16.5" hidden="1" customHeight="1"/>
    <row r="533" ht="16.5" hidden="1" customHeight="1"/>
    <row r="534" ht="16.5" hidden="1" customHeight="1"/>
    <row r="535" ht="16.5" hidden="1" customHeight="1"/>
    <row r="536" ht="16.5" hidden="1" customHeight="1"/>
    <row r="537" ht="16.5" hidden="1" customHeight="1"/>
    <row r="538" ht="16.5" hidden="1" customHeight="1"/>
    <row r="539" ht="16.5" hidden="1" customHeight="1"/>
    <row r="540" ht="16.5" hidden="1" customHeight="1"/>
    <row r="541" ht="16.5" hidden="1" customHeight="1"/>
    <row r="542" ht="16.5" hidden="1" customHeight="1"/>
    <row r="543" ht="16.5" hidden="1" customHeight="1"/>
    <row r="544" ht="16.5" hidden="1" customHeight="1"/>
    <row r="545" ht="16.5" hidden="1" customHeight="1"/>
    <row r="546" ht="16.5" hidden="1" customHeight="1"/>
    <row r="547" ht="16.5" hidden="1" customHeight="1"/>
    <row r="548" ht="16.5" hidden="1" customHeight="1"/>
    <row r="549" ht="16.5" hidden="1" customHeight="1"/>
    <row r="550" ht="16.5" hidden="1" customHeight="1"/>
    <row r="551" ht="16.5" hidden="1" customHeight="1"/>
    <row r="552" ht="16.5" hidden="1" customHeight="1"/>
    <row r="553" ht="16.5" hidden="1" customHeight="1"/>
    <row r="554" ht="16.5" hidden="1" customHeight="1"/>
    <row r="555" ht="16.5" hidden="1" customHeight="1"/>
    <row r="556" ht="16.5" hidden="1" customHeight="1"/>
    <row r="557" ht="16.5" hidden="1" customHeight="1"/>
    <row r="558" ht="16.5" hidden="1" customHeight="1"/>
    <row r="559" ht="16.5" hidden="1" customHeight="1"/>
    <row r="560" ht="16.5" hidden="1" customHeight="1"/>
    <row r="561" ht="16.5" hidden="1" customHeight="1"/>
    <row r="562" ht="16.5" hidden="1" customHeight="1"/>
    <row r="563" ht="16.5" hidden="1" customHeight="1"/>
  </sheetData>
  <autoFilter ref="A13:W432" xr:uid="{16890E2D-8BD8-4AFD-ACEC-3AFE1E73AB3A}">
    <filterColumn colId="13">
      <filters>
        <filter val="1,00"/>
        <filter val="10,00"/>
        <filter val="100,00"/>
        <filter val="11,00"/>
        <filter val="110,00"/>
        <filter val="149,00"/>
        <filter val="15,00"/>
        <filter val="150,00"/>
        <filter val="170,00"/>
        <filter val="2,00"/>
        <filter val="20,00"/>
        <filter val="3,00"/>
        <filter val="30,00"/>
        <filter val="39,00"/>
        <filter val="4,00"/>
        <filter val="5,00"/>
        <filter val="6,00"/>
        <filter val="8,00"/>
        <filter val="80,00"/>
      </filters>
    </filterColumn>
  </autoFilter>
  <mergeCells count="12">
    <mergeCell ref="A6:B6"/>
    <mergeCell ref="G6:I6"/>
    <mergeCell ref="A1:K1"/>
    <mergeCell ref="A2:E2"/>
    <mergeCell ref="A3:K3"/>
    <mergeCell ref="A5:B5"/>
    <mergeCell ref="G5:K5"/>
    <mergeCell ref="A7:B9"/>
    <mergeCell ref="C7:C9"/>
    <mergeCell ref="G7:I7"/>
    <mergeCell ref="G8:I8"/>
    <mergeCell ref="G9:I9"/>
  </mergeCells>
  <conditionalFormatting sqref="F14:H431 J14:J431">
    <cfRule type="expression" dxfId="107" priority="12">
      <formula>ISERROR($K14)</formula>
    </cfRule>
  </conditionalFormatting>
  <conditionalFormatting sqref="K7">
    <cfRule type="cellIs" dxfId="106" priority="3" operator="equal">
      <formula>$J$7</formula>
    </cfRule>
    <cfRule type="cellIs" dxfId="105" priority="6" operator="lessThan">
      <formula>$J$7</formula>
    </cfRule>
  </conditionalFormatting>
  <conditionalFormatting sqref="K8">
    <cfRule type="cellIs" dxfId="104" priority="4" operator="equal">
      <formula>$J$8</formula>
    </cfRule>
    <cfRule type="cellIs" dxfId="103" priority="7" operator="lessThan">
      <formula>$J$8</formula>
    </cfRule>
  </conditionalFormatting>
  <conditionalFormatting sqref="K9">
    <cfRule type="cellIs" dxfId="102" priority="5" operator="equal">
      <formula>$J$9</formula>
    </cfRule>
    <cfRule type="cellIs" dxfId="101" priority="8" operator="lessThan">
      <formula>$J$9</formula>
    </cfRule>
  </conditionalFormatting>
  <conditionalFormatting sqref="K14:K431">
    <cfRule type="expression" dxfId="100" priority="10">
      <formula>ISERROR(K14)</formula>
    </cfRule>
  </conditionalFormatting>
  <conditionalFormatting sqref="K432">
    <cfRule type="expression" dxfId="99" priority="9">
      <formula>ISERROR($K$432)</formula>
    </cfRule>
  </conditionalFormatting>
  <conditionalFormatting sqref="N14:O431">
    <cfRule type="expression" dxfId="98" priority="2">
      <formula>ISERROR($I14)</formula>
    </cfRule>
  </conditionalFormatting>
  <conditionalFormatting sqref="S11:S13 S432:S1048576">
    <cfRule type="cellIs" dxfId="97" priority="1" operator="equal">
      <formula>"si"</formula>
    </cfRule>
  </conditionalFormatting>
  <dataValidations count="4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" xr:uid="{1C562013-3DB5-475F-BFBD-51B714B973A0}">
      <formula1>IF(M14="Si",H14&lt;=0,H14&lt;=1)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" xr:uid="{6F2FD139-FED8-452D-9063-71E3C0F044A1}">
      <formula1>-1</formula1>
      <formula2>$J$2</formula2>
    </dataValidation>
    <dataValidation operator="lessThan" allowBlank="1" showErrorMessage="1" errorTitle="Error" error="El valor es menor que el minimo permitido" sqref="J14:J431" xr:uid="{7144C516-8113-4171-8B65-0310E78ED145}"/>
    <dataValidation allowBlank="1" showInputMessage="1" showErrorMessage="1" prompt="Descripción en el punto 4.4.2. del Pliego de Condiciones" sqref="S13:S431" xr:uid="{DEAC5571-0694-4359-B93D-42EF53C91EDE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4C875-39A9-46C1-8B5D-A1AECAEEBE41}">
  <dimension ref="A1:W98"/>
  <sheetViews>
    <sheetView topLeftCell="K3" workbookViewId="0">
      <selection activeCell="Q89" sqref="Q89"/>
    </sheetView>
  </sheetViews>
  <sheetFormatPr baseColWidth="10" defaultColWidth="11.42578125" defaultRowHeight="35.25" customHeight="1"/>
  <cols>
    <col min="1" max="1" width="4" style="27" customWidth="1"/>
    <col min="2" max="2" width="6.42578125" style="26" customWidth="1"/>
    <col min="3" max="3" width="28.5703125" style="26" customWidth="1"/>
    <col min="4" max="4" width="29" style="26" customWidth="1"/>
    <col min="5" max="5" width="39.42578125" style="26" customWidth="1"/>
    <col min="6" max="6" width="20.140625" style="26" customWidth="1"/>
    <col min="7" max="7" width="17.42578125" style="26" customWidth="1"/>
    <col min="8" max="8" width="22.7109375" style="26" customWidth="1"/>
    <col min="9" max="9" width="25.28515625" style="26" customWidth="1"/>
    <col min="10" max="10" width="24.42578125" style="26" customWidth="1"/>
    <col min="11" max="11" width="13.85546875" style="26" customWidth="1"/>
    <col min="12" max="12" width="25.42578125" style="26" customWidth="1"/>
    <col min="13" max="13" width="28.5703125" style="26" hidden="1" customWidth="1"/>
    <col min="14" max="14" width="27.5703125" style="26" customWidth="1"/>
    <col min="15" max="15" width="31.85546875" style="26" hidden="1" customWidth="1"/>
    <col min="16" max="16" width="28.42578125" style="26" customWidth="1"/>
    <col min="17" max="17" width="39.42578125" style="26" customWidth="1"/>
    <col min="18" max="18" width="12.85546875" style="26" hidden="1" customWidth="1"/>
    <col min="19" max="19" width="15.140625" style="92" bestFit="1" customWidth="1"/>
    <col min="20" max="20" width="15.85546875" style="26" bestFit="1" customWidth="1"/>
    <col min="21" max="22" width="15.42578125" style="26" bestFit="1" customWidth="1"/>
    <col min="23" max="23" width="16.42578125" style="26" bestFit="1" customWidth="1"/>
    <col min="24" max="24" width="15.85546875" style="26" bestFit="1" customWidth="1"/>
    <col min="25" max="16384" width="11.42578125" style="26"/>
  </cols>
  <sheetData>
    <row r="1" spans="1:23" ht="68.849999999999994" customHeight="1">
      <c r="A1" s="53"/>
      <c r="B1" s="143" t="s">
        <v>881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3" ht="22.15" customHeight="1">
      <c r="B2" s="54" t="s">
        <v>921</v>
      </c>
      <c r="F2" s="28"/>
    </row>
    <row r="3" spans="1:23" ht="35.25" customHeight="1">
      <c r="B3" s="144" t="s">
        <v>882</v>
      </c>
      <c r="C3" s="145"/>
      <c r="D3" s="146">
        <f>'[6]Solicitud de Cotización General'!H9</f>
        <v>14</v>
      </c>
      <c r="E3" s="146"/>
      <c r="F3" s="145" t="s">
        <v>883</v>
      </c>
      <c r="G3" s="145"/>
      <c r="H3" s="147" t="str">
        <f>+'[6]Solicitud de Cotización General'!$H$11</f>
        <v>Segmento 2</v>
      </c>
      <c r="I3" s="147"/>
      <c r="J3" s="56" t="s">
        <v>922</v>
      </c>
      <c r="K3"/>
      <c r="L3"/>
      <c r="M3"/>
      <c r="N3"/>
      <c r="O3"/>
      <c r="P3"/>
      <c r="Q3"/>
      <c r="R3" s="31"/>
    </row>
    <row r="4" spans="1:23" ht="35.25" customHeight="1">
      <c r="B4" s="29" t="s">
        <v>884</v>
      </c>
      <c r="C4" s="30"/>
      <c r="D4" s="148" t="s">
        <v>927</v>
      </c>
      <c r="E4" s="149"/>
      <c r="F4" s="150"/>
      <c r="G4" s="150"/>
      <c r="H4" s="149"/>
      <c r="I4" s="149"/>
      <c r="J4" s="150"/>
      <c r="K4" s="150"/>
      <c r="L4" s="150"/>
      <c r="M4" s="150"/>
      <c r="N4" s="99"/>
    </row>
    <row r="5" spans="1:23" ht="12.75" customHeight="1"/>
    <row r="6" spans="1:23" ht="35.25" customHeight="1">
      <c r="B6" s="137" t="s">
        <v>885</v>
      </c>
      <c r="C6" s="137"/>
      <c r="D6" s="137"/>
      <c r="E6" s="137"/>
      <c r="F6" s="137"/>
      <c r="G6" s="137"/>
      <c r="H6" s="137"/>
      <c r="I6" s="138"/>
      <c r="J6" s="139" t="s">
        <v>886</v>
      </c>
      <c r="K6" s="140"/>
      <c r="L6" s="140"/>
      <c r="M6" s="140"/>
      <c r="N6" s="140"/>
      <c r="O6" s="140"/>
      <c r="P6" s="140"/>
      <c r="Q6" s="140"/>
      <c r="R6" s="31"/>
    </row>
    <row r="7" spans="1:23" ht="47.25" customHeight="1">
      <c r="B7" s="32" t="s">
        <v>887</v>
      </c>
      <c r="C7" s="32" t="s">
        <v>888</v>
      </c>
      <c r="D7" s="32" t="s">
        <v>889</v>
      </c>
      <c r="E7" s="32" t="s">
        <v>890</v>
      </c>
      <c r="F7" s="32" t="s">
        <v>891</v>
      </c>
      <c r="G7" s="32" t="s">
        <v>892</v>
      </c>
      <c r="H7" s="32" t="s">
        <v>200</v>
      </c>
      <c r="I7" s="32" t="s">
        <v>893</v>
      </c>
      <c r="J7" s="32" t="s">
        <v>919</v>
      </c>
      <c r="K7" s="32" t="s">
        <v>21</v>
      </c>
      <c r="L7" s="32" t="s">
        <v>920</v>
      </c>
      <c r="M7" s="32" t="s">
        <v>923</v>
      </c>
      <c r="N7" s="32" t="s">
        <v>894</v>
      </c>
      <c r="O7" s="32" t="s">
        <v>895</v>
      </c>
      <c r="P7" s="32" t="s">
        <v>896</v>
      </c>
      <c r="Q7" s="32" t="s">
        <v>897</v>
      </c>
      <c r="R7" s="31" t="s">
        <v>898</v>
      </c>
      <c r="T7" s="77" t="s">
        <v>26</v>
      </c>
      <c r="U7" s="77" t="s">
        <v>27</v>
      </c>
      <c r="V7" s="52" t="s">
        <v>29</v>
      </c>
      <c r="W7" s="52" t="s">
        <v>29</v>
      </c>
    </row>
    <row r="8" spans="1:23" s="38" customFormat="1" ht="35.25" customHeight="1">
      <c r="A8" s="27" t="b">
        <v>1</v>
      </c>
      <c r="B8" s="33">
        <v>1</v>
      </c>
      <c r="C8" s="33" t="s">
        <v>899</v>
      </c>
      <c r="D8" s="33" t="s">
        <v>900</v>
      </c>
      <c r="E8" s="33" t="s">
        <v>900</v>
      </c>
      <c r="F8" s="33" t="s">
        <v>901</v>
      </c>
      <c r="G8" s="33">
        <v>9</v>
      </c>
      <c r="H8" s="33" t="s">
        <v>902</v>
      </c>
      <c r="I8" s="33">
        <v>4</v>
      </c>
      <c r="J8" s="34">
        <v>3324124</v>
      </c>
      <c r="K8" s="35"/>
      <c r="L8" s="34">
        <v>3324124</v>
      </c>
      <c r="M8" s="34">
        <v>3324124</v>
      </c>
      <c r="N8" s="34">
        <v>29917116</v>
      </c>
      <c r="O8" s="36"/>
      <c r="P8" s="34"/>
      <c r="Q8" s="37">
        <f t="shared" ref="Q8:Q71" si="0">IFERROR(ROUND(I8*N8,2),"")</f>
        <v>119668464</v>
      </c>
      <c r="R8" s="38" t="s">
        <v>898</v>
      </c>
      <c r="S8" s="93"/>
      <c r="T8" s="100">
        <v>3324124</v>
      </c>
      <c r="U8" s="100">
        <v>3324124</v>
      </c>
      <c r="V8" s="79" t="str">
        <f>IF(OR(L8="",L8=0),"- N/A",IF(AND(L8&gt;=T8,L8&lt;=U8),"✔️ Válido","❌ Inválido"))</f>
        <v>✔️ Válido</v>
      </c>
      <c r="W8" s="79" t="str">
        <f>IF(OR(L8="",L8=0),"- N/A",IF(AND(L8&gt;=T8,L8&lt;=U8),"✔️ Válido","❌ Inválido"))</f>
        <v>✔️ Válido</v>
      </c>
    </row>
    <row r="9" spans="1:23" s="38" customFormat="1" ht="35.25" customHeight="1">
      <c r="A9" s="27" t="b">
        <v>1</v>
      </c>
      <c r="B9" s="33">
        <v>2</v>
      </c>
      <c r="C9" s="33" t="s">
        <v>899</v>
      </c>
      <c r="D9" s="33" t="s">
        <v>903</v>
      </c>
      <c r="E9" s="33" t="s">
        <v>903</v>
      </c>
      <c r="F9" s="33" t="s">
        <v>901</v>
      </c>
      <c r="G9" s="33">
        <v>1</v>
      </c>
      <c r="H9" s="33" t="s">
        <v>902</v>
      </c>
      <c r="I9" s="33">
        <v>4</v>
      </c>
      <c r="J9" s="34">
        <v>3324124</v>
      </c>
      <c r="K9" s="35"/>
      <c r="L9" s="34">
        <v>3324124</v>
      </c>
      <c r="M9" s="34">
        <v>3324124</v>
      </c>
      <c r="N9" s="34">
        <v>3324124</v>
      </c>
      <c r="O9" s="36"/>
      <c r="P9" s="34"/>
      <c r="Q9" s="37">
        <f t="shared" si="0"/>
        <v>13296496</v>
      </c>
      <c r="R9" s="38" t="s">
        <v>898</v>
      </c>
      <c r="S9" s="93"/>
      <c r="T9" s="100">
        <v>3324124</v>
      </c>
      <c r="U9" s="100">
        <v>3324124</v>
      </c>
      <c r="V9" s="79" t="str">
        <f>IF(OR(L9="",L9=0),"- N/A",IF(AND(L9&gt;=T9,L9&lt;=U9),"✔️ Válido","❌ Inválido"))</f>
        <v>✔️ Válido</v>
      </c>
      <c r="W9" s="79" t="str">
        <f>IF(OR(L9="",L9=0),"- N/A",IF(AND(L9&gt;=T9,L9&lt;=U9),"✔️ Válido","❌ Inválido"))</f>
        <v>✔️ Válido</v>
      </c>
    </row>
    <row r="10" spans="1:23" s="38" customFormat="1" ht="35.25" customHeight="1">
      <c r="A10" s="27"/>
      <c r="B10" s="33">
        <v>3</v>
      </c>
      <c r="C10" s="33" t="s">
        <v>904</v>
      </c>
      <c r="D10" s="33" t="s">
        <v>48</v>
      </c>
      <c r="E10" s="33" t="s">
        <v>48</v>
      </c>
      <c r="F10" s="33"/>
      <c r="G10" s="33">
        <v>6</v>
      </c>
      <c r="H10" s="33" t="s">
        <v>905</v>
      </c>
      <c r="I10" s="33">
        <v>4</v>
      </c>
      <c r="J10" s="34">
        <v>10398</v>
      </c>
      <c r="K10" s="39">
        <v>6.3666089599999975E-2</v>
      </c>
      <c r="L10" s="34">
        <v>9736</v>
      </c>
      <c r="M10" s="34">
        <v>10398</v>
      </c>
      <c r="N10" s="34">
        <v>58416</v>
      </c>
      <c r="O10" s="36"/>
      <c r="P10" s="34"/>
      <c r="Q10" s="37">
        <f t="shared" si="0"/>
        <v>233664</v>
      </c>
      <c r="R10" s="38" t="s">
        <v>898</v>
      </c>
      <c r="S10" s="93"/>
    </row>
    <row r="11" spans="1:23" s="38" customFormat="1" ht="35.25" customHeight="1">
      <c r="A11" s="27"/>
      <c r="B11" s="33">
        <v>4</v>
      </c>
      <c r="C11" s="33" t="s">
        <v>904</v>
      </c>
      <c r="D11" s="33" t="s">
        <v>68</v>
      </c>
      <c r="E11" s="33" t="s">
        <v>68</v>
      </c>
      <c r="F11" s="33"/>
      <c r="G11" s="33">
        <v>6</v>
      </c>
      <c r="H11" s="33" t="s">
        <v>905</v>
      </c>
      <c r="I11" s="33">
        <v>4</v>
      </c>
      <c r="J11" s="34">
        <v>17120</v>
      </c>
      <c r="K11" s="39">
        <v>0.31156542060000003</v>
      </c>
      <c r="L11" s="34">
        <v>11786</v>
      </c>
      <c r="M11" s="34">
        <v>17120</v>
      </c>
      <c r="N11" s="34">
        <v>70716</v>
      </c>
      <c r="O11" s="36"/>
      <c r="P11" s="34"/>
      <c r="Q11" s="37">
        <f t="shared" si="0"/>
        <v>282864</v>
      </c>
      <c r="R11" s="38" t="s">
        <v>898</v>
      </c>
      <c r="S11" s="93"/>
    </row>
    <row r="12" spans="1:23" s="38" customFormat="1" ht="35.25" customHeight="1">
      <c r="A12" s="27"/>
      <c r="B12" s="33">
        <v>5</v>
      </c>
      <c r="C12" s="33" t="s">
        <v>904</v>
      </c>
      <c r="D12" s="33" t="s">
        <v>77</v>
      </c>
      <c r="E12" s="33" t="s">
        <v>77</v>
      </c>
      <c r="F12" s="33"/>
      <c r="G12" s="33">
        <v>6</v>
      </c>
      <c r="H12" s="33" t="s">
        <v>905</v>
      </c>
      <c r="I12" s="33">
        <v>4</v>
      </c>
      <c r="J12" s="34">
        <v>12126</v>
      </c>
      <c r="K12" s="39">
        <v>7.2571334299999957E-2</v>
      </c>
      <c r="L12" s="34">
        <v>11246</v>
      </c>
      <c r="M12" s="34">
        <v>12126</v>
      </c>
      <c r="N12" s="34">
        <v>67476</v>
      </c>
      <c r="O12" s="36"/>
      <c r="P12" s="34"/>
      <c r="Q12" s="37">
        <f t="shared" si="0"/>
        <v>269904</v>
      </c>
      <c r="R12" s="38" t="s">
        <v>898</v>
      </c>
      <c r="S12" s="93"/>
    </row>
    <row r="13" spans="1:23" s="38" customFormat="1" ht="35.25" customHeight="1">
      <c r="A13" s="27"/>
      <c r="B13" s="33">
        <v>6</v>
      </c>
      <c r="C13" s="33" t="s">
        <v>904</v>
      </c>
      <c r="D13" s="33" t="s">
        <v>86</v>
      </c>
      <c r="E13" s="33" t="s">
        <v>86</v>
      </c>
      <c r="F13" s="33"/>
      <c r="G13" s="33">
        <v>4</v>
      </c>
      <c r="H13" s="33" t="s">
        <v>905</v>
      </c>
      <c r="I13" s="33">
        <v>4</v>
      </c>
      <c r="J13" s="34">
        <v>12314</v>
      </c>
      <c r="K13" s="39">
        <v>1</v>
      </c>
      <c r="L13" s="34">
        <v>0</v>
      </c>
      <c r="M13" s="34">
        <v>12314</v>
      </c>
      <c r="N13" s="34">
        <v>0</v>
      </c>
      <c r="O13" s="36"/>
      <c r="P13" s="34"/>
      <c r="Q13" s="37">
        <f t="shared" si="0"/>
        <v>0</v>
      </c>
      <c r="R13" s="38" t="s">
        <v>898</v>
      </c>
      <c r="S13" s="93"/>
    </row>
    <row r="14" spans="1:23" s="38" customFormat="1" ht="35.25" customHeight="1">
      <c r="A14" s="27"/>
      <c r="B14" s="33">
        <v>7</v>
      </c>
      <c r="C14" s="33" t="s">
        <v>904</v>
      </c>
      <c r="D14" s="33" t="s">
        <v>90</v>
      </c>
      <c r="E14" s="33" t="s">
        <v>90</v>
      </c>
      <c r="F14" s="33"/>
      <c r="G14" s="33">
        <v>6</v>
      </c>
      <c r="H14" s="33" t="s">
        <v>905</v>
      </c>
      <c r="I14" s="33">
        <v>4</v>
      </c>
      <c r="J14" s="34">
        <v>13866</v>
      </c>
      <c r="K14" s="39">
        <v>0.17229193710000001</v>
      </c>
      <c r="L14" s="34">
        <v>11477</v>
      </c>
      <c r="M14" s="34">
        <v>13866</v>
      </c>
      <c r="N14" s="34">
        <v>68862</v>
      </c>
      <c r="O14" s="36"/>
      <c r="P14" s="34"/>
      <c r="Q14" s="37">
        <f t="shared" si="0"/>
        <v>275448</v>
      </c>
      <c r="R14" s="38" t="s">
        <v>898</v>
      </c>
      <c r="S14" s="93"/>
    </row>
    <row r="15" spans="1:23" s="38" customFormat="1" ht="35.25" customHeight="1">
      <c r="A15" s="27"/>
      <c r="B15" s="33">
        <v>8</v>
      </c>
      <c r="C15" s="33" t="s">
        <v>904</v>
      </c>
      <c r="D15" s="33" t="s">
        <v>95</v>
      </c>
      <c r="E15" s="33" t="s">
        <v>95</v>
      </c>
      <c r="F15" s="33"/>
      <c r="G15" s="33">
        <v>6</v>
      </c>
      <c r="H15" s="33" t="s">
        <v>905</v>
      </c>
      <c r="I15" s="33">
        <v>4</v>
      </c>
      <c r="J15" s="34">
        <v>7590</v>
      </c>
      <c r="K15" s="39">
        <v>6.9169960500000016E-2</v>
      </c>
      <c r="L15" s="34">
        <v>7065</v>
      </c>
      <c r="M15" s="34">
        <v>7590</v>
      </c>
      <c r="N15" s="34">
        <v>42390</v>
      </c>
      <c r="O15" s="36"/>
      <c r="P15" s="34"/>
      <c r="Q15" s="37">
        <f t="shared" si="0"/>
        <v>169560</v>
      </c>
      <c r="R15" s="38" t="s">
        <v>898</v>
      </c>
      <c r="S15" s="93"/>
    </row>
    <row r="16" spans="1:23" s="38" customFormat="1" ht="35.25" customHeight="1">
      <c r="A16" s="27"/>
      <c r="B16" s="33">
        <v>9</v>
      </c>
      <c r="C16" s="33" t="s">
        <v>904</v>
      </c>
      <c r="D16" s="33" t="s">
        <v>98</v>
      </c>
      <c r="E16" s="33" t="s">
        <v>98</v>
      </c>
      <c r="F16" s="33"/>
      <c r="G16" s="33">
        <v>4</v>
      </c>
      <c r="H16" s="33" t="s">
        <v>905</v>
      </c>
      <c r="I16" s="33">
        <v>4</v>
      </c>
      <c r="J16" s="34">
        <v>11682</v>
      </c>
      <c r="K16" s="39">
        <v>0.12489299779999996</v>
      </c>
      <c r="L16" s="34">
        <v>10223</v>
      </c>
      <c r="M16" s="34">
        <v>11682</v>
      </c>
      <c r="N16" s="34">
        <v>40892</v>
      </c>
      <c r="O16" s="36"/>
      <c r="P16" s="34"/>
      <c r="Q16" s="37">
        <f t="shared" si="0"/>
        <v>163568</v>
      </c>
      <c r="R16" s="38" t="s">
        <v>898</v>
      </c>
      <c r="S16" s="93"/>
    </row>
    <row r="17" spans="1:19" s="38" customFormat="1" ht="35.25" customHeight="1">
      <c r="A17" s="27"/>
      <c r="B17" s="33">
        <v>10</v>
      </c>
      <c r="C17" s="33" t="s">
        <v>904</v>
      </c>
      <c r="D17" s="33" t="s">
        <v>110</v>
      </c>
      <c r="E17" s="33" t="s">
        <v>110</v>
      </c>
      <c r="F17" s="33"/>
      <c r="G17" s="33">
        <v>3</v>
      </c>
      <c r="H17" s="33" t="s">
        <v>905</v>
      </c>
      <c r="I17" s="33">
        <v>4</v>
      </c>
      <c r="J17" s="34">
        <v>9806</v>
      </c>
      <c r="K17" s="39">
        <v>0.24535998370000001</v>
      </c>
      <c r="L17" s="34">
        <v>7400</v>
      </c>
      <c r="M17" s="34">
        <v>9806</v>
      </c>
      <c r="N17" s="34">
        <v>22200</v>
      </c>
      <c r="O17" s="36"/>
      <c r="P17" s="34"/>
      <c r="Q17" s="37">
        <f t="shared" si="0"/>
        <v>88800</v>
      </c>
      <c r="R17" s="38" t="s">
        <v>898</v>
      </c>
      <c r="S17" s="93"/>
    </row>
    <row r="18" spans="1:19" s="38" customFormat="1" ht="35.25" customHeight="1">
      <c r="A18" s="27"/>
      <c r="B18" s="33">
        <v>11</v>
      </c>
      <c r="C18" s="33" t="s">
        <v>904</v>
      </c>
      <c r="D18" s="33" t="s">
        <v>116</v>
      </c>
      <c r="E18" s="33" t="s">
        <v>116</v>
      </c>
      <c r="F18" s="33"/>
      <c r="G18" s="33">
        <v>10</v>
      </c>
      <c r="H18" s="33" t="s">
        <v>905</v>
      </c>
      <c r="I18" s="33">
        <v>4</v>
      </c>
      <c r="J18" s="34">
        <v>11342</v>
      </c>
      <c r="K18" s="39">
        <v>0.49312290599999997</v>
      </c>
      <c r="L18" s="34">
        <v>5749</v>
      </c>
      <c r="M18" s="34">
        <v>11342</v>
      </c>
      <c r="N18" s="34">
        <v>57490</v>
      </c>
      <c r="O18" s="36"/>
      <c r="P18" s="34"/>
      <c r="Q18" s="37">
        <f t="shared" si="0"/>
        <v>229960</v>
      </c>
      <c r="R18" s="38" t="s">
        <v>898</v>
      </c>
      <c r="S18" s="93"/>
    </row>
    <row r="19" spans="1:19" s="38" customFormat="1" ht="35.25" customHeight="1">
      <c r="A19" s="27"/>
      <c r="B19" s="33">
        <v>12</v>
      </c>
      <c r="C19" s="33" t="s">
        <v>904</v>
      </c>
      <c r="D19" s="33" t="s">
        <v>123</v>
      </c>
      <c r="E19" s="33" t="s">
        <v>123</v>
      </c>
      <c r="F19" s="33"/>
      <c r="G19" s="33">
        <v>6</v>
      </c>
      <c r="H19" s="33" t="s">
        <v>905</v>
      </c>
      <c r="I19" s="33">
        <v>4</v>
      </c>
      <c r="J19" s="34">
        <v>29689</v>
      </c>
      <c r="K19" s="39">
        <v>0.2849877059</v>
      </c>
      <c r="L19" s="34">
        <v>21228</v>
      </c>
      <c r="M19" s="34">
        <v>29689</v>
      </c>
      <c r="N19" s="34">
        <v>127368</v>
      </c>
      <c r="O19" s="36"/>
      <c r="P19" s="34"/>
      <c r="Q19" s="37">
        <f t="shared" si="0"/>
        <v>509472</v>
      </c>
      <c r="R19" s="38" t="s">
        <v>898</v>
      </c>
      <c r="S19" s="93"/>
    </row>
    <row r="20" spans="1:19" s="38" customFormat="1" ht="35.25" customHeight="1">
      <c r="A20" s="27"/>
      <c r="B20" s="33">
        <v>13</v>
      </c>
      <c r="C20" s="33" t="s">
        <v>904</v>
      </c>
      <c r="D20" s="33" t="s">
        <v>131</v>
      </c>
      <c r="E20" s="33" t="s">
        <v>131</v>
      </c>
      <c r="F20" s="33"/>
      <c r="G20" s="33">
        <v>2</v>
      </c>
      <c r="H20" s="33" t="s">
        <v>905</v>
      </c>
      <c r="I20" s="33">
        <v>4</v>
      </c>
      <c r="J20" s="34">
        <v>20335</v>
      </c>
      <c r="K20" s="39">
        <v>0.20727809200000002</v>
      </c>
      <c r="L20" s="34">
        <v>16120</v>
      </c>
      <c r="M20" s="34">
        <v>20335</v>
      </c>
      <c r="N20" s="34">
        <v>32240</v>
      </c>
      <c r="O20" s="36"/>
      <c r="P20" s="34"/>
      <c r="Q20" s="37">
        <f t="shared" si="0"/>
        <v>128960</v>
      </c>
      <c r="R20" s="38" t="s">
        <v>898</v>
      </c>
      <c r="S20" s="93"/>
    </row>
    <row r="21" spans="1:19" s="38" customFormat="1" ht="35.25" customHeight="1">
      <c r="A21" s="27"/>
      <c r="B21" s="33">
        <v>14</v>
      </c>
      <c r="C21" s="33" t="s">
        <v>904</v>
      </c>
      <c r="D21" s="33" t="s">
        <v>137</v>
      </c>
      <c r="E21" s="33" t="s">
        <v>137</v>
      </c>
      <c r="F21" s="33"/>
      <c r="G21" s="33">
        <v>2</v>
      </c>
      <c r="H21" s="33" t="s">
        <v>905</v>
      </c>
      <c r="I21" s="33">
        <v>4</v>
      </c>
      <c r="J21" s="34">
        <v>15089</v>
      </c>
      <c r="K21" s="39">
        <v>0.30313473390000001</v>
      </c>
      <c r="L21" s="34">
        <v>10515</v>
      </c>
      <c r="M21" s="34">
        <v>15089</v>
      </c>
      <c r="N21" s="34">
        <v>21030</v>
      </c>
      <c r="O21" s="36"/>
      <c r="P21" s="34"/>
      <c r="Q21" s="37">
        <f t="shared" si="0"/>
        <v>84120</v>
      </c>
      <c r="R21" s="38" t="s">
        <v>898</v>
      </c>
      <c r="S21" s="93"/>
    </row>
    <row r="22" spans="1:19" s="38" customFormat="1" ht="35.25" customHeight="1">
      <c r="A22" s="27"/>
      <c r="B22" s="33">
        <v>15</v>
      </c>
      <c r="C22" s="33" t="s">
        <v>904</v>
      </c>
      <c r="D22" s="33" t="s">
        <v>141</v>
      </c>
      <c r="E22" s="33" t="s">
        <v>141</v>
      </c>
      <c r="F22" s="33"/>
      <c r="G22" s="33">
        <v>2</v>
      </c>
      <c r="H22" s="33" t="s">
        <v>905</v>
      </c>
      <c r="I22" s="33">
        <v>4</v>
      </c>
      <c r="J22" s="34">
        <v>5098</v>
      </c>
      <c r="K22" s="39">
        <v>0.42251863479999996</v>
      </c>
      <c r="L22" s="34">
        <v>2944</v>
      </c>
      <c r="M22" s="34">
        <v>5098</v>
      </c>
      <c r="N22" s="34">
        <v>5888</v>
      </c>
      <c r="O22" s="36"/>
      <c r="P22" s="34"/>
      <c r="Q22" s="37">
        <f t="shared" si="0"/>
        <v>23552</v>
      </c>
      <c r="R22" s="38" t="s">
        <v>898</v>
      </c>
      <c r="S22" s="93"/>
    </row>
    <row r="23" spans="1:19" s="38" customFormat="1" ht="35.25" customHeight="1">
      <c r="A23" s="27"/>
      <c r="B23" s="33">
        <v>16</v>
      </c>
      <c r="C23" s="33" t="s">
        <v>904</v>
      </c>
      <c r="D23" s="33" t="s">
        <v>160</v>
      </c>
      <c r="E23" s="33" t="s">
        <v>160</v>
      </c>
      <c r="F23" s="33"/>
      <c r="G23" s="33">
        <v>3</v>
      </c>
      <c r="H23" s="33" t="s">
        <v>905</v>
      </c>
      <c r="I23" s="33">
        <v>4</v>
      </c>
      <c r="J23" s="34">
        <v>27815</v>
      </c>
      <c r="K23" s="39">
        <v>0.29243214090000003</v>
      </c>
      <c r="L23" s="34">
        <v>19681</v>
      </c>
      <c r="M23" s="34">
        <v>27815</v>
      </c>
      <c r="N23" s="34">
        <v>59043</v>
      </c>
      <c r="O23" s="36"/>
      <c r="P23" s="34"/>
      <c r="Q23" s="37">
        <f t="shared" si="0"/>
        <v>236172</v>
      </c>
      <c r="R23" s="38" t="s">
        <v>898</v>
      </c>
      <c r="S23" s="93"/>
    </row>
    <row r="24" spans="1:19" s="38" customFormat="1" ht="35.25" customHeight="1">
      <c r="A24" s="27"/>
      <c r="B24" s="33">
        <v>17</v>
      </c>
      <c r="C24" s="33" t="s">
        <v>904</v>
      </c>
      <c r="D24" s="33" t="s">
        <v>163</v>
      </c>
      <c r="E24" s="33" t="s">
        <v>163</v>
      </c>
      <c r="F24" s="33"/>
      <c r="G24" s="33">
        <v>2</v>
      </c>
      <c r="H24" s="33" t="s">
        <v>905</v>
      </c>
      <c r="I24" s="33">
        <v>4</v>
      </c>
      <c r="J24" s="34">
        <v>15848</v>
      </c>
      <c r="K24" s="39">
        <v>0.27580767289999997</v>
      </c>
      <c r="L24" s="34">
        <v>11477</v>
      </c>
      <c r="M24" s="34">
        <v>15848</v>
      </c>
      <c r="N24" s="34">
        <v>22954</v>
      </c>
      <c r="O24" s="36"/>
      <c r="P24" s="34"/>
      <c r="Q24" s="37">
        <f t="shared" si="0"/>
        <v>91816</v>
      </c>
      <c r="R24" s="38" t="s">
        <v>898</v>
      </c>
      <c r="S24" s="93"/>
    </row>
    <row r="25" spans="1:19" s="38" customFormat="1" ht="35.25" customHeight="1">
      <c r="A25" s="27"/>
      <c r="B25" s="33">
        <v>18</v>
      </c>
      <c r="C25" s="33" t="s">
        <v>904</v>
      </c>
      <c r="D25" s="33" t="s">
        <v>188</v>
      </c>
      <c r="E25" s="33" t="s">
        <v>188</v>
      </c>
      <c r="F25" s="33"/>
      <c r="G25" s="33">
        <v>6</v>
      </c>
      <c r="H25" s="33" t="s">
        <v>905</v>
      </c>
      <c r="I25" s="33">
        <v>4</v>
      </c>
      <c r="J25" s="34">
        <v>11924</v>
      </c>
      <c r="K25" s="39">
        <v>9.0489768500000012E-2</v>
      </c>
      <c r="L25" s="34">
        <v>10845</v>
      </c>
      <c r="M25" s="34">
        <v>11924</v>
      </c>
      <c r="N25" s="34">
        <v>65070</v>
      </c>
      <c r="O25" s="36"/>
      <c r="P25" s="34"/>
      <c r="Q25" s="37">
        <f t="shared" si="0"/>
        <v>260280</v>
      </c>
      <c r="R25" s="38" t="s">
        <v>898</v>
      </c>
      <c r="S25" s="93"/>
    </row>
    <row r="26" spans="1:19" s="38" customFormat="1" ht="35.25" customHeight="1">
      <c r="A26" s="27"/>
      <c r="B26" s="33">
        <v>19</v>
      </c>
      <c r="C26" s="33" t="s">
        <v>904</v>
      </c>
      <c r="D26" s="33" t="s">
        <v>190</v>
      </c>
      <c r="E26" s="33" t="s">
        <v>190</v>
      </c>
      <c r="F26" s="33"/>
      <c r="G26" s="33">
        <v>10</v>
      </c>
      <c r="H26" s="33" t="s">
        <v>905</v>
      </c>
      <c r="I26" s="33">
        <v>4</v>
      </c>
      <c r="J26" s="34">
        <v>13427</v>
      </c>
      <c r="K26" s="39">
        <v>0.31816489160000005</v>
      </c>
      <c r="L26" s="34">
        <v>9155</v>
      </c>
      <c r="M26" s="34">
        <v>13427</v>
      </c>
      <c r="N26" s="34">
        <v>91550</v>
      </c>
      <c r="O26" s="36"/>
      <c r="P26" s="34"/>
      <c r="Q26" s="37">
        <f t="shared" si="0"/>
        <v>366200</v>
      </c>
      <c r="R26" s="38" t="s">
        <v>898</v>
      </c>
      <c r="S26" s="93"/>
    </row>
    <row r="27" spans="1:19" s="38" customFormat="1" ht="35.25" customHeight="1">
      <c r="A27" s="27"/>
      <c r="B27" s="33">
        <v>20</v>
      </c>
      <c r="C27" s="33" t="s">
        <v>904</v>
      </c>
      <c r="D27" s="33" t="s">
        <v>198</v>
      </c>
      <c r="E27" s="33" t="s">
        <v>198</v>
      </c>
      <c r="F27" s="33"/>
      <c r="G27" s="33">
        <v>5</v>
      </c>
      <c r="H27" s="33" t="s">
        <v>905</v>
      </c>
      <c r="I27" s="33">
        <v>4</v>
      </c>
      <c r="J27" s="34">
        <v>5401</v>
      </c>
      <c r="K27" s="39">
        <v>0.22199592670000001</v>
      </c>
      <c r="L27" s="34">
        <v>4202</v>
      </c>
      <c r="M27" s="34">
        <v>5401</v>
      </c>
      <c r="N27" s="34">
        <v>21010</v>
      </c>
      <c r="O27" s="36"/>
      <c r="P27" s="34"/>
      <c r="Q27" s="37">
        <f t="shared" si="0"/>
        <v>84040</v>
      </c>
      <c r="R27" s="38" t="s">
        <v>898</v>
      </c>
      <c r="S27" s="93"/>
    </row>
    <row r="28" spans="1:19" s="38" customFormat="1" ht="35.25" customHeight="1">
      <c r="A28" s="27"/>
      <c r="B28" s="33">
        <v>21</v>
      </c>
      <c r="C28" s="33" t="s">
        <v>904</v>
      </c>
      <c r="D28" s="33" t="s">
        <v>209</v>
      </c>
      <c r="E28" s="33" t="s">
        <v>209</v>
      </c>
      <c r="F28" s="33"/>
      <c r="G28" s="33">
        <v>10</v>
      </c>
      <c r="H28" s="33" t="s">
        <v>905</v>
      </c>
      <c r="I28" s="33">
        <v>4</v>
      </c>
      <c r="J28" s="34">
        <v>12174</v>
      </c>
      <c r="K28" s="39">
        <v>0.52776408740000003</v>
      </c>
      <c r="L28" s="34">
        <v>5749</v>
      </c>
      <c r="M28" s="34">
        <v>12174</v>
      </c>
      <c r="N28" s="34">
        <v>57490</v>
      </c>
      <c r="O28" s="36"/>
      <c r="P28" s="34"/>
      <c r="Q28" s="37">
        <f t="shared" si="0"/>
        <v>229960</v>
      </c>
      <c r="R28" s="38" t="s">
        <v>898</v>
      </c>
      <c r="S28" s="93"/>
    </row>
    <row r="29" spans="1:19" s="38" customFormat="1" ht="35.25" customHeight="1">
      <c r="A29" s="27"/>
      <c r="B29" s="33">
        <v>22</v>
      </c>
      <c r="C29" s="33" t="s">
        <v>904</v>
      </c>
      <c r="D29" s="33" t="s">
        <v>215</v>
      </c>
      <c r="E29" s="33" t="s">
        <v>215</v>
      </c>
      <c r="F29" s="33"/>
      <c r="G29" s="33">
        <v>3</v>
      </c>
      <c r="H29" s="33" t="s">
        <v>905</v>
      </c>
      <c r="I29" s="33">
        <v>4</v>
      </c>
      <c r="J29" s="34">
        <v>15842</v>
      </c>
      <c r="K29" s="39">
        <v>0.56028279260000002</v>
      </c>
      <c r="L29" s="34">
        <v>6966</v>
      </c>
      <c r="M29" s="34">
        <v>15842</v>
      </c>
      <c r="N29" s="34">
        <v>20898</v>
      </c>
      <c r="O29" s="36"/>
      <c r="P29" s="34"/>
      <c r="Q29" s="37">
        <f t="shared" si="0"/>
        <v>83592</v>
      </c>
      <c r="R29" s="38" t="s">
        <v>898</v>
      </c>
      <c r="S29" s="93"/>
    </row>
    <row r="30" spans="1:19" s="38" customFormat="1" ht="35.25" customHeight="1">
      <c r="A30" s="27"/>
      <c r="B30" s="33">
        <v>23</v>
      </c>
      <c r="C30" s="33" t="s">
        <v>904</v>
      </c>
      <c r="D30" s="33" t="s">
        <v>230</v>
      </c>
      <c r="E30" s="33" t="s">
        <v>230</v>
      </c>
      <c r="F30" s="33"/>
      <c r="G30" s="33">
        <v>15</v>
      </c>
      <c r="H30" s="33" t="s">
        <v>905</v>
      </c>
      <c r="I30" s="33">
        <v>4</v>
      </c>
      <c r="J30" s="34">
        <v>535</v>
      </c>
      <c r="K30" s="39">
        <v>0.27289719629999998</v>
      </c>
      <c r="L30" s="34">
        <v>389</v>
      </c>
      <c r="M30" s="34">
        <v>535</v>
      </c>
      <c r="N30" s="34">
        <v>5835</v>
      </c>
      <c r="O30" s="36"/>
      <c r="P30" s="34"/>
      <c r="Q30" s="37">
        <f t="shared" si="0"/>
        <v>23340</v>
      </c>
      <c r="R30" s="38" t="s">
        <v>898</v>
      </c>
      <c r="S30" s="93"/>
    </row>
    <row r="31" spans="1:19" s="38" customFormat="1" ht="35.25" customHeight="1">
      <c r="A31" s="27"/>
      <c r="B31" s="33">
        <v>24</v>
      </c>
      <c r="C31" s="33" t="s">
        <v>904</v>
      </c>
      <c r="D31" s="33" t="s">
        <v>240</v>
      </c>
      <c r="E31" s="33" t="s">
        <v>240</v>
      </c>
      <c r="F31" s="33"/>
      <c r="G31" s="33">
        <v>6</v>
      </c>
      <c r="H31" s="33" t="s">
        <v>905</v>
      </c>
      <c r="I31" s="33">
        <v>4</v>
      </c>
      <c r="J31" s="34">
        <v>5399</v>
      </c>
      <c r="K31" s="39">
        <v>0.18077421739999999</v>
      </c>
      <c r="L31" s="34">
        <v>4423</v>
      </c>
      <c r="M31" s="34">
        <v>5399</v>
      </c>
      <c r="N31" s="34">
        <v>26538</v>
      </c>
      <c r="O31" s="36"/>
      <c r="P31" s="34"/>
      <c r="Q31" s="37">
        <f t="shared" si="0"/>
        <v>106152</v>
      </c>
      <c r="R31" s="38" t="s">
        <v>898</v>
      </c>
      <c r="S31" s="93"/>
    </row>
    <row r="32" spans="1:19" s="38" customFormat="1" ht="35.25" customHeight="1">
      <c r="A32" s="27"/>
      <c r="B32" s="33">
        <v>25</v>
      </c>
      <c r="C32" s="33" t="s">
        <v>904</v>
      </c>
      <c r="D32" s="33" t="s">
        <v>252</v>
      </c>
      <c r="E32" s="33" t="s">
        <v>252</v>
      </c>
      <c r="F32" s="33"/>
      <c r="G32" s="33">
        <v>6</v>
      </c>
      <c r="H32" s="33" t="s">
        <v>905</v>
      </c>
      <c r="I32" s="33">
        <v>4</v>
      </c>
      <c r="J32" s="34">
        <v>4685</v>
      </c>
      <c r="K32" s="39">
        <v>0.26851654219999999</v>
      </c>
      <c r="L32" s="34">
        <v>3427</v>
      </c>
      <c r="M32" s="34">
        <v>4685</v>
      </c>
      <c r="N32" s="34">
        <v>20562</v>
      </c>
      <c r="O32" s="36"/>
      <c r="P32" s="34"/>
      <c r="Q32" s="37">
        <f t="shared" si="0"/>
        <v>82248</v>
      </c>
      <c r="R32" s="38" t="s">
        <v>898</v>
      </c>
      <c r="S32" s="93"/>
    </row>
    <row r="33" spans="1:19" s="38" customFormat="1" ht="35.25" customHeight="1">
      <c r="A33" s="27"/>
      <c r="B33" s="33">
        <v>26</v>
      </c>
      <c r="C33" s="33" t="s">
        <v>904</v>
      </c>
      <c r="D33" s="33" t="s">
        <v>263</v>
      </c>
      <c r="E33" s="33" t="s">
        <v>263</v>
      </c>
      <c r="F33" s="33"/>
      <c r="G33" s="33">
        <v>10</v>
      </c>
      <c r="H33" s="33" t="s">
        <v>905</v>
      </c>
      <c r="I33" s="33">
        <v>4</v>
      </c>
      <c r="J33" s="34">
        <v>10761</v>
      </c>
      <c r="K33" s="39">
        <v>0.13483876959999996</v>
      </c>
      <c r="L33" s="34">
        <v>9310</v>
      </c>
      <c r="M33" s="34">
        <v>10761</v>
      </c>
      <c r="N33" s="34">
        <v>93100</v>
      </c>
      <c r="O33" s="36"/>
      <c r="P33" s="34"/>
      <c r="Q33" s="37">
        <f t="shared" si="0"/>
        <v>372400</v>
      </c>
      <c r="R33" s="38" t="s">
        <v>898</v>
      </c>
      <c r="S33" s="93"/>
    </row>
    <row r="34" spans="1:19" s="38" customFormat="1" ht="35.25" customHeight="1">
      <c r="A34" s="27"/>
      <c r="B34" s="33">
        <v>27</v>
      </c>
      <c r="C34" s="33" t="s">
        <v>904</v>
      </c>
      <c r="D34" s="33" t="s">
        <v>295</v>
      </c>
      <c r="E34" s="33" t="s">
        <v>295</v>
      </c>
      <c r="F34" s="33"/>
      <c r="G34" s="33">
        <v>80</v>
      </c>
      <c r="H34" s="33" t="s">
        <v>905</v>
      </c>
      <c r="I34" s="33">
        <v>4</v>
      </c>
      <c r="J34" s="34">
        <v>3405</v>
      </c>
      <c r="K34" s="39">
        <v>0.40234948599999998</v>
      </c>
      <c r="L34" s="34">
        <v>2035</v>
      </c>
      <c r="M34" s="34">
        <v>3405</v>
      </c>
      <c r="N34" s="34">
        <v>162800</v>
      </c>
      <c r="O34" s="36"/>
      <c r="P34" s="34"/>
      <c r="Q34" s="37">
        <f t="shared" si="0"/>
        <v>651200</v>
      </c>
      <c r="R34" s="38" t="s">
        <v>898</v>
      </c>
      <c r="S34" s="93"/>
    </row>
    <row r="35" spans="1:19" s="38" customFormat="1" ht="35.25" customHeight="1">
      <c r="A35" s="27"/>
      <c r="B35" s="33">
        <v>28</v>
      </c>
      <c r="C35" s="33" t="s">
        <v>904</v>
      </c>
      <c r="D35" s="33" t="s">
        <v>303</v>
      </c>
      <c r="E35" s="33" t="s">
        <v>303</v>
      </c>
      <c r="F35" s="33"/>
      <c r="G35" s="33">
        <v>30</v>
      </c>
      <c r="H35" s="33" t="s">
        <v>905</v>
      </c>
      <c r="I35" s="33">
        <v>4</v>
      </c>
      <c r="J35" s="34">
        <v>3983</v>
      </c>
      <c r="K35" s="39">
        <v>0.295003766</v>
      </c>
      <c r="L35" s="34">
        <v>2808</v>
      </c>
      <c r="M35" s="34">
        <v>3983</v>
      </c>
      <c r="N35" s="34">
        <v>84240</v>
      </c>
      <c r="O35" s="36"/>
      <c r="P35" s="34"/>
      <c r="Q35" s="37">
        <f t="shared" si="0"/>
        <v>336960</v>
      </c>
      <c r="R35" s="38" t="s">
        <v>898</v>
      </c>
      <c r="S35" s="93"/>
    </row>
    <row r="36" spans="1:19" s="38" customFormat="1" ht="35.25" customHeight="1">
      <c r="A36" s="27"/>
      <c r="B36" s="33">
        <v>29</v>
      </c>
      <c r="C36" s="33" t="s">
        <v>904</v>
      </c>
      <c r="D36" s="33" t="s">
        <v>305</v>
      </c>
      <c r="E36" s="33" t="s">
        <v>305</v>
      </c>
      <c r="F36" s="33"/>
      <c r="G36" s="33">
        <v>30</v>
      </c>
      <c r="H36" s="33" t="s">
        <v>905</v>
      </c>
      <c r="I36" s="33">
        <v>4</v>
      </c>
      <c r="J36" s="34">
        <v>4445</v>
      </c>
      <c r="K36" s="39">
        <v>0.22902137229999997</v>
      </c>
      <c r="L36" s="34">
        <v>3427</v>
      </c>
      <c r="M36" s="34">
        <v>4445</v>
      </c>
      <c r="N36" s="34">
        <v>102810</v>
      </c>
      <c r="O36" s="36"/>
      <c r="P36" s="34"/>
      <c r="Q36" s="37">
        <f t="shared" si="0"/>
        <v>411240</v>
      </c>
      <c r="R36" s="38" t="s">
        <v>898</v>
      </c>
      <c r="S36" s="93"/>
    </row>
    <row r="37" spans="1:19" s="38" customFormat="1" ht="35.25" customHeight="1">
      <c r="A37" s="27"/>
      <c r="B37" s="33">
        <v>30</v>
      </c>
      <c r="C37" s="33" t="s">
        <v>904</v>
      </c>
      <c r="D37" s="33" t="s">
        <v>307</v>
      </c>
      <c r="E37" s="33" t="s">
        <v>307</v>
      </c>
      <c r="F37" s="33"/>
      <c r="G37" s="33">
        <v>20</v>
      </c>
      <c r="H37" s="33" t="s">
        <v>905</v>
      </c>
      <c r="I37" s="33">
        <v>4</v>
      </c>
      <c r="J37" s="34">
        <v>4445</v>
      </c>
      <c r="K37" s="39">
        <v>0.22902137229999997</v>
      </c>
      <c r="L37" s="34">
        <v>3427</v>
      </c>
      <c r="M37" s="34">
        <v>4445</v>
      </c>
      <c r="N37" s="34">
        <v>68540</v>
      </c>
      <c r="O37" s="36"/>
      <c r="P37" s="34"/>
      <c r="Q37" s="37">
        <f t="shared" si="0"/>
        <v>274160</v>
      </c>
      <c r="R37" s="38" t="s">
        <v>898</v>
      </c>
      <c r="S37" s="93"/>
    </row>
    <row r="38" spans="1:19" s="38" customFormat="1" ht="35.25" customHeight="1">
      <c r="A38" s="27"/>
      <c r="B38" s="33">
        <v>31</v>
      </c>
      <c r="C38" s="33" t="s">
        <v>904</v>
      </c>
      <c r="D38" s="33" t="s">
        <v>311</v>
      </c>
      <c r="E38" s="33" t="s">
        <v>311</v>
      </c>
      <c r="F38" s="33"/>
      <c r="G38" s="33">
        <v>5</v>
      </c>
      <c r="H38" s="33" t="s">
        <v>905</v>
      </c>
      <c r="I38" s="33">
        <v>4</v>
      </c>
      <c r="J38" s="34">
        <v>6827</v>
      </c>
      <c r="K38" s="39">
        <v>0.36194521749999997</v>
      </c>
      <c r="L38" s="34">
        <v>4356</v>
      </c>
      <c r="M38" s="34">
        <v>6827</v>
      </c>
      <c r="N38" s="34">
        <v>21780</v>
      </c>
      <c r="O38" s="36"/>
      <c r="P38" s="34"/>
      <c r="Q38" s="37">
        <f t="shared" si="0"/>
        <v>87120</v>
      </c>
      <c r="R38" s="38" t="s">
        <v>898</v>
      </c>
      <c r="S38" s="93"/>
    </row>
    <row r="39" spans="1:19" s="38" customFormat="1" ht="35.25" customHeight="1">
      <c r="A39" s="27"/>
      <c r="B39" s="33">
        <v>32</v>
      </c>
      <c r="C39" s="33" t="s">
        <v>904</v>
      </c>
      <c r="D39" s="33" t="s">
        <v>313</v>
      </c>
      <c r="E39" s="33" t="s">
        <v>313</v>
      </c>
      <c r="F39" s="33"/>
      <c r="G39" s="33">
        <v>5</v>
      </c>
      <c r="H39" s="33" t="s">
        <v>905</v>
      </c>
      <c r="I39" s="33">
        <v>4</v>
      </c>
      <c r="J39" s="34">
        <v>8654</v>
      </c>
      <c r="K39" s="39">
        <v>0.42512133119999995</v>
      </c>
      <c r="L39" s="34">
        <v>4975</v>
      </c>
      <c r="M39" s="34">
        <v>8654</v>
      </c>
      <c r="N39" s="34">
        <v>24875</v>
      </c>
      <c r="O39" s="36"/>
      <c r="P39" s="34"/>
      <c r="Q39" s="37">
        <f t="shared" si="0"/>
        <v>99500</v>
      </c>
      <c r="R39" s="38" t="s">
        <v>898</v>
      </c>
      <c r="S39" s="93"/>
    </row>
    <row r="40" spans="1:19" s="38" customFormat="1" ht="35.25" customHeight="1">
      <c r="A40" s="27"/>
      <c r="B40" s="33">
        <v>33</v>
      </c>
      <c r="C40" s="33" t="s">
        <v>904</v>
      </c>
      <c r="D40" s="33" t="s">
        <v>315</v>
      </c>
      <c r="E40" s="33" t="s">
        <v>315</v>
      </c>
      <c r="F40" s="33"/>
      <c r="G40" s="33">
        <v>5</v>
      </c>
      <c r="H40" s="33" t="s">
        <v>905</v>
      </c>
      <c r="I40" s="33">
        <v>4</v>
      </c>
      <c r="J40" s="34">
        <v>8654</v>
      </c>
      <c r="K40" s="39">
        <v>0.42512133119999995</v>
      </c>
      <c r="L40" s="34">
        <v>4975</v>
      </c>
      <c r="M40" s="34">
        <v>8654</v>
      </c>
      <c r="N40" s="34">
        <v>24875</v>
      </c>
      <c r="O40" s="36"/>
      <c r="P40" s="34"/>
      <c r="Q40" s="37">
        <f t="shared" si="0"/>
        <v>99500</v>
      </c>
      <c r="R40" s="38" t="s">
        <v>898</v>
      </c>
      <c r="S40" s="93"/>
    </row>
    <row r="41" spans="1:19" s="38" customFormat="1" ht="35.25" customHeight="1">
      <c r="A41" s="27"/>
      <c r="B41" s="33">
        <v>34</v>
      </c>
      <c r="C41" s="33" t="s">
        <v>904</v>
      </c>
      <c r="D41" s="33" t="s">
        <v>319</v>
      </c>
      <c r="E41" s="33" t="s">
        <v>319</v>
      </c>
      <c r="F41" s="33"/>
      <c r="G41" s="33">
        <v>4</v>
      </c>
      <c r="H41" s="33" t="s">
        <v>905</v>
      </c>
      <c r="I41" s="33">
        <v>4</v>
      </c>
      <c r="J41" s="34">
        <v>5980</v>
      </c>
      <c r="K41" s="39">
        <v>0.21989966559999996</v>
      </c>
      <c r="L41" s="34">
        <v>4665</v>
      </c>
      <c r="M41" s="34">
        <v>5980</v>
      </c>
      <c r="N41" s="34">
        <v>18660</v>
      </c>
      <c r="O41" s="36"/>
      <c r="P41" s="34"/>
      <c r="Q41" s="37">
        <f t="shared" si="0"/>
        <v>74640</v>
      </c>
      <c r="R41" s="38" t="s">
        <v>898</v>
      </c>
      <c r="S41" s="93"/>
    </row>
    <row r="42" spans="1:19" s="38" customFormat="1" ht="35.25" customHeight="1">
      <c r="A42" s="27"/>
      <c r="B42" s="33">
        <v>35</v>
      </c>
      <c r="C42" s="33" t="s">
        <v>904</v>
      </c>
      <c r="D42" s="33" t="s">
        <v>322</v>
      </c>
      <c r="E42" s="33" t="s">
        <v>322</v>
      </c>
      <c r="F42" s="33"/>
      <c r="G42" s="33">
        <v>6</v>
      </c>
      <c r="H42" s="33" t="s">
        <v>905</v>
      </c>
      <c r="I42" s="33">
        <v>4</v>
      </c>
      <c r="J42" s="34">
        <v>5980</v>
      </c>
      <c r="K42" s="39">
        <v>0.21989966559999996</v>
      </c>
      <c r="L42" s="34">
        <v>4665</v>
      </c>
      <c r="M42" s="34">
        <v>5980</v>
      </c>
      <c r="N42" s="34">
        <v>27990</v>
      </c>
      <c r="O42" s="36"/>
      <c r="P42" s="34"/>
      <c r="Q42" s="37">
        <f t="shared" si="0"/>
        <v>111960</v>
      </c>
      <c r="R42" s="38" t="s">
        <v>898</v>
      </c>
      <c r="S42" s="93"/>
    </row>
    <row r="43" spans="1:19" s="38" customFormat="1" ht="35.25" customHeight="1">
      <c r="A43" s="27"/>
      <c r="B43" s="33">
        <v>36</v>
      </c>
      <c r="C43" s="33" t="s">
        <v>904</v>
      </c>
      <c r="D43" s="33" t="s">
        <v>351</v>
      </c>
      <c r="E43" s="33" t="s">
        <v>351</v>
      </c>
      <c r="F43" s="33"/>
      <c r="G43" s="33">
        <v>150</v>
      </c>
      <c r="H43" s="33" t="s">
        <v>905</v>
      </c>
      <c r="I43" s="33">
        <v>4</v>
      </c>
      <c r="J43" s="34">
        <v>15989</v>
      </c>
      <c r="K43" s="39">
        <v>0.25317405719999997</v>
      </c>
      <c r="L43" s="34">
        <v>11941</v>
      </c>
      <c r="M43" s="34">
        <v>15989</v>
      </c>
      <c r="N43" s="34">
        <v>1791150</v>
      </c>
      <c r="O43" s="36"/>
      <c r="P43" s="34"/>
      <c r="Q43" s="37">
        <f t="shared" si="0"/>
        <v>7164600</v>
      </c>
      <c r="R43" s="38" t="s">
        <v>898</v>
      </c>
      <c r="S43" s="93"/>
    </row>
    <row r="44" spans="1:19" s="38" customFormat="1" ht="35.25" customHeight="1">
      <c r="A44" s="27"/>
      <c r="B44" s="33">
        <v>37</v>
      </c>
      <c r="C44" s="33" t="s">
        <v>904</v>
      </c>
      <c r="D44" s="33" t="s">
        <v>364</v>
      </c>
      <c r="E44" s="33" t="s">
        <v>364</v>
      </c>
      <c r="F44" s="33"/>
      <c r="G44" s="33">
        <v>149</v>
      </c>
      <c r="H44" s="33" t="s">
        <v>905</v>
      </c>
      <c r="I44" s="33">
        <v>4</v>
      </c>
      <c r="J44" s="34">
        <v>36779</v>
      </c>
      <c r="K44" s="39">
        <v>0.27551048150000002</v>
      </c>
      <c r="L44" s="34">
        <v>26646</v>
      </c>
      <c r="M44" s="34">
        <v>36779</v>
      </c>
      <c r="N44" s="34">
        <v>3970254</v>
      </c>
      <c r="O44" s="36"/>
      <c r="P44" s="34"/>
      <c r="Q44" s="37">
        <f t="shared" si="0"/>
        <v>15881016</v>
      </c>
      <c r="R44" s="38" t="s">
        <v>898</v>
      </c>
      <c r="S44" s="93"/>
    </row>
    <row r="45" spans="1:19" s="38" customFormat="1" ht="35.25" customHeight="1">
      <c r="A45" s="27"/>
      <c r="B45" s="33">
        <v>38</v>
      </c>
      <c r="C45" s="33" t="s">
        <v>904</v>
      </c>
      <c r="D45" s="33" t="s">
        <v>378</v>
      </c>
      <c r="E45" s="33" t="s">
        <v>378</v>
      </c>
      <c r="F45" s="33"/>
      <c r="G45" s="33">
        <v>170</v>
      </c>
      <c r="H45" s="33" t="s">
        <v>905</v>
      </c>
      <c r="I45" s="33">
        <v>4</v>
      </c>
      <c r="J45" s="34">
        <v>9969</v>
      </c>
      <c r="K45" s="39">
        <v>0.40104323399999997</v>
      </c>
      <c r="L45" s="34">
        <v>5971</v>
      </c>
      <c r="M45" s="34">
        <v>9969</v>
      </c>
      <c r="N45" s="34">
        <v>1015070</v>
      </c>
      <c r="O45" s="36"/>
      <c r="P45" s="34"/>
      <c r="Q45" s="37">
        <f t="shared" si="0"/>
        <v>4060280</v>
      </c>
      <c r="R45" s="38" t="s">
        <v>898</v>
      </c>
      <c r="S45" s="93"/>
    </row>
    <row r="46" spans="1:19" s="38" customFormat="1" ht="35.25" customHeight="1">
      <c r="A46" s="27"/>
      <c r="B46" s="33">
        <v>39</v>
      </c>
      <c r="C46" s="33" t="s">
        <v>904</v>
      </c>
      <c r="D46" s="33" t="s">
        <v>381</v>
      </c>
      <c r="E46" s="33" t="s">
        <v>381</v>
      </c>
      <c r="F46" s="33"/>
      <c r="G46" s="33">
        <v>170</v>
      </c>
      <c r="H46" s="33" t="s">
        <v>905</v>
      </c>
      <c r="I46" s="33">
        <v>4</v>
      </c>
      <c r="J46" s="34">
        <v>13726</v>
      </c>
      <c r="K46" s="39">
        <v>0.55857496719999999</v>
      </c>
      <c r="L46" s="34">
        <v>6059</v>
      </c>
      <c r="M46" s="34">
        <v>13726</v>
      </c>
      <c r="N46" s="34">
        <v>1030030</v>
      </c>
      <c r="O46" s="36"/>
      <c r="P46" s="34"/>
      <c r="Q46" s="37">
        <f t="shared" si="0"/>
        <v>4120120</v>
      </c>
      <c r="R46" s="38" t="s">
        <v>898</v>
      </c>
      <c r="S46" s="93"/>
    </row>
    <row r="47" spans="1:19" s="38" customFormat="1" ht="35.25" customHeight="1">
      <c r="A47" s="27"/>
      <c r="B47" s="33">
        <v>40</v>
      </c>
      <c r="C47" s="33" t="s">
        <v>904</v>
      </c>
      <c r="D47" s="33" t="s">
        <v>389</v>
      </c>
      <c r="E47" s="33" t="s">
        <v>389</v>
      </c>
      <c r="F47" s="33"/>
      <c r="G47" s="33">
        <v>6</v>
      </c>
      <c r="H47" s="33" t="s">
        <v>905</v>
      </c>
      <c r="I47" s="33">
        <v>4</v>
      </c>
      <c r="J47" s="34">
        <v>7080</v>
      </c>
      <c r="K47" s="39">
        <v>1</v>
      </c>
      <c r="L47" s="34">
        <v>0</v>
      </c>
      <c r="M47" s="34">
        <v>7080</v>
      </c>
      <c r="N47" s="34">
        <v>0</v>
      </c>
      <c r="O47" s="36"/>
      <c r="P47" s="34"/>
      <c r="Q47" s="37">
        <f t="shared" si="0"/>
        <v>0</v>
      </c>
      <c r="R47" s="38" t="s">
        <v>898</v>
      </c>
      <c r="S47" s="93"/>
    </row>
    <row r="48" spans="1:19" s="38" customFormat="1" ht="35.25" customHeight="1">
      <c r="A48" s="27"/>
      <c r="B48" s="33">
        <v>41</v>
      </c>
      <c r="C48" s="33" t="s">
        <v>904</v>
      </c>
      <c r="D48" s="33" t="s">
        <v>392</v>
      </c>
      <c r="E48" s="33" t="s">
        <v>392</v>
      </c>
      <c r="F48" s="33"/>
      <c r="G48" s="33">
        <v>1</v>
      </c>
      <c r="H48" s="33" t="s">
        <v>905</v>
      </c>
      <c r="I48" s="33">
        <v>4</v>
      </c>
      <c r="J48" s="34">
        <v>4193</v>
      </c>
      <c r="K48" s="39">
        <v>0.33031242549999995</v>
      </c>
      <c r="L48" s="34">
        <v>2808</v>
      </c>
      <c r="M48" s="34">
        <v>4193</v>
      </c>
      <c r="N48" s="34">
        <v>2808</v>
      </c>
      <c r="O48" s="36"/>
      <c r="P48" s="34"/>
      <c r="Q48" s="37">
        <f t="shared" si="0"/>
        <v>11232</v>
      </c>
      <c r="R48" s="38" t="s">
        <v>898</v>
      </c>
      <c r="S48" s="93"/>
    </row>
    <row r="49" spans="1:19" s="38" customFormat="1" ht="35.25" customHeight="1">
      <c r="A49" s="27"/>
      <c r="B49" s="33">
        <v>42</v>
      </c>
      <c r="C49" s="33" t="s">
        <v>904</v>
      </c>
      <c r="D49" s="33" t="s">
        <v>395</v>
      </c>
      <c r="E49" s="33" t="s">
        <v>395</v>
      </c>
      <c r="F49" s="33"/>
      <c r="G49" s="33">
        <v>1</v>
      </c>
      <c r="H49" s="33" t="s">
        <v>905</v>
      </c>
      <c r="I49" s="33">
        <v>4</v>
      </c>
      <c r="J49" s="34">
        <v>5674</v>
      </c>
      <c r="K49" s="39">
        <v>0.74268593579999997</v>
      </c>
      <c r="L49" s="34">
        <v>1460</v>
      </c>
      <c r="M49" s="34">
        <v>5674</v>
      </c>
      <c r="N49" s="34">
        <v>1460</v>
      </c>
      <c r="O49" s="36"/>
      <c r="P49" s="34"/>
      <c r="Q49" s="37">
        <f t="shared" si="0"/>
        <v>5840</v>
      </c>
      <c r="R49" s="38" t="s">
        <v>898</v>
      </c>
      <c r="S49" s="93"/>
    </row>
    <row r="50" spans="1:19" s="38" customFormat="1" ht="35.25" customHeight="1">
      <c r="A50" s="27"/>
      <c r="B50" s="33">
        <v>43</v>
      </c>
      <c r="C50" s="33" t="s">
        <v>904</v>
      </c>
      <c r="D50" s="33" t="s">
        <v>397</v>
      </c>
      <c r="E50" s="33" t="s">
        <v>397</v>
      </c>
      <c r="F50" s="33"/>
      <c r="G50" s="33">
        <v>3</v>
      </c>
      <c r="H50" s="33" t="s">
        <v>905</v>
      </c>
      <c r="I50" s="33">
        <v>4</v>
      </c>
      <c r="J50" s="34">
        <v>6662</v>
      </c>
      <c r="K50" s="39">
        <v>0.43575502850000003</v>
      </c>
      <c r="L50" s="34">
        <v>3759</v>
      </c>
      <c r="M50" s="34">
        <v>6662</v>
      </c>
      <c r="N50" s="34">
        <v>11277</v>
      </c>
      <c r="O50" s="36"/>
      <c r="P50" s="34"/>
      <c r="Q50" s="37">
        <f t="shared" si="0"/>
        <v>45108</v>
      </c>
      <c r="R50" s="38" t="s">
        <v>898</v>
      </c>
      <c r="S50" s="93"/>
    </row>
    <row r="51" spans="1:19" s="38" customFormat="1" ht="35.25" customHeight="1">
      <c r="A51" s="27"/>
      <c r="B51" s="33">
        <v>44</v>
      </c>
      <c r="C51" s="33" t="s">
        <v>904</v>
      </c>
      <c r="D51" s="33" t="s">
        <v>414</v>
      </c>
      <c r="E51" s="33" t="s">
        <v>414</v>
      </c>
      <c r="F51" s="33"/>
      <c r="G51" s="33">
        <v>2</v>
      </c>
      <c r="H51" s="33" t="s">
        <v>905</v>
      </c>
      <c r="I51" s="33">
        <v>4</v>
      </c>
      <c r="J51" s="34">
        <v>177466</v>
      </c>
      <c r="K51" s="39">
        <v>0.19007021059999996</v>
      </c>
      <c r="L51" s="34">
        <v>143735</v>
      </c>
      <c r="M51" s="34">
        <v>177466</v>
      </c>
      <c r="N51" s="34">
        <v>287470</v>
      </c>
      <c r="O51" s="36"/>
      <c r="P51" s="34"/>
      <c r="Q51" s="37">
        <f t="shared" si="0"/>
        <v>1149880</v>
      </c>
      <c r="R51" s="38" t="s">
        <v>898</v>
      </c>
      <c r="S51" s="93"/>
    </row>
    <row r="52" spans="1:19" s="38" customFormat="1" ht="35.25" customHeight="1">
      <c r="A52" s="27"/>
      <c r="B52" s="33">
        <v>45</v>
      </c>
      <c r="C52" s="33" t="s">
        <v>904</v>
      </c>
      <c r="D52" s="33" t="s">
        <v>416</v>
      </c>
      <c r="E52" s="33" t="s">
        <v>416</v>
      </c>
      <c r="F52" s="33"/>
      <c r="G52" s="33">
        <v>110</v>
      </c>
      <c r="H52" s="33" t="s">
        <v>905</v>
      </c>
      <c r="I52" s="33">
        <v>4</v>
      </c>
      <c r="J52" s="34">
        <v>37460</v>
      </c>
      <c r="K52" s="39">
        <v>0.49217832350000001</v>
      </c>
      <c r="L52" s="34">
        <v>19023</v>
      </c>
      <c r="M52" s="34">
        <v>37460</v>
      </c>
      <c r="N52" s="34">
        <v>2092530</v>
      </c>
      <c r="O52" s="36"/>
      <c r="P52" s="34"/>
      <c r="Q52" s="37">
        <f t="shared" si="0"/>
        <v>8370120</v>
      </c>
      <c r="R52" s="38" t="s">
        <v>898</v>
      </c>
      <c r="S52" s="93"/>
    </row>
    <row r="53" spans="1:19" s="38" customFormat="1" ht="35.25" customHeight="1">
      <c r="A53" s="27"/>
      <c r="B53" s="33">
        <v>46</v>
      </c>
      <c r="C53" s="33" t="s">
        <v>904</v>
      </c>
      <c r="D53" s="33" t="s">
        <v>423</v>
      </c>
      <c r="E53" s="33" t="s">
        <v>423</v>
      </c>
      <c r="F53" s="33"/>
      <c r="G53" s="33">
        <v>10</v>
      </c>
      <c r="H53" s="33" t="s">
        <v>905</v>
      </c>
      <c r="I53" s="33">
        <v>4</v>
      </c>
      <c r="J53" s="34">
        <v>22072</v>
      </c>
      <c r="K53" s="39">
        <v>1</v>
      </c>
      <c r="L53" s="34">
        <v>0</v>
      </c>
      <c r="M53" s="34">
        <v>22072</v>
      </c>
      <c r="N53" s="34">
        <v>0</v>
      </c>
      <c r="O53" s="36"/>
      <c r="P53" s="34"/>
      <c r="Q53" s="37">
        <f t="shared" si="0"/>
        <v>0</v>
      </c>
      <c r="R53" s="38" t="s">
        <v>898</v>
      </c>
      <c r="S53" s="93"/>
    </row>
    <row r="54" spans="1:19" s="38" customFormat="1" ht="35.25" customHeight="1">
      <c r="A54" s="27"/>
      <c r="B54" s="33">
        <v>47</v>
      </c>
      <c r="C54" s="33" t="s">
        <v>904</v>
      </c>
      <c r="D54" s="33" t="s">
        <v>426</v>
      </c>
      <c r="E54" s="33" t="s">
        <v>426</v>
      </c>
      <c r="F54" s="33"/>
      <c r="G54" s="33">
        <v>39</v>
      </c>
      <c r="H54" s="33" t="s">
        <v>905</v>
      </c>
      <c r="I54" s="33">
        <v>4</v>
      </c>
      <c r="J54" s="34">
        <v>12732</v>
      </c>
      <c r="K54" s="39">
        <v>0.37692428529999999</v>
      </c>
      <c r="L54" s="34">
        <v>7933</v>
      </c>
      <c r="M54" s="34">
        <v>12732</v>
      </c>
      <c r="N54" s="34">
        <v>309387</v>
      </c>
      <c r="O54" s="36"/>
      <c r="P54" s="34"/>
      <c r="Q54" s="37">
        <f t="shared" si="0"/>
        <v>1237548</v>
      </c>
      <c r="R54" s="38" t="s">
        <v>898</v>
      </c>
      <c r="S54" s="93"/>
    </row>
    <row r="55" spans="1:19" s="38" customFormat="1" ht="35.25" customHeight="1">
      <c r="A55" s="27"/>
      <c r="B55" s="33">
        <v>48</v>
      </c>
      <c r="C55" s="33" t="s">
        <v>904</v>
      </c>
      <c r="D55" s="33" t="s">
        <v>434</v>
      </c>
      <c r="E55" s="33" t="s">
        <v>434</v>
      </c>
      <c r="F55" s="33"/>
      <c r="G55" s="33">
        <v>3</v>
      </c>
      <c r="H55" s="33" t="s">
        <v>905</v>
      </c>
      <c r="I55" s="33">
        <v>4</v>
      </c>
      <c r="J55" s="34">
        <v>34284</v>
      </c>
      <c r="K55" s="39">
        <v>1</v>
      </c>
      <c r="L55" s="34">
        <v>0</v>
      </c>
      <c r="M55" s="34">
        <v>34284</v>
      </c>
      <c r="N55" s="34">
        <v>0</v>
      </c>
      <c r="O55" s="36"/>
      <c r="P55" s="34"/>
      <c r="Q55" s="37">
        <f t="shared" si="0"/>
        <v>0</v>
      </c>
      <c r="R55" s="38" t="s">
        <v>898</v>
      </c>
      <c r="S55" s="93"/>
    </row>
    <row r="56" spans="1:19" s="38" customFormat="1" ht="35.25" customHeight="1">
      <c r="A56" s="27"/>
      <c r="B56" s="33">
        <v>49</v>
      </c>
      <c r="C56" s="33" t="s">
        <v>904</v>
      </c>
      <c r="D56" s="33" t="s">
        <v>437</v>
      </c>
      <c r="E56" s="33" t="s">
        <v>437</v>
      </c>
      <c r="F56" s="33"/>
      <c r="G56" s="33">
        <v>10</v>
      </c>
      <c r="H56" s="33" t="s">
        <v>905</v>
      </c>
      <c r="I56" s="33">
        <v>4</v>
      </c>
      <c r="J56" s="34">
        <v>13368</v>
      </c>
      <c r="K56" s="39">
        <v>0.24865350090000005</v>
      </c>
      <c r="L56" s="34">
        <v>10044</v>
      </c>
      <c r="M56" s="34">
        <v>13368</v>
      </c>
      <c r="N56" s="34">
        <v>100440</v>
      </c>
      <c r="O56" s="36"/>
      <c r="P56" s="34"/>
      <c r="Q56" s="37">
        <f t="shared" si="0"/>
        <v>401760</v>
      </c>
      <c r="R56" s="38" t="s">
        <v>898</v>
      </c>
      <c r="S56" s="93"/>
    </row>
    <row r="57" spans="1:19" s="38" customFormat="1" ht="35.25" customHeight="1">
      <c r="A57" s="27"/>
      <c r="B57" s="33">
        <v>50</v>
      </c>
      <c r="C57" s="33" t="s">
        <v>904</v>
      </c>
      <c r="D57" s="33" t="s">
        <v>470</v>
      </c>
      <c r="E57" s="33" t="s">
        <v>470</v>
      </c>
      <c r="F57" s="33"/>
      <c r="G57" s="33">
        <v>100</v>
      </c>
      <c r="H57" s="33" t="s">
        <v>905</v>
      </c>
      <c r="I57" s="33">
        <v>4</v>
      </c>
      <c r="J57" s="34">
        <v>8223</v>
      </c>
      <c r="K57" s="39">
        <v>0.16976772470000001</v>
      </c>
      <c r="L57" s="34">
        <v>6827</v>
      </c>
      <c r="M57" s="34">
        <v>8223</v>
      </c>
      <c r="N57" s="34">
        <v>682700</v>
      </c>
      <c r="O57" s="36"/>
      <c r="P57" s="34"/>
      <c r="Q57" s="37">
        <f t="shared" si="0"/>
        <v>2730800</v>
      </c>
      <c r="R57" s="38" t="s">
        <v>898</v>
      </c>
      <c r="S57" s="93"/>
    </row>
    <row r="58" spans="1:19" s="38" customFormat="1" ht="35.25" customHeight="1">
      <c r="A58" s="27"/>
      <c r="B58" s="33">
        <v>51</v>
      </c>
      <c r="C58" s="33" t="s">
        <v>904</v>
      </c>
      <c r="D58" s="33" t="s">
        <v>477</v>
      </c>
      <c r="E58" s="33" t="s">
        <v>477</v>
      </c>
      <c r="F58" s="33"/>
      <c r="G58" s="33">
        <v>80</v>
      </c>
      <c r="H58" s="33" t="s">
        <v>905</v>
      </c>
      <c r="I58" s="33">
        <v>4</v>
      </c>
      <c r="J58" s="34">
        <v>15412</v>
      </c>
      <c r="K58" s="39">
        <v>0.80002595379999997</v>
      </c>
      <c r="L58" s="34">
        <v>3082</v>
      </c>
      <c r="M58" s="34">
        <v>15412</v>
      </c>
      <c r="N58" s="34">
        <v>246560</v>
      </c>
      <c r="O58" s="36"/>
      <c r="P58" s="34"/>
      <c r="Q58" s="37">
        <f t="shared" si="0"/>
        <v>986240</v>
      </c>
      <c r="R58" s="38" t="s">
        <v>898</v>
      </c>
      <c r="S58" s="93"/>
    </row>
    <row r="59" spans="1:19" s="38" customFormat="1" ht="35.25" customHeight="1">
      <c r="A59" s="27"/>
      <c r="B59" s="33">
        <v>52</v>
      </c>
      <c r="C59" s="33" t="s">
        <v>904</v>
      </c>
      <c r="D59" s="33" t="s">
        <v>479</v>
      </c>
      <c r="E59" s="33" t="s">
        <v>479</v>
      </c>
      <c r="F59" s="33"/>
      <c r="G59" s="33">
        <v>80</v>
      </c>
      <c r="H59" s="33" t="s">
        <v>905</v>
      </c>
      <c r="I59" s="33">
        <v>4</v>
      </c>
      <c r="J59" s="34">
        <v>7988</v>
      </c>
      <c r="K59" s="39">
        <v>0.17989484229999997</v>
      </c>
      <c r="L59" s="34">
        <v>6551</v>
      </c>
      <c r="M59" s="34">
        <v>7988</v>
      </c>
      <c r="N59" s="34">
        <v>524080</v>
      </c>
      <c r="O59" s="36"/>
      <c r="P59" s="34"/>
      <c r="Q59" s="37">
        <f t="shared" si="0"/>
        <v>2096320</v>
      </c>
      <c r="R59" s="38" t="s">
        <v>898</v>
      </c>
      <c r="S59" s="93"/>
    </row>
    <row r="60" spans="1:19" s="38" customFormat="1" ht="35.25" customHeight="1">
      <c r="A60" s="27"/>
      <c r="B60" s="33">
        <v>53</v>
      </c>
      <c r="C60" s="33" t="s">
        <v>904</v>
      </c>
      <c r="D60" s="33" t="s">
        <v>482</v>
      </c>
      <c r="E60" s="33" t="s">
        <v>482</v>
      </c>
      <c r="F60" s="33"/>
      <c r="G60" s="33">
        <v>10</v>
      </c>
      <c r="H60" s="33" t="s">
        <v>905</v>
      </c>
      <c r="I60" s="33">
        <v>4</v>
      </c>
      <c r="J60" s="34">
        <v>18904</v>
      </c>
      <c r="K60" s="39">
        <v>0.84352517989999998</v>
      </c>
      <c r="L60" s="34">
        <v>2958</v>
      </c>
      <c r="M60" s="34">
        <v>18904</v>
      </c>
      <c r="N60" s="34">
        <v>29580</v>
      </c>
      <c r="O60" s="36"/>
      <c r="P60" s="34"/>
      <c r="Q60" s="37">
        <f t="shared" si="0"/>
        <v>118320</v>
      </c>
      <c r="R60" s="38" t="s">
        <v>898</v>
      </c>
      <c r="S60" s="93"/>
    </row>
    <row r="61" spans="1:19" s="38" customFormat="1" ht="35.25" customHeight="1">
      <c r="A61" s="27"/>
      <c r="B61" s="33">
        <v>54</v>
      </c>
      <c r="C61" s="33" t="s">
        <v>904</v>
      </c>
      <c r="D61" s="33" t="s">
        <v>505</v>
      </c>
      <c r="E61" s="33" t="s">
        <v>505</v>
      </c>
      <c r="F61" s="33"/>
      <c r="G61" s="33">
        <v>2</v>
      </c>
      <c r="H61" s="33" t="s">
        <v>905</v>
      </c>
      <c r="I61" s="33">
        <v>4</v>
      </c>
      <c r="J61" s="34">
        <v>12287</v>
      </c>
      <c r="K61" s="39">
        <v>0.53210710509999992</v>
      </c>
      <c r="L61" s="34">
        <v>5749</v>
      </c>
      <c r="M61" s="34">
        <v>12287</v>
      </c>
      <c r="N61" s="34">
        <v>11498</v>
      </c>
      <c r="O61" s="36"/>
      <c r="P61" s="34"/>
      <c r="Q61" s="37">
        <f t="shared" si="0"/>
        <v>45992</v>
      </c>
      <c r="R61" s="38" t="s">
        <v>898</v>
      </c>
      <c r="S61" s="93"/>
    </row>
    <row r="62" spans="1:19" s="38" customFormat="1" ht="35.25" customHeight="1">
      <c r="A62" s="27"/>
      <c r="B62" s="33">
        <v>55</v>
      </c>
      <c r="C62" s="33" t="s">
        <v>904</v>
      </c>
      <c r="D62" s="33" t="s">
        <v>517</v>
      </c>
      <c r="E62" s="33" t="s">
        <v>517</v>
      </c>
      <c r="F62" s="33"/>
      <c r="G62" s="33">
        <v>1</v>
      </c>
      <c r="H62" s="33" t="s">
        <v>905</v>
      </c>
      <c r="I62" s="33">
        <v>4</v>
      </c>
      <c r="J62" s="34">
        <v>12432</v>
      </c>
      <c r="K62" s="39">
        <v>1</v>
      </c>
      <c r="L62" s="34">
        <v>0</v>
      </c>
      <c r="M62" s="34">
        <v>12432</v>
      </c>
      <c r="N62" s="34">
        <v>0</v>
      </c>
      <c r="O62" s="36"/>
      <c r="P62" s="34"/>
      <c r="Q62" s="37">
        <f t="shared" si="0"/>
        <v>0</v>
      </c>
      <c r="R62" s="38" t="s">
        <v>898</v>
      </c>
      <c r="S62" s="93"/>
    </row>
    <row r="63" spans="1:19" s="38" customFormat="1" ht="35.25" customHeight="1">
      <c r="A63" s="27"/>
      <c r="B63" s="33">
        <v>56</v>
      </c>
      <c r="C63" s="33" t="s">
        <v>904</v>
      </c>
      <c r="D63" s="33" t="s">
        <v>523</v>
      </c>
      <c r="E63" s="33" t="s">
        <v>523</v>
      </c>
      <c r="F63" s="33"/>
      <c r="G63" s="33">
        <v>3</v>
      </c>
      <c r="H63" s="33" t="s">
        <v>905</v>
      </c>
      <c r="I63" s="33">
        <v>4</v>
      </c>
      <c r="J63" s="34">
        <v>5806</v>
      </c>
      <c r="K63" s="39">
        <v>0.14312779880000004</v>
      </c>
      <c r="L63" s="34">
        <v>4975</v>
      </c>
      <c r="M63" s="34">
        <v>5806</v>
      </c>
      <c r="N63" s="34">
        <v>14925</v>
      </c>
      <c r="O63" s="36"/>
      <c r="P63" s="34"/>
      <c r="Q63" s="37">
        <f t="shared" si="0"/>
        <v>59700</v>
      </c>
      <c r="R63" s="38" t="s">
        <v>898</v>
      </c>
      <c r="S63" s="93"/>
    </row>
    <row r="64" spans="1:19" s="38" customFormat="1" ht="35.25" customHeight="1">
      <c r="A64" s="27"/>
      <c r="B64" s="33">
        <v>57</v>
      </c>
      <c r="C64" s="33" t="s">
        <v>904</v>
      </c>
      <c r="D64" s="33" t="s">
        <v>527</v>
      </c>
      <c r="E64" s="33" t="s">
        <v>527</v>
      </c>
      <c r="F64" s="33"/>
      <c r="G64" s="33">
        <v>10</v>
      </c>
      <c r="H64" s="33" t="s">
        <v>905</v>
      </c>
      <c r="I64" s="33">
        <v>4</v>
      </c>
      <c r="J64" s="34">
        <v>3764</v>
      </c>
      <c r="K64" s="39">
        <v>0.41843783209999996</v>
      </c>
      <c r="L64" s="34">
        <v>2189</v>
      </c>
      <c r="M64" s="34">
        <v>3764</v>
      </c>
      <c r="N64" s="34">
        <v>21890</v>
      </c>
      <c r="O64" s="36"/>
      <c r="P64" s="34"/>
      <c r="Q64" s="37">
        <f t="shared" si="0"/>
        <v>87560</v>
      </c>
      <c r="R64" s="38" t="s">
        <v>898</v>
      </c>
      <c r="S64" s="93"/>
    </row>
    <row r="65" spans="1:19" s="38" customFormat="1" ht="35.25" customHeight="1">
      <c r="A65" s="27"/>
      <c r="B65" s="33">
        <v>58</v>
      </c>
      <c r="C65" s="33" t="s">
        <v>904</v>
      </c>
      <c r="D65" s="33" t="s">
        <v>588</v>
      </c>
      <c r="E65" s="33" t="s">
        <v>588</v>
      </c>
      <c r="F65" s="33"/>
      <c r="G65" s="33">
        <v>3</v>
      </c>
      <c r="H65" s="33" t="s">
        <v>905</v>
      </c>
      <c r="I65" s="33">
        <v>4</v>
      </c>
      <c r="J65" s="34">
        <v>5955</v>
      </c>
      <c r="K65" s="39">
        <v>0.21662468509999999</v>
      </c>
      <c r="L65" s="34">
        <v>4665</v>
      </c>
      <c r="M65" s="34">
        <v>5955</v>
      </c>
      <c r="N65" s="34">
        <v>13995</v>
      </c>
      <c r="O65" s="36"/>
      <c r="P65" s="34"/>
      <c r="Q65" s="37">
        <f t="shared" si="0"/>
        <v>55980</v>
      </c>
      <c r="R65" s="38" t="s">
        <v>898</v>
      </c>
      <c r="S65" s="93"/>
    </row>
    <row r="66" spans="1:19" s="38" customFormat="1" ht="35.25" customHeight="1">
      <c r="A66" s="27"/>
      <c r="B66" s="33">
        <v>59</v>
      </c>
      <c r="C66" s="33" t="s">
        <v>904</v>
      </c>
      <c r="D66" s="33" t="s">
        <v>633</v>
      </c>
      <c r="E66" s="33" t="s">
        <v>633</v>
      </c>
      <c r="F66" s="33"/>
      <c r="G66" s="33">
        <v>3</v>
      </c>
      <c r="H66" s="33" t="s">
        <v>905</v>
      </c>
      <c r="I66" s="33">
        <v>4</v>
      </c>
      <c r="J66" s="34">
        <v>14535</v>
      </c>
      <c r="K66" s="39">
        <v>0.16938424490000004</v>
      </c>
      <c r="L66" s="34">
        <v>12073</v>
      </c>
      <c r="M66" s="34">
        <v>14535</v>
      </c>
      <c r="N66" s="34">
        <v>36219</v>
      </c>
      <c r="O66" s="36"/>
      <c r="P66" s="34"/>
      <c r="Q66" s="37">
        <f t="shared" si="0"/>
        <v>144876</v>
      </c>
      <c r="R66" s="38" t="s">
        <v>898</v>
      </c>
      <c r="S66" s="93"/>
    </row>
    <row r="67" spans="1:19" s="38" customFormat="1" ht="35.25" customHeight="1">
      <c r="A67" s="27"/>
      <c r="B67" s="33">
        <v>60</v>
      </c>
      <c r="C67" s="33" t="s">
        <v>904</v>
      </c>
      <c r="D67" s="33" t="s">
        <v>654</v>
      </c>
      <c r="E67" s="33" t="s">
        <v>654</v>
      </c>
      <c r="F67" s="33"/>
      <c r="G67" s="33">
        <v>5</v>
      </c>
      <c r="H67" s="33" t="s">
        <v>905</v>
      </c>
      <c r="I67" s="33">
        <v>4</v>
      </c>
      <c r="J67" s="34">
        <v>27840</v>
      </c>
      <c r="K67" s="39">
        <v>0.24145114940000001</v>
      </c>
      <c r="L67" s="34">
        <v>21118</v>
      </c>
      <c r="M67" s="34">
        <v>27840</v>
      </c>
      <c r="N67" s="34">
        <v>105590</v>
      </c>
      <c r="O67" s="36"/>
      <c r="P67" s="34"/>
      <c r="Q67" s="37">
        <f t="shared" si="0"/>
        <v>422360</v>
      </c>
      <c r="R67" s="38" t="s">
        <v>898</v>
      </c>
      <c r="S67" s="93"/>
    </row>
    <row r="68" spans="1:19" s="38" customFormat="1" ht="35.25" customHeight="1">
      <c r="A68" s="27"/>
      <c r="B68" s="33">
        <v>61</v>
      </c>
      <c r="C68" s="33" t="s">
        <v>904</v>
      </c>
      <c r="D68" s="33" t="s">
        <v>660</v>
      </c>
      <c r="E68" s="33" t="s">
        <v>660</v>
      </c>
      <c r="F68" s="33"/>
      <c r="G68" s="33">
        <v>4</v>
      </c>
      <c r="H68" s="33" t="s">
        <v>905</v>
      </c>
      <c r="I68" s="33">
        <v>4</v>
      </c>
      <c r="J68" s="34">
        <v>65212</v>
      </c>
      <c r="K68" s="39">
        <v>0.13531251919999998</v>
      </c>
      <c r="L68" s="34">
        <v>56388</v>
      </c>
      <c r="M68" s="34">
        <v>65212</v>
      </c>
      <c r="N68" s="34">
        <v>225552</v>
      </c>
      <c r="O68" s="36"/>
      <c r="P68" s="34"/>
      <c r="Q68" s="37">
        <f t="shared" si="0"/>
        <v>902208</v>
      </c>
      <c r="R68" s="38" t="s">
        <v>898</v>
      </c>
      <c r="S68" s="93"/>
    </row>
    <row r="69" spans="1:19" s="38" customFormat="1" ht="35.25" customHeight="1">
      <c r="A69" s="27"/>
      <c r="B69" s="33">
        <v>62</v>
      </c>
      <c r="C69" s="33" t="s">
        <v>904</v>
      </c>
      <c r="D69" s="33" t="s">
        <v>663</v>
      </c>
      <c r="E69" s="33" t="s">
        <v>663</v>
      </c>
      <c r="F69" s="33"/>
      <c r="G69" s="33">
        <v>4</v>
      </c>
      <c r="H69" s="33" t="s">
        <v>905</v>
      </c>
      <c r="I69" s="33">
        <v>4</v>
      </c>
      <c r="J69" s="34">
        <v>59143</v>
      </c>
      <c r="K69" s="39">
        <v>0.38121163960000004</v>
      </c>
      <c r="L69" s="34">
        <v>36597</v>
      </c>
      <c r="M69" s="34">
        <v>59143</v>
      </c>
      <c r="N69" s="34">
        <v>146388</v>
      </c>
      <c r="O69" s="36"/>
      <c r="P69" s="34"/>
      <c r="Q69" s="37">
        <f t="shared" si="0"/>
        <v>585552</v>
      </c>
      <c r="R69" s="38" t="s">
        <v>898</v>
      </c>
      <c r="S69" s="93"/>
    </row>
    <row r="70" spans="1:19" s="38" customFormat="1" ht="35.25" customHeight="1">
      <c r="A70" s="27"/>
      <c r="B70" s="33">
        <v>63</v>
      </c>
      <c r="C70" s="33" t="s">
        <v>904</v>
      </c>
      <c r="D70" s="33" t="s">
        <v>672</v>
      </c>
      <c r="E70" s="33" t="s">
        <v>672</v>
      </c>
      <c r="F70" s="33"/>
      <c r="G70" s="33">
        <v>3</v>
      </c>
      <c r="H70" s="33" t="s">
        <v>905</v>
      </c>
      <c r="I70" s="33">
        <v>4</v>
      </c>
      <c r="J70" s="34">
        <v>36292</v>
      </c>
      <c r="K70" s="39">
        <v>0.47294169509999995</v>
      </c>
      <c r="L70" s="34">
        <v>19128</v>
      </c>
      <c r="M70" s="34">
        <v>36292</v>
      </c>
      <c r="N70" s="34">
        <v>57384</v>
      </c>
      <c r="O70" s="36"/>
      <c r="P70" s="34"/>
      <c r="Q70" s="37">
        <f t="shared" si="0"/>
        <v>229536</v>
      </c>
      <c r="R70" s="38" t="s">
        <v>898</v>
      </c>
      <c r="S70" s="93"/>
    </row>
    <row r="71" spans="1:19" s="38" customFormat="1" ht="35.25" customHeight="1">
      <c r="A71" s="27"/>
      <c r="B71" s="33">
        <v>64</v>
      </c>
      <c r="C71" s="33" t="s">
        <v>904</v>
      </c>
      <c r="D71" s="33" t="s">
        <v>687</v>
      </c>
      <c r="E71" s="33" t="s">
        <v>687</v>
      </c>
      <c r="F71" s="33"/>
      <c r="G71" s="33">
        <v>1</v>
      </c>
      <c r="H71" s="33" t="s">
        <v>905</v>
      </c>
      <c r="I71" s="33">
        <v>4</v>
      </c>
      <c r="J71" s="34">
        <v>18552</v>
      </c>
      <c r="K71" s="39">
        <v>0.60705045280000003</v>
      </c>
      <c r="L71" s="34">
        <v>7290</v>
      </c>
      <c r="M71" s="34">
        <v>18552</v>
      </c>
      <c r="N71" s="34">
        <v>7290</v>
      </c>
      <c r="O71" s="36"/>
      <c r="P71" s="34"/>
      <c r="Q71" s="37">
        <f t="shared" si="0"/>
        <v>29160</v>
      </c>
      <c r="R71" s="38" t="s">
        <v>898</v>
      </c>
      <c r="S71" s="93"/>
    </row>
    <row r="72" spans="1:19" s="38" customFormat="1" ht="35.25" customHeight="1">
      <c r="A72" s="27"/>
      <c r="B72" s="33">
        <v>65</v>
      </c>
      <c r="C72" s="33" t="s">
        <v>904</v>
      </c>
      <c r="D72" s="33" t="s">
        <v>694</v>
      </c>
      <c r="E72" s="33" t="s">
        <v>694</v>
      </c>
      <c r="F72" s="33"/>
      <c r="G72" s="33">
        <v>3</v>
      </c>
      <c r="H72" s="33" t="s">
        <v>905</v>
      </c>
      <c r="I72" s="33">
        <v>4</v>
      </c>
      <c r="J72" s="34">
        <v>61913</v>
      </c>
      <c r="K72" s="39">
        <v>0.6196113902</v>
      </c>
      <c r="L72" s="34">
        <v>23551</v>
      </c>
      <c r="M72" s="34">
        <v>61913</v>
      </c>
      <c r="N72" s="34">
        <v>70653</v>
      </c>
      <c r="O72" s="36"/>
      <c r="P72" s="34"/>
      <c r="Q72" s="37">
        <f t="shared" ref="Q72:Q83" si="1">IFERROR(ROUND(I72*N72,2),"")</f>
        <v>282612</v>
      </c>
      <c r="R72" s="38" t="s">
        <v>898</v>
      </c>
      <c r="S72" s="93"/>
    </row>
    <row r="73" spans="1:19" s="38" customFormat="1" ht="35.25" customHeight="1">
      <c r="A73" s="27"/>
      <c r="B73" s="33">
        <v>66</v>
      </c>
      <c r="C73" s="33" t="s">
        <v>904</v>
      </c>
      <c r="D73" s="33" t="s">
        <v>700</v>
      </c>
      <c r="E73" s="33" t="s">
        <v>700</v>
      </c>
      <c r="F73" s="33"/>
      <c r="G73" s="33">
        <v>8</v>
      </c>
      <c r="H73" s="33" t="s">
        <v>905</v>
      </c>
      <c r="I73" s="33">
        <v>4</v>
      </c>
      <c r="J73" s="34">
        <v>87821</v>
      </c>
      <c r="K73" s="39">
        <v>1</v>
      </c>
      <c r="L73" s="34">
        <v>0</v>
      </c>
      <c r="M73" s="34">
        <v>87821</v>
      </c>
      <c r="N73" s="34">
        <v>0</v>
      </c>
      <c r="O73" s="36"/>
      <c r="P73" s="34"/>
      <c r="Q73" s="37">
        <f t="shared" si="1"/>
        <v>0</v>
      </c>
      <c r="R73" s="38" t="s">
        <v>898</v>
      </c>
      <c r="S73" s="93"/>
    </row>
    <row r="74" spans="1:19" s="38" customFormat="1" ht="35.25" customHeight="1">
      <c r="A74" s="27"/>
      <c r="B74" s="33">
        <v>67</v>
      </c>
      <c r="C74" s="33" t="s">
        <v>904</v>
      </c>
      <c r="D74" s="33" t="s">
        <v>793</v>
      </c>
      <c r="E74" s="33" t="s">
        <v>793</v>
      </c>
      <c r="F74" s="33"/>
      <c r="G74" s="33">
        <v>2</v>
      </c>
      <c r="H74" s="33" t="s">
        <v>905</v>
      </c>
      <c r="I74" s="33">
        <v>4</v>
      </c>
      <c r="J74" s="34">
        <v>62008</v>
      </c>
      <c r="K74" s="39">
        <v>0.57028125399999996</v>
      </c>
      <c r="L74" s="34">
        <v>26646</v>
      </c>
      <c r="M74" s="34">
        <v>62008</v>
      </c>
      <c r="N74" s="34">
        <v>53292</v>
      </c>
      <c r="O74" s="36"/>
      <c r="P74" s="34"/>
      <c r="Q74" s="37">
        <f t="shared" si="1"/>
        <v>213168</v>
      </c>
      <c r="R74" s="38" t="s">
        <v>898</v>
      </c>
      <c r="S74" s="93"/>
    </row>
    <row r="75" spans="1:19" s="38" customFormat="1" ht="35.25" customHeight="1">
      <c r="A75" s="27"/>
      <c r="B75" s="33">
        <v>68</v>
      </c>
      <c r="C75" s="33" t="s">
        <v>904</v>
      </c>
      <c r="D75" s="33" t="s">
        <v>803</v>
      </c>
      <c r="E75" s="33" t="s">
        <v>803</v>
      </c>
      <c r="F75" s="33"/>
      <c r="G75" s="33">
        <v>1</v>
      </c>
      <c r="H75" s="33" t="s">
        <v>905</v>
      </c>
      <c r="I75" s="33">
        <v>4</v>
      </c>
      <c r="J75" s="34">
        <v>121893</v>
      </c>
      <c r="K75" s="39">
        <v>0.60996119549999994</v>
      </c>
      <c r="L75" s="34">
        <v>47543</v>
      </c>
      <c r="M75" s="34">
        <v>121893</v>
      </c>
      <c r="N75" s="34">
        <v>47543</v>
      </c>
      <c r="O75" s="36"/>
      <c r="P75" s="34"/>
      <c r="Q75" s="37">
        <f t="shared" si="1"/>
        <v>190172</v>
      </c>
      <c r="R75" s="38" t="s">
        <v>898</v>
      </c>
      <c r="S75" s="93"/>
    </row>
    <row r="76" spans="1:19" s="38" customFormat="1" ht="35.25" customHeight="1">
      <c r="A76" s="27"/>
      <c r="B76" s="33">
        <v>69</v>
      </c>
      <c r="C76" s="33" t="s">
        <v>904</v>
      </c>
      <c r="D76" s="33" t="s">
        <v>804</v>
      </c>
      <c r="E76" s="33" t="s">
        <v>804</v>
      </c>
      <c r="F76" s="33"/>
      <c r="G76" s="33">
        <v>11</v>
      </c>
      <c r="H76" s="33" t="s">
        <v>905</v>
      </c>
      <c r="I76" s="33">
        <v>4</v>
      </c>
      <c r="J76" s="34">
        <v>64314</v>
      </c>
      <c r="K76" s="39">
        <v>0.76619398579999998</v>
      </c>
      <c r="L76" s="34">
        <v>15037</v>
      </c>
      <c r="M76" s="34">
        <v>64314</v>
      </c>
      <c r="N76" s="34">
        <v>165407</v>
      </c>
      <c r="O76" s="36"/>
      <c r="P76" s="34"/>
      <c r="Q76" s="37">
        <f t="shared" si="1"/>
        <v>661628</v>
      </c>
      <c r="R76" s="38" t="s">
        <v>898</v>
      </c>
      <c r="S76" s="93"/>
    </row>
    <row r="77" spans="1:19" s="38" customFormat="1" ht="35.25" customHeight="1">
      <c r="A77" s="27"/>
      <c r="B77" s="33">
        <v>70</v>
      </c>
      <c r="C77" s="33" t="s">
        <v>904</v>
      </c>
      <c r="D77" s="33" t="s">
        <v>812</v>
      </c>
      <c r="E77" s="33" t="s">
        <v>812</v>
      </c>
      <c r="F77" s="33"/>
      <c r="G77" s="33">
        <v>2</v>
      </c>
      <c r="H77" s="33" t="s">
        <v>905</v>
      </c>
      <c r="I77" s="33">
        <v>4</v>
      </c>
      <c r="J77" s="34">
        <v>162034</v>
      </c>
      <c r="K77" s="39">
        <v>0.3927015318</v>
      </c>
      <c r="L77" s="34">
        <v>98403</v>
      </c>
      <c r="M77" s="34">
        <v>162034</v>
      </c>
      <c r="N77" s="34">
        <v>196806</v>
      </c>
      <c r="O77" s="36"/>
      <c r="P77" s="34"/>
      <c r="Q77" s="37">
        <f t="shared" si="1"/>
        <v>787224</v>
      </c>
      <c r="R77" s="38" t="s">
        <v>898</v>
      </c>
      <c r="S77" s="93"/>
    </row>
    <row r="78" spans="1:19" s="38" customFormat="1" ht="35.25" customHeight="1">
      <c r="A78" s="27"/>
      <c r="B78" s="33">
        <v>71</v>
      </c>
      <c r="C78" s="33" t="s">
        <v>904</v>
      </c>
      <c r="D78" s="33" t="s">
        <v>818</v>
      </c>
      <c r="E78" s="33" t="s">
        <v>818</v>
      </c>
      <c r="F78" s="33"/>
      <c r="G78" s="33">
        <v>1</v>
      </c>
      <c r="H78" s="33" t="s">
        <v>905</v>
      </c>
      <c r="I78" s="33">
        <v>4</v>
      </c>
      <c r="J78" s="34">
        <v>36863</v>
      </c>
      <c r="K78" s="39">
        <v>0.37612239920000001</v>
      </c>
      <c r="L78" s="34">
        <v>22998</v>
      </c>
      <c r="M78" s="34">
        <v>36863</v>
      </c>
      <c r="N78" s="34">
        <v>22998</v>
      </c>
      <c r="O78" s="36"/>
      <c r="P78" s="34"/>
      <c r="Q78" s="37">
        <f t="shared" si="1"/>
        <v>91992</v>
      </c>
      <c r="R78" s="38" t="s">
        <v>898</v>
      </c>
      <c r="S78" s="93"/>
    </row>
    <row r="79" spans="1:19" s="38" customFormat="1" ht="35.25" customHeight="1">
      <c r="A79" s="27"/>
      <c r="B79" s="33">
        <v>72</v>
      </c>
      <c r="C79" s="33" t="s">
        <v>904</v>
      </c>
      <c r="D79" s="33" t="s">
        <v>822</v>
      </c>
      <c r="E79" s="33" t="s">
        <v>822</v>
      </c>
      <c r="F79" s="33"/>
      <c r="G79" s="33">
        <v>3</v>
      </c>
      <c r="H79" s="33" t="s">
        <v>905</v>
      </c>
      <c r="I79" s="33">
        <v>4</v>
      </c>
      <c r="J79" s="34">
        <v>43952</v>
      </c>
      <c r="K79" s="39">
        <v>0.4088323626</v>
      </c>
      <c r="L79" s="34">
        <v>25983</v>
      </c>
      <c r="M79" s="34">
        <v>43952</v>
      </c>
      <c r="N79" s="34">
        <v>77949</v>
      </c>
      <c r="O79" s="36"/>
      <c r="P79" s="34"/>
      <c r="Q79" s="37">
        <f t="shared" si="1"/>
        <v>311796</v>
      </c>
      <c r="R79" s="38" t="s">
        <v>898</v>
      </c>
      <c r="S79" s="93"/>
    </row>
    <row r="80" spans="1:19" s="38" customFormat="1" ht="35.25" customHeight="1">
      <c r="A80" s="27"/>
      <c r="B80" s="33">
        <v>73</v>
      </c>
      <c r="C80" s="33" t="s">
        <v>904</v>
      </c>
      <c r="D80" s="33" t="s">
        <v>826</v>
      </c>
      <c r="E80" s="33" t="s">
        <v>826</v>
      </c>
      <c r="F80" s="33"/>
      <c r="G80" s="33">
        <v>3</v>
      </c>
      <c r="H80" s="33" t="s">
        <v>905</v>
      </c>
      <c r="I80" s="33">
        <v>4</v>
      </c>
      <c r="J80" s="34">
        <v>35445</v>
      </c>
      <c r="K80" s="39">
        <v>0</v>
      </c>
      <c r="L80" s="34">
        <v>35445</v>
      </c>
      <c r="M80" s="34">
        <v>35445</v>
      </c>
      <c r="N80" s="34">
        <v>106335</v>
      </c>
      <c r="O80" s="36"/>
      <c r="P80" s="34"/>
      <c r="Q80" s="37">
        <f t="shared" si="1"/>
        <v>425340</v>
      </c>
      <c r="R80" s="38" t="s">
        <v>898</v>
      </c>
      <c r="S80" s="93"/>
    </row>
    <row r="81" spans="1:19" s="38" customFormat="1" ht="35.25" customHeight="1">
      <c r="A81" s="27"/>
      <c r="B81" s="33">
        <v>74</v>
      </c>
      <c r="C81" s="33" t="s">
        <v>904</v>
      </c>
      <c r="D81" s="33" t="s">
        <v>843</v>
      </c>
      <c r="E81" s="33" t="s">
        <v>843</v>
      </c>
      <c r="F81" s="33"/>
      <c r="G81" s="33">
        <v>1</v>
      </c>
      <c r="H81" s="33" t="s">
        <v>905</v>
      </c>
      <c r="I81" s="33">
        <v>4</v>
      </c>
      <c r="J81" s="34">
        <v>54585</v>
      </c>
      <c r="K81" s="39">
        <v>0.39842447560000005</v>
      </c>
      <c r="L81" s="34">
        <v>32837</v>
      </c>
      <c r="M81" s="34">
        <v>54585</v>
      </c>
      <c r="N81" s="34">
        <v>32837</v>
      </c>
      <c r="O81" s="36"/>
      <c r="P81" s="34"/>
      <c r="Q81" s="37">
        <f t="shared" si="1"/>
        <v>131348</v>
      </c>
      <c r="R81" s="38" t="s">
        <v>898</v>
      </c>
      <c r="S81" s="93"/>
    </row>
    <row r="82" spans="1:19" s="38" customFormat="1" ht="35.25" customHeight="1">
      <c r="A82" s="27"/>
      <c r="B82" s="33">
        <v>75</v>
      </c>
      <c r="C82" s="33" t="s">
        <v>904</v>
      </c>
      <c r="D82" s="33" t="s">
        <v>847</v>
      </c>
      <c r="E82" s="33" t="s">
        <v>847</v>
      </c>
      <c r="F82" s="33"/>
      <c r="G82" s="33">
        <v>1</v>
      </c>
      <c r="H82" s="33" t="s">
        <v>905</v>
      </c>
      <c r="I82" s="33">
        <v>4</v>
      </c>
      <c r="J82" s="34">
        <v>191048</v>
      </c>
      <c r="K82" s="39">
        <v>0.21234977600000005</v>
      </c>
      <c r="L82" s="34">
        <v>150479</v>
      </c>
      <c r="M82" s="34">
        <v>191048</v>
      </c>
      <c r="N82" s="34">
        <v>150479</v>
      </c>
      <c r="O82" s="36"/>
      <c r="P82" s="34"/>
      <c r="Q82" s="37">
        <f t="shared" si="1"/>
        <v>601916</v>
      </c>
      <c r="R82" s="38" t="s">
        <v>898</v>
      </c>
      <c r="S82" s="93"/>
    </row>
    <row r="83" spans="1:19" s="38" customFormat="1" ht="35.25" customHeight="1" thickBot="1">
      <c r="A83" s="27"/>
      <c r="B83" s="33">
        <v>76</v>
      </c>
      <c r="C83" s="33" t="s">
        <v>904</v>
      </c>
      <c r="D83" s="33" t="s">
        <v>858</v>
      </c>
      <c r="E83" s="33" t="s">
        <v>858</v>
      </c>
      <c r="F83" s="33"/>
      <c r="G83" s="33">
        <v>1</v>
      </c>
      <c r="H83" s="33" t="s">
        <v>905</v>
      </c>
      <c r="I83" s="33">
        <v>4</v>
      </c>
      <c r="J83" s="34">
        <v>219757</v>
      </c>
      <c r="K83" s="39">
        <v>0.56327671020000003</v>
      </c>
      <c r="L83" s="34">
        <v>95973</v>
      </c>
      <c r="M83" s="34">
        <v>219757</v>
      </c>
      <c r="N83" s="34">
        <v>95973</v>
      </c>
      <c r="O83" s="36"/>
      <c r="P83" s="34"/>
      <c r="Q83" s="37">
        <f t="shared" si="1"/>
        <v>383892</v>
      </c>
      <c r="R83" s="38" t="s">
        <v>898</v>
      </c>
      <c r="S83" s="93"/>
    </row>
    <row r="84" spans="1:19" ht="35.25" customHeight="1" thickBot="1">
      <c r="B84" s="27" t="s">
        <v>906</v>
      </c>
      <c r="J84" s="27"/>
      <c r="M84" s="40"/>
      <c r="N84" s="141" t="s">
        <v>907</v>
      </c>
      <c r="O84" s="141"/>
      <c r="P84" s="141"/>
      <c r="Q84" s="94">
        <v>0</v>
      </c>
      <c r="R84" s="95"/>
    </row>
    <row r="85" spans="1:19" ht="35.25" customHeight="1">
      <c r="B85" s="41" t="s">
        <v>908</v>
      </c>
      <c r="C85" s="42"/>
      <c r="D85" s="42"/>
      <c r="E85" s="42"/>
      <c r="F85" s="42"/>
      <c r="G85" s="42"/>
      <c r="H85" s="42"/>
      <c r="I85" s="42"/>
      <c r="N85" s="132" t="s">
        <v>896</v>
      </c>
      <c r="O85" s="132"/>
      <c r="P85" s="132"/>
      <c r="Q85" s="96">
        <v>0</v>
      </c>
      <c r="R85" s="31"/>
    </row>
    <row r="86" spans="1:19" ht="35.25" customHeight="1">
      <c r="B86" s="43"/>
      <c r="C86" s="43"/>
      <c r="D86" s="43"/>
      <c r="E86" s="43"/>
      <c r="F86" s="43"/>
      <c r="G86" s="43"/>
      <c r="H86" s="43"/>
      <c r="I86" s="43"/>
      <c r="N86" s="142" t="s">
        <v>909</v>
      </c>
      <c r="O86" s="142"/>
      <c r="P86" s="142"/>
      <c r="Q86" s="97">
        <v>194530508</v>
      </c>
      <c r="R86" s="31"/>
    </row>
    <row r="87" spans="1:19" ht="35.25" customHeight="1">
      <c r="B87" s="44" t="s">
        <v>910</v>
      </c>
      <c r="C87" s="45"/>
      <c r="D87" s="45"/>
      <c r="E87" s="45"/>
      <c r="F87" s="45"/>
      <c r="G87" s="45"/>
      <c r="H87" s="45"/>
      <c r="I87" s="45"/>
      <c r="N87" s="132" t="s">
        <v>911</v>
      </c>
      <c r="O87" s="132"/>
      <c r="P87" s="57">
        <v>0.1</v>
      </c>
      <c r="Q87" s="98">
        <v>19453050.800000001</v>
      </c>
      <c r="R87" s="31">
        <v>0.1</v>
      </c>
    </row>
    <row r="88" spans="1:19" ht="35.25" customHeight="1">
      <c r="B88" s="46" t="s">
        <v>85</v>
      </c>
      <c r="C88" s="128" t="s">
        <v>912</v>
      </c>
      <c r="D88" s="129"/>
      <c r="E88" s="129"/>
      <c r="F88" s="130"/>
      <c r="G88" s="58" t="s">
        <v>913</v>
      </c>
      <c r="H88" s="131" t="s">
        <v>914</v>
      </c>
      <c r="I88" s="131"/>
      <c r="N88" s="132" t="s">
        <v>915</v>
      </c>
      <c r="O88" s="132"/>
      <c r="P88" s="132"/>
      <c r="Q88" s="98">
        <v>3696079.65</v>
      </c>
      <c r="R88" s="31"/>
    </row>
    <row r="89" spans="1:19" ht="35.25" customHeight="1">
      <c r="B89" s="47">
        <v>1</v>
      </c>
      <c r="C89" s="133"/>
      <c r="D89" s="134"/>
      <c r="E89" s="134"/>
      <c r="F89" s="135"/>
      <c r="G89" s="59"/>
      <c r="H89" s="136"/>
      <c r="I89" s="136"/>
      <c r="N89" s="132" t="s">
        <v>6</v>
      </c>
      <c r="O89" s="132"/>
      <c r="P89" s="132"/>
      <c r="Q89" s="98">
        <v>217679638.45000002</v>
      </c>
      <c r="R89" s="31"/>
    </row>
    <row r="90" spans="1:19" ht="35.25" customHeight="1">
      <c r="B90" s="43"/>
      <c r="C90" s="43"/>
      <c r="D90" s="43"/>
      <c r="E90" s="126" t="s">
        <v>916</v>
      </c>
      <c r="F90" s="127"/>
      <c r="G90" s="48">
        <v>0</v>
      </c>
      <c r="H90" s="43"/>
      <c r="I90" s="43"/>
    </row>
    <row r="92" spans="1:19" ht="35.25" customHeight="1">
      <c r="O92" s="49"/>
    </row>
    <row r="98" spans="17:18" ht="35.25" customHeight="1">
      <c r="Q98" s="50"/>
      <c r="R98" s="50"/>
    </row>
  </sheetData>
  <mergeCells count="19">
    <mergeCell ref="N87:O87"/>
    <mergeCell ref="B1:Q1"/>
    <mergeCell ref="B3:C3"/>
    <mergeCell ref="D3:E3"/>
    <mergeCell ref="F3:G3"/>
    <mergeCell ref="H3:I3"/>
    <mergeCell ref="D4:M4"/>
    <mergeCell ref="B6:I6"/>
    <mergeCell ref="J6:Q6"/>
    <mergeCell ref="N84:P84"/>
    <mergeCell ref="N85:P85"/>
    <mergeCell ref="N86:P86"/>
    <mergeCell ref="E90:F90"/>
    <mergeCell ref="C88:F88"/>
    <mergeCell ref="H88:I88"/>
    <mergeCell ref="N88:P88"/>
    <mergeCell ref="C89:F89"/>
    <mergeCell ref="H89:I89"/>
    <mergeCell ref="N89:P89"/>
  </mergeCells>
  <conditionalFormatting sqref="D3:E3">
    <cfRule type="cellIs" dxfId="24" priority="2" operator="equal">
      <formula>0</formula>
    </cfRule>
  </conditionalFormatting>
  <conditionalFormatting sqref="H3:I3">
    <cfRule type="cellIs" dxfId="23" priority="1" operator="equal">
      <formula>0</formula>
    </cfRule>
  </conditionalFormatting>
  <conditionalFormatting sqref="Q84">
    <cfRule type="expression" dxfId="22" priority="11">
      <formula>ISERROR(#REF!)</formula>
    </cfRule>
  </conditionalFormatting>
  <conditionalFormatting sqref="Q86">
    <cfRule type="expression" dxfId="21" priority="6">
      <formula>ISERROR($J84)</formula>
    </cfRule>
  </conditionalFormatting>
  <conditionalFormatting sqref="Q86:Q89">
    <cfRule type="expression" dxfId="20" priority="3">
      <formula>ISERROR($Q86)</formula>
    </cfRule>
  </conditionalFormatting>
  <conditionalFormatting sqref="Q89">
    <cfRule type="expression" dxfId="19" priority="9">
      <formula>ISERROR($J90)</formula>
    </cfRule>
  </conditionalFormatting>
  <conditionalFormatting sqref="R84">
    <cfRule type="expression" dxfId="18" priority="8">
      <formula>ISERROR($J84)</formula>
    </cfRule>
  </conditionalFormatting>
  <dataValidations count="12">
    <dataValidation type="decimal" allowBlank="1" showInputMessage="1" showErrorMessage="1" sqref="G89" xr:uid="{9C23F4DA-9D26-469A-A67B-02E050A4A5A3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7" xr:uid="{21F49457-ACA6-4C48-B4A3-5268012C43B8}">
      <formula1>0.01</formula1>
      <formula2>R87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3,324,124" promptTitle="Porcentaje Descuento" prompt="Ingrese % de descuento de 0%-100% y el resultado del descuento no puede ser menor al precio piso $ 3,324,124_x000a__x000a_TIP: Si presiona doble clic se cálcula el % que iguala al precio mínimo" sqref="K8:K9" xr:uid="{1E7D9E98-CC37-4028-8EF7-2163A0032FC9}">
      <formula1>A8</formula1>
    </dataValidation>
    <dataValidation operator="greaterThanOrEqual" allowBlank="1" showInputMessage="1" showErrorMessage="1" sqref="K10:K83" xr:uid="{6FC995AE-DF24-47A3-A119-CE13AAC055F5}"/>
    <dataValidation type="decimal" allowBlank="1" showInputMessage="1" showErrorMessage="1" errorTitle="Error" error="Mayor a 1" promptTitle="Porcentaje de AIU" prompt="Mayor a 1" sqref="XEP84:XFD84" xr:uid="{E5824E63-7067-4EF1-826E-FA2EE41DD361}">
      <formula1>0.011</formula1>
      <formula2>A87</formula2>
    </dataValidation>
    <dataValidation type="decimal" allowBlank="1" showInputMessage="1" showErrorMessage="1" errorTitle="Error" error="Mayor a 1" promptTitle="Porcentaje de AIU" prompt="Mayor a 1" sqref="R84:XEO84" xr:uid="{31D1760F-D3D0-478F-B792-B4FFBED5C0D5}">
      <formula1>0.011</formula1>
      <formula2>AH87</formula2>
    </dataValidation>
    <dataValidation type="decimal" allowBlank="1" showInputMessage="1" showErrorMessage="1" sqref="B84:L84" xr:uid="{833F19D7-4C82-4977-8948-BEEA0F7D5C3B}">
      <formula1>0.011</formula1>
      <formula2>S87</formula2>
    </dataValidation>
    <dataValidation type="list" allowBlank="1" showInputMessage="1" showErrorMessage="1" sqref="D4:M4" xr:uid="{C1602047-F84C-4C9C-8CCB-579085FD407B}">
      <formula1>INDIRECT(("regioncobertura" &amp; $D$3&amp;"_"&amp;SUBSTITUTE($J$3,"_","")))</formula1>
    </dataValidation>
    <dataValidation type="decimal" allowBlank="1" showInputMessage="1" showErrorMessage="1" errorTitle="Error" error="Mayor a 1" sqref="Q84:Q85" xr:uid="{CB924199-F841-43FE-810E-6908AC91A894}">
      <formula1>0.011</formula1>
      <formula2>AG87</formula2>
    </dataValidation>
    <dataValidation type="decimal" operator="greaterThan" allowBlank="1" showInputMessage="1" showErrorMessage="1" sqref="O8:P83" xr:uid="{4ABD2FD9-F4FF-4B9E-9032-002815D10639}">
      <formula1>0</formula1>
    </dataValidation>
    <dataValidation type="decimal" allowBlank="1" showInputMessage="1" showErrorMessage="1" errorTitle="Error" error="Mayor a 1" promptTitle="Porcentaje de AIU" prompt="Mayor a 1" sqref="A84" xr:uid="{6FF5382A-CA94-4D8C-B2D8-87FAFE548685}">
      <formula1>0.011</formula1>
      <formula2>R87</formula2>
    </dataValidation>
    <dataValidation type="decimal" allowBlank="1" showInputMessage="1" showErrorMessage="1" errorTitle="Error" error="Mayor a 1 y Menor al Ofertado" promptTitle="Porcentaje de AIU" prompt="Mayor a 1 y Menor al Ofertado" sqref="R87" xr:uid="{8E15D39D-19A4-4A9E-B27A-2AA4AC43A7AF}">
      <formula1>0.011</formula1>
      <formula2>R87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9E17-05AE-4D13-BB7F-2DAACBF3A598}">
  <sheetPr filterMode="1"/>
  <dimension ref="A1:W563"/>
  <sheetViews>
    <sheetView topLeftCell="G401" workbookViewId="0">
      <selection activeCell="O20" sqref="O20"/>
    </sheetView>
  </sheetViews>
  <sheetFormatPr baseColWidth="10" defaultColWidth="11.42578125" defaultRowHeight="16.5" customHeight="1"/>
  <cols>
    <col min="1" max="1" width="5.5703125" style="2" customWidth="1"/>
    <col min="2" max="2" width="11.85546875" style="2" customWidth="1"/>
    <col min="3" max="3" width="55.28515625" style="2" customWidth="1"/>
    <col min="4" max="4" width="14" style="2" customWidth="1"/>
    <col min="5" max="5" width="20.140625" style="5" customWidth="1"/>
    <col min="6" max="8" width="19.140625" style="3" customWidth="1"/>
    <col min="9" max="10" width="15.140625" style="3" customWidth="1"/>
    <col min="11" max="11" width="21.5703125" style="2" customWidth="1"/>
    <col min="12" max="12" width="11.42578125" style="1" hidden="1" customWidth="1"/>
    <col min="13" max="13" width="11.42578125" style="55"/>
    <col min="14" max="15" width="15.42578125" style="2" customWidth="1"/>
    <col min="16" max="16" width="11.42578125" style="2"/>
    <col min="17" max="18" width="14.7109375" style="2" customWidth="1"/>
    <col min="19" max="19" width="27.85546875" style="78" customWidth="1"/>
    <col min="20" max="21" width="13.140625" style="2" customWidth="1"/>
    <col min="22" max="16384" width="11.42578125" style="2"/>
  </cols>
  <sheetData>
    <row r="1" spans="1:23" ht="53.4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ht="9.75" customHeight="1">
      <c r="A2" s="118"/>
      <c r="B2" s="118"/>
      <c r="C2" s="118"/>
      <c r="D2" s="118"/>
      <c r="E2" s="118"/>
      <c r="J2" s="8">
        <v>0</v>
      </c>
      <c r="K2" s="1"/>
    </row>
    <row r="3" spans="1:23" ht="16.5" customHeight="1">
      <c r="A3" s="119" t="s">
        <v>1</v>
      </c>
      <c r="B3" s="120"/>
      <c r="C3" s="120"/>
      <c r="D3" s="120"/>
      <c r="E3" s="120"/>
      <c r="F3" s="120"/>
      <c r="G3" s="121"/>
      <c r="H3" s="121"/>
      <c r="I3" s="121"/>
      <c r="J3" s="121"/>
      <c r="K3" s="122"/>
    </row>
    <row r="4" spans="1:23" ht="16.5" customHeight="1">
      <c r="A4" s="60"/>
      <c r="B4" s="61"/>
      <c r="C4" s="62"/>
      <c r="D4" s="63"/>
      <c r="E4" s="63"/>
      <c r="F4" s="63"/>
      <c r="J4" s="2"/>
    </row>
    <row r="5" spans="1:23" ht="16.5" customHeight="1">
      <c r="A5" s="102" t="s">
        <v>2</v>
      </c>
      <c r="B5" s="103"/>
      <c r="C5" s="4">
        <v>14</v>
      </c>
      <c r="D5"/>
      <c r="G5" s="123" t="s">
        <v>3</v>
      </c>
      <c r="H5" s="124"/>
      <c r="I5" s="124"/>
      <c r="J5" s="124"/>
      <c r="K5" s="125"/>
    </row>
    <row r="6" spans="1:23" ht="16.5" customHeight="1">
      <c r="A6" s="102" t="s">
        <v>4</v>
      </c>
      <c r="B6" s="103"/>
      <c r="C6" s="4" t="s">
        <v>928</v>
      </c>
      <c r="D6"/>
      <c r="G6" s="114" t="s">
        <v>5</v>
      </c>
      <c r="H6" s="115"/>
      <c r="I6" s="116"/>
      <c r="J6" s="64" t="s">
        <v>6</v>
      </c>
      <c r="K6" s="64" t="s">
        <v>7</v>
      </c>
    </row>
    <row r="7" spans="1:23" ht="16.5" customHeight="1">
      <c r="A7" s="102" t="s">
        <v>8</v>
      </c>
      <c r="B7" s="103"/>
      <c r="C7" s="108"/>
      <c r="D7"/>
      <c r="G7" s="111" t="s">
        <v>9</v>
      </c>
      <c r="H7" s="112"/>
      <c r="I7" s="113"/>
      <c r="J7" s="65">
        <v>68</v>
      </c>
      <c r="K7" s="66">
        <v>68</v>
      </c>
    </row>
    <row r="8" spans="1:23" ht="16.5" customHeight="1">
      <c r="A8" s="104"/>
      <c r="B8" s="105"/>
      <c r="C8" s="109"/>
      <c r="D8"/>
      <c r="E8"/>
      <c r="G8" s="111" t="s">
        <v>10</v>
      </c>
      <c r="H8" s="112"/>
      <c r="I8" s="113"/>
      <c r="J8" s="65">
        <v>6</v>
      </c>
      <c r="K8" s="66">
        <v>6</v>
      </c>
    </row>
    <row r="9" spans="1:23" ht="16.5" customHeight="1">
      <c r="A9" s="106"/>
      <c r="B9" s="107"/>
      <c r="C9" s="110"/>
      <c r="D9"/>
      <c r="G9" s="114" t="s">
        <v>11</v>
      </c>
      <c r="H9" s="115"/>
      <c r="I9" s="116"/>
      <c r="J9" s="65">
        <v>74</v>
      </c>
      <c r="K9" s="66">
        <v>74</v>
      </c>
    </row>
    <row r="10" spans="1:23" ht="12.75" customHeight="1">
      <c r="G10"/>
      <c r="H10"/>
      <c r="I10"/>
      <c r="J10"/>
      <c r="K10"/>
    </row>
    <row r="11" spans="1:23" ht="29.25" customHeight="1">
      <c r="A11" s="6" t="s">
        <v>12</v>
      </c>
      <c r="B11" s="7"/>
      <c r="G11"/>
      <c r="H11"/>
      <c r="I11"/>
      <c r="J11"/>
      <c r="K11"/>
      <c r="N11" s="9" t="s">
        <v>13</v>
      </c>
      <c r="O11" s="9" t="s">
        <v>13</v>
      </c>
      <c r="S11" s="80"/>
    </row>
    <row r="12" spans="1:23" ht="6" customHeight="1">
      <c r="K12" s="1"/>
      <c r="S12" s="81"/>
    </row>
    <row r="13" spans="1:23" ht="24.6" customHeight="1">
      <c r="A13" s="10" t="s">
        <v>14</v>
      </c>
      <c r="B13" s="10" t="s">
        <v>15</v>
      </c>
      <c r="C13" s="11" t="s">
        <v>16</v>
      </c>
      <c r="D13" s="10" t="s">
        <v>17</v>
      </c>
      <c r="E13" s="12" t="s">
        <v>18</v>
      </c>
      <c r="F13" s="13" t="s">
        <v>919</v>
      </c>
      <c r="G13" s="13" t="s">
        <v>19</v>
      </c>
      <c r="H13" s="13" t="s">
        <v>20</v>
      </c>
      <c r="I13" s="13" t="s">
        <v>21</v>
      </c>
      <c r="J13" s="13" t="s">
        <v>920</v>
      </c>
      <c r="K13" s="13" t="s">
        <v>6</v>
      </c>
      <c r="L13" s="1" t="s">
        <v>22</v>
      </c>
      <c r="M13" s="10" t="s">
        <v>23</v>
      </c>
      <c r="N13" s="13" t="s">
        <v>24</v>
      </c>
      <c r="O13" s="13" t="s">
        <v>25</v>
      </c>
      <c r="Q13" s="77" t="s">
        <v>26</v>
      </c>
      <c r="R13" s="77" t="s">
        <v>27</v>
      </c>
      <c r="S13" s="82" t="s">
        <v>28</v>
      </c>
      <c r="T13" s="52" t="s">
        <v>29</v>
      </c>
      <c r="U13" s="52" t="s">
        <v>29</v>
      </c>
      <c r="V13"/>
      <c r="W13" s="51" t="s">
        <v>30</v>
      </c>
    </row>
    <row r="14" spans="1:23" ht="25.5" hidden="1">
      <c r="A14" s="14">
        <v>0</v>
      </c>
      <c r="B14" s="15" t="s">
        <v>31</v>
      </c>
      <c r="C14" s="16" t="s">
        <v>32</v>
      </c>
      <c r="D14" s="15" t="s">
        <v>33</v>
      </c>
      <c r="E14" s="67">
        <v>0</v>
      </c>
      <c r="F14" s="86">
        <v>0</v>
      </c>
      <c r="G14" s="86">
        <v>0</v>
      </c>
      <c r="H14" s="87">
        <v>0</v>
      </c>
      <c r="I14" s="68"/>
      <c r="J14" s="86">
        <v>0</v>
      </c>
      <c r="K14" s="88">
        <v>0</v>
      </c>
      <c r="L14" s="1">
        <v>0</v>
      </c>
      <c r="M14" s="15" t="s">
        <v>34</v>
      </c>
      <c r="N14" s="17">
        <v>0</v>
      </c>
      <c r="O14" s="17">
        <v>0</v>
      </c>
    </row>
    <row r="15" spans="1:23" ht="89.25" hidden="1">
      <c r="A15" s="14">
        <v>1</v>
      </c>
      <c r="B15" s="15" t="s">
        <v>35</v>
      </c>
      <c r="C15" s="16" t="s">
        <v>36</v>
      </c>
      <c r="D15" s="15" t="s">
        <v>37</v>
      </c>
      <c r="E15" s="67">
        <v>0</v>
      </c>
      <c r="F15" s="86">
        <v>0</v>
      </c>
      <c r="G15" s="86">
        <v>0</v>
      </c>
      <c r="H15" s="87">
        <v>0</v>
      </c>
      <c r="I15" s="68"/>
      <c r="J15" s="86">
        <v>0</v>
      </c>
      <c r="K15" s="88">
        <v>0</v>
      </c>
      <c r="L15" s="1">
        <v>0</v>
      </c>
      <c r="M15" s="15" t="s">
        <v>34</v>
      </c>
      <c r="N15" s="17">
        <v>0</v>
      </c>
      <c r="O15" s="17">
        <v>0</v>
      </c>
      <c r="Q15" s="101">
        <v>33438</v>
      </c>
      <c r="R15" s="101">
        <v>50418</v>
      </c>
      <c r="S15" s="83" t="s">
        <v>34</v>
      </c>
      <c r="T15" s="79" t="str">
        <f>IF(OR(J15="",J15=0),"- N/A",IF(AND(J15&gt;=Q15,J15&lt;=R15),"✔️ Válido","❌ Inválido"))</f>
        <v>- N/A</v>
      </c>
      <c r="U15" s="79" t="str">
        <f>IF(OR(J15="",J15=0),"- N/A",IF(AND(J15&gt;=Q15,J15&lt;=R15),"✔️ Válido","❌ Inválido"))</f>
        <v>- N/A</v>
      </c>
    </row>
    <row r="16" spans="1:23" ht="102" hidden="1">
      <c r="A16" s="14">
        <v>2</v>
      </c>
      <c r="B16" s="15" t="s">
        <v>38</v>
      </c>
      <c r="C16" s="16" t="s">
        <v>39</v>
      </c>
      <c r="D16" s="15" t="s">
        <v>37</v>
      </c>
      <c r="E16" s="67">
        <v>0</v>
      </c>
      <c r="F16" s="86">
        <v>0</v>
      </c>
      <c r="G16" s="86">
        <v>0</v>
      </c>
      <c r="H16" s="87">
        <v>0</v>
      </c>
      <c r="I16" s="68"/>
      <c r="J16" s="86">
        <v>0</v>
      </c>
      <c r="K16" s="88">
        <v>0</v>
      </c>
      <c r="L16" s="1">
        <v>0</v>
      </c>
      <c r="M16" s="15" t="s">
        <v>34</v>
      </c>
      <c r="N16" s="17">
        <v>0</v>
      </c>
      <c r="O16" s="17">
        <v>0</v>
      </c>
      <c r="Q16" s="101">
        <v>36154</v>
      </c>
      <c r="R16" s="101">
        <v>69368</v>
      </c>
      <c r="S16" s="83" t="s">
        <v>34</v>
      </c>
      <c r="T16" s="79" t="str">
        <f t="shared" ref="T16:T79" si="0">IF(OR(J16="",J16=0),"- N/A",IF(AND(J16&gt;=Q16,J16&lt;=R16),"✔️ Válido","❌ Inválido"))</f>
        <v>- N/A</v>
      </c>
      <c r="U16" s="79" t="str">
        <f t="shared" ref="U16:U79" si="1">IF(OR(J16="",J16=0),"- N/A",IF(AND(J16&gt;=Q16,J16&lt;=R16),"✔️ Válido","❌ Inválido"))</f>
        <v>- N/A</v>
      </c>
    </row>
    <row r="17" spans="1:21" ht="140.25" hidden="1">
      <c r="A17" s="14">
        <v>3</v>
      </c>
      <c r="B17" s="15" t="s">
        <v>40</v>
      </c>
      <c r="C17" s="16" t="s">
        <v>41</v>
      </c>
      <c r="D17" s="15" t="s">
        <v>42</v>
      </c>
      <c r="E17" s="67">
        <v>0</v>
      </c>
      <c r="F17" s="86">
        <v>0</v>
      </c>
      <c r="G17" s="86">
        <v>0</v>
      </c>
      <c r="H17" s="87">
        <v>0</v>
      </c>
      <c r="I17" s="68"/>
      <c r="J17" s="86">
        <v>0</v>
      </c>
      <c r="K17" s="88">
        <v>0</v>
      </c>
      <c r="L17" s="1">
        <v>0</v>
      </c>
      <c r="M17" s="15" t="s">
        <v>34</v>
      </c>
      <c r="N17" s="17">
        <v>0</v>
      </c>
      <c r="O17" s="17">
        <v>0</v>
      </c>
      <c r="Q17" s="101">
        <v>10680</v>
      </c>
      <c r="R17" s="101">
        <v>26403</v>
      </c>
      <c r="S17" s="83" t="s">
        <v>34</v>
      </c>
      <c r="T17" s="79" t="str">
        <f t="shared" si="0"/>
        <v>- N/A</v>
      </c>
      <c r="U17" s="79" t="str">
        <f t="shared" si="1"/>
        <v>- N/A</v>
      </c>
    </row>
    <row r="18" spans="1:21" ht="140.25" hidden="1">
      <c r="A18" s="14">
        <v>4</v>
      </c>
      <c r="B18" s="15" t="s">
        <v>43</v>
      </c>
      <c r="C18" s="16" t="s">
        <v>41</v>
      </c>
      <c r="D18" s="15" t="s">
        <v>44</v>
      </c>
      <c r="E18" s="67">
        <v>0</v>
      </c>
      <c r="F18" s="86">
        <v>0</v>
      </c>
      <c r="G18" s="86">
        <v>0</v>
      </c>
      <c r="H18" s="87">
        <v>0</v>
      </c>
      <c r="I18" s="68"/>
      <c r="J18" s="86">
        <v>0</v>
      </c>
      <c r="K18" s="88">
        <v>0</v>
      </c>
      <c r="L18" s="1">
        <v>0</v>
      </c>
      <c r="M18" s="15" t="s">
        <v>34</v>
      </c>
      <c r="N18" s="17">
        <v>0</v>
      </c>
      <c r="O18" s="17">
        <v>0</v>
      </c>
      <c r="Q18" s="101">
        <v>3427</v>
      </c>
      <c r="R18" s="101">
        <v>6207</v>
      </c>
      <c r="S18" s="83" t="s">
        <v>34</v>
      </c>
      <c r="T18" s="79" t="str">
        <f t="shared" si="0"/>
        <v>- N/A</v>
      </c>
      <c r="U18" s="79" t="str">
        <f t="shared" si="1"/>
        <v>- N/A</v>
      </c>
    </row>
    <row r="19" spans="1:21" ht="127.5" hidden="1">
      <c r="A19" s="14">
        <v>5</v>
      </c>
      <c r="B19" s="15" t="s">
        <v>45</v>
      </c>
      <c r="C19" s="16" t="s">
        <v>46</v>
      </c>
      <c r="D19" s="15" t="s">
        <v>47</v>
      </c>
      <c r="E19" s="67">
        <v>0</v>
      </c>
      <c r="F19" s="86">
        <v>0</v>
      </c>
      <c r="G19" s="86">
        <v>0</v>
      </c>
      <c r="H19" s="87">
        <v>0</v>
      </c>
      <c r="I19" s="68"/>
      <c r="J19" s="86">
        <v>0</v>
      </c>
      <c r="K19" s="88">
        <v>0</v>
      </c>
      <c r="L19" s="1">
        <v>0</v>
      </c>
      <c r="M19" s="15" t="s">
        <v>34</v>
      </c>
      <c r="N19" s="17">
        <v>0</v>
      </c>
      <c r="O19" s="17">
        <v>0</v>
      </c>
      <c r="Q19" s="101">
        <v>4665</v>
      </c>
      <c r="R19" s="101">
        <v>17580</v>
      </c>
      <c r="S19" s="83" t="s">
        <v>34</v>
      </c>
      <c r="T19" s="79" t="str">
        <f t="shared" si="0"/>
        <v>- N/A</v>
      </c>
      <c r="U19" s="79" t="str">
        <f t="shared" si="1"/>
        <v>- N/A</v>
      </c>
    </row>
    <row r="20" spans="1:21" ht="165.75">
      <c r="A20" s="14">
        <v>6</v>
      </c>
      <c r="B20" s="15" t="s">
        <v>48</v>
      </c>
      <c r="C20" s="16" t="s">
        <v>49</v>
      </c>
      <c r="D20" s="15" t="s">
        <v>50</v>
      </c>
      <c r="E20" s="67">
        <v>6</v>
      </c>
      <c r="F20" s="86">
        <v>11941</v>
      </c>
      <c r="G20" s="86">
        <v>9736</v>
      </c>
      <c r="H20" s="87">
        <v>0</v>
      </c>
      <c r="I20" s="68">
        <v>0.18465790130000001</v>
      </c>
      <c r="J20" s="86">
        <v>9736</v>
      </c>
      <c r="K20" s="88">
        <v>58416</v>
      </c>
      <c r="L20" s="1">
        <v>0</v>
      </c>
      <c r="M20" s="15" t="s">
        <v>34</v>
      </c>
      <c r="N20" s="17">
        <v>6</v>
      </c>
      <c r="O20" s="17">
        <v>0</v>
      </c>
      <c r="Q20" s="101">
        <v>9736</v>
      </c>
      <c r="R20" s="101">
        <v>15052</v>
      </c>
      <c r="S20" s="83" t="s">
        <v>34</v>
      </c>
      <c r="T20" s="79" t="str">
        <f>IF(OR(J20="",J20=0),"- N/A",IF(AND(J20&gt;=Q20,J20&lt;=R20),"✔️ Válido","❌ Inválido"))</f>
        <v>✔️ Válido</v>
      </c>
      <c r="U20" s="79" t="str">
        <f>IF(OR(J20="",J20=0),"- N/A",IF(AND(J20&gt;=Q20,J20&lt;=R20),"✔️ Válido","❌ Inválido"))</f>
        <v>✔️ Válido</v>
      </c>
    </row>
    <row r="21" spans="1:21" ht="76.5" hidden="1">
      <c r="A21" s="14">
        <v>7</v>
      </c>
      <c r="B21" s="15" t="s">
        <v>51</v>
      </c>
      <c r="C21" s="16" t="s">
        <v>52</v>
      </c>
      <c r="D21" s="15" t="s">
        <v>53</v>
      </c>
      <c r="E21" s="67">
        <v>0</v>
      </c>
      <c r="F21" s="86">
        <v>0</v>
      </c>
      <c r="G21" s="86">
        <v>0</v>
      </c>
      <c r="H21" s="87">
        <v>0</v>
      </c>
      <c r="I21" s="68"/>
      <c r="J21" s="86">
        <v>0</v>
      </c>
      <c r="K21" s="88">
        <v>0</v>
      </c>
      <c r="L21" s="1">
        <v>0</v>
      </c>
      <c r="M21" s="15" t="s">
        <v>34</v>
      </c>
      <c r="N21" s="17">
        <v>0</v>
      </c>
      <c r="O21" s="17">
        <v>0</v>
      </c>
      <c r="Q21" s="101">
        <v>3278</v>
      </c>
      <c r="R21" s="101">
        <v>5971</v>
      </c>
      <c r="S21" s="83" t="s">
        <v>34</v>
      </c>
      <c r="T21" s="79" t="str">
        <f t="shared" si="0"/>
        <v>- N/A</v>
      </c>
      <c r="U21" s="79" t="str">
        <f t="shared" si="1"/>
        <v>- N/A</v>
      </c>
    </row>
    <row r="22" spans="1:21" ht="89.25" hidden="1">
      <c r="A22" s="14">
        <v>8</v>
      </c>
      <c r="B22" s="15" t="s">
        <v>54</v>
      </c>
      <c r="C22" s="16" t="s">
        <v>55</v>
      </c>
      <c r="D22" s="15" t="s">
        <v>53</v>
      </c>
      <c r="E22" s="67">
        <v>0</v>
      </c>
      <c r="F22" s="86">
        <v>0</v>
      </c>
      <c r="G22" s="86">
        <v>0</v>
      </c>
      <c r="H22" s="87">
        <v>0</v>
      </c>
      <c r="I22" s="68"/>
      <c r="J22" s="86">
        <v>0</v>
      </c>
      <c r="K22" s="88">
        <v>0</v>
      </c>
      <c r="L22" s="1">
        <v>0</v>
      </c>
      <c r="M22" s="15" t="s">
        <v>34</v>
      </c>
      <c r="N22" s="17">
        <v>0</v>
      </c>
      <c r="O22" s="17">
        <v>0</v>
      </c>
      <c r="Q22" s="101">
        <v>3373</v>
      </c>
      <c r="R22" s="101">
        <v>4755</v>
      </c>
      <c r="S22" s="83" t="s">
        <v>34</v>
      </c>
      <c r="T22" s="79" t="str">
        <f t="shared" si="0"/>
        <v>- N/A</v>
      </c>
      <c r="U22" s="79" t="str">
        <f t="shared" si="1"/>
        <v>- N/A</v>
      </c>
    </row>
    <row r="23" spans="1:21" ht="63.75" hidden="1">
      <c r="A23" s="14">
        <v>9</v>
      </c>
      <c r="B23" s="15" t="s">
        <v>56</v>
      </c>
      <c r="C23" s="16" t="s">
        <v>57</v>
      </c>
      <c r="D23" s="15" t="s">
        <v>58</v>
      </c>
      <c r="E23" s="67">
        <v>0</v>
      </c>
      <c r="F23" s="86">
        <v>0</v>
      </c>
      <c r="G23" s="86">
        <v>0</v>
      </c>
      <c r="H23" s="87">
        <v>0</v>
      </c>
      <c r="I23" s="68"/>
      <c r="J23" s="86">
        <v>0</v>
      </c>
      <c r="K23" s="88">
        <v>0</v>
      </c>
      <c r="L23" s="1">
        <v>0</v>
      </c>
      <c r="M23" s="15" t="s">
        <v>34</v>
      </c>
      <c r="N23" s="17">
        <v>0</v>
      </c>
      <c r="O23" s="17">
        <v>0</v>
      </c>
      <c r="Q23" s="101">
        <v>3373</v>
      </c>
      <c r="R23" s="101">
        <v>5775</v>
      </c>
      <c r="S23" s="83" t="s">
        <v>34</v>
      </c>
      <c r="T23" s="79" t="str">
        <f t="shared" si="0"/>
        <v>- N/A</v>
      </c>
      <c r="U23" s="79" t="str">
        <f t="shared" si="1"/>
        <v>- N/A</v>
      </c>
    </row>
    <row r="24" spans="1:21" ht="114.75" hidden="1">
      <c r="A24" s="14">
        <v>10</v>
      </c>
      <c r="B24" s="15" t="s">
        <v>59</v>
      </c>
      <c r="C24" s="16" t="s">
        <v>60</v>
      </c>
      <c r="D24" s="15" t="s">
        <v>61</v>
      </c>
      <c r="E24" s="67">
        <v>0</v>
      </c>
      <c r="F24" s="86">
        <v>0</v>
      </c>
      <c r="G24" s="86">
        <v>0</v>
      </c>
      <c r="H24" s="87">
        <v>0</v>
      </c>
      <c r="I24" s="68"/>
      <c r="J24" s="86">
        <v>0</v>
      </c>
      <c r="K24" s="88">
        <v>0</v>
      </c>
      <c r="L24" s="1">
        <v>0</v>
      </c>
      <c r="M24" s="15" t="s">
        <v>34</v>
      </c>
      <c r="N24" s="17">
        <v>0</v>
      </c>
      <c r="O24" s="17">
        <v>0</v>
      </c>
      <c r="Q24" s="101">
        <v>3185</v>
      </c>
      <c r="R24" s="101">
        <v>5461</v>
      </c>
      <c r="S24" s="83" t="s">
        <v>34</v>
      </c>
      <c r="T24" s="79" t="str">
        <f t="shared" si="0"/>
        <v>- N/A</v>
      </c>
      <c r="U24" s="79" t="str">
        <f t="shared" si="1"/>
        <v>- N/A</v>
      </c>
    </row>
    <row r="25" spans="1:21" ht="255" hidden="1">
      <c r="A25" s="14">
        <v>11</v>
      </c>
      <c r="B25" s="15" t="s">
        <v>62</v>
      </c>
      <c r="C25" s="16" t="s">
        <v>63</v>
      </c>
      <c r="D25" s="15" t="s">
        <v>64</v>
      </c>
      <c r="E25" s="67">
        <v>0</v>
      </c>
      <c r="F25" s="86">
        <v>0</v>
      </c>
      <c r="G25" s="86">
        <v>0</v>
      </c>
      <c r="H25" s="87">
        <v>0</v>
      </c>
      <c r="I25" s="68"/>
      <c r="J25" s="86">
        <v>0</v>
      </c>
      <c r="K25" s="88">
        <v>0</v>
      </c>
      <c r="L25" s="1">
        <v>0</v>
      </c>
      <c r="M25" s="15" t="s">
        <v>34</v>
      </c>
      <c r="N25" s="17">
        <v>0</v>
      </c>
      <c r="O25" s="17">
        <v>0</v>
      </c>
      <c r="Q25" s="101">
        <v>40799</v>
      </c>
      <c r="R25" s="101">
        <v>105518</v>
      </c>
      <c r="S25" s="83" t="s">
        <v>34</v>
      </c>
      <c r="T25" s="79" t="str">
        <f t="shared" si="0"/>
        <v>- N/A</v>
      </c>
      <c r="U25" s="79" t="str">
        <f t="shared" si="1"/>
        <v>- N/A</v>
      </c>
    </row>
    <row r="26" spans="1:21" ht="89.25" hidden="1">
      <c r="A26" s="14">
        <v>12</v>
      </c>
      <c r="B26" s="15" t="s">
        <v>65</v>
      </c>
      <c r="C26" s="18" t="s">
        <v>66</v>
      </c>
      <c r="D26" s="15" t="s">
        <v>67</v>
      </c>
      <c r="E26" s="67">
        <v>0</v>
      </c>
      <c r="F26" s="86">
        <v>0</v>
      </c>
      <c r="G26" s="86">
        <v>0</v>
      </c>
      <c r="H26" s="87">
        <v>0</v>
      </c>
      <c r="I26" s="68"/>
      <c r="J26" s="86">
        <v>0</v>
      </c>
      <c r="K26" s="88">
        <v>0</v>
      </c>
      <c r="L26" s="1">
        <v>0</v>
      </c>
      <c r="M26" s="15" t="s">
        <v>34</v>
      </c>
      <c r="N26" s="17">
        <v>0</v>
      </c>
      <c r="O26" s="17">
        <v>0</v>
      </c>
      <c r="Q26" s="101">
        <v>3649</v>
      </c>
      <c r="R26" s="101">
        <v>7485</v>
      </c>
      <c r="S26" s="83" t="s">
        <v>34</v>
      </c>
      <c r="T26" s="79" t="str">
        <f t="shared" si="0"/>
        <v>- N/A</v>
      </c>
      <c r="U26" s="79" t="str">
        <f t="shared" si="1"/>
        <v>- N/A</v>
      </c>
    </row>
    <row r="27" spans="1:21" ht="76.5">
      <c r="A27" s="14">
        <v>13</v>
      </c>
      <c r="B27" s="15" t="s">
        <v>68</v>
      </c>
      <c r="C27" s="16" t="s">
        <v>66</v>
      </c>
      <c r="D27" s="15" t="s">
        <v>42</v>
      </c>
      <c r="E27" s="67">
        <v>6</v>
      </c>
      <c r="F27" s="86">
        <v>11786</v>
      </c>
      <c r="G27" s="86">
        <v>11786</v>
      </c>
      <c r="H27" s="87">
        <v>0</v>
      </c>
      <c r="I27" s="68">
        <v>0</v>
      </c>
      <c r="J27" s="86">
        <v>11786</v>
      </c>
      <c r="K27" s="88">
        <v>70716</v>
      </c>
      <c r="L27" s="1">
        <v>0</v>
      </c>
      <c r="M27" s="15" t="s">
        <v>34</v>
      </c>
      <c r="N27" s="17">
        <v>6</v>
      </c>
      <c r="O27" s="17">
        <v>0</v>
      </c>
      <c r="Q27" s="101">
        <v>11786</v>
      </c>
      <c r="R27" s="101">
        <v>30295</v>
      </c>
      <c r="S27" s="83" t="s">
        <v>34</v>
      </c>
      <c r="T27" s="79" t="str">
        <f t="shared" si="0"/>
        <v>✔️ Válido</v>
      </c>
      <c r="U27" s="79" t="str">
        <f t="shared" si="1"/>
        <v>✔️ Válido</v>
      </c>
    </row>
    <row r="28" spans="1:21" ht="102" hidden="1">
      <c r="A28" s="14">
        <v>14</v>
      </c>
      <c r="B28" s="15" t="s">
        <v>69</v>
      </c>
      <c r="C28" s="16" t="s">
        <v>70</v>
      </c>
      <c r="D28" s="15" t="s">
        <v>42</v>
      </c>
      <c r="E28" s="67">
        <v>0</v>
      </c>
      <c r="F28" s="86">
        <v>0</v>
      </c>
      <c r="G28" s="86">
        <v>0</v>
      </c>
      <c r="H28" s="87">
        <v>0</v>
      </c>
      <c r="I28" s="68"/>
      <c r="J28" s="86">
        <v>0</v>
      </c>
      <c r="K28" s="88">
        <v>0</v>
      </c>
      <c r="L28" s="1">
        <v>0</v>
      </c>
      <c r="M28" s="15" t="s">
        <v>34</v>
      </c>
      <c r="N28" s="17">
        <v>0</v>
      </c>
      <c r="O28" s="17">
        <v>0</v>
      </c>
      <c r="Q28" s="101">
        <v>11786</v>
      </c>
      <c r="R28" s="101">
        <v>29057</v>
      </c>
      <c r="S28" s="83" t="s">
        <v>34</v>
      </c>
      <c r="T28" s="79" t="str">
        <f t="shared" si="0"/>
        <v>- N/A</v>
      </c>
      <c r="U28" s="79" t="str">
        <f t="shared" si="1"/>
        <v>- N/A</v>
      </c>
    </row>
    <row r="29" spans="1:21" ht="76.5" hidden="1">
      <c r="A29" s="14">
        <v>15</v>
      </c>
      <c r="B29" s="15" t="s">
        <v>71</v>
      </c>
      <c r="C29" s="16" t="s">
        <v>72</v>
      </c>
      <c r="D29" s="15" t="s">
        <v>73</v>
      </c>
      <c r="E29" s="67">
        <v>0</v>
      </c>
      <c r="F29" s="86">
        <v>0</v>
      </c>
      <c r="G29" s="86">
        <v>0</v>
      </c>
      <c r="H29" s="87">
        <v>0</v>
      </c>
      <c r="I29" s="68"/>
      <c r="J29" s="86">
        <v>0</v>
      </c>
      <c r="K29" s="88">
        <v>0</v>
      </c>
      <c r="L29" s="1">
        <v>0</v>
      </c>
      <c r="M29" s="15" t="s">
        <v>34</v>
      </c>
      <c r="N29" s="17">
        <v>0</v>
      </c>
      <c r="O29" s="17">
        <v>0</v>
      </c>
      <c r="Q29" s="101">
        <v>14263</v>
      </c>
      <c r="R29" s="101">
        <v>55221</v>
      </c>
      <c r="S29" s="83" t="s">
        <v>34</v>
      </c>
      <c r="T29" s="79" t="str">
        <f t="shared" si="0"/>
        <v>- N/A</v>
      </c>
      <c r="U29" s="79" t="str">
        <f t="shared" si="1"/>
        <v>- N/A</v>
      </c>
    </row>
    <row r="30" spans="1:21" ht="76.5" hidden="1">
      <c r="A30" s="14">
        <v>16</v>
      </c>
      <c r="B30" s="15" t="s">
        <v>74</v>
      </c>
      <c r="C30" s="16" t="s">
        <v>75</v>
      </c>
      <c r="D30" s="15" t="s">
        <v>76</v>
      </c>
      <c r="E30" s="67">
        <v>0</v>
      </c>
      <c r="F30" s="86">
        <v>0</v>
      </c>
      <c r="G30" s="86">
        <v>0</v>
      </c>
      <c r="H30" s="87">
        <v>0</v>
      </c>
      <c r="I30" s="68"/>
      <c r="J30" s="86">
        <v>0</v>
      </c>
      <c r="K30" s="88">
        <v>0</v>
      </c>
      <c r="L30" s="1">
        <v>0</v>
      </c>
      <c r="M30" s="15" t="s">
        <v>34</v>
      </c>
      <c r="N30" s="17">
        <v>0</v>
      </c>
      <c r="O30" s="17">
        <v>0</v>
      </c>
      <c r="Q30" s="101">
        <v>27421</v>
      </c>
      <c r="R30" s="101">
        <v>77396</v>
      </c>
      <c r="S30" s="83" t="s">
        <v>34</v>
      </c>
      <c r="T30" s="79" t="str">
        <f t="shared" si="0"/>
        <v>- N/A</v>
      </c>
      <c r="U30" s="79" t="str">
        <f t="shared" si="1"/>
        <v>- N/A</v>
      </c>
    </row>
    <row r="31" spans="1:21" ht="114.75">
      <c r="A31" s="14">
        <v>17</v>
      </c>
      <c r="B31" s="15" t="s">
        <v>77</v>
      </c>
      <c r="C31" s="16" t="s">
        <v>78</v>
      </c>
      <c r="D31" s="15" t="s">
        <v>79</v>
      </c>
      <c r="E31" s="67">
        <v>6</v>
      </c>
      <c r="F31" s="86">
        <v>13489</v>
      </c>
      <c r="G31" s="86">
        <v>11246</v>
      </c>
      <c r="H31" s="87">
        <v>0</v>
      </c>
      <c r="I31" s="68">
        <v>0.1662836385</v>
      </c>
      <c r="J31" s="86">
        <v>11246</v>
      </c>
      <c r="K31" s="88">
        <v>67476</v>
      </c>
      <c r="L31" s="1">
        <v>0</v>
      </c>
      <c r="M31" s="15" t="s">
        <v>34</v>
      </c>
      <c r="N31" s="17">
        <v>6</v>
      </c>
      <c r="O31" s="17">
        <v>0</v>
      </c>
      <c r="Q31" s="101">
        <v>11246</v>
      </c>
      <c r="R31" s="101">
        <v>21166</v>
      </c>
      <c r="S31" s="83" t="s">
        <v>34</v>
      </c>
      <c r="T31" s="79" t="str">
        <f t="shared" si="0"/>
        <v>✔️ Válido</v>
      </c>
      <c r="U31" s="79" t="str">
        <f t="shared" si="1"/>
        <v>✔️ Válido</v>
      </c>
    </row>
    <row r="32" spans="1:21" ht="114.75" hidden="1">
      <c r="A32" s="14">
        <v>18</v>
      </c>
      <c r="B32" s="15" t="s">
        <v>80</v>
      </c>
      <c r="C32" s="18" t="s">
        <v>81</v>
      </c>
      <c r="D32" s="15" t="s">
        <v>82</v>
      </c>
      <c r="E32" s="67">
        <v>0</v>
      </c>
      <c r="F32" s="86">
        <v>0</v>
      </c>
      <c r="G32" s="86">
        <v>0</v>
      </c>
      <c r="H32" s="87">
        <v>0</v>
      </c>
      <c r="I32" s="68"/>
      <c r="J32" s="86">
        <v>0</v>
      </c>
      <c r="K32" s="88">
        <v>0</v>
      </c>
      <c r="L32" s="1">
        <v>0</v>
      </c>
      <c r="M32" s="15" t="s">
        <v>34</v>
      </c>
      <c r="N32" s="17">
        <v>0</v>
      </c>
      <c r="O32" s="17">
        <v>0</v>
      </c>
      <c r="Q32" s="101">
        <v>4089</v>
      </c>
      <c r="R32" s="101">
        <v>8625</v>
      </c>
      <c r="S32" s="83" t="s">
        <v>34</v>
      </c>
      <c r="T32" s="79" t="str">
        <f t="shared" si="0"/>
        <v>- N/A</v>
      </c>
      <c r="U32" s="79" t="str">
        <f t="shared" si="1"/>
        <v>- N/A</v>
      </c>
    </row>
    <row r="33" spans="1:22" ht="114.75" hidden="1">
      <c r="A33" s="69">
        <v>19</v>
      </c>
      <c r="B33" s="70" t="s">
        <v>83</v>
      </c>
      <c r="C33" s="71" t="s">
        <v>81</v>
      </c>
      <c r="D33" s="70" t="s">
        <v>84</v>
      </c>
      <c r="E33" s="72">
        <v>0</v>
      </c>
      <c r="F33" s="89">
        <v>0</v>
      </c>
      <c r="G33" s="89">
        <v>0</v>
      </c>
      <c r="H33" s="90">
        <v>0</v>
      </c>
      <c r="I33" s="68"/>
      <c r="J33" s="89">
        <v>0</v>
      </c>
      <c r="K33" s="91">
        <v>0</v>
      </c>
      <c r="L33" s="73">
        <v>0</v>
      </c>
      <c r="M33" s="70" t="s">
        <v>85</v>
      </c>
      <c r="N33" s="74">
        <v>0</v>
      </c>
      <c r="O33" s="74">
        <v>0</v>
      </c>
      <c r="Q33" s="101">
        <v>3681</v>
      </c>
      <c r="R33" s="101">
        <v>5971</v>
      </c>
      <c r="S33" s="84" t="s">
        <v>85</v>
      </c>
      <c r="T33" s="79" t="str">
        <f t="shared" si="0"/>
        <v>- N/A</v>
      </c>
      <c r="U33" s="79" t="str">
        <f t="shared" si="1"/>
        <v>- N/A</v>
      </c>
    </row>
    <row r="34" spans="1:22" ht="216.75">
      <c r="A34" s="69">
        <v>20</v>
      </c>
      <c r="B34" s="70" t="s">
        <v>86</v>
      </c>
      <c r="C34" s="75" t="s">
        <v>87</v>
      </c>
      <c r="D34" s="70" t="s">
        <v>88</v>
      </c>
      <c r="E34" s="72">
        <v>4</v>
      </c>
      <c r="F34" s="89">
        <v>11631</v>
      </c>
      <c r="G34" s="89">
        <v>10223</v>
      </c>
      <c r="H34" s="90">
        <v>1</v>
      </c>
      <c r="I34" s="68">
        <v>1</v>
      </c>
      <c r="J34" s="89">
        <v>0</v>
      </c>
      <c r="K34" s="91">
        <v>0</v>
      </c>
      <c r="L34" s="73">
        <v>0</v>
      </c>
      <c r="M34" s="70" t="s">
        <v>85</v>
      </c>
      <c r="N34" s="74">
        <v>4</v>
      </c>
      <c r="O34" s="74">
        <v>0</v>
      </c>
      <c r="Q34" s="101">
        <v>10223</v>
      </c>
      <c r="R34" s="101">
        <v>18178</v>
      </c>
      <c r="S34" s="84" t="s">
        <v>85</v>
      </c>
      <c r="T34" s="79" t="str">
        <f t="shared" si="0"/>
        <v>- N/A</v>
      </c>
      <c r="U34" s="79" t="str">
        <f t="shared" si="1"/>
        <v>- N/A</v>
      </c>
      <c r="V34" s="2" t="s">
        <v>89</v>
      </c>
    </row>
    <row r="35" spans="1:22" ht="127.5">
      <c r="A35" s="14">
        <v>21</v>
      </c>
      <c r="B35" s="15" t="s">
        <v>90</v>
      </c>
      <c r="C35" s="16" t="s">
        <v>91</v>
      </c>
      <c r="D35" s="15" t="s">
        <v>42</v>
      </c>
      <c r="E35" s="67">
        <v>6</v>
      </c>
      <c r="F35" s="86">
        <v>11477</v>
      </c>
      <c r="G35" s="86">
        <v>11477</v>
      </c>
      <c r="H35" s="87">
        <v>0</v>
      </c>
      <c r="I35" s="68">
        <v>0</v>
      </c>
      <c r="J35" s="86">
        <v>11477</v>
      </c>
      <c r="K35" s="88">
        <v>68862</v>
      </c>
      <c r="L35" s="1">
        <v>0</v>
      </c>
      <c r="M35" s="15" t="s">
        <v>34</v>
      </c>
      <c r="N35" s="17">
        <v>6</v>
      </c>
      <c r="O35" s="17">
        <v>0</v>
      </c>
      <c r="Q35" s="101">
        <v>11477</v>
      </c>
      <c r="R35" s="101">
        <v>34800</v>
      </c>
      <c r="S35" s="83" t="s">
        <v>34</v>
      </c>
      <c r="T35" s="79" t="str">
        <f t="shared" si="0"/>
        <v>✔️ Válido</v>
      </c>
      <c r="U35" s="79" t="str">
        <f t="shared" si="1"/>
        <v>✔️ Válido</v>
      </c>
    </row>
    <row r="36" spans="1:22" ht="165.75" hidden="1">
      <c r="A36" s="14">
        <v>22</v>
      </c>
      <c r="B36" s="15" t="s">
        <v>92</v>
      </c>
      <c r="C36" s="16" t="s">
        <v>93</v>
      </c>
      <c r="D36" s="15" t="s">
        <v>94</v>
      </c>
      <c r="E36" s="67">
        <v>0</v>
      </c>
      <c r="F36" s="86">
        <v>0</v>
      </c>
      <c r="G36" s="86">
        <v>0</v>
      </c>
      <c r="H36" s="87">
        <v>0</v>
      </c>
      <c r="I36" s="68"/>
      <c r="J36" s="86">
        <v>0</v>
      </c>
      <c r="K36" s="88">
        <v>0</v>
      </c>
      <c r="L36" s="1">
        <v>0</v>
      </c>
      <c r="M36" s="15" t="s">
        <v>34</v>
      </c>
      <c r="N36" s="17">
        <v>0</v>
      </c>
      <c r="O36" s="17">
        <v>0</v>
      </c>
      <c r="Q36" s="101">
        <v>11100</v>
      </c>
      <c r="R36" s="101">
        <v>19741</v>
      </c>
      <c r="S36" s="83" t="s">
        <v>34</v>
      </c>
      <c r="T36" s="79" t="str">
        <f t="shared" si="0"/>
        <v>- N/A</v>
      </c>
      <c r="U36" s="79" t="str">
        <f t="shared" si="1"/>
        <v>- N/A</v>
      </c>
    </row>
    <row r="37" spans="1:22" ht="114.75">
      <c r="A37" s="14">
        <v>23</v>
      </c>
      <c r="B37" s="15" t="s">
        <v>95</v>
      </c>
      <c r="C37" s="16" t="s">
        <v>96</v>
      </c>
      <c r="D37" s="15" t="s">
        <v>97</v>
      </c>
      <c r="E37" s="67">
        <v>6</v>
      </c>
      <c r="F37" s="86">
        <v>7065</v>
      </c>
      <c r="G37" s="86">
        <v>7065</v>
      </c>
      <c r="H37" s="87">
        <v>0</v>
      </c>
      <c r="I37" s="68">
        <v>0</v>
      </c>
      <c r="J37" s="86">
        <v>7065</v>
      </c>
      <c r="K37" s="88">
        <v>42390</v>
      </c>
      <c r="L37" s="1">
        <v>0</v>
      </c>
      <c r="M37" s="15" t="s">
        <v>34</v>
      </c>
      <c r="N37" s="17">
        <v>6</v>
      </c>
      <c r="O37" s="17">
        <v>0</v>
      </c>
      <c r="Q37" s="101">
        <v>7065</v>
      </c>
      <c r="R37" s="101">
        <v>13074</v>
      </c>
      <c r="S37" s="83" t="s">
        <v>34</v>
      </c>
      <c r="T37" s="79" t="str">
        <f t="shared" si="0"/>
        <v>✔️ Válido</v>
      </c>
      <c r="U37" s="79" t="str">
        <f t="shared" si="1"/>
        <v>✔️ Válido</v>
      </c>
    </row>
    <row r="38" spans="1:22" ht="127.5">
      <c r="A38" s="14">
        <v>24</v>
      </c>
      <c r="B38" s="15" t="s">
        <v>98</v>
      </c>
      <c r="C38" s="16" t="s">
        <v>99</v>
      </c>
      <c r="D38" s="15" t="s">
        <v>42</v>
      </c>
      <c r="E38" s="67">
        <v>4</v>
      </c>
      <c r="F38" s="86">
        <v>11477</v>
      </c>
      <c r="G38" s="86">
        <v>10223</v>
      </c>
      <c r="H38" s="87">
        <v>0</v>
      </c>
      <c r="I38" s="68">
        <v>0.10926200229999999</v>
      </c>
      <c r="J38" s="86">
        <v>10223</v>
      </c>
      <c r="K38" s="88">
        <v>40892</v>
      </c>
      <c r="L38" s="1">
        <v>0</v>
      </c>
      <c r="M38" s="15" t="s">
        <v>34</v>
      </c>
      <c r="N38" s="17">
        <v>4</v>
      </c>
      <c r="O38" s="17">
        <v>0</v>
      </c>
      <c r="Q38" s="101">
        <v>10223</v>
      </c>
      <c r="R38" s="101">
        <v>19434</v>
      </c>
      <c r="S38" s="83" t="s">
        <v>34</v>
      </c>
      <c r="T38" s="79" t="str">
        <f t="shared" si="0"/>
        <v>✔️ Válido</v>
      </c>
      <c r="U38" s="79" t="str">
        <f t="shared" si="1"/>
        <v>✔️ Válido</v>
      </c>
    </row>
    <row r="39" spans="1:22" ht="127.5" hidden="1">
      <c r="A39" s="69">
        <v>25</v>
      </c>
      <c r="B39" s="70" t="s">
        <v>100</v>
      </c>
      <c r="C39" s="75" t="s">
        <v>99</v>
      </c>
      <c r="D39" s="70" t="s">
        <v>101</v>
      </c>
      <c r="E39" s="72">
        <v>0</v>
      </c>
      <c r="F39" s="89">
        <v>0</v>
      </c>
      <c r="G39" s="89">
        <v>0</v>
      </c>
      <c r="H39" s="90">
        <v>0</v>
      </c>
      <c r="I39" s="68"/>
      <c r="J39" s="89">
        <v>0</v>
      </c>
      <c r="K39" s="91">
        <v>0</v>
      </c>
      <c r="L39" s="73">
        <v>0</v>
      </c>
      <c r="M39" s="70" t="s">
        <v>85</v>
      </c>
      <c r="N39" s="74">
        <v>0</v>
      </c>
      <c r="O39" s="74">
        <v>0</v>
      </c>
      <c r="Q39" s="101">
        <v>4533</v>
      </c>
      <c r="R39" s="101">
        <v>8625</v>
      </c>
      <c r="S39" s="84" t="s">
        <v>85</v>
      </c>
      <c r="T39" s="79" t="str">
        <f t="shared" si="0"/>
        <v>- N/A</v>
      </c>
      <c r="U39" s="79" t="str">
        <f t="shared" si="1"/>
        <v>- N/A</v>
      </c>
    </row>
    <row r="40" spans="1:22" ht="127.5" hidden="1">
      <c r="A40" s="69">
        <v>26</v>
      </c>
      <c r="B40" s="70" t="s">
        <v>102</v>
      </c>
      <c r="C40" s="75" t="s">
        <v>99</v>
      </c>
      <c r="D40" s="70" t="s">
        <v>103</v>
      </c>
      <c r="E40" s="72">
        <v>0</v>
      </c>
      <c r="F40" s="89">
        <v>0</v>
      </c>
      <c r="G40" s="89">
        <v>0</v>
      </c>
      <c r="H40" s="90">
        <v>0</v>
      </c>
      <c r="I40" s="68"/>
      <c r="J40" s="89">
        <v>0</v>
      </c>
      <c r="K40" s="91">
        <v>0</v>
      </c>
      <c r="L40" s="73">
        <v>0</v>
      </c>
      <c r="M40" s="70" t="s">
        <v>85</v>
      </c>
      <c r="N40" s="74">
        <v>0</v>
      </c>
      <c r="O40" s="74">
        <v>0</v>
      </c>
      <c r="Q40" s="101">
        <v>3311</v>
      </c>
      <c r="R40" s="101">
        <v>5971</v>
      </c>
      <c r="S40" s="84" t="s">
        <v>85</v>
      </c>
      <c r="T40" s="79" t="str">
        <f t="shared" si="0"/>
        <v>- N/A</v>
      </c>
      <c r="U40" s="79" t="str">
        <f t="shared" si="1"/>
        <v>- N/A</v>
      </c>
    </row>
    <row r="41" spans="1:22" ht="114.75" hidden="1">
      <c r="A41" s="14">
        <v>27</v>
      </c>
      <c r="B41" s="15" t="s">
        <v>104</v>
      </c>
      <c r="C41" s="16" t="s">
        <v>105</v>
      </c>
      <c r="D41" s="15" t="s">
        <v>106</v>
      </c>
      <c r="E41" s="67">
        <v>0</v>
      </c>
      <c r="F41" s="86">
        <v>0</v>
      </c>
      <c r="G41" s="86">
        <v>0</v>
      </c>
      <c r="H41" s="87">
        <v>0</v>
      </c>
      <c r="I41" s="68"/>
      <c r="J41" s="86">
        <v>0</v>
      </c>
      <c r="K41" s="88">
        <v>0</v>
      </c>
      <c r="L41" s="1">
        <v>0</v>
      </c>
      <c r="M41" s="15" t="s">
        <v>34</v>
      </c>
      <c r="N41" s="17">
        <v>0</v>
      </c>
      <c r="O41" s="17">
        <v>0</v>
      </c>
      <c r="Q41" s="101">
        <v>13630</v>
      </c>
      <c r="R41" s="101">
        <v>292998</v>
      </c>
      <c r="S41" s="83" t="s">
        <v>34</v>
      </c>
      <c r="T41" s="79" t="str">
        <f t="shared" si="0"/>
        <v>- N/A</v>
      </c>
      <c r="U41" s="79" t="str">
        <f t="shared" si="1"/>
        <v>- N/A</v>
      </c>
    </row>
    <row r="42" spans="1:22" ht="63.75" hidden="1">
      <c r="A42" s="14">
        <v>28</v>
      </c>
      <c r="B42" s="15" t="s">
        <v>107</v>
      </c>
      <c r="C42" s="18" t="s">
        <v>108</v>
      </c>
      <c r="D42" s="15" t="s">
        <v>109</v>
      </c>
      <c r="E42" s="67">
        <v>0</v>
      </c>
      <c r="F42" s="86">
        <v>0</v>
      </c>
      <c r="G42" s="86">
        <v>0</v>
      </c>
      <c r="H42" s="87">
        <v>0</v>
      </c>
      <c r="I42" s="68"/>
      <c r="J42" s="86">
        <v>0</v>
      </c>
      <c r="K42" s="88">
        <v>0</v>
      </c>
      <c r="L42" s="1">
        <v>0</v>
      </c>
      <c r="M42" s="15" t="s">
        <v>34</v>
      </c>
      <c r="N42" s="17">
        <v>0</v>
      </c>
      <c r="O42" s="17">
        <v>0</v>
      </c>
      <c r="Q42" s="101">
        <v>2808</v>
      </c>
      <c r="R42" s="101">
        <v>8427</v>
      </c>
      <c r="S42" s="83" t="s">
        <v>34</v>
      </c>
      <c r="T42" s="79" t="str">
        <f t="shared" si="0"/>
        <v>- N/A</v>
      </c>
      <c r="U42" s="79" t="str">
        <f t="shared" si="1"/>
        <v>- N/A</v>
      </c>
    </row>
    <row r="43" spans="1:22" ht="89.25">
      <c r="A43" s="14">
        <v>29</v>
      </c>
      <c r="B43" s="15" t="s">
        <v>110</v>
      </c>
      <c r="C43" s="16" t="s">
        <v>111</v>
      </c>
      <c r="D43" s="15" t="s">
        <v>42</v>
      </c>
      <c r="E43" s="67">
        <v>3</v>
      </c>
      <c r="F43" s="86">
        <v>9929</v>
      </c>
      <c r="G43" s="86">
        <v>7400</v>
      </c>
      <c r="H43" s="87">
        <v>0</v>
      </c>
      <c r="I43" s="68">
        <v>0.25470842989999998</v>
      </c>
      <c r="J43" s="86">
        <v>7400</v>
      </c>
      <c r="K43" s="88">
        <v>22200</v>
      </c>
      <c r="L43" s="1">
        <v>0</v>
      </c>
      <c r="M43" s="15" t="s">
        <v>34</v>
      </c>
      <c r="N43" s="17">
        <v>3</v>
      </c>
      <c r="O43" s="17">
        <v>0</v>
      </c>
      <c r="Q43" s="101">
        <v>7400</v>
      </c>
      <c r="R43" s="101">
        <v>20055</v>
      </c>
      <c r="S43" s="83" t="s">
        <v>34</v>
      </c>
      <c r="T43" s="79" t="str">
        <f t="shared" si="0"/>
        <v>✔️ Válido</v>
      </c>
      <c r="U43" s="79" t="str">
        <f t="shared" si="1"/>
        <v>✔️ Válido</v>
      </c>
    </row>
    <row r="44" spans="1:22" ht="114.75" hidden="1">
      <c r="A44" s="14">
        <v>30</v>
      </c>
      <c r="B44" s="15" t="s">
        <v>112</v>
      </c>
      <c r="C44" s="16" t="s">
        <v>113</v>
      </c>
      <c r="D44" s="15" t="s">
        <v>82</v>
      </c>
      <c r="E44" s="67">
        <v>0</v>
      </c>
      <c r="F44" s="86">
        <v>0</v>
      </c>
      <c r="G44" s="86">
        <v>0</v>
      </c>
      <c r="H44" s="87">
        <v>0</v>
      </c>
      <c r="I44" s="68"/>
      <c r="J44" s="86">
        <v>0</v>
      </c>
      <c r="K44" s="88">
        <v>0</v>
      </c>
      <c r="L44" s="1">
        <v>0</v>
      </c>
      <c r="M44" s="15" t="s">
        <v>34</v>
      </c>
      <c r="N44" s="17">
        <v>0</v>
      </c>
      <c r="O44" s="17">
        <v>0</v>
      </c>
      <c r="Q44" s="101">
        <v>3351</v>
      </c>
      <c r="R44" s="101">
        <v>7092</v>
      </c>
      <c r="S44" s="83" t="s">
        <v>34</v>
      </c>
      <c r="T44" s="79" t="str">
        <f t="shared" si="0"/>
        <v>- N/A</v>
      </c>
      <c r="U44" s="79" t="str">
        <f t="shared" si="1"/>
        <v>- N/A</v>
      </c>
    </row>
    <row r="45" spans="1:22" ht="114.75" hidden="1">
      <c r="A45" s="69">
        <v>31</v>
      </c>
      <c r="B45" s="70" t="s">
        <v>114</v>
      </c>
      <c r="C45" s="75" t="s">
        <v>113</v>
      </c>
      <c r="D45" s="70" t="s">
        <v>115</v>
      </c>
      <c r="E45" s="72">
        <v>0</v>
      </c>
      <c r="F45" s="89">
        <v>0</v>
      </c>
      <c r="G45" s="89">
        <v>0</v>
      </c>
      <c r="H45" s="90">
        <v>0</v>
      </c>
      <c r="I45" s="68"/>
      <c r="J45" s="89">
        <v>0</v>
      </c>
      <c r="K45" s="91">
        <v>0</v>
      </c>
      <c r="L45" s="73">
        <v>0</v>
      </c>
      <c r="M45" s="70" t="s">
        <v>85</v>
      </c>
      <c r="N45" s="74">
        <v>0</v>
      </c>
      <c r="O45" s="74">
        <v>0</v>
      </c>
      <c r="Q45" s="101">
        <v>2808</v>
      </c>
      <c r="R45" s="101">
        <v>5280</v>
      </c>
      <c r="S45" s="84" t="s">
        <v>85</v>
      </c>
      <c r="T45" s="79" t="str">
        <f t="shared" si="0"/>
        <v>- N/A</v>
      </c>
      <c r="U45" s="79" t="str">
        <f t="shared" si="1"/>
        <v>- N/A</v>
      </c>
    </row>
    <row r="46" spans="1:22" ht="140.25">
      <c r="A46" s="14">
        <v>32</v>
      </c>
      <c r="B46" s="15" t="s">
        <v>116</v>
      </c>
      <c r="C46" s="16" t="s">
        <v>117</v>
      </c>
      <c r="D46" s="15" t="s">
        <v>106</v>
      </c>
      <c r="E46" s="67">
        <v>10</v>
      </c>
      <c r="F46" s="86">
        <v>5749</v>
      </c>
      <c r="G46" s="86">
        <v>5749</v>
      </c>
      <c r="H46" s="87">
        <v>0</v>
      </c>
      <c r="I46" s="68">
        <v>0</v>
      </c>
      <c r="J46" s="86">
        <v>5749</v>
      </c>
      <c r="K46" s="88">
        <v>57490</v>
      </c>
      <c r="L46" s="1">
        <v>0</v>
      </c>
      <c r="M46" s="15" t="s">
        <v>34</v>
      </c>
      <c r="N46" s="17">
        <v>10</v>
      </c>
      <c r="O46" s="17">
        <v>0</v>
      </c>
      <c r="Q46" s="101">
        <v>5749</v>
      </c>
      <c r="R46" s="101">
        <v>12798</v>
      </c>
      <c r="S46" s="83" t="s">
        <v>34</v>
      </c>
      <c r="T46" s="79" t="str">
        <f t="shared" si="0"/>
        <v>✔️ Válido</v>
      </c>
      <c r="U46" s="79" t="str">
        <f t="shared" si="1"/>
        <v>✔️ Válido</v>
      </c>
    </row>
    <row r="47" spans="1:22" ht="140.25" hidden="1">
      <c r="A47" s="14">
        <v>33</v>
      </c>
      <c r="B47" s="15" t="s">
        <v>118</v>
      </c>
      <c r="C47" s="16" t="s">
        <v>117</v>
      </c>
      <c r="D47" s="15" t="s">
        <v>119</v>
      </c>
      <c r="E47" s="67">
        <v>0</v>
      </c>
      <c r="F47" s="86">
        <v>0</v>
      </c>
      <c r="G47" s="86">
        <v>0</v>
      </c>
      <c r="H47" s="87">
        <v>0</v>
      </c>
      <c r="I47" s="68"/>
      <c r="J47" s="86">
        <v>0</v>
      </c>
      <c r="K47" s="88">
        <v>0</v>
      </c>
      <c r="L47" s="1">
        <v>0</v>
      </c>
      <c r="M47" s="15" t="s">
        <v>34</v>
      </c>
      <c r="N47" s="17">
        <v>0</v>
      </c>
      <c r="O47" s="17">
        <v>0</v>
      </c>
      <c r="Q47" s="101">
        <v>3317</v>
      </c>
      <c r="R47" s="101">
        <v>5502</v>
      </c>
      <c r="S47" s="83" t="s">
        <v>34</v>
      </c>
      <c r="T47" s="79" t="str">
        <f t="shared" si="0"/>
        <v>- N/A</v>
      </c>
      <c r="U47" s="79" t="str">
        <f t="shared" si="1"/>
        <v>- N/A</v>
      </c>
    </row>
    <row r="48" spans="1:22" ht="140.25" hidden="1">
      <c r="A48" s="14">
        <v>34</v>
      </c>
      <c r="B48" s="15" t="s">
        <v>120</v>
      </c>
      <c r="C48" s="16" t="s">
        <v>121</v>
      </c>
      <c r="D48" s="15" t="s">
        <v>122</v>
      </c>
      <c r="E48" s="67">
        <v>0</v>
      </c>
      <c r="F48" s="86">
        <v>0</v>
      </c>
      <c r="G48" s="86">
        <v>0</v>
      </c>
      <c r="H48" s="87">
        <v>0</v>
      </c>
      <c r="I48" s="68"/>
      <c r="J48" s="86">
        <v>0</v>
      </c>
      <c r="K48" s="88">
        <v>0</v>
      </c>
      <c r="L48" s="1">
        <v>0</v>
      </c>
      <c r="M48" s="15" t="s">
        <v>34</v>
      </c>
      <c r="N48" s="17">
        <v>0</v>
      </c>
      <c r="O48" s="17">
        <v>0</v>
      </c>
      <c r="Q48" s="101">
        <v>18906</v>
      </c>
      <c r="R48" s="101">
        <v>61241</v>
      </c>
      <c r="S48" s="83" t="s">
        <v>34</v>
      </c>
      <c r="T48" s="79" t="str">
        <f t="shared" si="0"/>
        <v>- N/A</v>
      </c>
      <c r="U48" s="79" t="str">
        <f t="shared" si="1"/>
        <v>- N/A</v>
      </c>
    </row>
    <row r="49" spans="1:21" ht="76.5">
      <c r="A49" s="14">
        <v>35</v>
      </c>
      <c r="B49" s="15" t="s">
        <v>123</v>
      </c>
      <c r="C49" s="16" t="s">
        <v>124</v>
      </c>
      <c r="D49" s="15" t="s">
        <v>42</v>
      </c>
      <c r="E49" s="67">
        <v>6</v>
      </c>
      <c r="F49" s="86">
        <v>21228</v>
      </c>
      <c r="G49" s="86">
        <v>21228</v>
      </c>
      <c r="H49" s="87">
        <v>0</v>
      </c>
      <c r="I49" s="68">
        <v>0</v>
      </c>
      <c r="J49" s="86">
        <v>21228</v>
      </c>
      <c r="K49" s="88">
        <v>127368</v>
      </c>
      <c r="L49" s="1">
        <v>0</v>
      </c>
      <c r="M49" s="15" t="s">
        <v>34</v>
      </c>
      <c r="N49" s="17">
        <v>6</v>
      </c>
      <c r="O49" s="17">
        <v>0</v>
      </c>
      <c r="Q49" s="101">
        <v>21228</v>
      </c>
      <c r="R49" s="101">
        <v>41497</v>
      </c>
      <c r="S49" s="83" t="s">
        <v>34</v>
      </c>
      <c r="T49" s="79" t="str">
        <f t="shared" si="0"/>
        <v>✔️ Válido</v>
      </c>
      <c r="U49" s="79" t="str">
        <f t="shared" si="1"/>
        <v>✔️ Válido</v>
      </c>
    </row>
    <row r="50" spans="1:21" ht="76.5" hidden="1">
      <c r="A50" s="14">
        <v>36</v>
      </c>
      <c r="B50" s="15" t="s">
        <v>125</v>
      </c>
      <c r="C50" s="16" t="s">
        <v>126</v>
      </c>
      <c r="D50" s="15" t="s">
        <v>127</v>
      </c>
      <c r="E50" s="67">
        <v>0</v>
      </c>
      <c r="F50" s="86">
        <v>0</v>
      </c>
      <c r="G50" s="86">
        <v>0</v>
      </c>
      <c r="H50" s="87">
        <v>0</v>
      </c>
      <c r="I50" s="68"/>
      <c r="J50" s="86">
        <v>0</v>
      </c>
      <c r="K50" s="88">
        <v>0</v>
      </c>
      <c r="L50" s="1">
        <v>0</v>
      </c>
      <c r="M50" s="15" t="s">
        <v>34</v>
      </c>
      <c r="N50" s="17">
        <v>0</v>
      </c>
      <c r="O50" s="17">
        <v>0</v>
      </c>
      <c r="Q50" s="101">
        <v>6214</v>
      </c>
      <c r="R50" s="101">
        <v>12778</v>
      </c>
      <c r="S50" s="83" t="s">
        <v>34</v>
      </c>
      <c r="T50" s="79" t="str">
        <f t="shared" si="0"/>
        <v>- N/A</v>
      </c>
      <c r="U50" s="79" t="str">
        <f t="shared" si="1"/>
        <v>- N/A</v>
      </c>
    </row>
    <row r="51" spans="1:21" ht="76.5" hidden="1">
      <c r="A51" s="14">
        <v>37</v>
      </c>
      <c r="B51" s="15" t="s">
        <v>128</v>
      </c>
      <c r="C51" s="16" t="s">
        <v>129</v>
      </c>
      <c r="D51" s="15" t="s">
        <v>130</v>
      </c>
      <c r="E51" s="67">
        <v>0</v>
      </c>
      <c r="F51" s="86">
        <v>0</v>
      </c>
      <c r="G51" s="86">
        <v>0</v>
      </c>
      <c r="H51" s="87">
        <v>0</v>
      </c>
      <c r="I51" s="68"/>
      <c r="J51" s="86">
        <v>0</v>
      </c>
      <c r="K51" s="88">
        <v>0</v>
      </c>
      <c r="L51" s="1">
        <v>0</v>
      </c>
      <c r="M51" s="15" t="s">
        <v>34</v>
      </c>
      <c r="N51" s="17">
        <v>0</v>
      </c>
      <c r="O51" s="17">
        <v>0</v>
      </c>
      <c r="Q51" s="101">
        <v>3894</v>
      </c>
      <c r="R51" s="101">
        <v>17911</v>
      </c>
      <c r="S51" s="83" t="s">
        <v>34</v>
      </c>
      <c r="T51" s="79" t="str">
        <f t="shared" si="0"/>
        <v>- N/A</v>
      </c>
      <c r="U51" s="79" t="str">
        <f t="shared" si="1"/>
        <v>- N/A</v>
      </c>
    </row>
    <row r="52" spans="1:21" ht="76.5">
      <c r="A52" s="14">
        <v>38</v>
      </c>
      <c r="B52" s="15" t="s">
        <v>131</v>
      </c>
      <c r="C52" s="16" t="s">
        <v>129</v>
      </c>
      <c r="D52" s="15" t="s">
        <v>106</v>
      </c>
      <c r="E52" s="67">
        <v>2</v>
      </c>
      <c r="F52" s="86">
        <v>16120</v>
      </c>
      <c r="G52" s="86">
        <v>16120</v>
      </c>
      <c r="H52" s="87">
        <v>0</v>
      </c>
      <c r="I52" s="68">
        <v>0</v>
      </c>
      <c r="J52" s="86">
        <v>16120</v>
      </c>
      <c r="K52" s="88">
        <v>32240</v>
      </c>
      <c r="L52" s="1">
        <v>0</v>
      </c>
      <c r="M52" s="15" t="s">
        <v>34</v>
      </c>
      <c r="N52" s="17">
        <v>2</v>
      </c>
      <c r="O52" s="17">
        <v>0</v>
      </c>
      <c r="Q52" s="101">
        <v>16120</v>
      </c>
      <c r="R52" s="101">
        <v>35160</v>
      </c>
      <c r="S52" s="83" t="s">
        <v>34</v>
      </c>
      <c r="T52" s="79" t="str">
        <f t="shared" si="0"/>
        <v>✔️ Válido</v>
      </c>
      <c r="U52" s="79" t="str">
        <f t="shared" si="1"/>
        <v>✔️ Válido</v>
      </c>
    </row>
    <row r="53" spans="1:21" ht="114.75" hidden="1">
      <c r="A53" s="14">
        <v>39</v>
      </c>
      <c r="B53" s="15" t="s">
        <v>132</v>
      </c>
      <c r="C53" s="16" t="s">
        <v>133</v>
      </c>
      <c r="D53" s="15" t="s">
        <v>134</v>
      </c>
      <c r="E53" s="67">
        <v>0</v>
      </c>
      <c r="F53" s="86">
        <v>0</v>
      </c>
      <c r="G53" s="86">
        <v>0</v>
      </c>
      <c r="H53" s="87">
        <v>0</v>
      </c>
      <c r="I53" s="68"/>
      <c r="J53" s="86">
        <v>0</v>
      </c>
      <c r="K53" s="88">
        <v>0</v>
      </c>
      <c r="L53" s="1">
        <v>0</v>
      </c>
      <c r="M53" s="15" t="s">
        <v>34</v>
      </c>
      <c r="N53" s="17">
        <v>0</v>
      </c>
      <c r="O53" s="17">
        <v>0</v>
      </c>
      <c r="Q53" s="101">
        <v>5086</v>
      </c>
      <c r="R53" s="101">
        <v>17911</v>
      </c>
      <c r="S53" s="83" t="s">
        <v>34</v>
      </c>
      <c r="T53" s="79" t="str">
        <f t="shared" si="0"/>
        <v>- N/A</v>
      </c>
      <c r="U53" s="79" t="str">
        <f t="shared" si="1"/>
        <v>- N/A</v>
      </c>
    </row>
    <row r="54" spans="1:21" ht="114.75" hidden="1">
      <c r="A54" s="14">
        <v>40</v>
      </c>
      <c r="B54" s="15" t="s">
        <v>135</v>
      </c>
      <c r="C54" s="16" t="s">
        <v>133</v>
      </c>
      <c r="D54" s="15" t="s">
        <v>136</v>
      </c>
      <c r="E54" s="67">
        <v>0</v>
      </c>
      <c r="F54" s="86">
        <v>0</v>
      </c>
      <c r="G54" s="86">
        <v>0</v>
      </c>
      <c r="H54" s="87">
        <v>0</v>
      </c>
      <c r="I54" s="68"/>
      <c r="J54" s="86">
        <v>0</v>
      </c>
      <c r="K54" s="88">
        <v>0</v>
      </c>
      <c r="L54" s="1">
        <v>0</v>
      </c>
      <c r="M54" s="15" t="s">
        <v>34</v>
      </c>
      <c r="N54" s="17">
        <v>0</v>
      </c>
      <c r="O54" s="17">
        <v>0</v>
      </c>
      <c r="Q54" s="101">
        <v>3894</v>
      </c>
      <c r="R54" s="101">
        <v>17911</v>
      </c>
      <c r="S54" s="83" t="s">
        <v>34</v>
      </c>
      <c r="T54" s="79" t="str">
        <f t="shared" si="0"/>
        <v>- N/A</v>
      </c>
      <c r="U54" s="79" t="str">
        <f t="shared" si="1"/>
        <v>- N/A</v>
      </c>
    </row>
    <row r="55" spans="1:21" ht="76.5">
      <c r="A55" s="14">
        <v>41</v>
      </c>
      <c r="B55" s="15" t="s">
        <v>137</v>
      </c>
      <c r="C55" s="16" t="s">
        <v>138</v>
      </c>
      <c r="D55" s="15" t="s">
        <v>106</v>
      </c>
      <c r="E55" s="67">
        <v>2</v>
      </c>
      <c r="F55" s="86">
        <v>12096</v>
      </c>
      <c r="G55" s="86">
        <v>10515</v>
      </c>
      <c r="H55" s="87">
        <v>0</v>
      </c>
      <c r="I55" s="68">
        <v>0.1307043651</v>
      </c>
      <c r="J55" s="86">
        <v>10515</v>
      </c>
      <c r="K55" s="88">
        <v>21030</v>
      </c>
      <c r="L55" s="1">
        <v>0</v>
      </c>
      <c r="M55" s="15" t="s">
        <v>34</v>
      </c>
      <c r="N55" s="17">
        <v>2</v>
      </c>
      <c r="O55" s="17">
        <v>0</v>
      </c>
      <c r="Q55" s="101">
        <v>10515</v>
      </c>
      <c r="R55" s="101">
        <v>29057</v>
      </c>
      <c r="S55" s="83" t="s">
        <v>34</v>
      </c>
      <c r="T55" s="79" t="str">
        <f t="shared" si="0"/>
        <v>✔️ Válido</v>
      </c>
      <c r="U55" s="79" t="str">
        <f t="shared" si="1"/>
        <v>✔️ Válido</v>
      </c>
    </row>
    <row r="56" spans="1:21" ht="76.5" hidden="1">
      <c r="A56" s="14">
        <v>42</v>
      </c>
      <c r="B56" s="15" t="s">
        <v>139</v>
      </c>
      <c r="C56" s="16" t="s">
        <v>140</v>
      </c>
      <c r="D56" s="15" t="s">
        <v>79</v>
      </c>
      <c r="E56" s="67">
        <v>0</v>
      </c>
      <c r="F56" s="86">
        <v>0</v>
      </c>
      <c r="G56" s="86">
        <v>0</v>
      </c>
      <c r="H56" s="87">
        <v>0</v>
      </c>
      <c r="I56" s="68"/>
      <c r="J56" s="86">
        <v>0</v>
      </c>
      <c r="K56" s="88">
        <v>0</v>
      </c>
      <c r="L56" s="1">
        <v>0</v>
      </c>
      <c r="M56" s="15" t="s">
        <v>34</v>
      </c>
      <c r="N56" s="17">
        <v>0</v>
      </c>
      <c r="O56" s="17">
        <v>0</v>
      </c>
      <c r="Q56" s="101">
        <v>12096</v>
      </c>
      <c r="R56" s="101">
        <v>29057</v>
      </c>
      <c r="S56" s="83" t="s">
        <v>34</v>
      </c>
      <c r="T56" s="79" t="str">
        <f t="shared" si="0"/>
        <v>- N/A</v>
      </c>
      <c r="U56" s="79" t="str">
        <f t="shared" si="1"/>
        <v>- N/A</v>
      </c>
    </row>
    <row r="57" spans="1:21" ht="102">
      <c r="A57" s="14">
        <v>43</v>
      </c>
      <c r="B57" s="15" t="s">
        <v>141</v>
      </c>
      <c r="C57" s="16" t="s">
        <v>142</v>
      </c>
      <c r="D57" s="15" t="s">
        <v>143</v>
      </c>
      <c r="E57" s="67">
        <v>2</v>
      </c>
      <c r="F57" s="86">
        <v>4975</v>
      </c>
      <c r="G57" s="86">
        <v>2944</v>
      </c>
      <c r="H57" s="87">
        <v>0</v>
      </c>
      <c r="I57" s="68">
        <v>0.40824120600000002</v>
      </c>
      <c r="J57" s="86">
        <v>2944</v>
      </c>
      <c r="K57" s="88">
        <v>5888</v>
      </c>
      <c r="L57" s="1">
        <v>0</v>
      </c>
      <c r="M57" s="15" t="s">
        <v>34</v>
      </c>
      <c r="N57" s="17">
        <v>2</v>
      </c>
      <c r="O57" s="17">
        <v>0</v>
      </c>
      <c r="Q57" s="101">
        <v>2944</v>
      </c>
      <c r="R57" s="101">
        <v>15186</v>
      </c>
      <c r="S57" s="83" t="s">
        <v>34</v>
      </c>
      <c r="T57" s="79" t="str">
        <f t="shared" si="0"/>
        <v>✔️ Válido</v>
      </c>
      <c r="U57" s="79" t="str">
        <f t="shared" si="1"/>
        <v>✔️ Válido</v>
      </c>
    </row>
    <row r="58" spans="1:21" ht="63.75" hidden="1">
      <c r="A58" s="14">
        <v>44</v>
      </c>
      <c r="B58" s="15" t="s">
        <v>144</v>
      </c>
      <c r="C58" s="16" t="s">
        <v>145</v>
      </c>
      <c r="D58" s="15" t="s">
        <v>146</v>
      </c>
      <c r="E58" s="67">
        <v>0</v>
      </c>
      <c r="F58" s="86">
        <v>0</v>
      </c>
      <c r="G58" s="86">
        <v>0</v>
      </c>
      <c r="H58" s="87">
        <v>0</v>
      </c>
      <c r="I58" s="68"/>
      <c r="J58" s="86">
        <v>0</v>
      </c>
      <c r="K58" s="88">
        <v>0</v>
      </c>
      <c r="L58" s="1">
        <v>0</v>
      </c>
      <c r="M58" s="15" t="s">
        <v>34</v>
      </c>
      <c r="N58" s="17">
        <v>0</v>
      </c>
      <c r="O58" s="17">
        <v>0</v>
      </c>
      <c r="Q58" s="101">
        <v>3894</v>
      </c>
      <c r="R58" s="101">
        <v>17911</v>
      </c>
      <c r="S58" s="83" t="s">
        <v>34</v>
      </c>
      <c r="T58" s="79" t="str">
        <f t="shared" si="0"/>
        <v>- N/A</v>
      </c>
      <c r="U58" s="79" t="str">
        <f t="shared" si="1"/>
        <v>- N/A</v>
      </c>
    </row>
    <row r="59" spans="1:21" ht="76.5" hidden="1">
      <c r="A59" s="14">
        <v>45</v>
      </c>
      <c r="B59" s="15" t="s">
        <v>147</v>
      </c>
      <c r="C59" s="18" t="s">
        <v>148</v>
      </c>
      <c r="D59" s="15" t="s">
        <v>149</v>
      </c>
      <c r="E59" s="67">
        <v>0</v>
      </c>
      <c r="F59" s="86">
        <v>0</v>
      </c>
      <c r="G59" s="86">
        <v>0</v>
      </c>
      <c r="H59" s="87">
        <v>0</v>
      </c>
      <c r="I59" s="68"/>
      <c r="J59" s="86">
        <v>0</v>
      </c>
      <c r="K59" s="88">
        <v>0</v>
      </c>
      <c r="L59" s="1">
        <v>0</v>
      </c>
      <c r="M59" s="15" t="s">
        <v>34</v>
      </c>
      <c r="N59" s="17">
        <v>0</v>
      </c>
      <c r="O59" s="17">
        <v>0</v>
      </c>
      <c r="Q59" s="101">
        <v>4674</v>
      </c>
      <c r="R59" s="101">
        <v>26325</v>
      </c>
      <c r="S59" s="83" t="s">
        <v>34</v>
      </c>
      <c r="T59" s="79" t="str">
        <f t="shared" si="0"/>
        <v>- N/A</v>
      </c>
      <c r="U59" s="79" t="str">
        <f t="shared" si="1"/>
        <v>- N/A</v>
      </c>
    </row>
    <row r="60" spans="1:21" ht="76.5" hidden="1">
      <c r="A60" s="14">
        <v>46</v>
      </c>
      <c r="B60" s="15" t="s">
        <v>150</v>
      </c>
      <c r="C60" s="16" t="s">
        <v>151</v>
      </c>
      <c r="D60" s="15" t="s">
        <v>42</v>
      </c>
      <c r="E60" s="67">
        <v>0</v>
      </c>
      <c r="F60" s="86">
        <v>0</v>
      </c>
      <c r="G60" s="86">
        <v>0</v>
      </c>
      <c r="H60" s="87">
        <v>0</v>
      </c>
      <c r="I60" s="68"/>
      <c r="J60" s="86">
        <v>0</v>
      </c>
      <c r="K60" s="88">
        <v>0</v>
      </c>
      <c r="L60" s="1">
        <v>0</v>
      </c>
      <c r="M60" s="15" t="s">
        <v>34</v>
      </c>
      <c r="N60" s="17">
        <v>0</v>
      </c>
      <c r="O60" s="17">
        <v>0</v>
      </c>
      <c r="Q60" s="101">
        <v>22003</v>
      </c>
      <c r="R60" s="101">
        <v>45435</v>
      </c>
      <c r="S60" s="83" t="s">
        <v>34</v>
      </c>
      <c r="T60" s="79" t="str">
        <f t="shared" si="0"/>
        <v>- N/A</v>
      </c>
      <c r="U60" s="79" t="str">
        <f t="shared" si="1"/>
        <v>- N/A</v>
      </c>
    </row>
    <row r="61" spans="1:21" ht="76.5" hidden="1">
      <c r="A61" s="14">
        <v>47</v>
      </c>
      <c r="B61" s="15" t="s">
        <v>152</v>
      </c>
      <c r="C61" s="16" t="s">
        <v>153</v>
      </c>
      <c r="D61" s="15" t="s">
        <v>106</v>
      </c>
      <c r="E61" s="67">
        <v>0</v>
      </c>
      <c r="F61" s="86">
        <v>0</v>
      </c>
      <c r="G61" s="86">
        <v>0</v>
      </c>
      <c r="H61" s="87">
        <v>0</v>
      </c>
      <c r="I61" s="68"/>
      <c r="J61" s="86">
        <v>0</v>
      </c>
      <c r="K61" s="88">
        <v>0</v>
      </c>
      <c r="L61" s="1">
        <v>0</v>
      </c>
      <c r="M61" s="15" t="s">
        <v>34</v>
      </c>
      <c r="N61" s="17">
        <v>0</v>
      </c>
      <c r="O61" s="17">
        <v>0</v>
      </c>
      <c r="Q61" s="101">
        <v>12268</v>
      </c>
      <c r="R61" s="101">
        <v>22003</v>
      </c>
      <c r="S61" s="83" t="s">
        <v>34</v>
      </c>
      <c r="T61" s="79" t="str">
        <f t="shared" si="0"/>
        <v>- N/A</v>
      </c>
      <c r="U61" s="79" t="str">
        <f t="shared" si="1"/>
        <v>- N/A</v>
      </c>
    </row>
    <row r="62" spans="1:21" ht="76.5" hidden="1">
      <c r="A62" s="14">
        <v>48</v>
      </c>
      <c r="B62" s="15" t="s">
        <v>154</v>
      </c>
      <c r="C62" s="16" t="s">
        <v>155</v>
      </c>
      <c r="D62" s="15" t="s">
        <v>42</v>
      </c>
      <c r="E62" s="67">
        <v>0</v>
      </c>
      <c r="F62" s="86">
        <v>0</v>
      </c>
      <c r="G62" s="86">
        <v>0</v>
      </c>
      <c r="H62" s="87">
        <v>0</v>
      </c>
      <c r="I62" s="68"/>
      <c r="J62" s="86">
        <v>0</v>
      </c>
      <c r="K62" s="88">
        <v>0</v>
      </c>
      <c r="L62" s="1">
        <v>0</v>
      </c>
      <c r="M62" s="15" t="s">
        <v>34</v>
      </c>
      <c r="N62" s="17">
        <v>0</v>
      </c>
      <c r="O62" s="17">
        <v>0</v>
      </c>
      <c r="Q62" s="101">
        <v>12268</v>
      </c>
      <c r="R62" s="101">
        <v>22003</v>
      </c>
      <c r="S62" s="83" t="s">
        <v>34</v>
      </c>
      <c r="T62" s="79" t="str">
        <f t="shared" si="0"/>
        <v>- N/A</v>
      </c>
      <c r="U62" s="79" t="str">
        <f t="shared" si="1"/>
        <v>- N/A</v>
      </c>
    </row>
    <row r="63" spans="1:21" ht="76.5" hidden="1">
      <c r="A63" s="69">
        <v>49</v>
      </c>
      <c r="B63" s="70" t="s">
        <v>156</v>
      </c>
      <c r="C63" s="75" t="s">
        <v>157</v>
      </c>
      <c r="D63" s="70" t="s">
        <v>106</v>
      </c>
      <c r="E63" s="72">
        <v>0</v>
      </c>
      <c r="F63" s="89">
        <v>0</v>
      </c>
      <c r="G63" s="89">
        <v>0</v>
      </c>
      <c r="H63" s="90">
        <v>0</v>
      </c>
      <c r="I63" s="68"/>
      <c r="J63" s="89">
        <v>0</v>
      </c>
      <c r="K63" s="91">
        <v>0</v>
      </c>
      <c r="L63" s="73">
        <v>0</v>
      </c>
      <c r="M63" s="70" t="s">
        <v>85</v>
      </c>
      <c r="N63" s="74">
        <v>0</v>
      </c>
      <c r="O63" s="74">
        <v>0</v>
      </c>
      <c r="Q63" s="101">
        <v>15037</v>
      </c>
      <c r="R63" s="101">
        <v>91495</v>
      </c>
      <c r="S63" s="84" t="s">
        <v>85</v>
      </c>
      <c r="T63" s="79" t="str">
        <f t="shared" si="0"/>
        <v>- N/A</v>
      </c>
      <c r="U63" s="79" t="str">
        <f t="shared" si="1"/>
        <v>- N/A</v>
      </c>
    </row>
    <row r="64" spans="1:21" ht="114.75" hidden="1">
      <c r="A64" s="14">
        <v>50</v>
      </c>
      <c r="B64" s="15" t="s">
        <v>158</v>
      </c>
      <c r="C64" s="16" t="s">
        <v>159</v>
      </c>
      <c r="D64" s="15" t="s">
        <v>42</v>
      </c>
      <c r="E64" s="67">
        <v>0</v>
      </c>
      <c r="F64" s="86">
        <v>0</v>
      </c>
      <c r="G64" s="86">
        <v>0</v>
      </c>
      <c r="H64" s="87">
        <v>0</v>
      </c>
      <c r="I64" s="68"/>
      <c r="J64" s="86">
        <v>0</v>
      </c>
      <c r="K64" s="88">
        <v>0</v>
      </c>
      <c r="L64" s="1">
        <v>0</v>
      </c>
      <c r="M64" s="15" t="s">
        <v>34</v>
      </c>
      <c r="N64" s="17">
        <v>0</v>
      </c>
      <c r="O64" s="17">
        <v>0</v>
      </c>
      <c r="Q64" s="101">
        <v>34386</v>
      </c>
      <c r="R64" s="101">
        <v>139312</v>
      </c>
      <c r="S64" s="83" t="s">
        <v>34</v>
      </c>
      <c r="T64" s="79" t="str">
        <f t="shared" si="0"/>
        <v>- N/A</v>
      </c>
      <c r="U64" s="79" t="str">
        <f t="shared" si="1"/>
        <v>- N/A</v>
      </c>
    </row>
    <row r="65" spans="1:21" ht="76.5">
      <c r="A65" s="14">
        <v>51</v>
      </c>
      <c r="B65" s="15" t="s">
        <v>160</v>
      </c>
      <c r="C65" s="16" t="s">
        <v>161</v>
      </c>
      <c r="D65" s="15" t="s">
        <v>162</v>
      </c>
      <c r="E65" s="67">
        <v>3</v>
      </c>
      <c r="F65" s="86">
        <v>19681</v>
      </c>
      <c r="G65" s="86">
        <v>19681</v>
      </c>
      <c r="H65" s="87">
        <v>0</v>
      </c>
      <c r="I65" s="68">
        <v>0</v>
      </c>
      <c r="J65" s="86">
        <v>19681</v>
      </c>
      <c r="K65" s="88">
        <v>59043</v>
      </c>
      <c r="L65" s="1">
        <v>0</v>
      </c>
      <c r="M65" s="15" t="s">
        <v>34</v>
      </c>
      <c r="N65" s="17">
        <v>3</v>
      </c>
      <c r="O65" s="17">
        <v>0</v>
      </c>
      <c r="Q65" s="101">
        <v>19681</v>
      </c>
      <c r="R65" s="101">
        <v>52541</v>
      </c>
      <c r="S65" s="83" t="s">
        <v>34</v>
      </c>
      <c r="T65" s="79" t="str">
        <f t="shared" si="0"/>
        <v>✔️ Válido</v>
      </c>
      <c r="U65" s="79" t="str">
        <f t="shared" si="1"/>
        <v>✔️ Válido</v>
      </c>
    </row>
    <row r="66" spans="1:21" ht="76.5">
      <c r="A66" s="14">
        <v>52</v>
      </c>
      <c r="B66" s="15" t="s">
        <v>163</v>
      </c>
      <c r="C66" s="16" t="s">
        <v>164</v>
      </c>
      <c r="D66" s="15" t="s">
        <v>42</v>
      </c>
      <c r="E66" s="67">
        <v>2</v>
      </c>
      <c r="F66" s="86">
        <v>11477</v>
      </c>
      <c r="G66" s="86">
        <v>11477</v>
      </c>
      <c r="H66" s="87">
        <v>0</v>
      </c>
      <c r="I66" s="68">
        <v>0</v>
      </c>
      <c r="J66" s="86">
        <v>11477</v>
      </c>
      <c r="K66" s="88">
        <v>22954</v>
      </c>
      <c r="L66" s="1">
        <v>0</v>
      </c>
      <c r="M66" s="15" t="s">
        <v>34</v>
      </c>
      <c r="N66" s="17">
        <v>2</v>
      </c>
      <c r="O66" s="17">
        <v>0</v>
      </c>
      <c r="Q66" s="101">
        <v>11477</v>
      </c>
      <c r="R66" s="101">
        <v>47233</v>
      </c>
      <c r="S66" s="83" t="s">
        <v>34</v>
      </c>
      <c r="T66" s="79" t="str">
        <f t="shared" si="0"/>
        <v>✔️ Válido</v>
      </c>
      <c r="U66" s="79" t="str">
        <f t="shared" si="1"/>
        <v>✔️ Válido</v>
      </c>
    </row>
    <row r="67" spans="1:21" ht="76.5" hidden="1">
      <c r="A67" s="14">
        <v>53</v>
      </c>
      <c r="B67" s="15" t="s">
        <v>165</v>
      </c>
      <c r="C67" s="16" t="s">
        <v>166</v>
      </c>
      <c r="D67" s="15" t="s">
        <v>162</v>
      </c>
      <c r="E67" s="67">
        <v>0</v>
      </c>
      <c r="F67" s="86">
        <v>0</v>
      </c>
      <c r="G67" s="86">
        <v>0</v>
      </c>
      <c r="H67" s="87">
        <v>0</v>
      </c>
      <c r="I67" s="68"/>
      <c r="J67" s="86">
        <v>0</v>
      </c>
      <c r="K67" s="88">
        <v>0</v>
      </c>
      <c r="L67" s="1">
        <v>0</v>
      </c>
      <c r="M67" s="15" t="s">
        <v>34</v>
      </c>
      <c r="N67" s="17">
        <v>0</v>
      </c>
      <c r="O67" s="17">
        <v>0</v>
      </c>
      <c r="Q67" s="101">
        <v>18133</v>
      </c>
      <c r="R67" s="101">
        <v>116226</v>
      </c>
      <c r="S67" s="83" t="s">
        <v>34</v>
      </c>
      <c r="T67" s="79" t="str">
        <f t="shared" si="0"/>
        <v>- N/A</v>
      </c>
      <c r="U67" s="79" t="str">
        <f t="shared" si="1"/>
        <v>- N/A</v>
      </c>
    </row>
    <row r="68" spans="1:21" ht="76.5" hidden="1">
      <c r="A68" s="14">
        <v>54</v>
      </c>
      <c r="B68" s="15" t="s">
        <v>167</v>
      </c>
      <c r="C68" s="16" t="s">
        <v>168</v>
      </c>
      <c r="D68" s="15" t="s">
        <v>162</v>
      </c>
      <c r="E68" s="67">
        <v>0</v>
      </c>
      <c r="F68" s="86">
        <v>0</v>
      </c>
      <c r="G68" s="86">
        <v>0</v>
      </c>
      <c r="H68" s="87">
        <v>0</v>
      </c>
      <c r="I68" s="68"/>
      <c r="J68" s="86">
        <v>0</v>
      </c>
      <c r="K68" s="88">
        <v>0</v>
      </c>
      <c r="L68" s="1">
        <v>0</v>
      </c>
      <c r="M68" s="15" t="s">
        <v>34</v>
      </c>
      <c r="N68" s="17">
        <v>0</v>
      </c>
      <c r="O68" s="17">
        <v>0</v>
      </c>
      <c r="Q68" s="101">
        <v>11294</v>
      </c>
      <c r="R68" s="101">
        <v>29058</v>
      </c>
      <c r="S68" s="83" t="s">
        <v>34</v>
      </c>
      <c r="T68" s="79" t="str">
        <f t="shared" si="0"/>
        <v>- N/A</v>
      </c>
      <c r="U68" s="79" t="str">
        <f t="shared" si="1"/>
        <v>- N/A</v>
      </c>
    </row>
    <row r="69" spans="1:21" ht="191.25" hidden="1">
      <c r="A69" s="14">
        <v>55</v>
      </c>
      <c r="B69" s="15" t="s">
        <v>169</v>
      </c>
      <c r="C69" s="16" t="s">
        <v>170</v>
      </c>
      <c r="D69" s="15" t="s">
        <v>171</v>
      </c>
      <c r="E69" s="67">
        <v>0</v>
      </c>
      <c r="F69" s="86">
        <v>0</v>
      </c>
      <c r="G69" s="86">
        <v>0</v>
      </c>
      <c r="H69" s="87">
        <v>0</v>
      </c>
      <c r="I69" s="68"/>
      <c r="J69" s="86">
        <v>0</v>
      </c>
      <c r="K69" s="88">
        <v>0</v>
      </c>
      <c r="L69" s="1">
        <v>0</v>
      </c>
      <c r="M69" s="15" t="s">
        <v>34</v>
      </c>
      <c r="N69" s="17">
        <v>0</v>
      </c>
      <c r="O69" s="17">
        <v>0</v>
      </c>
      <c r="Q69" s="101">
        <v>52966</v>
      </c>
      <c r="R69" s="101">
        <v>139312</v>
      </c>
      <c r="S69" s="83" t="s">
        <v>34</v>
      </c>
      <c r="T69" s="79" t="str">
        <f t="shared" si="0"/>
        <v>- N/A</v>
      </c>
      <c r="U69" s="79" t="str">
        <f t="shared" si="1"/>
        <v>- N/A</v>
      </c>
    </row>
    <row r="70" spans="1:21" ht="76.5" hidden="1">
      <c r="A70" s="14">
        <v>56</v>
      </c>
      <c r="B70" s="15" t="s">
        <v>172</v>
      </c>
      <c r="C70" s="16" t="s">
        <v>173</v>
      </c>
      <c r="D70" s="15" t="s">
        <v>174</v>
      </c>
      <c r="E70" s="67">
        <v>0</v>
      </c>
      <c r="F70" s="86">
        <v>0</v>
      </c>
      <c r="G70" s="86">
        <v>0</v>
      </c>
      <c r="H70" s="87">
        <v>0</v>
      </c>
      <c r="I70" s="68"/>
      <c r="J70" s="86">
        <v>0</v>
      </c>
      <c r="K70" s="88">
        <v>0</v>
      </c>
      <c r="L70" s="1">
        <v>0</v>
      </c>
      <c r="M70" s="15" t="s">
        <v>34</v>
      </c>
      <c r="N70" s="17">
        <v>0</v>
      </c>
      <c r="O70" s="17">
        <v>0</v>
      </c>
      <c r="Q70" s="101">
        <v>6678</v>
      </c>
      <c r="R70" s="101">
        <v>18398</v>
      </c>
      <c r="S70" s="83" t="s">
        <v>34</v>
      </c>
      <c r="T70" s="79" t="str">
        <f t="shared" si="0"/>
        <v>- N/A</v>
      </c>
      <c r="U70" s="79" t="str">
        <f t="shared" si="1"/>
        <v>- N/A</v>
      </c>
    </row>
    <row r="71" spans="1:21" ht="76.5" hidden="1">
      <c r="A71" s="14">
        <v>57</v>
      </c>
      <c r="B71" s="15" t="s">
        <v>175</v>
      </c>
      <c r="C71" s="16" t="s">
        <v>173</v>
      </c>
      <c r="D71" s="15" t="s">
        <v>42</v>
      </c>
      <c r="E71" s="67">
        <v>0</v>
      </c>
      <c r="F71" s="86">
        <v>0</v>
      </c>
      <c r="G71" s="86">
        <v>0</v>
      </c>
      <c r="H71" s="87">
        <v>0</v>
      </c>
      <c r="I71" s="68"/>
      <c r="J71" s="86">
        <v>0</v>
      </c>
      <c r="K71" s="88">
        <v>0</v>
      </c>
      <c r="L71" s="1">
        <v>0</v>
      </c>
      <c r="M71" s="15" t="s">
        <v>34</v>
      </c>
      <c r="N71" s="17">
        <v>0</v>
      </c>
      <c r="O71" s="17">
        <v>0</v>
      </c>
      <c r="Q71" s="101">
        <v>22003</v>
      </c>
      <c r="R71" s="101">
        <v>52276</v>
      </c>
      <c r="S71" s="83" t="s">
        <v>34</v>
      </c>
      <c r="T71" s="79" t="str">
        <f t="shared" si="0"/>
        <v>- N/A</v>
      </c>
      <c r="U71" s="79" t="str">
        <f t="shared" si="1"/>
        <v>- N/A</v>
      </c>
    </row>
    <row r="72" spans="1:21" ht="51" hidden="1">
      <c r="A72" s="14">
        <v>58</v>
      </c>
      <c r="B72" s="15" t="s">
        <v>176</v>
      </c>
      <c r="C72" s="16" t="s">
        <v>177</v>
      </c>
      <c r="D72" s="15" t="s">
        <v>178</v>
      </c>
      <c r="E72" s="67">
        <v>0</v>
      </c>
      <c r="F72" s="86">
        <v>0</v>
      </c>
      <c r="G72" s="86">
        <v>0</v>
      </c>
      <c r="H72" s="87">
        <v>0</v>
      </c>
      <c r="I72" s="68"/>
      <c r="J72" s="86">
        <v>0</v>
      </c>
      <c r="K72" s="88">
        <v>0</v>
      </c>
      <c r="L72" s="1">
        <v>0</v>
      </c>
      <c r="M72" s="15" t="s">
        <v>34</v>
      </c>
      <c r="N72" s="17">
        <v>0</v>
      </c>
      <c r="O72" s="17">
        <v>0</v>
      </c>
      <c r="Q72" s="101">
        <v>8625</v>
      </c>
      <c r="R72" s="101">
        <v>15634</v>
      </c>
      <c r="S72" s="83" t="s">
        <v>34</v>
      </c>
      <c r="T72" s="79" t="str">
        <f t="shared" si="0"/>
        <v>- N/A</v>
      </c>
      <c r="U72" s="79" t="str">
        <f t="shared" si="1"/>
        <v>- N/A</v>
      </c>
    </row>
    <row r="73" spans="1:21" ht="76.5" hidden="1">
      <c r="A73" s="14">
        <v>59</v>
      </c>
      <c r="B73" s="15" t="s">
        <v>179</v>
      </c>
      <c r="C73" s="16" t="s">
        <v>180</v>
      </c>
      <c r="D73" s="15" t="s">
        <v>181</v>
      </c>
      <c r="E73" s="67">
        <v>0</v>
      </c>
      <c r="F73" s="86">
        <v>0</v>
      </c>
      <c r="G73" s="86">
        <v>0</v>
      </c>
      <c r="H73" s="87">
        <v>0</v>
      </c>
      <c r="I73" s="68"/>
      <c r="J73" s="86">
        <v>0</v>
      </c>
      <c r="K73" s="88">
        <v>0</v>
      </c>
      <c r="L73" s="1">
        <v>0</v>
      </c>
      <c r="M73" s="15" t="s">
        <v>34</v>
      </c>
      <c r="N73" s="17">
        <v>0</v>
      </c>
      <c r="O73" s="17">
        <v>0</v>
      </c>
      <c r="Q73" s="101">
        <v>8845</v>
      </c>
      <c r="R73" s="101">
        <v>23219</v>
      </c>
      <c r="S73" s="83" t="s">
        <v>34</v>
      </c>
      <c r="T73" s="79" t="str">
        <f t="shared" si="0"/>
        <v>- N/A</v>
      </c>
      <c r="U73" s="79" t="str">
        <f t="shared" si="1"/>
        <v>- N/A</v>
      </c>
    </row>
    <row r="74" spans="1:21" ht="76.5" hidden="1">
      <c r="A74" s="14">
        <v>60</v>
      </c>
      <c r="B74" s="15" t="s">
        <v>182</v>
      </c>
      <c r="C74" s="16" t="s">
        <v>183</v>
      </c>
      <c r="D74" s="15" t="s">
        <v>184</v>
      </c>
      <c r="E74" s="67">
        <v>0</v>
      </c>
      <c r="F74" s="86">
        <v>0</v>
      </c>
      <c r="G74" s="86">
        <v>0</v>
      </c>
      <c r="H74" s="87">
        <v>0</v>
      </c>
      <c r="I74" s="68"/>
      <c r="J74" s="86">
        <v>0</v>
      </c>
      <c r="K74" s="88">
        <v>0</v>
      </c>
      <c r="L74" s="1">
        <v>0</v>
      </c>
      <c r="M74" s="15" t="s">
        <v>34</v>
      </c>
      <c r="N74" s="17">
        <v>0</v>
      </c>
      <c r="O74" s="17">
        <v>0</v>
      </c>
      <c r="Q74" s="101">
        <v>17358</v>
      </c>
      <c r="R74" s="101">
        <v>66442</v>
      </c>
      <c r="S74" s="83" t="s">
        <v>34</v>
      </c>
      <c r="T74" s="79" t="str">
        <f t="shared" si="0"/>
        <v>- N/A</v>
      </c>
      <c r="U74" s="79" t="str">
        <f t="shared" si="1"/>
        <v>- N/A</v>
      </c>
    </row>
    <row r="75" spans="1:21" ht="153" hidden="1">
      <c r="A75" s="14">
        <v>61</v>
      </c>
      <c r="B75" s="15" t="s">
        <v>185</v>
      </c>
      <c r="C75" s="16" t="s">
        <v>186</v>
      </c>
      <c r="D75" s="15" t="s">
        <v>187</v>
      </c>
      <c r="E75" s="67">
        <v>0</v>
      </c>
      <c r="F75" s="86">
        <v>0</v>
      </c>
      <c r="G75" s="86">
        <v>0</v>
      </c>
      <c r="H75" s="87">
        <v>0</v>
      </c>
      <c r="I75" s="68"/>
      <c r="J75" s="86">
        <v>0</v>
      </c>
      <c r="K75" s="88">
        <v>0</v>
      </c>
      <c r="L75" s="1">
        <v>0</v>
      </c>
      <c r="M75" s="15" t="s">
        <v>34</v>
      </c>
      <c r="N75" s="17">
        <v>0</v>
      </c>
      <c r="O75" s="17">
        <v>0</v>
      </c>
      <c r="Q75" s="101">
        <v>10711</v>
      </c>
      <c r="R75" s="101">
        <v>22834</v>
      </c>
      <c r="S75" s="83" t="s">
        <v>34</v>
      </c>
      <c r="T75" s="79" t="str">
        <f t="shared" si="0"/>
        <v>- N/A</v>
      </c>
      <c r="U75" s="79" t="str">
        <f t="shared" si="1"/>
        <v>- N/A</v>
      </c>
    </row>
    <row r="76" spans="1:21" ht="114.75">
      <c r="A76" s="14">
        <v>62</v>
      </c>
      <c r="B76" s="15" t="s">
        <v>188</v>
      </c>
      <c r="C76" s="16" t="s">
        <v>189</v>
      </c>
      <c r="D76" s="15" t="s">
        <v>106</v>
      </c>
      <c r="E76" s="67">
        <v>6</v>
      </c>
      <c r="F76" s="86">
        <v>12405</v>
      </c>
      <c r="G76" s="86">
        <v>10845</v>
      </c>
      <c r="H76" s="87">
        <v>0</v>
      </c>
      <c r="I76" s="68">
        <v>0.12575574370000001</v>
      </c>
      <c r="J76" s="86">
        <v>10845</v>
      </c>
      <c r="K76" s="88">
        <v>65070</v>
      </c>
      <c r="L76" s="1">
        <v>0</v>
      </c>
      <c r="M76" s="15" t="s">
        <v>34</v>
      </c>
      <c r="N76" s="17">
        <v>6</v>
      </c>
      <c r="O76" s="17">
        <v>0</v>
      </c>
      <c r="Q76" s="101">
        <v>10845</v>
      </c>
      <c r="R76" s="101">
        <v>32506</v>
      </c>
      <c r="S76" s="83" t="s">
        <v>34</v>
      </c>
      <c r="T76" s="79" t="str">
        <f t="shared" si="0"/>
        <v>✔️ Válido</v>
      </c>
      <c r="U76" s="79" t="str">
        <f t="shared" si="1"/>
        <v>✔️ Válido</v>
      </c>
    </row>
    <row r="77" spans="1:21" ht="114.75">
      <c r="A77" s="14">
        <v>63</v>
      </c>
      <c r="B77" s="15" t="s">
        <v>190</v>
      </c>
      <c r="C77" s="18" t="s">
        <v>191</v>
      </c>
      <c r="D77" s="15" t="s">
        <v>192</v>
      </c>
      <c r="E77" s="67">
        <v>10</v>
      </c>
      <c r="F77" s="86">
        <v>11167</v>
      </c>
      <c r="G77" s="86">
        <v>9155</v>
      </c>
      <c r="H77" s="87">
        <v>0</v>
      </c>
      <c r="I77" s="68">
        <v>0.1801737262</v>
      </c>
      <c r="J77" s="86">
        <v>9155</v>
      </c>
      <c r="K77" s="88">
        <v>91550</v>
      </c>
      <c r="L77" s="1">
        <v>0</v>
      </c>
      <c r="M77" s="15" t="s">
        <v>34</v>
      </c>
      <c r="N77" s="17">
        <v>10</v>
      </c>
      <c r="O77" s="17">
        <v>0</v>
      </c>
      <c r="Q77" s="101">
        <v>9155</v>
      </c>
      <c r="R77" s="101">
        <v>17396</v>
      </c>
      <c r="S77" s="83" t="s">
        <v>34</v>
      </c>
      <c r="T77" s="79" t="str">
        <f t="shared" si="0"/>
        <v>✔️ Válido</v>
      </c>
      <c r="U77" s="79" t="str">
        <f t="shared" si="1"/>
        <v>✔️ Válido</v>
      </c>
    </row>
    <row r="78" spans="1:21" ht="102" hidden="1">
      <c r="A78" s="14">
        <v>64</v>
      </c>
      <c r="B78" s="15" t="s">
        <v>193</v>
      </c>
      <c r="C78" s="18" t="s">
        <v>194</v>
      </c>
      <c r="D78" s="15" t="s">
        <v>195</v>
      </c>
      <c r="E78" s="67">
        <v>0</v>
      </c>
      <c r="F78" s="86">
        <v>0</v>
      </c>
      <c r="G78" s="86">
        <v>0</v>
      </c>
      <c r="H78" s="87">
        <v>0</v>
      </c>
      <c r="I78" s="68"/>
      <c r="J78" s="86">
        <v>0</v>
      </c>
      <c r="K78" s="88">
        <v>0</v>
      </c>
      <c r="L78" s="1">
        <v>0</v>
      </c>
      <c r="M78" s="15" t="s">
        <v>34</v>
      </c>
      <c r="N78" s="17">
        <v>0</v>
      </c>
      <c r="O78" s="17">
        <v>0</v>
      </c>
      <c r="Q78" s="101">
        <v>15347</v>
      </c>
      <c r="R78" s="101">
        <v>34223</v>
      </c>
      <c r="S78" s="83" t="s">
        <v>34</v>
      </c>
      <c r="T78" s="79" t="str">
        <f t="shared" si="0"/>
        <v>- N/A</v>
      </c>
      <c r="U78" s="79" t="str">
        <f t="shared" si="1"/>
        <v>- N/A</v>
      </c>
    </row>
    <row r="79" spans="1:21" ht="102" hidden="1">
      <c r="A79" s="14">
        <v>65</v>
      </c>
      <c r="B79" s="15" t="s">
        <v>196</v>
      </c>
      <c r="C79" s="18" t="s">
        <v>197</v>
      </c>
      <c r="D79" s="15" t="s">
        <v>195</v>
      </c>
      <c r="E79" s="67">
        <v>0</v>
      </c>
      <c r="F79" s="86">
        <v>0</v>
      </c>
      <c r="G79" s="86">
        <v>0</v>
      </c>
      <c r="H79" s="87">
        <v>0</v>
      </c>
      <c r="I79" s="68"/>
      <c r="J79" s="86">
        <v>0</v>
      </c>
      <c r="K79" s="88">
        <v>0</v>
      </c>
      <c r="L79" s="1">
        <v>0</v>
      </c>
      <c r="M79" s="15" t="s">
        <v>34</v>
      </c>
      <c r="N79" s="17">
        <v>0</v>
      </c>
      <c r="O79" s="17">
        <v>0</v>
      </c>
      <c r="Q79" s="101">
        <v>18906</v>
      </c>
      <c r="R79" s="101">
        <v>36309</v>
      </c>
      <c r="S79" s="83" t="s">
        <v>34</v>
      </c>
      <c r="T79" s="79" t="str">
        <f t="shared" si="0"/>
        <v>- N/A</v>
      </c>
      <c r="U79" s="79" t="str">
        <f t="shared" si="1"/>
        <v>- N/A</v>
      </c>
    </row>
    <row r="80" spans="1:21" ht="38.25">
      <c r="A80" s="14">
        <v>66</v>
      </c>
      <c r="B80" s="15" t="s">
        <v>198</v>
      </c>
      <c r="C80" s="16" t="s">
        <v>199</v>
      </c>
      <c r="D80" s="15" t="s">
        <v>200</v>
      </c>
      <c r="E80" s="67">
        <v>5</v>
      </c>
      <c r="F80" s="86">
        <v>4202</v>
      </c>
      <c r="G80" s="86">
        <v>4202</v>
      </c>
      <c r="H80" s="87">
        <v>0</v>
      </c>
      <c r="I80" s="68">
        <v>0</v>
      </c>
      <c r="J80" s="86">
        <v>4202</v>
      </c>
      <c r="K80" s="88">
        <v>21010</v>
      </c>
      <c r="L80" s="1">
        <v>0</v>
      </c>
      <c r="M80" s="15" t="s">
        <v>34</v>
      </c>
      <c r="N80" s="17">
        <v>5</v>
      </c>
      <c r="O80" s="17">
        <v>0</v>
      </c>
      <c r="Q80" s="101">
        <v>4202</v>
      </c>
      <c r="R80" s="101">
        <v>6572</v>
      </c>
      <c r="S80" s="83" t="s">
        <v>34</v>
      </c>
      <c r="T80" s="79" t="str">
        <f t="shared" ref="T80:T143" si="2">IF(OR(J80="",J80=0),"- N/A",IF(AND(J80&gt;=Q80,J80&lt;=R80),"✔️ Válido","❌ Inválido"))</f>
        <v>✔️ Válido</v>
      </c>
      <c r="U80" s="79" t="str">
        <f t="shared" ref="U80:U143" si="3">IF(OR(J80="",J80=0),"- N/A",IF(AND(J80&gt;=Q80,J80&lt;=R80),"✔️ Válido","❌ Inválido"))</f>
        <v>✔️ Válido</v>
      </c>
    </row>
    <row r="81" spans="1:21" ht="38.25" hidden="1">
      <c r="A81" s="14">
        <v>67</v>
      </c>
      <c r="B81" s="15" t="s">
        <v>201</v>
      </c>
      <c r="C81" s="16" t="s">
        <v>202</v>
      </c>
      <c r="D81" s="15" t="s">
        <v>200</v>
      </c>
      <c r="E81" s="67">
        <v>0</v>
      </c>
      <c r="F81" s="86">
        <v>0</v>
      </c>
      <c r="G81" s="86">
        <v>0</v>
      </c>
      <c r="H81" s="87">
        <v>0</v>
      </c>
      <c r="I81" s="68"/>
      <c r="J81" s="86">
        <v>0</v>
      </c>
      <c r="K81" s="88">
        <v>0</v>
      </c>
      <c r="L81" s="1">
        <v>0</v>
      </c>
      <c r="M81" s="15" t="s">
        <v>34</v>
      </c>
      <c r="N81" s="17">
        <v>0</v>
      </c>
      <c r="O81" s="17">
        <v>0</v>
      </c>
      <c r="Q81" s="101">
        <v>8535</v>
      </c>
      <c r="R81" s="101">
        <v>18575</v>
      </c>
      <c r="S81" s="83" t="s">
        <v>34</v>
      </c>
      <c r="T81" s="79" t="str">
        <f t="shared" si="2"/>
        <v>- N/A</v>
      </c>
      <c r="U81" s="79" t="str">
        <f t="shared" si="3"/>
        <v>- N/A</v>
      </c>
    </row>
    <row r="82" spans="1:21" ht="38.25" hidden="1">
      <c r="A82" s="14">
        <v>68</v>
      </c>
      <c r="B82" s="15" t="s">
        <v>203</v>
      </c>
      <c r="C82" s="16" t="s">
        <v>204</v>
      </c>
      <c r="D82" s="15" t="s">
        <v>200</v>
      </c>
      <c r="E82" s="67">
        <v>0</v>
      </c>
      <c r="F82" s="86">
        <v>0</v>
      </c>
      <c r="G82" s="86">
        <v>0</v>
      </c>
      <c r="H82" s="87">
        <v>0</v>
      </c>
      <c r="I82" s="68"/>
      <c r="J82" s="86">
        <v>0</v>
      </c>
      <c r="K82" s="88">
        <v>0</v>
      </c>
      <c r="L82" s="1">
        <v>0</v>
      </c>
      <c r="M82" s="15" t="s">
        <v>34</v>
      </c>
      <c r="N82" s="17">
        <v>0</v>
      </c>
      <c r="O82" s="17">
        <v>0</v>
      </c>
      <c r="Q82" s="101">
        <v>4090</v>
      </c>
      <c r="R82" s="101">
        <v>8453</v>
      </c>
      <c r="S82" s="83" t="s">
        <v>34</v>
      </c>
      <c r="T82" s="79" t="str">
        <f t="shared" si="2"/>
        <v>- N/A</v>
      </c>
      <c r="U82" s="79" t="str">
        <f t="shared" si="3"/>
        <v>- N/A</v>
      </c>
    </row>
    <row r="83" spans="1:21" ht="38.25" hidden="1">
      <c r="A83" s="14">
        <v>69</v>
      </c>
      <c r="B83" s="15" t="s">
        <v>205</v>
      </c>
      <c r="C83" s="16" t="s">
        <v>206</v>
      </c>
      <c r="D83" s="15" t="s">
        <v>200</v>
      </c>
      <c r="E83" s="67">
        <v>0</v>
      </c>
      <c r="F83" s="86">
        <v>0</v>
      </c>
      <c r="G83" s="86">
        <v>0</v>
      </c>
      <c r="H83" s="87">
        <v>0</v>
      </c>
      <c r="I83" s="68"/>
      <c r="J83" s="86">
        <v>0</v>
      </c>
      <c r="K83" s="88">
        <v>0</v>
      </c>
      <c r="L83" s="1">
        <v>0</v>
      </c>
      <c r="M83" s="15" t="s">
        <v>34</v>
      </c>
      <c r="N83" s="17">
        <v>0</v>
      </c>
      <c r="O83" s="17">
        <v>0</v>
      </c>
      <c r="Q83" s="101">
        <v>9310</v>
      </c>
      <c r="R83" s="101">
        <v>21028</v>
      </c>
      <c r="S83" s="83" t="s">
        <v>34</v>
      </c>
      <c r="T83" s="79" t="str">
        <f t="shared" si="2"/>
        <v>- N/A</v>
      </c>
      <c r="U83" s="79" t="str">
        <f t="shared" si="3"/>
        <v>- N/A</v>
      </c>
    </row>
    <row r="84" spans="1:21" ht="38.25" hidden="1">
      <c r="A84" s="69">
        <v>70</v>
      </c>
      <c r="B84" s="70" t="s">
        <v>207</v>
      </c>
      <c r="C84" s="75" t="s">
        <v>208</v>
      </c>
      <c r="D84" s="70" t="s">
        <v>200</v>
      </c>
      <c r="E84" s="72">
        <v>0</v>
      </c>
      <c r="F84" s="89">
        <v>0</v>
      </c>
      <c r="G84" s="89">
        <v>0</v>
      </c>
      <c r="H84" s="90">
        <v>0</v>
      </c>
      <c r="I84" s="68"/>
      <c r="J84" s="89">
        <v>0</v>
      </c>
      <c r="K84" s="91">
        <v>0</v>
      </c>
      <c r="L84" s="73">
        <v>0</v>
      </c>
      <c r="M84" s="70" t="s">
        <v>85</v>
      </c>
      <c r="N84" s="74">
        <v>0</v>
      </c>
      <c r="O84" s="74">
        <v>0</v>
      </c>
      <c r="Q84" s="101">
        <v>9310</v>
      </c>
      <c r="R84" s="101">
        <v>29695</v>
      </c>
      <c r="S84" s="84" t="s">
        <v>85</v>
      </c>
      <c r="T84" s="79" t="str">
        <f t="shared" si="2"/>
        <v>- N/A</v>
      </c>
      <c r="U84" s="79" t="str">
        <f t="shared" si="3"/>
        <v>- N/A</v>
      </c>
    </row>
    <row r="85" spans="1:21" ht="51">
      <c r="A85" s="14">
        <v>71</v>
      </c>
      <c r="B85" s="15" t="s">
        <v>209</v>
      </c>
      <c r="C85" s="16" t="s">
        <v>210</v>
      </c>
      <c r="D85" s="15" t="s">
        <v>200</v>
      </c>
      <c r="E85" s="67">
        <v>10</v>
      </c>
      <c r="F85" s="86">
        <v>5749</v>
      </c>
      <c r="G85" s="86">
        <v>5749</v>
      </c>
      <c r="H85" s="87">
        <v>0</v>
      </c>
      <c r="I85" s="68">
        <v>0</v>
      </c>
      <c r="J85" s="86">
        <v>5749</v>
      </c>
      <c r="K85" s="88">
        <v>57490</v>
      </c>
      <c r="L85" s="1">
        <v>0</v>
      </c>
      <c r="M85" s="15" t="s">
        <v>34</v>
      </c>
      <c r="N85" s="17">
        <v>10</v>
      </c>
      <c r="O85" s="17">
        <v>0</v>
      </c>
      <c r="Q85" s="101">
        <v>5749</v>
      </c>
      <c r="R85" s="101">
        <v>12838</v>
      </c>
      <c r="S85" s="83" t="s">
        <v>34</v>
      </c>
      <c r="T85" s="79" t="str">
        <f t="shared" si="2"/>
        <v>✔️ Válido</v>
      </c>
      <c r="U85" s="79" t="str">
        <f t="shared" si="3"/>
        <v>✔️ Válido</v>
      </c>
    </row>
    <row r="86" spans="1:21" ht="51" hidden="1">
      <c r="A86" s="14">
        <v>72</v>
      </c>
      <c r="B86" s="15" t="s">
        <v>211</v>
      </c>
      <c r="C86" s="16" t="s">
        <v>212</v>
      </c>
      <c r="D86" s="15" t="s">
        <v>200</v>
      </c>
      <c r="E86" s="67">
        <v>0</v>
      </c>
      <c r="F86" s="86">
        <v>0</v>
      </c>
      <c r="G86" s="86">
        <v>0</v>
      </c>
      <c r="H86" s="87">
        <v>0</v>
      </c>
      <c r="I86" s="68"/>
      <c r="J86" s="86">
        <v>0</v>
      </c>
      <c r="K86" s="88">
        <v>0</v>
      </c>
      <c r="L86" s="1">
        <v>0</v>
      </c>
      <c r="M86" s="15" t="s">
        <v>34</v>
      </c>
      <c r="N86" s="17">
        <v>0</v>
      </c>
      <c r="O86" s="17">
        <v>0</v>
      </c>
      <c r="Q86" s="101">
        <v>5749</v>
      </c>
      <c r="R86" s="101">
        <v>14963</v>
      </c>
      <c r="S86" s="83" t="s">
        <v>34</v>
      </c>
      <c r="T86" s="79" t="str">
        <f t="shared" si="2"/>
        <v>- N/A</v>
      </c>
      <c r="U86" s="79" t="str">
        <f t="shared" si="3"/>
        <v>- N/A</v>
      </c>
    </row>
    <row r="87" spans="1:21" ht="89.25" hidden="1">
      <c r="A87" s="14">
        <v>73</v>
      </c>
      <c r="B87" s="15" t="s">
        <v>213</v>
      </c>
      <c r="C87" s="16" t="s">
        <v>214</v>
      </c>
      <c r="D87" s="15" t="s">
        <v>200</v>
      </c>
      <c r="E87" s="67">
        <v>0</v>
      </c>
      <c r="F87" s="86">
        <v>0</v>
      </c>
      <c r="G87" s="86">
        <v>0</v>
      </c>
      <c r="H87" s="87">
        <v>0</v>
      </c>
      <c r="I87" s="68"/>
      <c r="J87" s="86">
        <v>0</v>
      </c>
      <c r="K87" s="88">
        <v>0</v>
      </c>
      <c r="L87" s="1">
        <v>0</v>
      </c>
      <c r="M87" s="15" t="s">
        <v>34</v>
      </c>
      <c r="N87" s="17">
        <v>0</v>
      </c>
      <c r="O87" s="17">
        <v>0</v>
      </c>
      <c r="Q87" s="101">
        <v>11941</v>
      </c>
      <c r="R87" s="101">
        <v>41794</v>
      </c>
      <c r="S87" s="83" t="s">
        <v>34</v>
      </c>
      <c r="T87" s="79" t="str">
        <f t="shared" si="2"/>
        <v>- N/A</v>
      </c>
      <c r="U87" s="79" t="str">
        <f t="shared" si="3"/>
        <v>- N/A</v>
      </c>
    </row>
    <row r="88" spans="1:21" ht="51">
      <c r="A88" s="14">
        <v>74</v>
      </c>
      <c r="B88" s="15" t="s">
        <v>215</v>
      </c>
      <c r="C88" s="16" t="s">
        <v>216</v>
      </c>
      <c r="D88" s="15" t="s">
        <v>217</v>
      </c>
      <c r="E88" s="67">
        <v>3</v>
      </c>
      <c r="F88" s="86">
        <v>8226</v>
      </c>
      <c r="G88" s="86">
        <v>6966</v>
      </c>
      <c r="H88" s="87">
        <v>0</v>
      </c>
      <c r="I88" s="68">
        <v>0.1531728665</v>
      </c>
      <c r="J88" s="86">
        <v>6966</v>
      </c>
      <c r="K88" s="88">
        <v>20898</v>
      </c>
      <c r="L88" s="1">
        <v>0</v>
      </c>
      <c r="M88" s="15" t="s">
        <v>34</v>
      </c>
      <c r="N88" s="17">
        <v>3</v>
      </c>
      <c r="O88" s="17">
        <v>0</v>
      </c>
      <c r="Q88" s="101">
        <v>6966</v>
      </c>
      <c r="R88" s="101">
        <v>30341</v>
      </c>
      <c r="S88" s="83" t="s">
        <v>34</v>
      </c>
      <c r="T88" s="79" t="str">
        <f t="shared" si="2"/>
        <v>✔️ Válido</v>
      </c>
      <c r="U88" s="79" t="str">
        <f t="shared" si="3"/>
        <v>✔️ Válido</v>
      </c>
    </row>
    <row r="89" spans="1:21" ht="51" hidden="1">
      <c r="A89" s="14">
        <v>75</v>
      </c>
      <c r="B89" s="15" t="s">
        <v>218</v>
      </c>
      <c r="C89" s="16" t="s">
        <v>216</v>
      </c>
      <c r="D89" s="15" t="s">
        <v>200</v>
      </c>
      <c r="E89" s="67">
        <v>0</v>
      </c>
      <c r="F89" s="86">
        <v>0</v>
      </c>
      <c r="G89" s="86">
        <v>0</v>
      </c>
      <c r="H89" s="87">
        <v>0</v>
      </c>
      <c r="I89" s="68"/>
      <c r="J89" s="86">
        <v>0</v>
      </c>
      <c r="K89" s="88">
        <v>0</v>
      </c>
      <c r="L89" s="1">
        <v>0</v>
      </c>
      <c r="M89" s="15" t="s">
        <v>34</v>
      </c>
      <c r="N89" s="17">
        <v>0</v>
      </c>
      <c r="O89" s="17">
        <v>0</v>
      </c>
      <c r="Q89" s="101">
        <v>1438</v>
      </c>
      <c r="R89" s="101">
        <v>25975</v>
      </c>
      <c r="S89" s="83" t="s">
        <v>34</v>
      </c>
      <c r="T89" s="79" t="str">
        <f t="shared" si="2"/>
        <v>- N/A</v>
      </c>
      <c r="U89" s="79" t="str">
        <f t="shared" si="3"/>
        <v>- N/A</v>
      </c>
    </row>
    <row r="90" spans="1:21" ht="51" hidden="1">
      <c r="A90" s="14">
        <v>76</v>
      </c>
      <c r="B90" s="15" t="s">
        <v>219</v>
      </c>
      <c r="C90" s="16" t="s">
        <v>220</v>
      </c>
      <c r="D90" s="15" t="s">
        <v>221</v>
      </c>
      <c r="E90" s="67">
        <v>0</v>
      </c>
      <c r="F90" s="86">
        <v>0</v>
      </c>
      <c r="G90" s="86">
        <v>0</v>
      </c>
      <c r="H90" s="87">
        <v>0</v>
      </c>
      <c r="I90" s="68"/>
      <c r="J90" s="86">
        <v>0</v>
      </c>
      <c r="K90" s="88">
        <v>0</v>
      </c>
      <c r="L90" s="1">
        <v>0</v>
      </c>
      <c r="M90" s="15" t="s">
        <v>34</v>
      </c>
      <c r="N90" s="17">
        <v>0</v>
      </c>
      <c r="O90" s="17">
        <v>0</v>
      </c>
      <c r="Q90" s="101">
        <v>4821</v>
      </c>
      <c r="R90" s="101">
        <v>29742</v>
      </c>
      <c r="S90" s="83" t="s">
        <v>34</v>
      </c>
      <c r="T90" s="79" t="str">
        <f t="shared" si="2"/>
        <v>- N/A</v>
      </c>
      <c r="U90" s="79" t="str">
        <f t="shared" si="3"/>
        <v>- N/A</v>
      </c>
    </row>
    <row r="91" spans="1:21" ht="51" hidden="1">
      <c r="A91" s="14">
        <v>77</v>
      </c>
      <c r="B91" s="15" t="s">
        <v>222</v>
      </c>
      <c r="C91" s="16" t="s">
        <v>220</v>
      </c>
      <c r="D91" s="15" t="s">
        <v>200</v>
      </c>
      <c r="E91" s="67">
        <v>0</v>
      </c>
      <c r="F91" s="86">
        <v>0</v>
      </c>
      <c r="G91" s="86">
        <v>0</v>
      </c>
      <c r="H91" s="87">
        <v>0</v>
      </c>
      <c r="I91" s="68"/>
      <c r="J91" s="86">
        <v>0</v>
      </c>
      <c r="K91" s="88">
        <v>0</v>
      </c>
      <c r="L91" s="1">
        <v>0</v>
      </c>
      <c r="M91" s="15" t="s">
        <v>34</v>
      </c>
      <c r="N91" s="17">
        <v>0</v>
      </c>
      <c r="O91" s="17">
        <v>0</v>
      </c>
      <c r="Q91" s="101">
        <v>2111</v>
      </c>
      <c r="R91" s="101">
        <v>9901</v>
      </c>
      <c r="S91" s="83" t="s">
        <v>34</v>
      </c>
      <c r="T91" s="79" t="str">
        <f t="shared" si="2"/>
        <v>- N/A</v>
      </c>
      <c r="U91" s="79" t="str">
        <f t="shared" si="3"/>
        <v>- N/A</v>
      </c>
    </row>
    <row r="92" spans="1:21" ht="63.75" hidden="1">
      <c r="A92" s="14">
        <v>78</v>
      </c>
      <c r="B92" s="19" t="s">
        <v>223</v>
      </c>
      <c r="C92" s="16" t="s">
        <v>224</v>
      </c>
      <c r="D92" s="15" t="s">
        <v>225</v>
      </c>
      <c r="E92" s="67">
        <v>0</v>
      </c>
      <c r="F92" s="86">
        <v>0</v>
      </c>
      <c r="G92" s="86">
        <v>0</v>
      </c>
      <c r="H92" s="87">
        <v>0</v>
      </c>
      <c r="I92" s="68"/>
      <c r="J92" s="86">
        <v>0</v>
      </c>
      <c r="K92" s="88">
        <v>0</v>
      </c>
      <c r="L92" s="1">
        <v>0</v>
      </c>
      <c r="M92" s="15" t="s">
        <v>34</v>
      </c>
      <c r="N92" s="17">
        <v>0</v>
      </c>
      <c r="O92" s="17">
        <v>0</v>
      </c>
      <c r="Q92" s="101">
        <v>7297</v>
      </c>
      <c r="R92" s="101">
        <v>29057</v>
      </c>
      <c r="S92" s="83" t="s">
        <v>34</v>
      </c>
      <c r="T92" s="79" t="str">
        <f t="shared" si="2"/>
        <v>- N/A</v>
      </c>
      <c r="U92" s="79" t="str">
        <f t="shared" si="3"/>
        <v>- N/A</v>
      </c>
    </row>
    <row r="93" spans="1:21" ht="25.5" hidden="1">
      <c r="A93" s="14">
        <v>79</v>
      </c>
      <c r="B93" s="19" t="s">
        <v>226</v>
      </c>
      <c r="C93" s="16" t="s">
        <v>227</v>
      </c>
      <c r="D93" s="15" t="s">
        <v>200</v>
      </c>
      <c r="E93" s="67">
        <v>0</v>
      </c>
      <c r="F93" s="86">
        <v>0</v>
      </c>
      <c r="G93" s="86">
        <v>0</v>
      </c>
      <c r="H93" s="87">
        <v>0</v>
      </c>
      <c r="I93" s="68"/>
      <c r="J93" s="86">
        <v>0</v>
      </c>
      <c r="K93" s="88">
        <v>0</v>
      </c>
      <c r="L93" s="1">
        <v>0</v>
      </c>
      <c r="M93" s="15" t="s">
        <v>34</v>
      </c>
      <c r="N93" s="17">
        <v>0</v>
      </c>
      <c r="O93" s="17">
        <v>0</v>
      </c>
      <c r="Q93" s="101">
        <v>1091</v>
      </c>
      <c r="R93" s="101">
        <v>2432</v>
      </c>
      <c r="S93" s="83" t="s">
        <v>34</v>
      </c>
      <c r="T93" s="79" t="str">
        <f t="shared" si="2"/>
        <v>- N/A</v>
      </c>
      <c r="U93" s="79" t="str">
        <f t="shared" si="3"/>
        <v>- N/A</v>
      </c>
    </row>
    <row r="94" spans="1:21" ht="63.75" hidden="1">
      <c r="A94" s="14">
        <v>80</v>
      </c>
      <c r="B94" s="15" t="s">
        <v>228</v>
      </c>
      <c r="C94" s="16" t="s">
        <v>229</v>
      </c>
      <c r="D94" s="15" t="s">
        <v>200</v>
      </c>
      <c r="E94" s="67">
        <v>0</v>
      </c>
      <c r="F94" s="86">
        <v>0</v>
      </c>
      <c r="G94" s="86">
        <v>0</v>
      </c>
      <c r="H94" s="87">
        <v>0</v>
      </c>
      <c r="I94" s="68"/>
      <c r="J94" s="86">
        <v>0</v>
      </c>
      <c r="K94" s="88">
        <v>0</v>
      </c>
      <c r="L94" s="1">
        <v>0</v>
      </c>
      <c r="M94" s="15" t="s">
        <v>34</v>
      </c>
      <c r="N94" s="17">
        <v>0</v>
      </c>
      <c r="O94" s="17">
        <v>0</v>
      </c>
      <c r="Q94" s="101">
        <v>725</v>
      </c>
      <c r="R94" s="101">
        <v>2985</v>
      </c>
      <c r="S94" s="83" t="s">
        <v>34</v>
      </c>
      <c r="T94" s="79" t="str">
        <f t="shared" si="2"/>
        <v>- N/A</v>
      </c>
      <c r="U94" s="79" t="str">
        <f t="shared" si="3"/>
        <v>- N/A</v>
      </c>
    </row>
    <row r="95" spans="1:21" ht="25.5">
      <c r="A95" s="14">
        <v>81</v>
      </c>
      <c r="B95" s="15" t="s">
        <v>230</v>
      </c>
      <c r="C95" s="16" t="s">
        <v>231</v>
      </c>
      <c r="D95" s="15" t="s">
        <v>200</v>
      </c>
      <c r="E95" s="67">
        <v>15</v>
      </c>
      <c r="F95" s="86">
        <v>641</v>
      </c>
      <c r="G95" s="86">
        <v>389</v>
      </c>
      <c r="H95" s="87">
        <v>0</v>
      </c>
      <c r="I95" s="68">
        <v>0.39313572540000002</v>
      </c>
      <c r="J95" s="86">
        <v>389</v>
      </c>
      <c r="K95" s="88">
        <v>5835</v>
      </c>
      <c r="L95" s="1">
        <v>0</v>
      </c>
      <c r="M95" s="15" t="s">
        <v>34</v>
      </c>
      <c r="N95" s="17">
        <v>15</v>
      </c>
      <c r="O95" s="17">
        <v>0</v>
      </c>
      <c r="Q95" s="101">
        <v>389</v>
      </c>
      <c r="R95" s="101">
        <v>748</v>
      </c>
      <c r="S95" s="83" t="s">
        <v>34</v>
      </c>
      <c r="T95" s="79" t="str">
        <f t="shared" si="2"/>
        <v>✔️ Válido</v>
      </c>
      <c r="U95" s="79" t="str">
        <f t="shared" si="3"/>
        <v>✔️ Válido</v>
      </c>
    </row>
    <row r="96" spans="1:21" ht="25.5" hidden="1">
      <c r="A96" s="14">
        <v>82</v>
      </c>
      <c r="B96" s="15" t="s">
        <v>232</v>
      </c>
      <c r="C96" s="16" t="s">
        <v>233</v>
      </c>
      <c r="D96" s="15" t="s">
        <v>217</v>
      </c>
      <c r="E96" s="67">
        <v>0</v>
      </c>
      <c r="F96" s="86">
        <v>0</v>
      </c>
      <c r="G96" s="86">
        <v>0</v>
      </c>
      <c r="H96" s="87">
        <v>0</v>
      </c>
      <c r="I96" s="68"/>
      <c r="J96" s="86">
        <v>0</v>
      </c>
      <c r="K96" s="88">
        <v>0</v>
      </c>
      <c r="L96" s="1">
        <v>0</v>
      </c>
      <c r="M96" s="15" t="s">
        <v>34</v>
      </c>
      <c r="N96" s="17">
        <v>0</v>
      </c>
      <c r="O96" s="17">
        <v>0</v>
      </c>
      <c r="Q96" s="101">
        <v>1934</v>
      </c>
      <c r="R96" s="101">
        <v>2804</v>
      </c>
      <c r="S96" s="83" t="s">
        <v>34</v>
      </c>
      <c r="T96" s="79" t="str">
        <f t="shared" si="2"/>
        <v>- N/A</v>
      </c>
      <c r="U96" s="79" t="str">
        <f t="shared" si="3"/>
        <v>- N/A</v>
      </c>
    </row>
    <row r="97" spans="1:21" ht="25.5" hidden="1">
      <c r="A97" s="14">
        <v>83</v>
      </c>
      <c r="B97" s="15" t="s">
        <v>234</v>
      </c>
      <c r="C97" s="16" t="s">
        <v>235</v>
      </c>
      <c r="D97" s="15" t="s">
        <v>200</v>
      </c>
      <c r="E97" s="67">
        <v>0</v>
      </c>
      <c r="F97" s="86">
        <v>0</v>
      </c>
      <c r="G97" s="86">
        <v>0</v>
      </c>
      <c r="H97" s="87">
        <v>0</v>
      </c>
      <c r="I97" s="68"/>
      <c r="J97" s="86">
        <v>0</v>
      </c>
      <c r="K97" s="88">
        <v>0</v>
      </c>
      <c r="L97" s="1">
        <v>0</v>
      </c>
      <c r="M97" s="15" t="s">
        <v>34</v>
      </c>
      <c r="N97" s="17">
        <v>0</v>
      </c>
      <c r="O97" s="17">
        <v>0</v>
      </c>
      <c r="Q97" s="101">
        <v>774</v>
      </c>
      <c r="R97" s="101">
        <v>3980</v>
      </c>
      <c r="S97" s="83" t="s">
        <v>34</v>
      </c>
      <c r="T97" s="79" t="str">
        <f t="shared" si="2"/>
        <v>- N/A</v>
      </c>
      <c r="U97" s="79" t="str">
        <f t="shared" si="3"/>
        <v>- N/A</v>
      </c>
    </row>
    <row r="98" spans="1:21" ht="63.75" hidden="1">
      <c r="A98" s="14">
        <v>84</v>
      </c>
      <c r="B98" s="20" t="s">
        <v>236</v>
      </c>
      <c r="C98" s="16" t="s">
        <v>237</v>
      </c>
      <c r="D98" s="15" t="s">
        <v>200</v>
      </c>
      <c r="E98" s="67">
        <v>0</v>
      </c>
      <c r="F98" s="86">
        <v>0</v>
      </c>
      <c r="G98" s="86">
        <v>0</v>
      </c>
      <c r="H98" s="87">
        <v>0</v>
      </c>
      <c r="I98" s="68"/>
      <c r="J98" s="86">
        <v>0</v>
      </c>
      <c r="K98" s="88">
        <v>0</v>
      </c>
      <c r="L98" s="1">
        <v>0</v>
      </c>
      <c r="M98" s="15" t="s">
        <v>34</v>
      </c>
      <c r="N98" s="17">
        <v>0</v>
      </c>
      <c r="O98" s="17">
        <v>0</v>
      </c>
      <c r="Q98" s="101">
        <v>986</v>
      </c>
      <c r="R98" s="101">
        <v>2432</v>
      </c>
      <c r="S98" s="83" t="s">
        <v>34</v>
      </c>
      <c r="T98" s="79" t="str">
        <f t="shared" si="2"/>
        <v>- N/A</v>
      </c>
      <c r="U98" s="79" t="str">
        <f t="shared" si="3"/>
        <v>- N/A</v>
      </c>
    </row>
    <row r="99" spans="1:21" ht="63.75" hidden="1">
      <c r="A99" s="14">
        <v>85</v>
      </c>
      <c r="B99" s="15" t="s">
        <v>238</v>
      </c>
      <c r="C99" s="16" t="s">
        <v>239</v>
      </c>
      <c r="D99" s="15" t="s">
        <v>200</v>
      </c>
      <c r="E99" s="67">
        <v>0</v>
      </c>
      <c r="F99" s="86">
        <v>0</v>
      </c>
      <c r="G99" s="86">
        <v>0</v>
      </c>
      <c r="H99" s="87">
        <v>0</v>
      </c>
      <c r="I99" s="68"/>
      <c r="J99" s="86">
        <v>0</v>
      </c>
      <c r="K99" s="88">
        <v>0</v>
      </c>
      <c r="L99" s="1">
        <v>0</v>
      </c>
      <c r="M99" s="15" t="s">
        <v>34</v>
      </c>
      <c r="N99" s="17">
        <v>0</v>
      </c>
      <c r="O99" s="17">
        <v>0</v>
      </c>
      <c r="Q99" s="101">
        <v>371</v>
      </c>
      <c r="R99" s="101">
        <v>1027</v>
      </c>
      <c r="S99" s="83" t="s">
        <v>34</v>
      </c>
      <c r="T99" s="79" t="str">
        <f t="shared" si="2"/>
        <v>- N/A</v>
      </c>
      <c r="U99" s="79" t="str">
        <f t="shared" si="3"/>
        <v>- N/A</v>
      </c>
    </row>
    <row r="100" spans="1:21" ht="76.5">
      <c r="A100" s="14">
        <v>86</v>
      </c>
      <c r="B100" s="15" t="s">
        <v>240</v>
      </c>
      <c r="C100" s="16" t="s">
        <v>241</v>
      </c>
      <c r="D100" s="15" t="s">
        <v>200</v>
      </c>
      <c r="E100" s="67">
        <v>6</v>
      </c>
      <c r="F100" s="86">
        <v>5285</v>
      </c>
      <c r="G100" s="86">
        <v>4423</v>
      </c>
      <c r="H100" s="87">
        <v>0</v>
      </c>
      <c r="I100" s="68">
        <v>0.16310312199999999</v>
      </c>
      <c r="J100" s="86">
        <v>4423</v>
      </c>
      <c r="K100" s="88">
        <v>26538</v>
      </c>
      <c r="L100" s="1">
        <v>0</v>
      </c>
      <c r="M100" s="15" t="s">
        <v>34</v>
      </c>
      <c r="N100" s="17">
        <v>6</v>
      </c>
      <c r="O100" s="17">
        <v>0</v>
      </c>
      <c r="Q100" s="101">
        <v>4423</v>
      </c>
      <c r="R100" s="101">
        <v>5651</v>
      </c>
      <c r="S100" s="83" t="s">
        <v>34</v>
      </c>
      <c r="T100" s="79" t="str">
        <f t="shared" si="2"/>
        <v>✔️ Válido</v>
      </c>
      <c r="U100" s="79" t="str">
        <f t="shared" si="3"/>
        <v>✔️ Válido</v>
      </c>
    </row>
    <row r="101" spans="1:21" ht="63.75" hidden="1">
      <c r="A101" s="69">
        <v>87</v>
      </c>
      <c r="B101" s="70" t="s">
        <v>242</v>
      </c>
      <c r="C101" s="75" t="s">
        <v>243</v>
      </c>
      <c r="D101" s="70" t="s">
        <v>200</v>
      </c>
      <c r="E101" s="72">
        <v>0</v>
      </c>
      <c r="F101" s="89">
        <v>0</v>
      </c>
      <c r="G101" s="89">
        <v>0</v>
      </c>
      <c r="H101" s="90">
        <v>0</v>
      </c>
      <c r="I101" s="68"/>
      <c r="J101" s="89">
        <v>0</v>
      </c>
      <c r="K101" s="91">
        <v>0</v>
      </c>
      <c r="L101" s="73">
        <v>0</v>
      </c>
      <c r="M101" s="70" t="s">
        <v>85</v>
      </c>
      <c r="N101" s="74">
        <v>0</v>
      </c>
      <c r="O101" s="74">
        <v>0</v>
      </c>
      <c r="Q101" s="101">
        <v>4533</v>
      </c>
      <c r="R101" s="101">
        <v>5722</v>
      </c>
      <c r="S101" s="84" t="s">
        <v>85</v>
      </c>
      <c r="T101" s="79" t="str">
        <f t="shared" si="2"/>
        <v>- N/A</v>
      </c>
      <c r="U101" s="79" t="str">
        <f t="shared" si="3"/>
        <v>- N/A</v>
      </c>
    </row>
    <row r="102" spans="1:21" ht="76.5" hidden="1">
      <c r="A102" s="14">
        <v>88</v>
      </c>
      <c r="B102" s="15" t="s">
        <v>244</v>
      </c>
      <c r="C102" s="16" t="s">
        <v>245</v>
      </c>
      <c r="D102" s="15" t="s">
        <v>200</v>
      </c>
      <c r="E102" s="67">
        <v>0</v>
      </c>
      <c r="F102" s="86">
        <v>0</v>
      </c>
      <c r="G102" s="86">
        <v>0</v>
      </c>
      <c r="H102" s="87">
        <v>0</v>
      </c>
      <c r="I102" s="68"/>
      <c r="J102" s="86">
        <v>0</v>
      </c>
      <c r="K102" s="88">
        <v>0</v>
      </c>
      <c r="L102" s="1">
        <v>0</v>
      </c>
      <c r="M102" s="15" t="s">
        <v>34</v>
      </c>
      <c r="N102" s="17">
        <v>0</v>
      </c>
      <c r="O102" s="17">
        <v>0</v>
      </c>
      <c r="Q102" s="101">
        <v>5230</v>
      </c>
      <c r="R102" s="101">
        <v>7506</v>
      </c>
      <c r="S102" s="83" t="s">
        <v>34</v>
      </c>
      <c r="T102" s="79" t="str">
        <f t="shared" si="2"/>
        <v>- N/A</v>
      </c>
      <c r="U102" s="79" t="str">
        <f t="shared" si="3"/>
        <v>- N/A</v>
      </c>
    </row>
    <row r="103" spans="1:21" ht="63.75" hidden="1">
      <c r="A103" s="14">
        <v>89</v>
      </c>
      <c r="B103" s="15" t="s">
        <v>246</v>
      </c>
      <c r="C103" s="16" t="s">
        <v>247</v>
      </c>
      <c r="D103" s="15" t="s">
        <v>200</v>
      </c>
      <c r="E103" s="67">
        <v>0</v>
      </c>
      <c r="F103" s="86">
        <v>0</v>
      </c>
      <c r="G103" s="86">
        <v>0</v>
      </c>
      <c r="H103" s="87">
        <v>0</v>
      </c>
      <c r="I103" s="68"/>
      <c r="J103" s="86">
        <v>0</v>
      </c>
      <c r="K103" s="88">
        <v>0</v>
      </c>
      <c r="L103" s="1">
        <v>0</v>
      </c>
      <c r="M103" s="15" t="s">
        <v>34</v>
      </c>
      <c r="N103" s="17">
        <v>0</v>
      </c>
      <c r="O103" s="17">
        <v>0</v>
      </c>
      <c r="Q103" s="101">
        <v>5729</v>
      </c>
      <c r="R103" s="101">
        <v>7542</v>
      </c>
      <c r="S103" s="83" t="s">
        <v>34</v>
      </c>
      <c r="T103" s="79" t="str">
        <f t="shared" si="2"/>
        <v>- N/A</v>
      </c>
      <c r="U103" s="79" t="str">
        <f t="shared" si="3"/>
        <v>- N/A</v>
      </c>
    </row>
    <row r="104" spans="1:21" ht="178.5" hidden="1">
      <c r="A104" s="14">
        <v>90</v>
      </c>
      <c r="B104" s="15" t="s">
        <v>248</v>
      </c>
      <c r="C104" s="16" t="s">
        <v>249</v>
      </c>
      <c r="D104" s="15" t="s">
        <v>200</v>
      </c>
      <c r="E104" s="67">
        <v>0</v>
      </c>
      <c r="F104" s="86">
        <v>0</v>
      </c>
      <c r="G104" s="86">
        <v>0</v>
      </c>
      <c r="H104" s="87">
        <v>0</v>
      </c>
      <c r="I104" s="68"/>
      <c r="J104" s="86">
        <v>0</v>
      </c>
      <c r="K104" s="88">
        <v>0</v>
      </c>
      <c r="L104" s="1">
        <v>0</v>
      </c>
      <c r="M104" s="15" t="s">
        <v>34</v>
      </c>
      <c r="N104" s="17">
        <v>0</v>
      </c>
      <c r="O104" s="17">
        <v>0</v>
      </c>
      <c r="Q104" s="101">
        <v>7297</v>
      </c>
      <c r="R104" s="101">
        <v>16088</v>
      </c>
      <c r="S104" s="83" t="s">
        <v>34</v>
      </c>
      <c r="T104" s="79" t="str">
        <f t="shared" si="2"/>
        <v>- N/A</v>
      </c>
      <c r="U104" s="79" t="str">
        <f t="shared" si="3"/>
        <v>- N/A</v>
      </c>
    </row>
    <row r="105" spans="1:21" ht="51" hidden="1">
      <c r="A105" s="14">
        <v>91</v>
      </c>
      <c r="B105" s="15" t="s">
        <v>250</v>
      </c>
      <c r="C105" s="16" t="s">
        <v>251</v>
      </c>
      <c r="D105" s="15" t="s">
        <v>200</v>
      </c>
      <c r="E105" s="67">
        <v>0</v>
      </c>
      <c r="F105" s="86">
        <v>0</v>
      </c>
      <c r="G105" s="86">
        <v>0</v>
      </c>
      <c r="H105" s="87">
        <v>0</v>
      </c>
      <c r="I105" s="68"/>
      <c r="J105" s="86">
        <v>0</v>
      </c>
      <c r="K105" s="88">
        <v>0</v>
      </c>
      <c r="L105" s="1">
        <v>0</v>
      </c>
      <c r="M105" s="15" t="s">
        <v>34</v>
      </c>
      <c r="N105" s="17">
        <v>0</v>
      </c>
      <c r="O105" s="17">
        <v>0</v>
      </c>
      <c r="Q105" s="101">
        <v>6524</v>
      </c>
      <c r="R105" s="101">
        <v>12605</v>
      </c>
      <c r="S105" s="83" t="s">
        <v>34</v>
      </c>
      <c r="T105" s="79" t="str">
        <f t="shared" si="2"/>
        <v>- N/A</v>
      </c>
      <c r="U105" s="79" t="str">
        <f t="shared" si="3"/>
        <v>- N/A</v>
      </c>
    </row>
    <row r="106" spans="1:21" ht="51">
      <c r="A106" s="14">
        <v>92</v>
      </c>
      <c r="B106" s="15" t="s">
        <v>252</v>
      </c>
      <c r="C106" s="16" t="s">
        <v>251</v>
      </c>
      <c r="D106" s="15" t="s">
        <v>200</v>
      </c>
      <c r="E106" s="67">
        <v>6</v>
      </c>
      <c r="F106" s="86">
        <v>3427</v>
      </c>
      <c r="G106" s="86">
        <v>3427</v>
      </c>
      <c r="H106" s="87">
        <v>0</v>
      </c>
      <c r="I106" s="68">
        <v>0</v>
      </c>
      <c r="J106" s="86">
        <v>3427</v>
      </c>
      <c r="K106" s="88">
        <v>20562</v>
      </c>
      <c r="L106" s="1">
        <v>0</v>
      </c>
      <c r="M106" s="15" t="s">
        <v>34</v>
      </c>
      <c r="N106" s="17">
        <v>6</v>
      </c>
      <c r="O106" s="17">
        <v>0</v>
      </c>
      <c r="Q106" s="101">
        <v>3427</v>
      </c>
      <c r="R106" s="101">
        <v>10880</v>
      </c>
      <c r="S106" s="83" t="s">
        <v>34</v>
      </c>
      <c r="T106" s="79" t="str">
        <f t="shared" si="2"/>
        <v>✔️ Válido</v>
      </c>
      <c r="U106" s="79" t="str">
        <f t="shared" si="3"/>
        <v>✔️ Válido</v>
      </c>
    </row>
    <row r="107" spans="1:21" ht="63.75" hidden="1">
      <c r="A107" s="14">
        <v>93</v>
      </c>
      <c r="B107" s="15" t="s">
        <v>253</v>
      </c>
      <c r="C107" s="16" t="s">
        <v>254</v>
      </c>
      <c r="D107" s="15" t="s">
        <v>200</v>
      </c>
      <c r="E107" s="67">
        <v>0</v>
      </c>
      <c r="F107" s="86">
        <v>0</v>
      </c>
      <c r="G107" s="86">
        <v>0</v>
      </c>
      <c r="H107" s="87">
        <v>0</v>
      </c>
      <c r="I107" s="68"/>
      <c r="J107" s="86">
        <v>0</v>
      </c>
      <c r="K107" s="88">
        <v>0</v>
      </c>
      <c r="L107" s="1">
        <v>0</v>
      </c>
      <c r="M107" s="15" t="s">
        <v>34</v>
      </c>
      <c r="N107" s="17">
        <v>0</v>
      </c>
      <c r="O107" s="17">
        <v>0</v>
      </c>
      <c r="Q107" s="101">
        <v>2189</v>
      </c>
      <c r="R107" s="101">
        <v>4376</v>
      </c>
      <c r="S107" s="83" t="s">
        <v>34</v>
      </c>
      <c r="T107" s="79" t="str">
        <f t="shared" si="2"/>
        <v>- N/A</v>
      </c>
      <c r="U107" s="79" t="str">
        <f t="shared" si="3"/>
        <v>- N/A</v>
      </c>
    </row>
    <row r="108" spans="1:21" ht="89.25" hidden="1">
      <c r="A108" s="14">
        <v>94</v>
      </c>
      <c r="B108" s="15" t="s">
        <v>255</v>
      </c>
      <c r="C108" s="16" t="s">
        <v>256</v>
      </c>
      <c r="D108" s="15" t="s">
        <v>200</v>
      </c>
      <c r="E108" s="67">
        <v>0</v>
      </c>
      <c r="F108" s="86">
        <v>0</v>
      </c>
      <c r="G108" s="86">
        <v>0</v>
      </c>
      <c r="H108" s="87">
        <v>0</v>
      </c>
      <c r="I108" s="68"/>
      <c r="J108" s="86">
        <v>0</v>
      </c>
      <c r="K108" s="88">
        <v>0</v>
      </c>
      <c r="L108" s="1">
        <v>0</v>
      </c>
      <c r="M108" s="15" t="s">
        <v>34</v>
      </c>
      <c r="N108" s="17">
        <v>0</v>
      </c>
      <c r="O108" s="17">
        <v>0</v>
      </c>
      <c r="Q108" s="101">
        <v>5905</v>
      </c>
      <c r="R108" s="101">
        <v>22887</v>
      </c>
      <c r="S108" s="83" t="s">
        <v>34</v>
      </c>
      <c r="T108" s="79" t="str">
        <f t="shared" si="2"/>
        <v>- N/A</v>
      </c>
      <c r="U108" s="79" t="str">
        <f t="shared" si="3"/>
        <v>- N/A</v>
      </c>
    </row>
    <row r="109" spans="1:21" ht="89.25" hidden="1">
      <c r="A109" s="14">
        <v>95</v>
      </c>
      <c r="B109" s="15" t="s">
        <v>257</v>
      </c>
      <c r="C109" s="16" t="s">
        <v>258</v>
      </c>
      <c r="D109" s="15" t="s">
        <v>200</v>
      </c>
      <c r="E109" s="67">
        <v>0</v>
      </c>
      <c r="F109" s="86">
        <v>0</v>
      </c>
      <c r="G109" s="86">
        <v>0</v>
      </c>
      <c r="H109" s="87">
        <v>0</v>
      </c>
      <c r="I109" s="68"/>
      <c r="J109" s="86">
        <v>0</v>
      </c>
      <c r="K109" s="88">
        <v>0</v>
      </c>
      <c r="L109" s="1">
        <v>0</v>
      </c>
      <c r="M109" s="15" t="s">
        <v>34</v>
      </c>
      <c r="N109" s="17">
        <v>0</v>
      </c>
      <c r="O109" s="17">
        <v>0</v>
      </c>
      <c r="Q109" s="101">
        <v>5905</v>
      </c>
      <c r="R109" s="101">
        <v>30405</v>
      </c>
      <c r="S109" s="83" t="s">
        <v>34</v>
      </c>
      <c r="T109" s="79" t="str">
        <f t="shared" si="2"/>
        <v>- N/A</v>
      </c>
      <c r="U109" s="79" t="str">
        <f t="shared" si="3"/>
        <v>- N/A</v>
      </c>
    </row>
    <row r="110" spans="1:21" ht="63.75" hidden="1">
      <c r="A110" s="14">
        <v>96</v>
      </c>
      <c r="B110" s="15" t="s">
        <v>259</v>
      </c>
      <c r="C110" s="16" t="s">
        <v>260</v>
      </c>
      <c r="D110" s="15" t="s">
        <v>200</v>
      </c>
      <c r="E110" s="67">
        <v>0</v>
      </c>
      <c r="F110" s="86">
        <v>0</v>
      </c>
      <c r="G110" s="86">
        <v>0</v>
      </c>
      <c r="H110" s="87">
        <v>0</v>
      </c>
      <c r="I110" s="68"/>
      <c r="J110" s="86">
        <v>0</v>
      </c>
      <c r="K110" s="88">
        <v>0</v>
      </c>
      <c r="L110" s="1">
        <v>0</v>
      </c>
      <c r="M110" s="15" t="s">
        <v>34</v>
      </c>
      <c r="N110" s="17">
        <v>0</v>
      </c>
      <c r="O110" s="17">
        <v>0</v>
      </c>
      <c r="Q110" s="101">
        <v>5905</v>
      </c>
      <c r="R110" s="101">
        <v>10482</v>
      </c>
      <c r="S110" s="83" t="s">
        <v>34</v>
      </c>
      <c r="T110" s="79" t="str">
        <f t="shared" si="2"/>
        <v>- N/A</v>
      </c>
      <c r="U110" s="79" t="str">
        <f t="shared" si="3"/>
        <v>- N/A</v>
      </c>
    </row>
    <row r="111" spans="1:21" ht="63.75" hidden="1">
      <c r="A111" s="14">
        <v>97</v>
      </c>
      <c r="B111" s="15" t="s">
        <v>261</v>
      </c>
      <c r="C111" s="16" t="s">
        <v>262</v>
      </c>
      <c r="D111" s="15" t="s">
        <v>200</v>
      </c>
      <c r="E111" s="67">
        <v>0</v>
      </c>
      <c r="F111" s="86">
        <v>0</v>
      </c>
      <c r="G111" s="86">
        <v>0</v>
      </c>
      <c r="H111" s="87">
        <v>0</v>
      </c>
      <c r="I111" s="68"/>
      <c r="J111" s="86">
        <v>0</v>
      </c>
      <c r="K111" s="88">
        <v>0</v>
      </c>
      <c r="L111" s="1">
        <v>0</v>
      </c>
      <c r="M111" s="15" t="s">
        <v>34</v>
      </c>
      <c r="N111" s="17">
        <v>0</v>
      </c>
      <c r="O111" s="17">
        <v>0</v>
      </c>
      <c r="Q111" s="101">
        <v>6988</v>
      </c>
      <c r="R111" s="101">
        <v>11808</v>
      </c>
      <c r="S111" s="83" t="s">
        <v>34</v>
      </c>
      <c r="T111" s="79" t="str">
        <f t="shared" si="2"/>
        <v>- N/A</v>
      </c>
      <c r="U111" s="79" t="str">
        <f t="shared" si="3"/>
        <v>- N/A</v>
      </c>
    </row>
    <row r="112" spans="1:21" ht="51">
      <c r="A112" s="14">
        <v>98</v>
      </c>
      <c r="B112" s="15" t="s">
        <v>263</v>
      </c>
      <c r="C112" s="16" t="s">
        <v>264</v>
      </c>
      <c r="D112" s="15" t="s">
        <v>200</v>
      </c>
      <c r="E112" s="67">
        <v>10</v>
      </c>
      <c r="F112" s="86">
        <v>9310</v>
      </c>
      <c r="G112" s="86">
        <v>9310</v>
      </c>
      <c r="H112" s="87">
        <v>0</v>
      </c>
      <c r="I112" s="68">
        <v>0</v>
      </c>
      <c r="J112" s="86">
        <v>9310</v>
      </c>
      <c r="K112" s="88">
        <v>93100</v>
      </c>
      <c r="L112" s="1">
        <v>0</v>
      </c>
      <c r="M112" s="15" t="s">
        <v>34</v>
      </c>
      <c r="N112" s="17">
        <v>10</v>
      </c>
      <c r="O112" s="17">
        <v>0</v>
      </c>
      <c r="Q112" s="101">
        <v>9310</v>
      </c>
      <c r="R112" s="101">
        <v>15789</v>
      </c>
      <c r="S112" s="83" t="s">
        <v>34</v>
      </c>
      <c r="T112" s="79" t="str">
        <f t="shared" si="2"/>
        <v>✔️ Válido</v>
      </c>
      <c r="U112" s="79" t="str">
        <f t="shared" si="3"/>
        <v>✔️ Válido</v>
      </c>
    </row>
    <row r="113" spans="1:21" ht="127.5" hidden="1">
      <c r="A113" s="14">
        <v>99</v>
      </c>
      <c r="B113" s="15" t="s">
        <v>265</v>
      </c>
      <c r="C113" s="16" t="s">
        <v>266</v>
      </c>
      <c r="D113" s="15" t="s">
        <v>200</v>
      </c>
      <c r="E113" s="67">
        <v>0</v>
      </c>
      <c r="F113" s="86">
        <v>0</v>
      </c>
      <c r="G113" s="86">
        <v>0</v>
      </c>
      <c r="H113" s="87">
        <v>0</v>
      </c>
      <c r="I113" s="68"/>
      <c r="J113" s="86">
        <v>0</v>
      </c>
      <c r="K113" s="88">
        <v>0</v>
      </c>
      <c r="L113" s="1">
        <v>0</v>
      </c>
      <c r="M113" s="15" t="s">
        <v>34</v>
      </c>
      <c r="N113" s="17">
        <v>0</v>
      </c>
      <c r="O113" s="17">
        <v>0</v>
      </c>
      <c r="Q113" s="101">
        <v>8381</v>
      </c>
      <c r="R113" s="101">
        <v>21286</v>
      </c>
      <c r="S113" s="83" t="s">
        <v>34</v>
      </c>
      <c r="T113" s="79" t="str">
        <f t="shared" si="2"/>
        <v>- N/A</v>
      </c>
      <c r="U113" s="79" t="str">
        <f t="shared" si="3"/>
        <v>- N/A</v>
      </c>
    </row>
    <row r="114" spans="1:21" ht="51" hidden="1">
      <c r="A114" s="14">
        <v>100</v>
      </c>
      <c r="B114" s="15" t="s">
        <v>267</v>
      </c>
      <c r="C114" s="16" t="s">
        <v>268</v>
      </c>
      <c r="D114" s="15" t="s">
        <v>200</v>
      </c>
      <c r="E114" s="67">
        <v>0</v>
      </c>
      <c r="F114" s="86">
        <v>0</v>
      </c>
      <c r="G114" s="86">
        <v>0</v>
      </c>
      <c r="H114" s="87">
        <v>0</v>
      </c>
      <c r="I114" s="68"/>
      <c r="J114" s="86">
        <v>0</v>
      </c>
      <c r="K114" s="88">
        <v>0</v>
      </c>
      <c r="L114" s="1">
        <v>0</v>
      </c>
      <c r="M114" s="15" t="s">
        <v>34</v>
      </c>
      <c r="N114" s="17">
        <v>0</v>
      </c>
      <c r="O114" s="17">
        <v>0</v>
      </c>
      <c r="Q114" s="101">
        <v>6524</v>
      </c>
      <c r="R114" s="101">
        <v>11720</v>
      </c>
      <c r="S114" s="83" t="s">
        <v>34</v>
      </c>
      <c r="T114" s="79" t="str">
        <f t="shared" si="2"/>
        <v>- N/A</v>
      </c>
      <c r="U114" s="79" t="str">
        <f t="shared" si="3"/>
        <v>- N/A</v>
      </c>
    </row>
    <row r="115" spans="1:21" ht="51" hidden="1">
      <c r="A115" s="14">
        <v>101</v>
      </c>
      <c r="B115" s="15" t="s">
        <v>269</v>
      </c>
      <c r="C115" s="16" t="s">
        <v>268</v>
      </c>
      <c r="D115" s="15" t="s">
        <v>200</v>
      </c>
      <c r="E115" s="67">
        <v>0</v>
      </c>
      <c r="F115" s="86">
        <v>0</v>
      </c>
      <c r="G115" s="86">
        <v>0</v>
      </c>
      <c r="H115" s="87">
        <v>0</v>
      </c>
      <c r="I115" s="68"/>
      <c r="J115" s="86">
        <v>0</v>
      </c>
      <c r="K115" s="88">
        <v>0</v>
      </c>
      <c r="L115" s="1">
        <v>0</v>
      </c>
      <c r="M115" s="15" t="s">
        <v>34</v>
      </c>
      <c r="N115" s="17">
        <v>0</v>
      </c>
      <c r="O115" s="17">
        <v>0</v>
      </c>
      <c r="Q115" s="101">
        <v>3427</v>
      </c>
      <c r="R115" s="101">
        <v>10880</v>
      </c>
      <c r="S115" s="83" t="s">
        <v>34</v>
      </c>
      <c r="T115" s="79" t="str">
        <f t="shared" si="2"/>
        <v>- N/A</v>
      </c>
      <c r="U115" s="79" t="str">
        <f t="shared" si="3"/>
        <v>- N/A</v>
      </c>
    </row>
    <row r="116" spans="1:21" ht="63.75" hidden="1">
      <c r="A116" s="14">
        <v>102</v>
      </c>
      <c r="B116" s="15" t="s">
        <v>270</v>
      </c>
      <c r="C116" s="16" t="s">
        <v>271</v>
      </c>
      <c r="D116" s="15" t="s">
        <v>200</v>
      </c>
      <c r="E116" s="67">
        <v>0</v>
      </c>
      <c r="F116" s="86">
        <v>0</v>
      </c>
      <c r="G116" s="86">
        <v>0</v>
      </c>
      <c r="H116" s="87">
        <v>0</v>
      </c>
      <c r="I116" s="68"/>
      <c r="J116" s="86">
        <v>0</v>
      </c>
      <c r="K116" s="88">
        <v>0</v>
      </c>
      <c r="L116" s="1">
        <v>0</v>
      </c>
      <c r="M116" s="15" t="s">
        <v>34</v>
      </c>
      <c r="N116" s="17">
        <v>0</v>
      </c>
      <c r="O116" s="17">
        <v>0</v>
      </c>
      <c r="Q116" s="101">
        <v>5594</v>
      </c>
      <c r="R116" s="101">
        <v>24545</v>
      </c>
      <c r="S116" s="83" t="s">
        <v>34</v>
      </c>
      <c r="T116" s="79" t="str">
        <f t="shared" si="2"/>
        <v>- N/A</v>
      </c>
      <c r="U116" s="79" t="str">
        <f t="shared" si="3"/>
        <v>- N/A</v>
      </c>
    </row>
    <row r="117" spans="1:21" ht="38.25" hidden="1">
      <c r="A117" s="14">
        <v>103</v>
      </c>
      <c r="B117" s="15" t="s">
        <v>272</v>
      </c>
      <c r="C117" s="16" t="s">
        <v>273</v>
      </c>
      <c r="D117" s="15" t="s">
        <v>200</v>
      </c>
      <c r="E117" s="67">
        <v>0</v>
      </c>
      <c r="F117" s="86">
        <v>0</v>
      </c>
      <c r="G117" s="86">
        <v>0</v>
      </c>
      <c r="H117" s="87">
        <v>0</v>
      </c>
      <c r="I117" s="68"/>
      <c r="J117" s="86">
        <v>0</v>
      </c>
      <c r="K117" s="88">
        <v>0</v>
      </c>
      <c r="L117" s="1">
        <v>0</v>
      </c>
      <c r="M117" s="15" t="s">
        <v>34</v>
      </c>
      <c r="N117" s="17">
        <v>0</v>
      </c>
      <c r="O117" s="17">
        <v>0</v>
      </c>
      <c r="Q117" s="101">
        <v>24545</v>
      </c>
      <c r="R117" s="101">
        <v>35022</v>
      </c>
      <c r="S117" s="83" t="s">
        <v>34</v>
      </c>
      <c r="T117" s="79" t="str">
        <f t="shared" si="2"/>
        <v>- N/A</v>
      </c>
      <c r="U117" s="79" t="str">
        <f t="shared" si="3"/>
        <v>- N/A</v>
      </c>
    </row>
    <row r="118" spans="1:21" ht="38.25" hidden="1">
      <c r="A118" s="14">
        <v>104</v>
      </c>
      <c r="B118" s="15" t="s">
        <v>274</v>
      </c>
      <c r="C118" s="16" t="s">
        <v>275</v>
      </c>
      <c r="D118" s="15" t="s">
        <v>200</v>
      </c>
      <c r="E118" s="67">
        <v>0</v>
      </c>
      <c r="F118" s="86">
        <v>0</v>
      </c>
      <c r="G118" s="86">
        <v>0</v>
      </c>
      <c r="H118" s="87">
        <v>0</v>
      </c>
      <c r="I118" s="68"/>
      <c r="J118" s="86">
        <v>0</v>
      </c>
      <c r="K118" s="88">
        <v>0</v>
      </c>
      <c r="L118" s="1">
        <v>0</v>
      </c>
      <c r="M118" s="15" t="s">
        <v>34</v>
      </c>
      <c r="N118" s="17">
        <v>0</v>
      </c>
      <c r="O118" s="17">
        <v>0</v>
      </c>
      <c r="Q118" s="101">
        <v>24545</v>
      </c>
      <c r="R118" s="101">
        <v>38090</v>
      </c>
      <c r="S118" s="83" t="s">
        <v>34</v>
      </c>
      <c r="T118" s="79" t="str">
        <f t="shared" si="2"/>
        <v>- N/A</v>
      </c>
      <c r="U118" s="79" t="str">
        <f t="shared" si="3"/>
        <v>- N/A</v>
      </c>
    </row>
    <row r="119" spans="1:21" ht="38.25" hidden="1">
      <c r="A119" s="14">
        <v>105</v>
      </c>
      <c r="B119" s="15" t="s">
        <v>276</v>
      </c>
      <c r="C119" s="16" t="s">
        <v>277</v>
      </c>
      <c r="D119" s="15" t="s">
        <v>200</v>
      </c>
      <c r="E119" s="67">
        <v>0</v>
      </c>
      <c r="F119" s="86">
        <v>0</v>
      </c>
      <c r="G119" s="86">
        <v>0</v>
      </c>
      <c r="H119" s="87">
        <v>0</v>
      </c>
      <c r="I119" s="68"/>
      <c r="J119" s="86">
        <v>0</v>
      </c>
      <c r="K119" s="88">
        <v>0</v>
      </c>
      <c r="L119" s="1">
        <v>0</v>
      </c>
      <c r="M119" s="15" t="s">
        <v>34</v>
      </c>
      <c r="N119" s="17">
        <v>0</v>
      </c>
      <c r="O119" s="17">
        <v>0</v>
      </c>
      <c r="Q119" s="101">
        <v>35713</v>
      </c>
      <c r="R119" s="101">
        <v>41997</v>
      </c>
      <c r="S119" s="83" t="s">
        <v>34</v>
      </c>
      <c r="T119" s="79" t="str">
        <f t="shared" si="2"/>
        <v>- N/A</v>
      </c>
      <c r="U119" s="79" t="str">
        <f t="shared" si="3"/>
        <v>- N/A</v>
      </c>
    </row>
    <row r="120" spans="1:21" ht="38.25" hidden="1">
      <c r="A120" s="69">
        <v>106</v>
      </c>
      <c r="B120" s="70" t="s">
        <v>278</v>
      </c>
      <c r="C120" s="71" t="s">
        <v>279</v>
      </c>
      <c r="D120" s="70" t="s">
        <v>200</v>
      </c>
      <c r="E120" s="72">
        <v>0</v>
      </c>
      <c r="F120" s="89">
        <v>0</v>
      </c>
      <c r="G120" s="89">
        <v>0</v>
      </c>
      <c r="H120" s="90">
        <v>0</v>
      </c>
      <c r="I120" s="68"/>
      <c r="J120" s="89">
        <v>0</v>
      </c>
      <c r="K120" s="91">
        <v>0</v>
      </c>
      <c r="L120" s="73">
        <v>0</v>
      </c>
      <c r="M120" s="70" t="s">
        <v>85</v>
      </c>
      <c r="N120" s="74">
        <v>0</v>
      </c>
      <c r="O120" s="74">
        <v>0</v>
      </c>
      <c r="Q120" s="101">
        <v>39671</v>
      </c>
      <c r="R120" s="101">
        <v>51421</v>
      </c>
      <c r="S120" s="84" t="s">
        <v>85</v>
      </c>
      <c r="T120" s="79" t="str">
        <f t="shared" si="2"/>
        <v>- N/A</v>
      </c>
      <c r="U120" s="79" t="str">
        <f t="shared" si="3"/>
        <v>- N/A</v>
      </c>
    </row>
    <row r="121" spans="1:21" ht="89.25" hidden="1">
      <c r="A121" s="69">
        <v>107</v>
      </c>
      <c r="B121" s="70" t="s">
        <v>280</v>
      </c>
      <c r="C121" s="71" t="s">
        <v>281</v>
      </c>
      <c r="D121" s="70" t="s">
        <v>200</v>
      </c>
      <c r="E121" s="72">
        <v>0</v>
      </c>
      <c r="F121" s="89">
        <v>0</v>
      </c>
      <c r="G121" s="89">
        <v>0</v>
      </c>
      <c r="H121" s="90">
        <v>0</v>
      </c>
      <c r="I121" s="68"/>
      <c r="J121" s="89">
        <v>0</v>
      </c>
      <c r="K121" s="91">
        <v>0</v>
      </c>
      <c r="L121" s="73">
        <v>0</v>
      </c>
      <c r="M121" s="70" t="s">
        <v>85</v>
      </c>
      <c r="N121" s="74">
        <v>0</v>
      </c>
      <c r="O121" s="74">
        <v>0</v>
      </c>
      <c r="Q121" s="101">
        <v>29057</v>
      </c>
      <c r="R121" s="101">
        <v>43913</v>
      </c>
      <c r="S121" s="84" t="s">
        <v>85</v>
      </c>
      <c r="T121" s="79" t="str">
        <f t="shared" si="2"/>
        <v>- N/A</v>
      </c>
      <c r="U121" s="79" t="str">
        <f t="shared" si="3"/>
        <v>- N/A</v>
      </c>
    </row>
    <row r="122" spans="1:21" ht="25.5" hidden="1">
      <c r="A122" s="14">
        <v>108</v>
      </c>
      <c r="B122" s="15" t="s">
        <v>282</v>
      </c>
      <c r="C122" s="18" t="s">
        <v>283</v>
      </c>
      <c r="D122" s="15" t="s">
        <v>200</v>
      </c>
      <c r="E122" s="67">
        <v>0</v>
      </c>
      <c r="F122" s="86">
        <v>0</v>
      </c>
      <c r="G122" s="86">
        <v>0</v>
      </c>
      <c r="H122" s="87">
        <v>0</v>
      </c>
      <c r="I122" s="68"/>
      <c r="J122" s="86">
        <v>0</v>
      </c>
      <c r="K122" s="88">
        <v>0</v>
      </c>
      <c r="L122" s="1">
        <v>0</v>
      </c>
      <c r="M122" s="15" t="s">
        <v>34</v>
      </c>
      <c r="N122" s="17">
        <v>0</v>
      </c>
      <c r="O122" s="17">
        <v>0</v>
      </c>
      <c r="Q122" s="101">
        <v>29057</v>
      </c>
      <c r="R122" s="101">
        <v>170011</v>
      </c>
      <c r="S122" s="83" t="s">
        <v>34</v>
      </c>
      <c r="T122" s="79" t="str">
        <f t="shared" si="2"/>
        <v>- N/A</v>
      </c>
      <c r="U122" s="79" t="str">
        <f t="shared" si="3"/>
        <v>- N/A</v>
      </c>
    </row>
    <row r="123" spans="1:21" ht="25.5" hidden="1">
      <c r="A123" s="14">
        <v>109</v>
      </c>
      <c r="B123" s="15" t="s">
        <v>284</v>
      </c>
      <c r="C123" s="16" t="s">
        <v>285</v>
      </c>
      <c r="D123" s="15" t="s">
        <v>200</v>
      </c>
      <c r="E123" s="67">
        <v>0</v>
      </c>
      <c r="F123" s="86">
        <v>0</v>
      </c>
      <c r="G123" s="86">
        <v>0</v>
      </c>
      <c r="H123" s="87">
        <v>0</v>
      </c>
      <c r="I123" s="68"/>
      <c r="J123" s="86">
        <v>0</v>
      </c>
      <c r="K123" s="88">
        <v>0</v>
      </c>
      <c r="L123" s="1">
        <v>0</v>
      </c>
      <c r="M123" s="15" t="s">
        <v>34</v>
      </c>
      <c r="N123" s="17">
        <v>0</v>
      </c>
      <c r="O123" s="17">
        <v>0</v>
      </c>
      <c r="Q123" s="101">
        <v>39671</v>
      </c>
      <c r="R123" s="101">
        <v>179798</v>
      </c>
      <c r="S123" s="83" t="s">
        <v>34</v>
      </c>
      <c r="T123" s="79" t="str">
        <f t="shared" si="2"/>
        <v>- N/A</v>
      </c>
      <c r="U123" s="79" t="str">
        <f t="shared" si="3"/>
        <v>- N/A</v>
      </c>
    </row>
    <row r="124" spans="1:21" ht="51" hidden="1">
      <c r="A124" s="14">
        <v>110</v>
      </c>
      <c r="B124" s="15" t="s">
        <v>286</v>
      </c>
      <c r="C124" s="16" t="s">
        <v>287</v>
      </c>
      <c r="D124" s="15" t="s">
        <v>288</v>
      </c>
      <c r="E124" s="67">
        <v>0</v>
      </c>
      <c r="F124" s="86">
        <v>0</v>
      </c>
      <c r="G124" s="86">
        <v>0</v>
      </c>
      <c r="H124" s="87">
        <v>0</v>
      </c>
      <c r="I124" s="68"/>
      <c r="J124" s="86">
        <v>0</v>
      </c>
      <c r="K124" s="88">
        <v>0</v>
      </c>
      <c r="L124" s="1">
        <v>0</v>
      </c>
      <c r="M124" s="15" t="s">
        <v>34</v>
      </c>
      <c r="N124" s="17">
        <v>0</v>
      </c>
      <c r="O124" s="17">
        <v>0</v>
      </c>
      <c r="Q124" s="101">
        <v>951</v>
      </c>
      <c r="R124" s="101">
        <v>3317</v>
      </c>
      <c r="S124" s="83" t="s">
        <v>34</v>
      </c>
      <c r="T124" s="79" t="str">
        <f t="shared" si="2"/>
        <v>- N/A</v>
      </c>
      <c r="U124" s="79" t="str">
        <f t="shared" si="3"/>
        <v>- N/A</v>
      </c>
    </row>
    <row r="125" spans="1:21" ht="51" hidden="1">
      <c r="A125" s="14">
        <v>111</v>
      </c>
      <c r="B125" s="15" t="s">
        <v>289</v>
      </c>
      <c r="C125" s="16" t="s">
        <v>290</v>
      </c>
      <c r="D125" s="15" t="s">
        <v>288</v>
      </c>
      <c r="E125" s="67">
        <v>0</v>
      </c>
      <c r="F125" s="86">
        <v>0</v>
      </c>
      <c r="G125" s="86">
        <v>0</v>
      </c>
      <c r="H125" s="87">
        <v>0</v>
      </c>
      <c r="I125" s="68"/>
      <c r="J125" s="86">
        <v>0</v>
      </c>
      <c r="K125" s="88">
        <v>0</v>
      </c>
      <c r="L125" s="1">
        <v>0</v>
      </c>
      <c r="M125" s="15" t="s">
        <v>34</v>
      </c>
      <c r="N125" s="17">
        <v>0</v>
      </c>
      <c r="O125" s="17">
        <v>0</v>
      </c>
      <c r="Q125" s="101">
        <v>1106</v>
      </c>
      <c r="R125" s="101">
        <v>3317</v>
      </c>
      <c r="S125" s="83" t="s">
        <v>34</v>
      </c>
      <c r="T125" s="79" t="str">
        <f t="shared" si="2"/>
        <v>- N/A</v>
      </c>
      <c r="U125" s="79" t="str">
        <f t="shared" si="3"/>
        <v>- N/A</v>
      </c>
    </row>
    <row r="126" spans="1:21" ht="51" hidden="1">
      <c r="A126" s="14">
        <v>112</v>
      </c>
      <c r="B126" s="15" t="s">
        <v>291</v>
      </c>
      <c r="C126" s="16" t="s">
        <v>292</v>
      </c>
      <c r="D126" s="15" t="s">
        <v>288</v>
      </c>
      <c r="E126" s="67">
        <v>0</v>
      </c>
      <c r="F126" s="86">
        <v>0</v>
      </c>
      <c r="G126" s="86">
        <v>0</v>
      </c>
      <c r="H126" s="87">
        <v>0</v>
      </c>
      <c r="I126" s="68"/>
      <c r="J126" s="86">
        <v>0</v>
      </c>
      <c r="K126" s="88">
        <v>0</v>
      </c>
      <c r="L126" s="1">
        <v>0</v>
      </c>
      <c r="M126" s="15" t="s">
        <v>34</v>
      </c>
      <c r="N126" s="17">
        <v>0</v>
      </c>
      <c r="O126" s="17">
        <v>0</v>
      </c>
      <c r="Q126" s="101">
        <v>1106</v>
      </c>
      <c r="R126" s="101">
        <v>3317</v>
      </c>
      <c r="S126" s="83" t="s">
        <v>34</v>
      </c>
      <c r="T126" s="79" t="str">
        <f t="shared" si="2"/>
        <v>- N/A</v>
      </c>
      <c r="U126" s="79" t="str">
        <f t="shared" si="3"/>
        <v>- N/A</v>
      </c>
    </row>
    <row r="127" spans="1:21" ht="63.75" hidden="1">
      <c r="A127" s="69">
        <v>113</v>
      </c>
      <c r="B127" s="70" t="s">
        <v>293</v>
      </c>
      <c r="C127" s="71" t="s">
        <v>294</v>
      </c>
      <c r="D127" s="70" t="s">
        <v>288</v>
      </c>
      <c r="E127" s="72">
        <v>0</v>
      </c>
      <c r="F127" s="89">
        <v>0</v>
      </c>
      <c r="G127" s="89">
        <v>0</v>
      </c>
      <c r="H127" s="90">
        <v>0</v>
      </c>
      <c r="I127" s="68"/>
      <c r="J127" s="89">
        <v>0</v>
      </c>
      <c r="K127" s="91">
        <v>0</v>
      </c>
      <c r="L127" s="73">
        <v>0</v>
      </c>
      <c r="M127" s="70" t="s">
        <v>85</v>
      </c>
      <c r="N127" s="74">
        <v>0</v>
      </c>
      <c r="O127" s="74">
        <v>0</v>
      </c>
      <c r="Q127" s="101">
        <v>1106</v>
      </c>
      <c r="R127" s="101">
        <v>4643</v>
      </c>
      <c r="S127" s="84" t="s">
        <v>85</v>
      </c>
      <c r="T127" s="79" t="str">
        <f t="shared" si="2"/>
        <v>- N/A</v>
      </c>
      <c r="U127" s="79" t="str">
        <f t="shared" si="3"/>
        <v>- N/A</v>
      </c>
    </row>
    <row r="128" spans="1:21" ht="51">
      <c r="A128" s="14">
        <v>114</v>
      </c>
      <c r="B128" s="15" t="s">
        <v>295</v>
      </c>
      <c r="C128" s="18" t="s">
        <v>296</v>
      </c>
      <c r="D128" s="15" t="s">
        <v>288</v>
      </c>
      <c r="E128" s="67">
        <v>80</v>
      </c>
      <c r="F128" s="86">
        <v>2035</v>
      </c>
      <c r="G128" s="86">
        <v>2035</v>
      </c>
      <c r="H128" s="87">
        <v>0</v>
      </c>
      <c r="I128" s="68">
        <v>0</v>
      </c>
      <c r="J128" s="86">
        <v>2035</v>
      </c>
      <c r="K128" s="88">
        <v>162800</v>
      </c>
      <c r="L128" s="1">
        <v>0</v>
      </c>
      <c r="M128" s="15" t="s">
        <v>34</v>
      </c>
      <c r="N128" s="17">
        <v>80</v>
      </c>
      <c r="O128" s="17">
        <v>0</v>
      </c>
      <c r="Q128" s="101">
        <v>2035</v>
      </c>
      <c r="R128" s="101">
        <v>3980</v>
      </c>
      <c r="S128" s="83" t="s">
        <v>34</v>
      </c>
      <c r="T128" s="79" t="str">
        <f t="shared" si="2"/>
        <v>✔️ Válido</v>
      </c>
      <c r="U128" s="79" t="str">
        <f t="shared" si="3"/>
        <v>✔️ Válido</v>
      </c>
    </row>
    <row r="129" spans="1:21" ht="51" hidden="1">
      <c r="A129" s="14">
        <v>115</v>
      </c>
      <c r="B129" s="15" t="s">
        <v>297</v>
      </c>
      <c r="C129" s="18" t="s">
        <v>298</v>
      </c>
      <c r="D129" s="15" t="s">
        <v>288</v>
      </c>
      <c r="E129" s="67">
        <v>0</v>
      </c>
      <c r="F129" s="86">
        <v>0</v>
      </c>
      <c r="G129" s="86">
        <v>0</v>
      </c>
      <c r="H129" s="87">
        <v>0</v>
      </c>
      <c r="I129" s="68"/>
      <c r="J129" s="86">
        <v>0</v>
      </c>
      <c r="K129" s="88">
        <v>0</v>
      </c>
      <c r="L129" s="1">
        <v>0</v>
      </c>
      <c r="M129" s="15" t="s">
        <v>34</v>
      </c>
      <c r="N129" s="17">
        <v>0</v>
      </c>
      <c r="O129" s="17">
        <v>0</v>
      </c>
      <c r="Q129" s="101">
        <v>2654</v>
      </c>
      <c r="R129" s="101">
        <v>4374</v>
      </c>
      <c r="S129" s="83" t="s">
        <v>34</v>
      </c>
      <c r="T129" s="79" t="str">
        <f t="shared" si="2"/>
        <v>- N/A</v>
      </c>
      <c r="U129" s="79" t="str">
        <f t="shared" si="3"/>
        <v>- N/A</v>
      </c>
    </row>
    <row r="130" spans="1:21" ht="51" hidden="1">
      <c r="A130" s="14">
        <v>116</v>
      </c>
      <c r="B130" s="15" t="s">
        <v>299</v>
      </c>
      <c r="C130" s="16" t="s">
        <v>300</v>
      </c>
      <c r="D130" s="15" t="s">
        <v>288</v>
      </c>
      <c r="E130" s="67">
        <v>0</v>
      </c>
      <c r="F130" s="86">
        <v>0</v>
      </c>
      <c r="G130" s="86">
        <v>0</v>
      </c>
      <c r="H130" s="87">
        <v>0</v>
      </c>
      <c r="I130" s="68"/>
      <c r="J130" s="86">
        <v>0</v>
      </c>
      <c r="K130" s="88">
        <v>0</v>
      </c>
      <c r="L130" s="1">
        <v>0</v>
      </c>
      <c r="M130" s="15" t="s">
        <v>34</v>
      </c>
      <c r="N130" s="17">
        <v>0</v>
      </c>
      <c r="O130" s="17">
        <v>0</v>
      </c>
      <c r="Q130" s="101">
        <v>2654</v>
      </c>
      <c r="R130" s="101">
        <v>4577</v>
      </c>
      <c r="S130" s="83" t="s">
        <v>34</v>
      </c>
      <c r="T130" s="79" t="str">
        <f t="shared" si="2"/>
        <v>- N/A</v>
      </c>
      <c r="U130" s="79" t="str">
        <f t="shared" si="3"/>
        <v>- N/A</v>
      </c>
    </row>
    <row r="131" spans="1:21" ht="63.75" hidden="1">
      <c r="A131" s="69">
        <v>117</v>
      </c>
      <c r="B131" s="70" t="s">
        <v>301</v>
      </c>
      <c r="C131" s="75" t="s">
        <v>302</v>
      </c>
      <c r="D131" s="70" t="s">
        <v>288</v>
      </c>
      <c r="E131" s="72">
        <v>0</v>
      </c>
      <c r="F131" s="89">
        <v>0</v>
      </c>
      <c r="G131" s="89">
        <v>0</v>
      </c>
      <c r="H131" s="90">
        <v>0</v>
      </c>
      <c r="I131" s="68"/>
      <c r="J131" s="89">
        <v>0</v>
      </c>
      <c r="K131" s="91">
        <v>0</v>
      </c>
      <c r="L131" s="73">
        <v>0</v>
      </c>
      <c r="M131" s="70" t="s">
        <v>85</v>
      </c>
      <c r="N131" s="74">
        <v>0</v>
      </c>
      <c r="O131" s="74">
        <v>0</v>
      </c>
      <c r="Q131" s="101">
        <v>2654</v>
      </c>
      <c r="R131" s="101">
        <v>5308</v>
      </c>
      <c r="S131" s="84" t="s">
        <v>85</v>
      </c>
      <c r="T131" s="79" t="str">
        <f t="shared" si="2"/>
        <v>- N/A</v>
      </c>
      <c r="U131" s="79" t="str">
        <f t="shared" si="3"/>
        <v>- N/A</v>
      </c>
    </row>
    <row r="132" spans="1:21" ht="51">
      <c r="A132" s="14">
        <v>118</v>
      </c>
      <c r="B132" s="15" t="s">
        <v>303</v>
      </c>
      <c r="C132" s="16" t="s">
        <v>304</v>
      </c>
      <c r="D132" s="15" t="s">
        <v>288</v>
      </c>
      <c r="E132" s="67">
        <v>30</v>
      </c>
      <c r="F132" s="86">
        <v>2808</v>
      </c>
      <c r="G132" s="86">
        <v>2808</v>
      </c>
      <c r="H132" s="87">
        <v>0</v>
      </c>
      <c r="I132" s="68">
        <v>0</v>
      </c>
      <c r="J132" s="86">
        <v>2808</v>
      </c>
      <c r="K132" s="88">
        <v>84240</v>
      </c>
      <c r="L132" s="1">
        <v>0</v>
      </c>
      <c r="M132" s="15" t="s">
        <v>34</v>
      </c>
      <c r="N132" s="17">
        <v>30</v>
      </c>
      <c r="O132" s="17">
        <v>0</v>
      </c>
      <c r="Q132" s="101">
        <v>2808</v>
      </c>
      <c r="R132" s="101">
        <v>5639</v>
      </c>
      <c r="S132" s="83" t="s">
        <v>34</v>
      </c>
      <c r="T132" s="79" t="str">
        <f t="shared" si="2"/>
        <v>✔️ Válido</v>
      </c>
      <c r="U132" s="79" t="str">
        <f t="shared" si="3"/>
        <v>✔️ Válido</v>
      </c>
    </row>
    <row r="133" spans="1:21" ht="51">
      <c r="A133" s="14">
        <v>119</v>
      </c>
      <c r="B133" s="15" t="s">
        <v>305</v>
      </c>
      <c r="C133" s="16" t="s">
        <v>306</v>
      </c>
      <c r="D133" s="15" t="s">
        <v>288</v>
      </c>
      <c r="E133" s="67">
        <v>30</v>
      </c>
      <c r="F133" s="86">
        <v>3427</v>
      </c>
      <c r="G133" s="86">
        <v>3427</v>
      </c>
      <c r="H133" s="87">
        <v>0</v>
      </c>
      <c r="I133" s="68">
        <v>0</v>
      </c>
      <c r="J133" s="86">
        <v>3427</v>
      </c>
      <c r="K133" s="88">
        <v>102810</v>
      </c>
      <c r="L133" s="1">
        <v>0</v>
      </c>
      <c r="M133" s="15" t="s">
        <v>34</v>
      </c>
      <c r="N133" s="17">
        <v>30</v>
      </c>
      <c r="O133" s="17">
        <v>0</v>
      </c>
      <c r="Q133" s="101">
        <v>3427</v>
      </c>
      <c r="R133" s="101">
        <v>6191</v>
      </c>
      <c r="S133" s="83" t="s">
        <v>34</v>
      </c>
      <c r="T133" s="79" t="str">
        <f t="shared" si="2"/>
        <v>✔️ Válido</v>
      </c>
      <c r="U133" s="79" t="str">
        <f t="shared" si="3"/>
        <v>✔️ Válido</v>
      </c>
    </row>
    <row r="134" spans="1:21" ht="51">
      <c r="A134" s="14">
        <v>120</v>
      </c>
      <c r="B134" s="15" t="s">
        <v>307</v>
      </c>
      <c r="C134" s="16" t="s">
        <v>308</v>
      </c>
      <c r="D134" s="15" t="s">
        <v>288</v>
      </c>
      <c r="E134" s="67">
        <v>20</v>
      </c>
      <c r="F134" s="86">
        <v>3427</v>
      </c>
      <c r="G134" s="86">
        <v>3427</v>
      </c>
      <c r="H134" s="87">
        <v>0</v>
      </c>
      <c r="I134" s="68">
        <v>0</v>
      </c>
      <c r="J134" s="86">
        <v>3427</v>
      </c>
      <c r="K134" s="88">
        <v>68540</v>
      </c>
      <c r="L134" s="1">
        <v>0</v>
      </c>
      <c r="M134" s="15" t="s">
        <v>34</v>
      </c>
      <c r="N134" s="17">
        <v>20</v>
      </c>
      <c r="O134" s="17">
        <v>0</v>
      </c>
      <c r="Q134" s="101">
        <v>3427</v>
      </c>
      <c r="R134" s="101">
        <v>6191</v>
      </c>
      <c r="S134" s="83" t="s">
        <v>34</v>
      </c>
      <c r="T134" s="79" t="str">
        <f t="shared" si="2"/>
        <v>✔️ Válido</v>
      </c>
      <c r="U134" s="79" t="str">
        <f t="shared" si="3"/>
        <v>✔️ Válido</v>
      </c>
    </row>
    <row r="135" spans="1:21" ht="63.75" hidden="1">
      <c r="A135" s="69">
        <v>121</v>
      </c>
      <c r="B135" s="70" t="s">
        <v>309</v>
      </c>
      <c r="C135" s="75" t="s">
        <v>310</v>
      </c>
      <c r="D135" s="70" t="s">
        <v>288</v>
      </c>
      <c r="E135" s="72">
        <v>0</v>
      </c>
      <c r="F135" s="89">
        <v>0</v>
      </c>
      <c r="G135" s="89">
        <v>0</v>
      </c>
      <c r="H135" s="90">
        <v>0</v>
      </c>
      <c r="I135" s="68"/>
      <c r="J135" s="89">
        <v>0</v>
      </c>
      <c r="K135" s="91">
        <v>0</v>
      </c>
      <c r="L135" s="73">
        <v>0</v>
      </c>
      <c r="M135" s="70" t="s">
        <v>85</v>
      </c>
      <c r="N135" s="74">
        <v>0</v>
      </c>
      <c r="O135" s="74">
        <v>0</v>
      </c>
      <c r="Q135" s="101">
        <v>3427</v>
      </c>
      <c r="R135" s="101">
        <v>6910</v>
      </c>
      <c r="S135" s="84" t="s">
        <v>85</v>
      </c>
      <c r="T135" s="79" t="str">
        <f t="shared" si="2"/>
        <v>- N/A</v>
      </c>
      <c r="U135" s="79" t="str">
        <f t="shared" si="3"/>
        <v>- N/A</v>
      </c>
    </row>
    <row r="136" spans="1:21" ht="51">
      <c r="A136" s="14">
        <v>122</v>
      </c>
      <c r="B136" s="15" t="s">
        <v>311</v>
      </c>
      <c r="C136" s="16" t="s">
        <v>312</v>
      </c>
      <c r="D136" s="15" t="s">
        <v>288</v>
      </c>
      <c r="E136" s="67">
        <v>5</v>
      </c>
      <c r="F136" s="86">
        <v>4356</v>
      </c>
      <c r="G136" s="86">
        <v>4356</v>
      </c>
      <c r="H136" s="87">
        <v>0</v>
      </c>
      <c r="I136" s="68">
        <v>0</v>
      </c>
      <c r="J136" s="86">
        <v>4356</v>
      </c>
      <c r="K136" s="88">
        <v>21780</v>
      </c>
      <c r="L136" s="1">
        <v>0</v>
      </c>
      <c r="M136" s="15" t="s">
        <v>34</v>
      </c>
      <c r="N136" s="17">
        <v>5</v>
      </c>
      <c r="O136" s="17">
        <v>0</v>
      </c>
      <c r="Q136" s="101">
        <v>4356</v>
      </c>
      <c r="R136" s="101">
        <v>13135</v>
      </c>
      <c r="S136" s="83" t="s">
        <v>34</v>
      </c>
      <c r="T136" s="79" t="str">
        <f t="shared" si="2"/>
        <v>✔️ Válido</v>
      </c>
      <c r="U136" s="79" t="str">
        <f t="shared" si="3"/>
        <v>✔️ Válido</v>
      </c>
    </row>
    <row r="137" spans="1:21" ht="51">
      <c r="A137" s="14">
        <v>123</v>
      </c>
      <c r="B137" s="15" t="s">
        <v>313</v>
      </c>
      <c r="C137" s="16" t="s">
        <v>314</v>
      </c>
      <c r="D137" s="15" t="s">
        <v>288</v>
      </c>
      <c r="E137" s="67">
        <v>5</v>
      </c>
      <c r="F137" s="86">
        <v>4975</v>
      </c>
      <c r="G137" s="86">
        <v>4975</v>
      </c>
      <c r="H137" s="87">
        <v>0</v>
      </c>
      <c r="I137" s="68">
        <v>0</v>
      </c>
      <c r="J137" s="86">
        <v>4975</v>
      </c>
      <c r="K137" s="88">
        <v>24875</v>
      </c>
      <c r="L137" s="1">
        <v>0</v>
      </c>
      <c r="M137" s="15" t="s">
        <v>34</v>
      </c>
      <c r="N137" s="17">
        <v>5</v>
      </c>
      <c r="O137" s="17">
        <v>0</v>
      </c>
      <c r="Q137" s="101">
        <v>4975</v>
      </c>
      <c r="R137" s="101">
        <v>13135</v>
      </c>
      <c r="S137" s="83" t="s">
        <v>34</v>
      </c>
      <c r="T137" s="79" t="str">
        <f t="shared" si="2"/>
        <v>✔️ Válido</v>
      </c>
      <c r="U137" s="79" t="str">
        <f t="shared" si="3"/>
        <v>✔️ Válido</v>
      </c>
    </row>
    <row r="138" spans="1:21" ht="51">
      <c r="A138" s="14">
        <v>124</v>
      </c>
      <c r="B138" s="15" t="s">
        <v>315</v>
      </c>
      <c r="C138" s="16" t="s">
        <v>316</v>
      </c>
      <c r="D138" s="15" t="s">
        <v>288</v>
      </c>
      <c r="E138" s="67">
        <v>5</v>
      </c>
      <c r="F138" s="86">
        <v>4975</v>
      </c>
      <c r="G138" s="86">
        <v>4975</v>
      </c>
      <c r="H138" s="87">
        <v>0</v>
      </c>
      <c r="I138" s="68">
        <v>0</v>
      </c>
      <c r="J138" s="86">
        <v>4975</v>
      </c>
      <c r="K138" s="88">
        <v>24875</v>
      </c>
      <c r="L138" s="1">
        <v>0</v>
      </c>
      <c r="M138" s="15" t="s">
        <v>34</v>
      </c>
      <c r="N138" s="17">
        <v>5</v>
      </c>
      <c r="O138" s="17">
        <v>0</v>
      </c>
      <c r="Q138" s="101">
        <v>4975</v>
      </c>
      <c r="R138" s="101">
        <v>13135</v>
      </c>
      <c r="S138" s="83" t="s">
        <v>34</v>
      </c>
      <c r="T138" s="79" t="str">
        <f t="shared" si="2"/>
        <v>✔️ Válido</v>
      </c>
      <c r="U138" s="79" t="str">
        <f t="shared" si="3"/>
        <v>✔️ Válido</v>
      </c>
    </row>
    <row r="139" spans="1:21" ht="63.75" hidden="1">
      <c r="A139" s="69">
        <v>125</v>
      </c>
      <c r="B139" s="70" t="s">
        <v>317</v>
      </c>
      <c r="C139" s="75" t="s">
        <v>318</v>
      </c>
      <c r="D139" s="70" t="s">
        <v>288</v>
      </c>
      <c r="E139" s="72">
        <v>0</v>
      </c>
      <c r="F139" s="89">
        <v>0</v>
      </c>
      <c r="G139" s="89">
        <v>0</v>
      </c>
      <c r="H139" s="90">
        <v>0</v>
      </c>
      <c r="I139" s="68"/>
      <c r="J139" s="89">
        <v>0</v>
      </c>
      <c r="K139" s="91">
        <v>0</v>
      </c>
      <c r="L139" s="73">
        <v>0</v>
      </c>
      <c r="M139" s="70" t="s">
        <v>85</v>
      </c>
      <c r="N139" s="74">
        <v>0</v>
      </c>
      <c r="O139" s="74">
        <v>0</v>
      </c>
      <c r="Q139" s="101">
        <v>4975</v>
      </c>
      <c r="R139" s="101">
        <v>17911</v>
      </c>
      <c r="S139" s="84" t="s">
        <v>85</v>
      </c>
      <c r="T139" s="79" t="str">
        <f t="shared" si="2"/>
        <v>- N/A</v>
      </c>
      <c r="U139" s="79" t="str">
        <f t="shared" si="3"/>
        <v>- N/A</v>
      </c>
    </row>
    <row r="140" spans="1:21" ht="63.75">
      <c r="A140" s="14">
        <v>126</v>
      </c>
      <c r="B140" s="15" t="s">
        <v>319</v>
      </c>
      <c r="C140" s="16" t="s">
        <v>320</v>
      </c>
      <c r="D140" s="15" t="s">
        <v>321</v>
      </c>
      <c r="E140" s="67">
        <v>4</v>
      </c>
      <c r="F140" s="86">
        <v>4665</v>
      </c>
      <c r="G140" s="86">
        <v>4665</v>
      </c>
      <c r="H140" s="87">
        <v>0</v>
      </c>
      <c r="I140" s="68">
        <v>0</v>
      </c>
      <c r="J140" s="86">
        <v>4665</v>
      </c>
      <c r="K140" s="88">
        <v>18660</v>
      </c>
      <c r="L140" s="1">
        <v>0</v>
      </c>
      <c r="M140" s="15" t="s">
        <v>34</v>
      </c>
      <c r="N140" s="17">
        <v>4</v>
      </c>
      <c r="O140" s="17">
        <v>0</v>
      </c>
      <c r="Q140" s="101">
        <v>4665</v>
      </c>
      <c r="R140" s="101">
        <v>6816</v>
      </c>
      <c r="S140" s="83" t="s">
        <v>34</v>
      </c>
      <c r="T140" s="79" t="str">
        <f t="shared" si="2"/>
        <v>✔️ Válido</v>
      </c>
      <c r="U140" s="79" t="str">
        <f t="shared" si="3"/>
        <v>✔️ Válido</v>
      </c>
    </row>
    <row r="141" spans="1:21" ht="63.75">
      <c r="A141" s="14">
        <v>127</v>
      </c>
      <c r="B141" s="15" t="s">
        <v>322</v>
      </c>
      <c r="C141" s="16" t="s">
        <v>323</v>
      </c>
      <c r="D141" s="15" t="s">
        <v>321</v>
      </c>
      <c r="E141" s="67">
        <v>6</v>
      </c>
      <c r="F141" s="86">
        <v>4665</v>
      </c>
      <c r="G141" s="86">
        <v>4665</v>
      </c>
      <c r="H141" s="87">
        <v>0</v>
      </c>
      <c r="I141" s="68">
        <v>0</v>
      </c>
      <c r="J141" s="86">
        <v>4665</v>
      </c>
      <c r="K141" s="88">
        <v>27990</v>
      </c>
      <c r="L141" s="1">
        <v>0</v>
      </c>
      <c r="M141" s="15" t="s">
        <v>34</v>
      </c>
      <c r="N141" s="17">
        <v>6</v>
      </c>
      <c r="O141" s="17">
        <v>0</v>
      </c>
      <c r="Q141" s="101">
        <v>4665</v>
      </c>
      <c r="R141" s="101">
        <v>6816</v>
      </c>
      <c r="S141" s="83" t="s">
        <v>34</v>
      </c>
      <c r="T141" s="79" t="str">
        <f t="shared" si="2"/>
        <v>✔️ Válido</v>
      </c>
      <c r="U141" s="79" t="str">
        <f t="shared" si="3"/>
        <v>✔️ Válido</v>
      </c>
    </row>
    <row r="142" spans="1:21" ht="63.75" hidden="1">
      <c r="A142" s="14">
        <v>128</v>
      </c>
      <c r="B142" s="15" t="s">
        <v>324</v>
      </c>
      <c r="C142" s="16" t="s">
        <v>325</v>
      </c>
      <c r="D142" s="15" t="s">
        <v>321</v>
      </c>
      <c r="E142" s="67">
        <v>0</v>
      </c>
      <c r="F142" s="86">
        <v>0</v>
      </c>
      <c r="G142" s="86">
        <v>0</v>
      </c>
      <c r="H142" s="87">
        <v>0</v>
      </c>
      <c r="I142" s="68"/>
      <c r="J142" s="86">
        <v>0</v>
      </c>
      <c r="K142" s="88">
        <v>0</v>
      </c>
      <c r="L142" s="1">
        <v>0</v>
      </c>
      <c r="M142" s="15" t="s">
        <v>34</v>
      </c>
      <c r="N142" s="17">
        <v>0</v>
      </c>
      <c r="O142" s="17">
        <v>0</v>
      </c>
      <c r="Q142" s="101">
        <v>4665</v>
      </c>
      <c r="R142" s="101">
        <v>7828</v>
      </c>
      <c r="S142" s="83" t="s">
        <v>34</v>
      </c>
      <c r="T142" s="79" t="str">
        <f t="shared" si="2"/>
        <v>- N/A</v>
      </c>
      <c r="U142" s="79" t="str">
        <f t="shared" si="3"/>
        <v>- N/A</v>
      </c>
    </row>
    <row r="143" spans="1:21" ht="63.75" hidden="1">
      <c r="A143" s="14">
        <v>129</v>
      </c>
      <c r="B143" s="15" t="s">
        <v>326</v>
      </c>
      <c r="C143" s="16" t="s">
        <v>327</v>
      </c>
      <c r="D143" s="15" t="s">
        <v>321</v>
      </c>
      <c r="E143" s="67">
        <v>0</v>
      </c>
      <c r="F143" s="86">
        <v>0</v>
      </c>
      <c r="G143" s="86">
        <v>0</v>
      </c>
      <c r="H143" s="87">
        <v>0</v>
      </c>
      <c r="I143" s="68"/>
      <c r="J143" s="86">
        <v>0</v>
      </c>
      <c r="K143" s="88">
        <v>0</v>
      </c>
      <c r="L143" s="1">
        <v>0</v>
      </c>
      <c r="M143" s="15" t="s">
        <v>34</v>
      </c>
      <c r="N143" s="17">
        <v>0</v>
      </c>
      <c r="O143" s="17">
        <v>0</v>
      </c>
      <c r="Q143" s="101">
        <v>5285</v>
      </c>
      <c r="R143" s="101">
        <v>8226</v>
      </c>
      <c r="S143" s="83" t="s">
        <v>34</v>
      </c>
      <c r="T143" s="79" t="str">
        <f t="shared" si="2"/>
        <v>- N/A</v>
      </c>
      <c r="U143" s="79" t="str">
        <f t="shared" si="3"/>
        <v>- N/A</v>
      </c>
    </row>
    <row r="144" spans="1:21" ht="63.75" hidden="1">
      <c r="A144" s="14">
        <v>130</v>
      </c>
      <c r="B144" s="15" t="s">
        <v>328</v>
      </c>
      <c r="C144" s="16" t="s">
        <v>329</v>
      </c>
      <c r="D144" s="15" t="s">
        <v>321</v>
      </c>
      <c r="E144" s="67">
        <v>0</v>
      </c>
      <c r="F144" s="86">
        <v>0</v>
      </c>
      <c r="G144" s="86">
        <v>0</v>
      </c>
      <c r="H144" s="87">
        <v>0</v>
      </c>
      <c r="I144" s="68"/>
      <c r="J144" s="86">
        <v>0</v>
      </c>
      <c r="K144" s="88">
        <v>0</v>
      </c>
      <c r="L144" s="1">
        <v>0</v>
      </c>
      <c r="M144" s="15" t="s">
        <v>34</v>
      </c>
      <c r="N144" s="17">
        <v>0</v>
      </c>
      <c r="O144" s="17">
        <v>0</v>
      </c>
      <c r="Q144" s="101">
        <v>5827</v>
      </c>
      <c r="R144" s="101">
        <v>9022</v>
      </c>
      <c r="S144" s="83" t="s">
        <v>34</v>
      </c>
      <c r="T144" s="79" t="str">
        <f t="shared" ref="T144:T207" si="4">IF(OR(J144="",J144=0),"- N/A",IF(AND(J144&gt;=Q144,J144&lt;=R144),"✔️ Válido","❌ Inválido"))</f>
        <v>- N/A</v>
      </c>
      <c r="U144" s="79" t="str">
        <f t="shared" ref="U144:U207" si="5">IF(OR(J144="",J144=0),"- N/A",IF(AND(J144&gt;=Q144,J144&lt;=R144),"✔️ Válido","❌ Inválido"))</f>
        <v>- N/A</v>
      </c>
    </row>
    <row r="145" spans="1:21" ht="38.25" hidden="1">
      <c r="A145" s="69">
        <v>131</v>
      </c>
      <c r="B145" s="70" t="s">
        <v>330</v>
      </c>
      <c r="C145" s="75" t="s">
        <v>331</v>
      </c>
      <c r="D145" s="70" t="s">
        <v>332</v>
      </c>
      <c r="E145" s="72">
        <v>0</v>
      </c>
      <c r="F145" s="89">
        <v>0</v>
      </c>
      <c r="G145" s="89">
        <v>0</v>
      </c>
      <c r="H145" s="90">
        <v>0</v>
      </c>
      <c r="I145" s="68"/>
      <c r="J145" s="89">
        <v>0</v>
      </c>
      <c r="K145" s="91">
        <v>0</v>
      </c>
      <c r="L145" s="73">
        <v>0</v>
      </c>
      <c r="M145" s="70" t="s">
        <v>85</v>
      </c>
      <c r="N145" s="74">
        <v>0</v>
      </c>
      <c r="O145" s="74">
        <v>0</v>
      </c>
      <c r="Q145" s="101">
        <v>19239</v>
      </c>
      <c r="R145" s="101">
        <v>55062</v>
      </c>
      <c r="S145" s="84" t="s">
        <v>85</v>
      </c>
      <c r="T145" s="79" t="str">
        <f t="shared" si="4"/>
        <v>- N/A</v>
      </c>
      <c r="U145" s="79" t="str">
        <f t="shared" si="5"/>
        <v>- N/A</v>
      </c>
    </row>
    <row r="146" spans="1:21" ht="25.5" hidden="1">
      <c r="A146" s="69">
        <v>132</v>
      </c>
      <c r="B146" s="70" t="s">
        <v>333</v>
      </c>
      <c r="C146" s="75" t="s">
        <v>334</v>
      </c>
      <c r="D146" s="70" t="s">
        <v>321</v>
      </c>
      <c r="E146" s="72">
        <v>0</v>
      </c>
      <c r="F146" s="89">
        <v>0</v>
      </c>
      <c r="G146" s="89">
        <v>0</v>
      </c>
      <c r="H146" s="90">
        <v>0</v>
      </c>
      <c r="I146" s="68"/>
      <c r="J146" s="89">
        <v>0</v>
      </c>
      <c r="K146" s="91">
        <v>0</v>
      </c>
      <c r="L146" s="73">
        <v>0</v>
      </c>
      <c r="M146" s="70" t="s">
        <v>85</v>
      </c>
      <c r="N146" s="74">
        <v>0</v>
      </c>
      <c r="O146" s="74">
        <v>0</v>
      </c>
      <c r="Q146" s="101">
        <v>11167</v>
      </c>
      <c r="R146" s="101">
        <v>17911</v>
      </c>
      <c r="S146" s="84" t="s">
        <v>85</v>
      </c>
      <c r="T146" s="79" t="str">
        <f t="shared" si="4"/>
        <v>- N/A</v>
      </c>
      <c r="U146" s="79" t="str">
        <f t="shared" si="5"/>
        <v>- N/A</v>
      </c>
    </row>
    <row r="147" spans="1:21" ht="51" hidden="1">
      <c r="A147" s="69">
        <v>133</v>
      </c>
      <c r="B147" s="70" t="s">
        <v>335</v>
      </c>
      <c r="C147" s="71" t="s">
        <v>336</v>
      </c>
      <c r="D147" s="70" t="s">
        <v>321</v>
      </c>
      <c r="E147" s="72">
        <v>0</v>
      </c>
      <c r="F147" s="89">
        <v>0</v>
      </c>
      <c r="G147" s="89">
        <v>0</v>
      </c>
      <c r="H147" s="90">
        <v>0</v>
      </c>
      <c r="I147" s="68"/>
      <c r="J147" s="89">
        <v>0</v>
      </c>
      <c r="K147" s="91">
        <v>0</v>
      </c>
      <c r="L147" s="73">
        <v>0</v>
      </c>
      <c r="M147" s="70" t="s">
        <v>85</v>
      </c>
      <c r="N147" s="74">
        <v>0</v>
      </c>
      <c r="O147" s="74">
        <v>0</v>
      </c>
      <c r="Q147" s="101">
        <v>25098</v>
      </c>
      <c r="R147" s="101">
        <v>47764</v>
      </c>
      <c r="S147" s="84" t="s">
        <v>85</v>
      </c>
      <c r="T147" s="79" t="str">
        <f t="shared" si="4"/>
        <v>- N/A</v>
      </c>
      <c r="U147" s="79" t="str">
        <f t="shared" si="5"/>
        <v>- N/A</v>
      </c>
    </row>
    <row r="148" spans="1:21" ht="25.5" hidden="1">
      <c r="A148" s="69">
        <v>134</v>
      </c>
      <c r="B148" s="70" t="s">
        <v>337</v>
      </c>
      <c r="C148" s="75" t="s">
        <v>338</v>
      </c>
      <c r="D148" s="70" t="s">
        <v>321</v>
      </c>
      <c r="E148" s="72">
        <v>0</v>
      </c>
      <c r="F148" s="89">
        <v>0</v>
      </c>
      <c r="G148" s="89">
        <v>0</v>
      </c>
      <c r="H148" s="90">
        <v>0</v>
      </c>
      <c r="I148" s="68"/>
      <c r="J148" s="89">
        <v>0</v>
      </c>
      <c r="K148" s="91">
        <v>0</v>
      </c>
      <c r="L148" s="73">
        <v>0</v>
      </c>
      <c r="M148" s="70" t="s">
        <v>85</v>
      </c>
      <c r="N148" s="74">
        <v>0</v>
      </c>
      <c r="O148" s="74">
        <v>0</v>
      </c>
      <c r="Q148" s="101">
        <v>4665</v>
      </c>
      <c r="R148" s="101">
        <v>8625</v>
      </c>
      <c r="S148" s="84" t="s">
        <v>85</v>
      </c>
      <c r="T148" s="79" t="str">
        <f t="shared" si="4"/>
        <v>- N/A</v>
      </c>
      <c r="U148" s="79" t="str">
        <f t="shared" si="5"/>
        <v>- N/A</v>
      </c>
    </row>
    <row r="149" spans="1:21" ht="38.25" hidden="1">
      <c r="A149" s="14">
        <v>135</v>
      </c>
      <c r="B149" s="15" t="s">
        <v>339</v>
      </c>
      <c r="C149" s="18" t="s">
        <v>340</v>
      </c>
      <c r="D149" s="15" t="s">
        <v>341</v>
      </c>
      <c r="E149" s="67">
        <v>0</v>
      </c>
      <c r="F149" s="86">
        <v>0</v>
      </c>
      <c r="G149" s="86">
        <v>0</v>
      </c>
      <c r="H149" s="87">
        <v>0</v>
      </c>
      <c r="I149" s="68"/>
      <c r="J149" s="86">
        <v>0</v>
      </c>
      <c r="K149" s="88">
        <v>0</v>
      </c>
      <c r="L149" s="1">
        <v>0</v>
      </c>
      <c r="M149" s="15" t="s">
        <v>34</v>
      </c>
      <c r="N149" s="17">
        <v>0</v>
      </c>
      <c r="O149" s="17">
        <v>0</v>
      </c>
      <c r="Q149" s="101">
        <v>9553</v>
      </c>
      <c r="R149" s="101">
        <v>28196</v>
      </c>
      <c r="S149" s="83" t="s">
        <v>34</v>
      </c>
      <c r="T149" s="79" t="str">
        <f t="shared" si="4"/>
        <v>- N/A</v>
      </c>
      <c r="U149" s="79" t="str">
        <f t="shared" si="5"/>
        <v>- N/A</v>
      </c>
    </row>
    <row r="150" spans="1:21" ht="51" hidden="1">
      <c r="A150" s="14">
        <v>136</v>
      </c>
      <c r="B150" s="15" t="s">
        <v>342</v>
      </c>
      <c r="C150" s="18" t="s">
        <v>343</v>
      </c>
      <c r="D150" s="15" t="s">
        <v>341</v>
      </c>
      <c r="E150" s="67">
        <v>0</v>
      </c>
      <c r="F150" s="86">
        <v>0</v>
      </c>
      <c r="G150" s="86">
        <v>0</v>
      </c>
      <c r="H150" s="87">
        <v>0</v>
      </c>
      <c r="I150" s="68"/>
      <c r="J150" s="86">
        <v>0</v>
      </c>
      <c r="K150" s="88">
        <v>0</v>
      </c>
      <c r="L150" s="1">
        <v>0</v>
      </c>
      <c r="M150" s="15" t="s">
        <v>34</v>
      </c>
      <c r="N150" s="17">
        <v>0</v>
      </c>
      <c r="O150" s="17">
        <v>0</v>
      </c>
      <c r="Q150" s="101">
        <v>13630</v>
      </c>
      <c r="R150" s="101">
        <v>180273</v>
      </c>
      <c r="S150" s="83" t="s">
        <v>34</v>
      </c>
      <c r="T150" s="79" t="str">
        <f t="shared" si="4"/>
        <v>- N/A</v>
      </c>
      <c r="U150" s="79" t="str">
        <f t="shared" si="5"/>
        <v>- N/A</v>
      </c>
    </row>
    <row r="151" spans="1:21" ht="38.25" hidden="1">
      <c r="A151" s="14">
        <v>137</v>
      </c>
      <c r="B151" s="15" t="s">
        <v>344</v>
      </c>
      <c r="C151" s="18" t="s">
        <v>345</v>
      </c>
      <c r="D151" s="15" t="s">
        <v>346</v>
      </c>
      <c r="E151" s="67">
        <v>0</v>
      </c>
      <c r="F151" s="86">
        <v>0</v>
      </c>
      <c r="G151" s="86">
        <v>0</v>
      </c>
      <c r="H151" s="87">
        <v>0</v>
      </c>
      <c r="I151" s="68"/>
      <c r="J151" s="86">
        <v>0</v>
      </c>
      <c r="K151" s="88">
        <v>0</v>
      </c>
      <c r="L151" s="1">
        <v>0</v>
      </c>
      <c r="M151" s="15" t="s">
        <v>34</v>
      </c>
      <c r="N151" s="17">
        <v>0</v>
      </c>
      <c r="O151" s="17">
        <v>0</v>
      </c>
      <c r="Q151" s="101">
        <v>2111</v>
      </c>
      <c r="R151" s="101">
        <v>3489</v>
      </c>
      <c r="S151" s="83" t="s">
        <v>34</v>
      </c>
      <c r="T151" s="79" t="str">
        <f t="shared" si="4"/>
        <v>- N/A</v>
      </c>
      <c r="U151" s="79" t="str">
        <f t="shared" si="5"/>
        <v>- N/A</v>
      </c>
    </row>
    <row r="152" spans="1:21" ht="38.25" hidden="1">
      <c r="A152" s="14">
        <v>138</v>
      </c>
      <c r="B152" s="15" t="s">
        <v>347</v>
      </c>
      <c r="C152" s="18" t="s">
        <v>348</v>
      </c>
      <c r="D152" s="15" t="s">
        <v>346</v>
      </c>
      <c r="E152" s="67">
        <v>0</v>
      </c>
      <c r="F152" s="86">
        <v>0</v>
      </c>
      <c r="G152" s="86">
        <v>0</v>
      </c>
      <c r="H152" s="87">
        <v>0</v>
      </c>
      <c r="I152" s="68"/>
      <c r="J152" s="86">
        <v>0</v>
      </c>
      <c r="K152" s="88">
        <v>0</v>
      </c>
      <c r="L152" s="1">
        <v>0</v>
      </c>
      <c r="M152" s="15" t="s">
        <v>34</v>
      </c>
      <c r="N152" s="17">
        <v>0</v>
      </c>
      <c r="O152" s="17">
        <v>0</v>
      </c>
      <c r="Q152" s="101">
        <v>11941</v>
      </c>
      <c r="R152" s="101">
        <v>20543</v>
      </c>
      <c r="S152" s="83" t="s">
        <v>34</v>
      </c>
      <c r="T152" s="79" t="str">
        <f t="shared" si="4"/>
        <v>- N/A</v>
      </c>
      <c r="U152" s="79" t="str">
        <f t="shared" si="5"/>
        <v>- N/A</v>
      </c>
    </row>
    <row r="153" spans="1:21" ht="38.25" hidden="1">
      <c r="A153" s="14">
        <v>139</v>
      </c>
      <c r="B153" s="15" t="s">
        <v>349</v>
      </c>
      <c r="C153" s="16" t="s">
        <v>348</v>
      </c>
      <c r="D153" s="15" t="s">
        <v>350</v>
      </c>
      <c r="E153" s="67">
        <v>0</v>
      </c>
      <c r="F153" s="86">
        <v>0</v>
      </c>
      <c r="G153" s="86">
        <v>0</v>
      </c>
      <c r="H153" s="87">
        <v>0</v>
      </c>
      <c r="I153" s="68"/>
      <c r="J153" s="86">
        <v>0</v>
      </c>
      <c r="K153" s="88">
        <v>0</v>
      </c>
      <c r="L153" s="1">
        <v>0</v>
      </c>
      <c r="M153" s="15" t="s">
        <v>34</v>
      </c>
      <c r="N153" s="17">
        <v>0</v>
      </c>
      <c r="O153" s="17">
        <v>0</v>
      </c>
      <c r="Q153" s="101">
        <v>19261</v>
      </c>
      <c r="R153" s="101">
        <v>86669</v>
      </c>
      <c r="S153" s="83" t="s">
        <v>34</v>
      </c>
      <c r="T153" s="79" t="str">
        <f t="shared" si="4"/>
        <v>- N/A</v>
      </c>
      <c r="U153" s="79" t="str">
        <f t="shared" si="5"/>
        <v>- N/A</v>
      </c>
    </row>
    <row r="154" spans="1:21" ht="38.25">
      <c r="A154" s="14">
        <v>140</v>
      </c>
      <c r="B154" s="15" t="s">
        <v>351</v>
      </c>
      <c r="C154" s="16" t="s">
        <v>352</v>
      </c>
      <c r="D154" s="15" t="s">
        <v>346</v>
      </c>
      <c r="E154" s="67">
        <v>150</v>
      </c>
      <c r="F154" s="86">
        <v>11941</v>
      </c>
      <c r="G154" s="86">
        <v>11941</v>
      </c>
      <c r="H154" s="87">
        <v>0</v>
      </c>
      <c r="I154" s="68">
        <v>0</v>
      </c>
      <c r="J154" s="86">
        <v>11941</v>
      </c>
      <c r="K154" s="88">
        <v>1791150</v>
      </c>
      <c r="L154" s="1">
        <v>0</v>
      </c>
      <c r="M154" s="15" t="s">
        <v>34</v>
      </c>
      <c r="N154" s="17">
        <v>150</v>
      </c>
      <c r="O154" s="17">
        <v>0</v>
      </c>
      <c r="Q154" s="101">
        <v>11941</v>
      </c>
      <c r="R154" s="101">
        <v>21747</v>
      </c>
      <c r="S154" s="83" t="s">
        <v>34</v>
      </c>
      <c r="T154" s="79" t="str">
        <f t="shared" si="4"/>
        <v>✔️ Válido</v>
      </c>
      <c r="U154" s="79" t="str">
        <f t="shared" si="5"/>
        <v>✔️ Válido</v>
      </c>
    </row>
    <row r="155" spans="1:21" ht="38.25" hidden="1">
      <c r="A155" s="14">
        <v>141</v>
      </c>
      <c r="B155" s="15" t="s">
        <v>353</v>
      </c>
      <c r="C155" s="16" t="s">
        <v>352</v>
      </c>
      <c r="D155" s="15" t="s">
        <v>350</v>
      </c>
      <c r="E155" s="67">
        <v>0</v>
      </c>
      <c r="F155" s="86">
        <v>0</v>
      </c>
      <c r="G155" s="86">
        <v>0</v>
      </c>
      <c r="H155" s="87">
        <v>0</v>
      </c>
      <c r="I155" s="68"/>
      <c r="J155" s="86">
        <v>0</v>
      </c>
      <c r="K155" s="88">
        <v>0</v>
      </c>
      <c r="L155" s="1">
        <v>0</v>
      </c>
      <c r="M155" s="15" t="s">
        <v>34</v>
      </c>
      <c r="N155" s="17">
        <v>0</v>
      </c>
      <c r="O155" s="17">
        <v>0</v>
      </c>
      <c r="Q155" s="101">
        <v>23011</v>
      </c>
      <c r="R155" s="101">
        <v>86225</v>
      </c>
      <c r="S155" s="83" t="s">
        <v>34</v>
      </c>
      <c r="T155" s="79" t="str">
        <f t="shared" si="4"/>
        <v>- N/A</v>
      </c>
      <c r="U155" s="79" t="str">
        <f t="shared" si="5"/>
        <v>- N/A</v>
      </c>
    </row>
    <row r="156" spans="1:21" ht="38.25" hidden="1">
      <c r="A156" s="14">
        <v>142</v>
      </c>
      <c r="B156" s="15" t="s">
        <v>354</v>
      </c>
      <c r="C156" s="16" t="s">
        <v>355</v>
      </c>
      <c r="D156" s="15" t="s">
        <v>346</v>
      </c>
      <c r="E156" s="67">
        <v>0</v>
      </c>
      <c r="F156" s="86">
        <v>0</v>
      </c>
      <c r="G156" s="86">
        <v>0</v>
      </c>
      <c r="H156" s="87">
        <v>0</v>
      </c>
      <c r="I156" s="68"/>
      <c r="J156" s="86">
        <v>0</v>
      </c>
      <c r="K156" s="88">
        <v>0</v>
      </c>
      <c r="L156" s="1">
        <v>0</v>
      </c>
      <c r="M156" s="15" t="s">
        <v>34</v>
      </c>
      <c r="N156" s="17">
        <v>0</v>
      </c>
      <c r="O156" s="17">
        <v>0</v>
      </c>
      <c r="Q156" s="101">
        <v>9000</v>
      </c>
      <c r="R156" s="101">
        <v>22080</v>
      </c>
      <c r="S156" s="83" t="s">
        <v>34</v>
      </c>
      <c r="T156" s="79" t="str">
        <f t="shared" si="4"/>
        <v>- N/A</v>
      </c>
      <c r="U156" s="79" t="str">
        <f t="shared" si="5"/>
        <v>- N/A</v>
      </c>
    </row>
    <row r="157" spans="1:21" ht="38.25" hidden="1">
      <c r="A157" s="14">
        <v>143</v>
      </c>
      <c r="B157" s="15" t="s">
        <v>356</v>
      </c>
      <c r="C157" s="18" t="s">
        <v>355</v>
      </c>
      <c r="D157" s="15" t="s">
        <v>350</v>
      </c>
      <c r="E157" s="67">
        <v>0</v>
      </c>
      <c r="F157" s="86">
        <v>0</v>
      </c>
      <c r="G157" s="86">
        <v>0</v>
      </c>
      <c r="H157" s="87">
        <v>0</v>
      </c>
      <c r="I157" s="68"/>
      <c r="J157" s="86">
        <v>0</v>
      </c>
      <c r="K157" s="88">
        <v>0</v>
      </c>
      <c r="L157" s="1">
        <v>0</v>
      </c>
      <c r="M157" s="15" t="s">
        <v>34</v>
      </c>
      <c r="N157" s="17">
        <v>0</v>
      </c>
      <c r="O157" s="17">
        <v>0</v>
      </c>
      <c r="Q157" s="101">
        <v>42125</v>
      </c>
      <c r="R157" s="101">
        <v>90940</v>
      </c>
      <c r="S157" s="83" t="s">
        <v>34</v>
      </c>
      <c r="T157" s="79" t="str">
        <f t="shared" si="4"/>
        <v>- N/A</v>
      </c>
      <c r="U157" s="79" t="str">
        <f t="shared" si="5"/>
        <v>- N/A</v>
      </c>
    </row>
    <row r="158" spans="1:21" ht="38.25" hidden="1">
      <c r="A158" s="14">
        <v>144</v>
      </c>
      <c r="B158" s="15" t="s">
        <v>357</v>
      </c>
      <c r="C158" s="16" t="s">
        <v>358</v>
      </c>
      <c r="D158" s="15" t="s">
        <v>346</v>
      </c>
      <c r="E158" s="67">
        <v>0</v>
      </c>
      <c r="F158" s="86">
        <v>0</v>
      </c>
      <c r="G158" s="86">
        <v>0</v>
      </c>
      <c r="H158" s="87">
        <v>0</v>
      </c>
      <c r="I158" s="68"/>
      <c r="J158" s="86">
        <v>0</v>
      </c>
      <c r="K158" s="88">
        <v>0</v>
      </c>
      <c r="L158" s="1">
        <v>0</v>
      </c>
      <c r="M158" s="15" t="s">
        <v>34</v>
      </c>
      <c r="N158" s="17">
        <v>0</v>
      </c>
      <c r="O158" s="17">
        <v>0</v>
      </c>
      <c r="Q158" s="101">
        <v>9000</v>
      </c>
      <c r="R158" s="101">
        <v>27116</v>
      </c>
      <c r="S158" s="83" t="s">
        <v>34</v>
      </c>
      <c r="T158" s="79" t="str">
        <f t="shared" si="4"/>
        <v>- N/A</v>
      </c>
      <c r="U158" s="79" t="str">
        <f t="shared" si="5"/>
        <v>- N/A</v>
      </c>
    </row>
    <row r="159" spans="1:21" ht="38.25" hidden="1">
      <c r="A159" s="14">
        <v>145</v>
      </c>
      <c r="B159" s="15" t="s">
        <v>359</v>
      </c>
      <c r="C159" s="18" t="s">
        <v>358</v>
      </c>
      <c r="D159" s="15" t="s">
        <v>350</v>
      </c>
      <c r="E159" s="67">
        <v>0</v>
      </c>
      <c r="F159" s="86">
        <v>0</v>
      </c>
      <c r="G159" s="86">
        <v>0</v>
      </c>
      <c r="H159" s="87">
        <v>0</v>
      </c>
      <c r="I159" s="68"/>
      <c r="J159" s="86">
        <v>0</v>
      </c>
      <c r="K159" s="88">
        <v>0</v>
      </c>
      <c r="L159" s="1">
        <v>0</v>
      </c>
      <c r="M159" s="15" t="s">
        <v>34</v>
      </c>
      <c r="N159" s="17">
        <v>0</v>
      </c>
      <c r="O159" s="17">
        <v>0</v>
      </c>
      <c r="Q159" s="101">
        <v>42125</v>
      </c>
      <c r="R159" s="101">
        <v>107997</v>
      </c>
      <c r="S159" s="83" t="s">
        <v>34</v>
      </c>
      <c r="T159" s="79" t="str">
        <f t="shared" si="4"/>
        <v>- N/A</v>
      </c>
      <c r="U159" s="79" t="str">
        <f t="shared" si="5"/>
        <v>- N/A</v>
      </c>
    </row>
    <row r="160" spans="1:21" ht="38.25" hidden="1">
      <c r="A160" s="69">
        <v>146</v>
      </c>
      <c r="B160" s="70" t="s">
        <v>360</v>
      </c>
      <c r="C160" s="71" t="s">
        <v>361</v>
      </c>
      <c r="D160" s="70" t="s">
        <v>346</v>
      </c>
      <c r="E160" s="72">
        <v>0</v>
      </c>
      <c r="F160" s="89">
        <v>0</v>
      </c>
      <c r="G160" s="89">
        <v>0</v>
      </c>
      <c r="H160" s="90">
        <v>0</v>
      </c>
      <c r="I160" s="68"/>
      <c r="J160" s="89">
        <v>0</v>
      </c>
      <c r="K160" s="91">
        <v>0</v>
      </c>
      <c r="L160" s="73">
        <v>0</v>
      </c>
      <c r="M160" s="70" t="s">
        <v>85</v>
      </c>
      <c r="N160" s="74">
        <v>0</v>
      </c>
      <c r="O160" s="74">
        <v>0</v>
      </c>
      <c r="Q160" s="101">
        <v>20675</v>
      </c>
      <c r="R160" s="101">
        <v>30339</v>
      </c>
      <c r="S160" s="84" t="s">
        <v>85</v>
      </c>
      <c r="T160" s="79" t="str">
        <f t="shared" si="4"/>
        <v>- N/A</v>
      </c>
      <c r="U160" s="79" t="str">
        <f t="shared" si="5"/>
        <v>- N/A</v>
      </c>
    </row>
    <row r="161" spans="1:21" ht="38.25" hidden="1">
      <c r="A161" s="14">
        <v>147</v>
      </c>
      <c r="B161" s="15" t="s">
        <v>362</v>
      </c>
      <c r="C161" s="16" t="s">
        <v>363</v>
      </c>
      <c r="D161" s="15" t="s">
        <v>346</v>
      </c>
      <c r="E161" s="67">
        <v>0</v>
      </c>
      <c r="F161" s="86">
        <v>0</v>
      </c>
      <c r="G161" s="86">
        <v>0</v>
      </c>
      <c r="H161" s="87">
        <v>0</v>
      </c>
      <c r="I161" s="68"/>
      <c r="J161" s="86">
        <v>0</v>
      </c>
      <c r="K161" s="88">
        <v>0</v>
      </c>
      <c r="L161" s="1">
        <v>0</v>
      </c>
      <c r="M161" s="15" t="s">
        <v>34</v>
      </c>
      <c r="N161" s="17">
        <v>0</v>
      </c>
      <c r="O161" s="17">
        <v>0</v>
      </c>
      <c r="Q161" s="101">
        <v>19239</v>
      </c>
      <c r="R161" s="101">
        <v>32003</v>
      </c>
      <c r="S161" s="83" t="s">
        <v>34</v>
      </c>
      <c r="T161" s="79" t="str">
        <f t="shared" si="4"/>
        <v>- N/A</v>
      </c>
      <c r="U161" s="79" t="str">
        <f t="shared" si="5"/>
        <v>- N/A</v>
      </c>
    </row>
    <row r="162" spans="1:21" ht="51">
      <c r="A162" s="14">
        <v>148</v>
      </c>
      <c r="B162" s="15" t="s">
        <v>364</v>
      </c>
      <c r="C162" s="16" t="s">
        <v>365</v>
      </c>
      <c r="D162" s="15" t="s">
        <v>346</v>
      </c>
      <c r="E162" s="67">
        <v>149</v>
      </c>
      <c r="F162" s="86">
        <v>26646</v>
      </c>
      <c r="G162" s="86">
        <v>26646</v>
      </c>
      <c r="H162" s="87">
        <v>0</v>
      </c>
      <c r="I162" s="68">
        <v>0</v>
      </c>
      <c r="J162" s="86">
        <v>26646</v>
      </c>
      <c r="K162" s="88">
        <v>3970254</v>
      </c>
      <c r="L162" s="1">
        <v>0</v>
      </c>
      <c r="M162" s="15" t="s">
        <v>34</v>
      </c>
      <c r="N162" s="17">
        <v>149</v>
      </c>
      <c r="O162" s="17">
        <v>0</v>
      </c>
      <c r="Q162" s="101">
        <v>26646</v>
      </c>
      <c r="R162" s="101">
        <v>48625</v>
      </c>
      <c r="S162" s="83" t="s">
        <v>34</v>
      </c>
      <c r="T162" s="79" t="str">
        <f t="shared" si="4"/>
        <v>✔️ Válido</v>
      </c>
      <c r="U162" s="79" t="str">
        <f t="shared" si="5"/>
        <v>✔️ Válido</v>
      </c>
    </row>
    <row r="163" spans="1:21" ht="51" hidden="1">
      <c r="A163" s="14">
        <v>149</v>
      </c>
      <c r="B163" s="15" t="s">
        <v>366</v>
      </c>
      <c r="C163" s="16" t="s">
        <v>367</v>
      </c>
      <c r="D163" s="15" t="s">
        <v>346</v>
      </c>
      <c r="E163" s="67">
        <v>0</v>
      </c>
      <c r="F163" s="86">
        <v>0</v>
      </c>
      <c r="G163" s="86">
        <v>0</v>
      </c>
      <c r="H163" s="87">
        <v>0</v>
      </c>
      <c r="I163" s="68"/>
      <c r="J163" s="86">
        <v>0</v>
      </c>
      <c r="K163" s="88">
        <v>0</v>
      </c>
      <c r="L163" s="1">
        <v>0</v>
      </c>
      <c r="M163" s="15" t="s">
        <v>34</v>
      </c>
      <c r="N163" s="17">
        <v>0</v>
      </c>
      <c r="O163" s="17">
        <v>0</v>
      </c>
      <c r="Q163" s="101">
        <v>26403</v>
      </c>
      <c r="R163" s="101">
        <v>46011</v>
      </c>
      <c r="S163" s="83" t="s">
        <v>34</v>
      </c>
      <c r="T163" s="79" t="str">
        <f t="shared" si="4"/>
        <v>- N/A</v>
      </c>
      <c r="U163" s="79" t="str">
        <f t="shared" si="5"/>
        <v>- N/A</v>
      </c>
    </row>
    <row r="164" spans="1:21" ht="51" hidden="1">
      <c r="A164" s="14">
        <v>150</v>
      </c>
      <c r="B164" s="15" t="s">
        <v>368</v>
      </c>
      <c r="C164" s="16" t="s">
        <v>369</v>
      </c>
      <c r="D164" s="15" t="s">
        <v>200</v>
      </c>
      <c r="E164" s="67">
        <v>0</v>
      </c>
      <c r="F164" s="86">
        <v>0</v>
      </c>
      <c r="G164" s="86">
        <v>0</v>
      </c>
      <c r="H164" s="87">
        <v>0</v>
      </c>
      <c r="I164" s="68"/>
      <c r="J164" s="86">
        <v>0</v>
      </c>
      <c r="K164" s="88">
        <v>0</v>
      </c>
      <c r="L164" s="1">
        <v>0</v>
      </c>
      <c r="M164" s="15" t="s">
        <v>34</v>
      </c>
      <c r="N164" s="17">
        <v>0</v>
      </c>
      <c r="O164" s="17">
        <v>0</v>
      </c>
      <c r="Q164" s="101">
        <v>5749</v>
      </c>
      <c r="R164" s="101">
        <v>13624</v>
      </c>
      <c r="S164" s="83" t="s">
        <v>34</v>
      </c>
      <c r="T164" s="79" t="str">
        <f t="shared" si="4"/>
        <v>- N/A</v>
      </c>
      <c r="U164" s="79" t="str">
        <f t="shared" si="5"/>
        <v>- N/A</v>
      </c>
    </row>
    <row r="165" spans="1:21" ht="51" hidden="1">
      <c r="A165" s="14">
        <v>151</v>
      </c>
      <c r="B165" s="15" t="s">
        <v>370</v>
      </c>
      <c r="C165" s="16" t="s">
        <v>371</v>
      </c>
      <c r="D165" s="15" t="s">
        <v>200</v>
      </c>
      <c r="E165" s="67">
        <v>0</v>
      </c>
      <c r="F165" s="86">
        <v>0</v>
      </c>
      <c r="G165" s="86">
        <v>0</v>
      </c>
      <c r="H165" s="87">
        <v>0</v>
      </c>
      <c r="I165" s="68"/>
      <c r="J165" s="86">
        <v>0</v>
      </c>
      <c r="K165" s="88">
        <v>0</v>
      </c>
      <c r="L165" s="1">
        <v>0</v>
      </c>
      <c r="M165" s="15" t="s">
        <v>34</v>
      </c>
      <c r="N165" s="17">
        <v>0</v>
      </c>
      <c r="O165" s="17">
        <v>0</v>
      </c>
      <c r="Q165" s="101">
        <v>6214</v>
      </c>
      <c r="R165" s="101">
        <v>12948</v>
      </c>
      <c r="S165" s="83" t="s">
        <v>34</v>
      </c>
      <c r="T165" s="79" t="str">
        <f t="shared" si="4"/>
        <v>- N/A</v>
      </c>
      <c r="U165" s="79" t="str">
        <f t="shared" si="5"/>
        <v>- N/A</v>
      </c>
    </row>
    <row r="166" spans="1:21" ht="63.75" hidden="1">
      <c r="A166" s="69">
        <v>152</v>
      </c>
      <c r="B166" s="70" t="s">
        <v>372</v>
      </c>
      <c r="C166" s="75" t="s">
        <v>373</v>
      </c>
      <c r="D166" s="70" t="s">
        <v>200</v>
      </c>
      <c r="E166" s="72">
        <v>0</v>
      </c>
      <c r="F166" s="89">
        <v>0</v>
      </c>
      <c r="G166" s="89">
        <v>0</v>
      </c>
      <c r="H166" s="90">
        <v>0</v>
      </c>
      <c r="I166" s="68"/>
      <c r="J166" s="89">
        <v>0</v>
      </c>
      <c r="K166" s="91">
        <v>0</v>
      </c>
      <c r="L166" s="73">
        <v>0</v>
      </c>
      <c r="M166" s="70" t="s">
        <v>85</v>
      </c>
      <c r="N166" s="74">
        <v>0</v>
      </c>
      <c r="O166" s="74">
        <v>0</v>
      </c>
      <c r="Q166" s="101">
        <v>22445</v>
      </c>
      <c r="R166" s="101">
        <v>37813</v>
      </c>
      <c r="S166" s="84" t="s">
        <v>85</v>
      </c>
      <c r="T166" s="79" t="str">
        <f t="shared" si="4"/>
        <v>- N/A</v>
      </c>
      <c r="U166" s="79" t="str">
        <f t="shared" si="5"/>
        <v>- N/A</v>
      </c>
    </row>
    <row r="167" spans="1:21" ht="63.75" hidden="1">
      <c r="A167" s="69">
        <v>153</v>
      </c>
      <c r="B167" s="70" t="s">
        <v>374</v>
      </c>
      <c r="C167" s="75" t="s">
        <v>375</v>
      </c>
      <c r="D167" s="70" t="s">
        <v>200</v>
      </c>
      <c r="E167" s="72">
        <v>0</v>
      </c>
      <c r="F167" s="89">
        <v>0</v>
      </c>
      <c r="G167" s="89">
        <v>0</v>
      </c>
      <c r="H167" s="90">
        <v>0</v>
      </c>
      <c r="I167" s="68"/>
      <c r="J167" s="89">
        <v>0</v>
      </c>
      <c r="K167" s="91">
        <v>0</v>
      </c>
      <c r="L167" s="73">
        <v>0</v>
      </c>
      <c r="M167" s="70" t="s">
        <v>85</v>
      </c>
      <c r="N167" s="74">
        <v>0</v>
      </c>
      <c r="O167" s="74">
        <v>0</v>
      </c>
      <c r="Q167" s="101">
        <v>21118</v>
      </c>
      <c r="R167" s="101">
        <v>41165</v>
      </c>
      <c r="S167" s="84" t="s">
        <v>85</v>
      </c>
      <c r="T167" s="79" t="str">
        <f t="shared" si="4"/>
        <v>- N/A</v>
      </c>
      <c r="U167" s="79" t="str">
        <f t="shared" si="5"/>
        <v>- N/A</v>
      </c>
    </row>
    <row r="168" spans="1:21" ht="25.5" hidden="1">
      <c r="A168" s="69">
        <v>154</v>
      </c>
      <c r="B168" s="70" t="s">
        <v>376</v>
      </c>
      <c r="C168" s="75" t="s">
        <v>377</v>
      </c>
      <c r="D168" s="70" t="s">
        <v>341</v>
      </c>
      <c r="E168" s="72">
        <v>0</v>
      </c>
      <c r="F168" s="89">
        <v>0</v>
      </c>
      <c r="G168" s="89">
        <v>0</v>
      </c>
      <c r="H168" s="90">
        <v>0</v>
      </c>
      <c r="I168" s="68"/>
      <c r="J168" s="89">
        <v>0</v>
      </c>
      <c r="K168" s="91">
        <v>0</v>
      </c>
      <c r="L168" s="73">
        <v>0</v>
      </c>
      <c r="M168" s="70" t="s">
        <v>85</v>
      </c>
      <c r="N168" s="74">
        <v>0</v>
      </c>
      <c r="O168" s="74">
        <v>0</v>
      </c>
      <c r="Q168" s="101">
        <v>6214</v>
      </c>
      <c r="R168" s="101">
        <v>9951</v>
      </c>
      <c r="S168" s="84" t="s">
        <v>85</v>
      </c>
      <c r="T168" s="79" t="str">
        <f t="shared" si="4"/>
        <v>- N/A</v>
      </c>
      <c r="U168" s="79" t="str">
        <f t="shared" si="5"/>
        <v>- N/A</v>
      </c>
    </row>
    <row r="169" spans="1:21" ht="51">
      <c r="A169" s="14">
        <v>155</v>
      </c>
      <c r="B169" s="15" t="s">
        <v>378</v>
      </c>
      <c r="C169" s="16" t="s">
        <v>379</v>
      </c>
      <c r="D169" s="15" t="s">
        <v>380</v>
      </c>
      <c r="E169" s="67">
        <v>170</v>
      </c>
      <c r="F169" s="86">
        <v>6369</v>
      </c>
      <c r="G169" s="86">
        <v>5971</v>
      </c>
      <c r="H169" s="87">
        <v>0</v>
      </c>
      <c r="I169" s="68">
        <v>6.24901868E-2</v>
      </c>
      <c r="J169" s="86">
        <v>5971</v>
      </c>
      <c r="K169" s="88">
        <v>1015070</v>
      </c>
      <c r="L169" s="1">
        <v>0</v>
      </c>
      <c r="M169" s="15" t="s">
        <v>34</v>
      </c>
      <c r="N169" s="17">
        <v>170</v>
      </c>
      <c r="O169" s="17">
        <v>0</v>
      </c>
      <c r="Q169" s="101">
        <v>5971</v>
      </c>
      <c r="R169" s="101">
        <v>10919</v>
      </c>
      <c r="S169" s="83" t="s">
        <v>34</v>
      </c>
      <c r="T169" s="79" t="str">
        <f t="shared" si="4"/>
        <v>✔️ Válido</v>
      </c>
      <c r="U169" s="79" t="str">
        <f t="shared" si="5"/>
        <v>✔️ Válido</v>
      </c>
    </row>
    <row r="170" spans="1:21" ht="51">
      <c r="A170" s="14">
        <v>156</v>
      </c>
      <c r="B170" s="15" t="s">
        <v>381</v>
      </c>
      <c r="C170" s="16" t="s">
        <v>382</v>
      </c>
      <c r="D170" s="15" t="s">
        <v>383</v>
      </c>
      <c r="E170" s="67">
        <v>170</v>
      </c>
      <c r="F170" s="86">
        <v>6059</v>
      </c>
      <c r="G170" s="86">
        <v>6059</v>
      </c>
      <c r="H170" s="87">
        <v>0</v>
      </c>
      <c r="I170" s="68">
        <v>0</v>
      </c>
      <c r="J170" s="86">
        <v>6059</v>
      </c>
      <c r="K170" s="88">
        <v>1030030</v>
      </c>
      <c r="L170" s="1">
        <v>0</v>
      </c>
      <c r="M170" s="15" t="s">
        <v>34</v>
      </c>
      <c r="N170" s="17">
        <v>170</v>
      </c>
      <c r="O170" s="17">
        <v>0</v>
      </c>
      <c r="Q170" s="101">
        <v>6059</v>
      </c>
      <c r="R170" s="101">
        <v>16917</v>
      </c>
      <c r="S170" s="83" t="s">
        <v>34</v>
      </c>
      <c r="T170" s="79" t="str">
        <f t="shared" si="4"/>
        <v>✔️ Válido</v>
      </c>
      <c r="U170" s="79" t="str">
        <f t="shared" si="5"/>
        <v>✔️ Válido</v>
      </c>
    </row>
    <row r="171" spans="1:21" ht="51" hidden="1">
      <c r="A171" s="14">
        <v>157</v>
      </c>
      <c r="B171" s="15" t="s">
        <v>384</v>
      </c>
      <c r="C171" s="16" t="s">
        <v>385</v>
      </c>
      <c r="D171" s="15" t="s">
        <v>386</v>
      </c>
      <c r="E171" s="67">
        <v>0</v>
      </c>
      <c r="F171" s="86">
        <v>0</v>
      </c>
      <c r="G171" s="86">
        <v>0</v>
      </c>
      <c r="H171" s="87">
        <v>0</v>
      </c>
      <c r="I171" s="68"/>
      <c r="J171" s="86">
        <v>0</v>
      </c>
      <c r="K171" s="88">
        <v>0</v>
      </c>
      <c r="L171" s="1">
        <v>0</v>
      </c>
      <c r="M171" s="15" t="s">
        <v>34</v>
      </c>
      <c r="N171" s="17">
        <v>0</v>
      </c>
      <c r="O171" s="17">
        <v>0</v>
      </c>
      <c r="Q171" s="101">
        <v>7916</v>
      </c>
      <c r="R171" s="101">
        <v>18796</v>
      </c>
      <c r="S171" s="83" t="s">
        <v>34</v>
      </c>
      <c r="T171" s="79" t="str">
        <f t="shared" si="4"/>
        <v>- N/A</v>
      </c>
      <c r="U171" s="79" t="str">
        <f t="shared" si="5"/>
        <v>- N/A</v>
      </c>
    </row>
    <row r="172" spans="1:21" ht="76.5" hidden="1">
      <c r="A172" s="14">
        <v>158</v>
      </c>
      <c r="B172" s="15" t="s">
        <v>387</v>
      </c>
      <c r="C172" s="16" t="s">
        <v>388</v>
      </c>
      <c r="D172" s="15" t="s">
        <v>380</v>
      </c>
      <c r="E172" s="67">
        <v>0</v>
      </c>
      <c r="F172" s="86">
        <v>0</v>
      </c>
      <c r="G172" s="86">
        <v>0</v>
      </c>
      <c r="H172" s="87">
        <v>0</v>
      </c>
      <c r="I172" s="68"/>
      <c r="J172" s="86">
        <v>0</v>
      </c>
      <c r="K172" s="88">
        <v>0</v>
      </c>
      <c r="L172" s="1">
        <v>0</v>
      </c>
      <c r="M172" s="15" t="s">
        <v>34</v>
      </c>
      <c r="N172" s="17">
        <v>0</v>
      </c>
      <c r="O172" s="17">
        <v>0</v>
      </c>
      <c r="Q172" s="101">
        <v>7916</v>
      </c>
      <c r="R172" s="101">
        <v>22223</v>
      </c>
      <c r="S172" s="83" t="s">
        <v>34</v>
      </c>
      <c r="T172" s="79" t="str">
        <f t="shared" si="4"/>
        <v>- N/A</v>
      </c>
      <c r="U172" s="79" t="str">
        <f t="shared" si="5"/>
        <v>- N/A</v>
      </c>
    </row>
    <row r="173" spans="1:21" ht="38.25">
      <c r="A173" s="69">
        <v>159</v>
      </c>
      <c r="B173" s="70" t="s">
        <v>389</v>
      </c>
      <c r="C173" s="75" t="s">
        <v>390</v>
      </c>
      <c r="D173" s="70" t="s">
        <v>391</v>
      </c>
      <c r="E173" s="72">
        <v>6</v>
      </c>
      <c r="F173" s="89">
        <v>6524</v>
      </c>
      <c r="G173" s="89">
        <v>6524</v>
      </c>
      <c r="H173" s="90">
        <v>1</v>
      </c>
      <c r="I173" s="68">
        <v>1</v>
      </c>
      <c r="J173" s="89">
        <v>0</v>
      </c>
      <c r="K173" s="91">
        <v>0</v>
      </c>
      <c r="L173" s="73">
        <v>0</v>
      </c>
      <c r="M173" s="70" t="s">
        <v>85</v>
      </c>
      <c r="N173" s="74">
        <v>6</v>
      </c>
      <c r="O173" s="74">
        <v>0</v>
      </c>
      <c r="Q173" s="101">
        <v>6524</v>
      </c>
      <c r="R173" s="101">
        <v>10711</v>
      </c>
      <c r="S173" s="84" t="s">
        <v>85</v>
      </c>
      <c r="T173" s="79" t="str">
        <f t="shared" si="4"/>
        <v>- N/A</v>
      </c>
      <c r="U173" s="79" t="str">
        <f t="shared" si="5"/>
        <v>- N/A</v>
      </c>
    </row>
    <row r="174" spans="1:21" ht="114.75">
      <c r="A174" s="14">
        <v>160</v>
      </c>
      <c r="B174" s="15" t="s">
        <v>392</v>
      </c>
      <c r="C174" s="16" t="s">
        <v>393</v>
      </c>
      <c r="D174" s="15" t="s">
        <v>394</v>
      </c>
      <c r="E174" s="67">
        <v>1</v>
      </c>
      <c r="F174" s="86">
        <v>2808</v>
      </c>
      <c r="G174" s="86">
        <v>2808</v>
      </c>
      <c r="H174" s="87">
        <v>0</v>
      </c>
      <c r="I174" s="68">
        <v>0</v>
      </c>
      <c r="J174" s="86">
        <v>2808</v>
      </c>
      <c r="K174" s="88">
        <v>2808</v>
      </c>
      <c r="L174" s="1">
        <v>0</v>
      </c>
      <c r="M174" s="15" t="s">
        <v>34</v>
      </c>
      <c r="N174" s="17">
        <v>1</v>
      </c>
      <c r="O174" s="17">
        <v>0</v>
      </c>
      <c r="Q174" s="101">
        <v>2808</v>
      </c>
      <c r="R174" s="101">
        <v>4479</v>
      </c>
      <c r="S174" s="83" t="s">
        <v>34</v>
      </c>
      <c r="T174" s="79" t="str">
        <f t="shared" si="4"/>
        <v>✔️ Válido</v>
      </c>
      <c r="U174" s="79" t="str">
        <f t="shared" si="5"/>
        <v>✔️ Válido</v>
      </c>
    </row>
    <row r="175" spans="1:21" ht="76.5">
      <c r="A175" s="14">
        <v>161</v>
      </c>
      <c r="B175" s="15" t="s">
        <v>395</v>
      </c>
      <c r="C175" s="16" t="s">
        <v>396</v>
      </c>
      <c r="D175" s="15" t="s">
        <v>200</v>
      </c>
      <c r="E175" s="67">
        <v>1</v>
      </c>
      <c r="F175" s="86">
        <v>4046</v>
      </c>
      <c r="G175" s="86">
        <v>1460</v>
      </c>
      <c r="H175" s="87">
        <v>0</v>
      </c>
      <c r="I175" s="68">
        <v>0.63914977760000002</v>
      </c>
      <c r="J175" s="86">
        <v>1460</v>
      </c>
      <c r="K175" s="88">
        <v>1460</v>
      </c>
      <c r="L175" s="1">
        <v>0</v>
      </c>
      <c r="M175" s="15" t="s">
        <v>34</v>
      </c>
      <c r="N175" s="17">
        <v>1</v>
      </c>
      <c r="O175" s="17">
        <v>0</v>
      </c>
      <c r="Q175" s="101">
        <v>1460</v>
      </c>
      <c r="R175" s="101">
        <v>5674</v>
      </c>
      <c r="S175" s="83" t="s">
        <v>34</v>
      </c>
      <c r="T175" s="79" t="str">
        <f t="shared" si="4"/>
        <v>✔️ Válido</v>
      </c>
      <c r="U175" s="79" t="str">
        <f t="shared" si="5"/>
        <v>✔️ Válido</v>
      </c>
    </row>
    <row r="176" spans="1:21" ht="76.5">
      <c r="A176" s="14">
        <v>162</v>
      </c>
      <c r="B176" s="15" t="s">
        <v>397</v>
      </c>
      <c r="C176" s="18" t="s">
        <v>398</v>
      </c>
      <c r="D176" s="15" t="s">
        <v>200</v>
      </c>
      <c r="E176" s="67">
        <v>3</v>
      </c>
      <c r="F176" s="86">
        <v>4975</v>
      </c>
      <c r="G176" s="86">
        <v>3759</v>
      </c>
      <c r="H176" s="87">
        <v>0</v>
      </c>
      <c r="I176" s="68">
        <v>0.24442211059999999</v>
      </c>
      <c r="J176" s="86">
        <v>3759</v>
      </c>
      <c r="K176" s="88">
        <v>11277</v>
      </c>
      <c r="L176" s="1">
        <v>0</v>
      </c>
      <c r="M176" s="15" t="s">
        <v>34</v>
      </c>
      <c r="N176" s="17">
        <v>3</v>
      </c>
      <c r="O176" s="17">
        <v>0</v>
      </c>
      <c r="Q176" s="101">
        <v>3759</v>
      </c>
      <c r="R176" s="101">
        <v>6662</v>
      </c>
      <c r="S176" s="83" t="s">
        <v>34</v>
      </c>
      <c r="T176" s="79" t="str">
        <f t="shared" si="4"/>
        <v>✔️ Válido</v>
      </c>
      <c r="U176" s="79" t="str">
        <f t="shared" si="5"/>
        <v>✔️ Válido</v>
      </c>
    </row>
    <row r="177" spans="1:22" ht="76.5" hidden="1">
      <c r="A177" s="14">
        <v>163</v>
      </c>
      <c r="B177" s="15" t="s">
        <v>399</v>
      </c>
      <c r="C177" s="16" t="s">
        <v>400</v>
      </c>
      <c r="D177" s="15" t="s">
        <v>200</v>
      </c>
      <c r="E177" s="67">
        <v>0</v>
      </c>
      <c r="F177" s="86">
        <v>0</v>
      </c>
      <c r="G177" s="86">
        <v>0</v>
      </c>
      <c r="H177" s="87">
        <v>0</v>
      </c>
      <c r="I177" s="68"/>
      <c r="J177" s="86">
        <v>0</v>
      </c>
      <c r="K177" s="88">
        <v>0</v>
      </c>
      <c r="L177" s="1">
        <v>0</v>
      </c>
      <c r="M177" s="15" t="s">
        <v>34</v>
      </c>
      <c r="N177" s="17">
        <v>0</v>
      </c>
      <c r="O177" s="17">
        <v>0</v>
      </c>
      <c r="Q177" s="101">
        <v>5866</v>
      </c>
      <c r="R177" s="101">
        <v>9011</v>
      </c>
      <c r="S177" s="83" t="s">
        <v>34</v>
      </c>
      <c r="T177" s="79" t="str">
        <f t="shared" si="4"/>
        <v>- N/A</v>
      </c>
      <c r="U177" s="79" t="str">
        <f t="shared" si="5"/>
        <v>- N/A</v>
      </c>
    </row>
    <row r="178" spans="1:22" ht="63.75" hidden="1">
      <c r="A178" s="14">
        <v>164</v>
      </c>
      <c r="B178" s="15" t="s">
        <v>401</v>
      </c>
      <c r="C178" s="16" t="s">
        <v>402</v>
      </c>
      <c r="D178" s="15" t="s">
        <v>200</v>
      </c>
      <c r="E178" s="67">
        <v>0</v>
      </c>
      <c r="F178" s="86">
        <v>0</v>
      </c>
      <c r="G178" s="86">
        <v>0</v>
      </c>
      <c r="H178" s="87">
        <v>0</v>
      </c>
      <c r="I178" s="68"/>
      <c r="J178" s="86">
        <v>0</v>
      </c>
      <c r="K178" s="88">
        <v>0</v>
      </c>
      <c r="L178" s="1">
        <v>0</v>
      </c>
      <c r="M178" s="15" t="s">
        <v>34</v>
      </c>
      <c r="N178" s="17">
        <v>0</v>
      </c>
      <c r="O178" s="17">
        <v>0</v>
      </c>
      <c r="Q178" s="101">
        <v>1725</v>
      </c>
      <c r="R178" s="101">
        <v>15579</v>
      </c>
      <c r="S178" s="83" t="s">
        <v>34</v>
      </c>
      <c r="T178" s="79" t="str">
        <f t="shared" si="4"/>
        <v>- N/A</v>
      </c>
      <c r="U178" s="79" t="str">
        <f t="shared" si="5"/>
        <v>- N/A</v>
      </c>
    </row>
    <row r="179" spans="1:22" ht="76.5" hidden="1">
      <c r="A179" s="69">
        <v>165</v>
      </c>
      <c r="B179" s="70" t="s">
        <v>403</v>
      </c>
      <c r="C179" s="75" t="s">
        <v>404</v>
      </c>
      <c r="D179" s="70" t="s">
        <v>405</v>
      </c>
      <c r="E179" s="72">
        <v>0</v>
      </c>
      <c r="F179" s="89">
        <v>0</v>
      </c>
      <c r="G179" s="89">
        <v>0</v>
      </c>
      <c r="H179" s="90">
        <v>0</v>
      </c>
      <c r="I179" s="68"/>
      <c r="J179" s="89">
        <v>0</v>
      </c>
      <c r="K179" s="91">
        <v>0</v>
      </c>
      <c r="L179" s="73">
        <v>0</v>
      </c>
      <c r="M179" s="70" t="s">
        <v>85</v>
      </c>
      <c r="N179" s="74">
        <v>0</v>
      </c>
      <c r="O179" s="74">
        <v>0</v>
      </c>
      <c r="Q179" s="101">
        <v>16585</v>
      </c>
      <c r="R179" s="101">
        <v>25981</v>
      </c>
      <c r="S179" s="84" t="s">
        <v>85</v>
      </c>
      <c r="T179" s="79" t="str">
        <f t="shared" si="4"/>
        <v>- N/A</v>
      </c>
      <c r="U179" s="79" t="str">
        <f t="shared" si="5"/>
        <v>- N/A</v>
      </c>
    </row>
    <row r="180" spans="1:22" ht="76.5" hidden="1">
      <c r="A180" s="69">
        <v>166</v>
      </c>
      <c r="B180" s="70" t="s">
        <v>406</v>
      </c>
      <c r="C180" s="75" t="s">
        <v>407</v>
      </c>
      <c r="D180" s="70" t="s">
        <v>408</v>
      </c>
      <c r="E180" s="72">
        <v>0</v>
      </c>
      <c r="F180" s="89">
        <v>0</v>
      </c>
      <c r="G180" s="89">
        <v>0</v>
      </c>
      <c r="H180" s="90">
        <v>0</v>
      </c>
      <c r="I180" s="68"/>
      <c r="J180" s="89">
        <v>0</v>
      </c>
      <c r="K180" s="91">
        <v>0</v>
      </c>
      <c r="L180" s="73">
        <v>0</v>
      </c>
      <c r="M180" s="70" t="s">
        <v>85</v>
      </c>
      <c r="N180" s="74">
        <v>0</v>
      </c>
      <c r="O180" s="74">
        <v>0</v>
      </c>
      <c r="Q180" s="101">
        <v>32064</v>
      </c>
      <c r="R180" s="101">
        <v>73205</v>
      </c>
      <c r="S180" s="84" t="s">
        <v>85</v>
      </c>
      <c r="T180" s="79" t="str">
        <f t="shared" si="4"/>
        <v>- N/A</v>
      </c>
      <c r="U180" s="79" t="str">
        <f t="shared" si="5"/>
        <v>- N/A</v>
      </c>
    </row>
    <row r="181" spans="1:22" ht="63.75" hidden="1">
      <c r="A181" s="14">
        <v>167</v>
      </c>
      <c r="B181" s="15" t="s">
        <v>409</v>
      </c>
      <c r="C181" s="16" t="s">
        <v>410</v>
      </c>
      <c r="D181" s="15" t="s">
        <v>411</v>
      </c>
      <c r="E181" s="67">
        <v>0</v>
      </c>
      <c r="F181" s="86">
        <v>0</v>
      </c>
      <c r="G181" s="86">
        <v>0</v>
      </c>
      <c r="H181" s="87">
        <v>0</v>
      </c>
      <c r="I181" s="68"/>
      <c r="J181" s="86">
        <v>0</v>
      </c>
      <c r="K181" s="88">
        <v>0</v>
      </c>
      <c r="L181" s="1">
        <v>0</v>
      </c>
      <c r="M181" s="15" t="s">
        <v>34</v>
      </c>
      <c r="N181" s="17">
        <v>0</v>
      </c>
      <c r="O181" s="17">
        <v>0</v>
      </c>
      <c r="Q181" s="101">
        <v>6678</v>
      </c>
      <c r="R181" s="101">
        <v>22705</v>
      </c>
      <c r="S181" s="83" t="s">
        <v>34</v>
      </c>
      <c r="T181" s="79" t="str">
        <f t="shared" si="4"/>
        <v>- N/A</v>
      </c>
      <c r="U181" s="79" t="str">
        <f t="shared" si="5"/>
        <v>- N/A</v>
      </c>
    </row>
    <row r="182" spans="1:22" ht="38.25" hidden="1">
      <c r="A182" s="14">
        <v>168</v>
      </c>
      <c r="B182" s="15" t="s">
        <v>412</v>
      </c>
      <c r="C182" s="16" t="s">
        <v>413</v>
      </c>
      <c r="D182" s="15" t="s">
        <v>200</v>
      </c>
      <c r="E182" s="67">
        <v>0</v>
      </c>
      <c r="F182" s="86">
        <v>0</v>
      </c>
      <c r="G182" s="86">
        <v>0</v>
      </c>
      <c r="H182" s="87">
        <v>0</v>
      </c>
      <c r="I182" s="68"/>
      <c r="J182" s="86">
        <v>0</v>
      </c>
      <c r="K182" s="88">
        <v>0</v>
      </c>
      <c r="L182" s="1">
        <v>0</v>
      </c>
      <c r="M182" s="15" t="s">
        <v>34</v>
      </c>
      <c r="N182" s="17">
        <v>0</v>
      </c>
      <c r="O182" s="17">
        <v>0</v>
      </c>
      <c r="Q182" s="101">
        <v>30516</v>
      </c>
      <c r="R182" s="101">
        <v>55176</v>
      </c>
      <c r="S182" s="83" t="s">
        <v>34</v>
      </c>
      <c r="T182" s="79" t="str">
        <f t="shared" si="4"/>
        <v>- N/A</v>
      </c>
      <c r="U182" s="79" t="str">
        <f t="shared" si="5"/>
        <v>- N/A</v>
      </c>
    </row>
    <row r="183" spans="1:22" ht="63.75">
      <c r="A183" s="14">
        <v>169</v>
      </c>
      <c r="B183" s="15" t="s">
        <v>414</v>
      </c>
      <c r="C183" s="16" t="s">
        <v>415</v>
      </c>
      <c r="D183" s="15" t="s">
        <v>200</v>
      </c>
      <c r="E183" s="67">
        <v>2</v>
      </c>
      <c r="F183" s="86">
        <v>216487</v>
      </c>
      <c r="G183" s="86">
        <v>143735</v>
      </c>
      <c r="H183" s="87">
        <v>0</v>
      </c>
      <c r="I183" s="68">
        <v>0.33605713050000002</v>
      </c>
      <c r="J183" s="86">
        <v>143735</v>
      </c>
      <c r="K183" s="88">
        <v>287470</v>
      </c>
      <c r="L183" s="1">
        <v>0</v>
      </c>
      <c r="M183" s="15" t="s">
        <v>34</v>
      </c>
      <c r="N183" s="17">
        <v>2</v>
      </c>
      <c r="O183" s="17">
        <v>0</v>
      </c>
      <c r="Q183" s="101">
        <v>143735</v>
      </c>
      <c r="R183" s="101">
        <v>233673</v>
      </c>
      <c r="S183" s="83" t="s">
        <v>34</v>
      </c>
      <c r="T183" s="79" t="str">
        <f t="shared" si="4"/>
        <v>✔️ Válido</v>
      </c>
      <c r="U183" s="79" t="str">
        <f t="shared" si="5"/>
        <v>✔️ Válido</v>
      </c>
    </row>
    <row r="184" spans="1:22" ht="127.5">
      <c r="A184" s="14">
        <v>170</v>
      </c>
      <c r="B184" s="15" t="s">
        <v>416</v>
      </c>
      <c r="C184" s="16" t="s">
        <v>417</v>
      </c>
      <c r="D184" s="15" t="s">
        <v>418</v>
      </c>
      <c r="E184" s="67">
        <v>110</v>
      </c>
      <c r="F184" s="86">
        <v>19023</v>
      </c>
      <c r="G184" s="86">
        <v>19023</v>
      </c>
      <c r="H184" s="87">
        <v>0</v>
      </c>
      <c r="I184" s="68">
        <v>0</v>
      </c>
      <c r="J184" s="86">
        <v>19023</v>
      </c>
      <c r="K184" s="88">
        <v>2092530</v>
      </c>
      <c r="L184" s="1">
        <v>0</v>
      </c>
      <c r="M184" s="15" t="s">
        <v>34</v>
      </c>
      <c r="N184" s="17">
        <v>110</v>
      </c>
      <c r="O184" s="17">
        <v>0</v>
      </c>
      <c r="Q184" s="101">
        <v>19023</v>
      </c>
      <c r="R184" s="101">
        <v>42553</v>
      </c>
      <c r="S184" s="83" t="s">
        <v>34</v>
      </c>
      <c r="T184" s="79" t="str">
        <f t="shared" si="4"/>
        <v>✔️ Válido</v>
      </c>
      <c r="U184" s="79" t="str">
        <f t="shared" si="5"/>
        <v>✔️ Válido</v>
      </c>
    </row>
    <row r="185" spans="1:22" ht="76.5" hidden="1">
      <c r="A185" s="14">
        <v>171</v>
      </c>
      <c r="B185" s="15" t="s">
        <v>419</v>
      </c>
      <c r="C185" s="16" t="s">
        <v>420</v>
      </c>
      <c r="D185" s="15" t="s">
        <v>418</v>
      </c>
      <c r="E185" s="67">
        <v>0</v>
      </c>
      <c r="F185" s="86">
        <v>0</v>
      </c>
      <c r="G185" s="86">
        <v>0</v>
      </c>
      <c r="H185" s="87">
        <v>0</v>
      </c>
      <c r="I185" s="68"/>
      <c r="J185" s="86">
        <v>0</v>
      </c>
      <c r="K185" s="88">
        <v>0</v>
      </c>
      <c r="L185" s="1">
        <v>0</v>
      </c>
      <c r="M185" s="15" t="s">
        <v>34</v>
      </c>
      <c r="N185" s="17">
        <v>0</v>
      </c>
      <c r="O185" s="17">
        <v>0</v>
      </c>
      <c r="Q185" s="101">
        <v>21112</v>
      </c>
      <c r="R185" s="101">
        <v>44787</v>
      </c>
      <c r="S185" s="83" t="s">
        <v>34</v>
      </c>
      <c r="T185" s="79" t="str">
        <f t="shared" si="4"/>
        <v>- N/A</v>
      </c>
      <c r="U185" s="79" t="str">
        <f t="shared" si="5"/>
        <v>- N/A</v>
      </c>
    </row>
    <row r="186" spans="1:22" ht="89.25" hidden="1">
      <c r="A186" s="14">
        <v>172</v>
      </c>
      <c r="B186" s="15" t="s">
        <v>421</v>
      </c>
      <c r="C186" s="16" t="s">
        <v>422</v>
      </c>
      <c r="D186" s="15" t="s">
        <v>37</v>
      </c>
      <c r="E186" s="67">
        <v>0</v>
      </c>
      <c r="F186" s="86">
        <v>0</v>
      </c>
      <c r="G186" s="86">
        <v>0</v>
      </c>
      <c r="H186" s="87">
        <v>0</v>
      </c>
      <c r="I186" s="68"/>
      <c r="J186" s="86">
        <v>0</v>
      </c>
      <c r="K186" s="88">
        <v>0</v>
      </c>
      <c r="L186" s="1">
        <v>0</v>
      </c>
      <c r="M186" s="15" t="s">
        <v>34</v>
      </c>
      <c r="N186" s="17">
        <v>0</v>
      </c>
      <c r="O186" s="17">
        <v>0</v>
      </c>
      <c r="Q186" s="101">
        <v>27033</v>
      </c>
      <c r="R186" s="101">
        <v>104304</v>
      </c>
      <c r="S186" s="83" t="s">
        <v>34</v>
      </c>
      <c r="T186" s="79" t="str">
        <f t="shared" si="4"/>
        <v>- N/A</v>
      </c>
      <c r="U186" s="79" t="str">
        <f t="shared" si="5"/>
        <v>- N/A</v>
      </c>
    </row>
    <row r="187" spans="1:22" ht="51">
      <c r="A187" s="69">
        <v>173</v>
      </c>
      <c r="B187" s="70" t="s">
        <v>423</v>
      </c>
      <c r="C187" s="75" t="s">
        <v>424</v>
      </c>
      <c r="D187" s="70" t="s">
        <v>425</v>
      </c>
      <c r="E187" s="72">
        <v>10</v>
      </c>
      <c r="F187" s="89">
        <v>21193</v>
      </c>
      <c r="G187" s="89">
        <v>21193</v>
      </c>
      <c r="H187" s="90">
        <v>1</v>
      </c>
      <c r="I187" s="68">
        <v>1</v>
      </c>
      <c r="J187" s="89">
        <v>0</v>
      </c>
      <c r="K187" s="91">
        <v>0</v>
      </c>
      <c r="L187" s="73">
        <v>0</v>
      </c>
      <c r="M187" s="70" t="s">
        <v>85</v>
      </c>
      <c r="N187" s="74">
        <v>10</v>
      </c>
      <c r="O187" s="74">
        <v>0</v>
      </c>
      <c r="Q187" s="101">
        <v>21193</v>
      </c>
      <c r="R187" s="101">
        <v>41882</v>
      </c>
      <c r="S187" s="84" t="s">
        <v>85</v>
      </c>
      <c r="T187" s="79" t="str">
        <f t="shared" si="4"/>
        <v>- N/A</v>
      </c>
      <c r="U187" s="79" t="str">
        <f t="shared" si="5"/>
        <v>- N/A</v>
      </c>
      <c r="V187" s="2" t="s">
        <v>89</v>
      </c>
    </row>
    <row r="188" spans="1:22" ht="63.75">
      <c r="A188" s="14">
        <v>174</v>
      </c>
      <c r="B188" s="15" t="s">
        <v>426</v>
      </c>
      <c r="C188" s="16" t="s">
        <v>427</v>
      </c>
      <c r="D188" s="15" t="s">
        <v>428</v>
      </c>
      <c r="E188" s="67">
        <v>39</v>
      </c>
      <c r="F188" s="86">
        <v>7933</v>
      </c>
      <c r="G188" s="86">
        <v>7933</v>
      </c>
      <c r="H188" s="87">
        <v>0</v>
      </c>
      <c r="I188" s="68">
        <v>0</v>
      </c>
      <c r="J188" s="86">
        <v>7933</v>
      </c>
      <c r="K188" s="88">
        <v>309387</v>
      </c>
      <c r="L188" s="1">
        <v>0</v>
      </c>
      <c r="M188" s="15" t="s">
        <v>34</v>
      </c>
      <c r="N188" s="17">
        <v>39</v>
      </c>
      <c r="O188" s="17">
        <v>0</v>
      </c>
      <c r="Q188" s="101">
        <v>7933</v>
      </c>
      <c r="R188" s="101">
        <v>14451</v>
      </c>
      <c r="S188" s="83" t="s">
        <v>34</v>
      </c>
      <c r="T188" s="79" t="str">
        <f t="shared" si="4"/>
        <v>✔️ Válido</v>
      </c>
      <c r="U188" s="79" t="str">
        <f t="shared" si="5"/>
        <v>✔️ Válido</v>
      </c>
    </row>
    <row r="189" spans="1:22" ht="63.75" hidden="1">
      <c r="A189" s="14">
        <v>175</v>
      </c>
      <c r="B189" s="15" t="s">
        <v>429</v>
      </c>
      <c r="C189" s="16" t="s">
        <v>427</v>
      </c>
      <c r="D189" s="15" t="s">
        <v>430</v>
      </c>
      <c r="E189" s="67">
        <v>0</v>
      </c>
      <c r="F189" s="86">
        <v>0</v>
      </c>
      <c r="G189" s="86">
        <v>0</v>
      </c>
      <c r="H189" s="87">
        <v>0</v>
      </c>
      <c r="I189" s="68"/>
      <c r="J189" s="86">
        <v>0</v>
      </c>
      <c r="K189" s="88">
        <v>0</v>
      </c>
      <c r="L189" s="1">
        <v>0</v>
      </c>
      <c r="M189" s="15" t="s">
        <v>34</v>
      </c>
      <c r="N189" s="17">
        <v>0</v>
      </c>
      <c r="O189" s="17">
        <v>0</v>
      </c>
      <c r="Q189" s="101">
        <v>4755</v>
      </c>
      <c r="R189" s="101">
        <v>11488</v>
      </c>
      <c r="S189" s="83" t="s">
        <v>34</v>
      </c>
      <c r="T189" s="79" t="str">
        <f t="shared" si="4"/>
        <v>- N/A</v>
      </c>
      <c r="U189" s="79" t="str">
        <f t="shared" si="5"/>
        <v>- N/A</v>
      </c>
    </row>
    <row r="190" spans="1:22" ht="51" hidden="1">
      <c r="A190" s="14">
        <v>176</v>
      </c>
      <c r="B190" s="15" t="s">
        <v>431</v>
      </c>
      <c r="C190" s="16" t="s">
        <v>427</v>
      </c>
      <c r="D190" s="15" t="s">
        <v>418</v>
      </c>
      <c r="E190" s="67">
        <v>0</v>
      </c>
      <c r="F190" s="86">
        <v>0</v>
      </c>
      <c r="G190" s="86">
        <v>0</v>
      </c>
      <c r="H190" s="87">
        <v>0</v>
      </c>
      <c r="I190" s="68"/>
      <c r="J190" s="86">
        <v>0</v>
      </c>
      <c r="K190" s="88">
        <v>0</v>
      </c>
      <c r="L190" s="1">
        <v>0</v>
      </c>
      <c r="M190" s="15" t="s">
        <v>34</v>
      </c>
      <c r="N190" s="17">
        <v>0</v>
      </c>
      <c r="O190" s="17">
        <v>0</v>
      </c>
      <c r="Q190" s="101">
        <v>4068</v>
      </c>
      <c r="R190" s="101">
        <v>6191</v>
      </c>
      <c r="S190" s="83" t="s">
        <v>34</v>
      </c>
      <c r="T190" s="79" t="str">
        <f t="shared" si="4"/>
        <v>- N/A</v>
      </c>
      <c r="U190" s="79" t="str">
        <f t="shared" si="5"/>
        <v>- N/A</v>
      </c>
    </row>
    <row r="191" spans="1:22" ht="51" hidden="1">
      <c r="A191" s="14">
        <v>177</v>
      </c>
      <c r="B191" s="15" t="s">
        <v>432</v>
      </c>
      <c r="C191" s="16" t="s">
        <v>433</v>
      </c>
      <c r="D191" s="15" t="s">
        <v>418</v>
      </c>
      <c r="E191" s="67">
        <v>0</v>
      </c>
      <c r="F191" s="86">
        <v>0</v>
      </c>
      <c r="G191" s="86">
        <v>0</v>
      </c>
      <c r="H191" s="87">
        <v>0</v>
      </c>
      <c r="I191" s="68"/>
      <c r="J191" s="86">
        <v>0</v>
      </c>
      <c r="K191" s="88">
        <v>0</v>
      </c>
      <c r="L191" s="1">
        <v>0</v>
      </c>
      <c r="M191" s="15" t="s">
        <v>34</v>
      </c>
      <c r="N191" s="17">
        <v>0</v>
      </c>
      <c r="O191" s="17">
        <v>0</v>
      </c>
      <c r="Q191" s="101">
        <v>3781</v>
      </c>
      <c r="R191" s="101">
        <v>6699</v>
      </c>
      <c r="S191" s="83" t="s">
        <v>34</v>
      </c>
      <c r="T191" s="79" t="str">
        <f t="shared" si="4"/>
        <v>- N/A</v>
      </c>
      <c r="U191" s="79" t="str">
        <f t="shared" si="5"/>
        <v>- N/A</v>
      </c>
    </row>
    <row r="192" spans="1:22" ht="51">
      <c r="A192" s="69">
        <v>178</v>
      </c>
      <c r="B192" s="70" t="s">
        <v>434</v>
      </c>
      <c r="C192" s="75" t="s">
        <v>435</v>
      </c>
      <c r="D192" s="70" t="s">
        <v>436</v>
      </c>
      <c r="E192" s="72">
        <v>3</v>
      </c>
      <c r="F192" s="89">
        <v>16739</v>
      </c>
      <c r="G192" s="89">
        <v>15579</v>
      </c>
      <c r="H192" s="90">
        <v>1</v>
      </c>
      <c r="I192" s="68">
        <v>1</v>
      </c>
      <c r="J192" s="89">
        <v>0</v>
      </c>
      <c r="K192" s="91">
        <v>0</v>
      </c>
      <c r="L192" s="73">
        <v>0</v>
      </c>
      <c r="M192" s="70" t="s">
        <v>85</v>
      </c>
      <c r="N192" s="74">
        <v>3</v>
      </c>
      <c r="O192" s="74">
        <v>0</v>
      </c>
      <c r="Q192" s="101">
        <v>15579</v>
      </c>
      <c r="R192" s="101">
        <v>43272</v>
      </c>
      <c r="S192" s="84" t="s">
        <v>85</v>
      </c>
      <c r="T192" s="79" t="str">
        <f t="shared" si="4"/>
        <v>- N/A</v>
      </c>
      <c r="U192" s="79" t="str">
        <f t="shared" si="5"/>
        <v>- N/A</v>
      </c>
      <c r="V192" s="2" t="s">
        <v>89</v>
      </c>
    </row>
    <row r="193" spans="1:21" ht="76.5">
      <c r="A193" s="14">
        <v>179</v>
      </c>
      <c r="B193" s="15" t="s">
        <v>437</v>
      </c>
      <c r="C193" s="16" t="s">
        <v>438</v>
      </c>
      <c r="D193" s="15" t="s">
        <v>439</v>
      </c>
      <c r="E193" s="67">
        <v>10</v>
      </c>
      <c r="F193" s="86">
        <v>10680</v>
      </c>
      <c r="G193" s="86">
        <v>10044</v>
      </c>
      <c r="H193" s="87">
        <v>0</v>
      </c>
      <c r="I193" s="68">
        <v>5.9550561799999999E-2</v>
      </c>
      <c r="J193" s="86">
        <v>10044</v>
      </c>
      <c r="K193" s="88">
        <v>100440</v>
      </c>
      <c r="L193" s="1">
        <v>0</v>
      </c>
      <c r="M193" s="15" t="s">
        <v>34</v>
      </c>
      <c r="N193" s="17">
        <v>10</v>
      </c>
      <c r="O193" s="17">
        <v>0</v>
      </c>
      <c r="Q193" s="101">
        <v>10044</v>
      </c>
      <c r="R193" s="101">
        <v>15700</v>
      </c>
      <c r="S193" s="83" t="s">
        <v>34</v>
      </c>
      <c r="T193" s="79" t="str">
        <f t="shared" si="4"/>
        <v>✔️ Válido</v>
      </c>
      <c r="U193" s="79" t="str">
        <f t="shared" si="5"/>
        <v>✔️ Válido</v>
      </c>
    </row>
    <row r="194" spans="1:21" ht="63.75" hidden="1">
      <c r="A194" s="14">
        <v>180</v>
      </c>
      <c r="B194" s="15" t="s">
        <v>440</v>
      </c>
      <c r="C194" s="16" t="s">
        <v>441</v>
      </c>
      <c r="D194" s="15" t="s">
        <v>442</v>
      </c>
      <c r="E194" s="67">
        <v>0</v>
      </c>
      <c r="F194" s="86">
        <v>0</v>
      </c>
      <c r="G194" s="86">
        <v>0</v>
      </c>
      <c r="H194" s="87">
        <v>0</v>
      </c>
      <c r="I194" s="68"/>
      <c r="J194" s="86">
        <v>0</v>
      </c>
      <c r="K194" s="88">
        <v>0</v>
      </c>
      <c r="L194" s="1">
        <v>0</v>
      </c>
      <c r="M194" s="15" t="s">
        <v>34</v>
      </c>
      <c r="N194" s="17">
        <v>0</v>
      </c>
      <c r="O194" s="17">
        <v>0</v>
      </c>
      <c r="Q194" s="101">
        <v>5506</v>
      </c>
      <c r="R194" s="101">
        <v>16007</v>
      </c>
      <c r="S194" s="83" t="s">
        <v>34</v>
      </c>
      <c r="T194" s="79" t="str">
        <f t="shared" si="4"/>
        <v>- N/A</v>
      </c>
      <c r="U194" s="79" t="str">
        <f t="shared" si="5"/>
        <v>- N/A</v>
      </c>
    </row>
    <row r="195" spans="1:21" ht="63.75" hidden="1">
      <c r="A195" s="14">
        <v>181</v>
      </c>
      <c r="B195" s="15" t="s">
        <v>443</v>
      </c>
      <c r="C195" s="16" t="s">
        <v>441</v>
      </c>
      <c r="D195" s="15" t="s">
        <v>444</v>
      </c>
      <c r="E195" s="67">
        <v>0</v>
      </c>
      <c r="F195" s="86">
        <v>0</v>
      </c>
      <c r="G195" s="86">
        <v>0</v>
      </c>
      <c r="H195" s="87">
        <v>0</v>
      </c>
      <c r="I195" s="68"/>
      <c r="J195" s="86">
        <v>0</v>
      </c>
      <c r="K195" s="88">
        <v>0</v>
      </c>
      <c r="L195" s="1">
        <v>0</v>
      </c>
      <c r="M195" s="15" t="s">
        <v>34</v>
      </c>
      <c r="N195" s="17">
        <v>0</v>
      </c>
      <c r="O195" s="17">
        <v>0</v>
      </c>
      <c r="Q195" s="101">
        <v>36161</v>
      </c>
      <c r="R195" s="101">
        <v>222499</v>
      </c>
      <c r="S195" s="83" t="s">
        <v>34</v>
      </c>
      <c r="T195" s="79" t="str">
        <f t="shared" si="4"/>
        <v>- N/A</v>
      </c>
      <c r="U195" s="79" t="str">
        <f t="shared" si="5"/>
        <v>- N/A</v>
      </c>
    </row>
    <row r="196" spans="1:21" ht="63.75" hidden="1">
      <c r="A196" s="14">
        <v>182</v>
      </c>
      <c r="B196" s="15" t="s">
        <v>445</v>
      </c>
      <c r="C196" s="16" t="s">
        <v>441</v>
      </c>
      <c r="D196" s="15" t="s">
        <v>446</v>
      </c>
      <c r="E196" s="67">
        <v>0</v>
      </c>
      <c r="F196" s="86">
        <v>0</v>
      </c>
      <c r="G196" s="86">
        <v>0</v>
      </c>
      <c r="H196" s="87">
        <v>0</v>
      </c>
      <c r="I196" s="68"/>
      <c r="J196" s="86">
        <v>0</v>
      </c>
      <c r="K196" s="88">
        <v>0</v>
      </c>
      <c r="L196" s="1">
        <v>0</v>
      </c>
      <c r="M196" s="15" t="s">
        <v>34</v>
      </c>
      <c r="N196" s="17">
        <v>0</v>
      </c>
      <c r="O196" s="17">
        <v>0</v>
      </c>
      <c r="Q196" s="101">
        <v>58127</v>
      </c>
      <c r="R196" s="101">
        <v>495358</v>
      </c>
      <c r="S196" s="83" t="s">
        <v>34</v>
      </c>
      <c r="T196" s="79" t="str">
        <f t="shared" si="4"/>
        <v>- N/A</v>
      </c>
      <c r="U196" s="79" t="str">
        <f t="shared" si="5"/>
        <v>- N/A</v>
      </c>
    </row>
    <row r="197" spans="1:21" ht="76.5" hidden="1">
      <c r="A197" s="14">
        <v>183</v>
      </c>
      <c r="B197" s="15" t="s">
        <v>447</v>
      </c>
      <c r="C197" s="16" t="s">
        <v>448</v>
      </c>
      <c r="D197" s="15" t="s">
        <v>449</v>
      </c>
      <c r="E197" s="67">
        <v>0</v>
      </c>
      <c r="F197" s="86">
        <v>0</v>
      </c>
      <c r="G197" s="86">
        <v>0</v>
      </c>
      <c r="H197" s="87">
        <v>0</v>
      </c>
      <c r="I197" s="68"/>
      <c r="J197" s="86">
        <v>0</v>
      </c>
      <c r="K197" s="88">
        <v>0</v>
      </c>
      <c r="L197" s="1">
        <v>0</v>
      </c>
      <c r="M197" s="15" t="s">
        <v>34</v>
      </c>
      <c r="N197" s="17">
        <v>0</v>
      </c>
      <c r="O197" s="17">
        <v>0</v>
      </c>
      <c r="Q197" s="101">
        <v>1415</v>
      </c>
      <c r="R197" s="101">
        <v>14982</v>
      </c>
      <c r="S197" s="83" t="s">
        <v>34</v>
      </c>
      <c r="T197" s="79" t="str">
        <f t="shared" si="4"/>
        <v>- N/A</v>
      </c>
      <c r="U197" s="79" t="str">
        <f t="shared" si="5"/>
        <v>- N/A</v>
      </c>
    </row>
    <row r="198" spans="1:21" ht="76.5" hidden="1">
      <c r="A198" s="14">
        <v>184</v>
      </c>
      <c r="B198" s="15" t="s">
        <v>450</v>
      </c>
      <c r="C198" s="16" t="s">
        <v>448</v>
      </c>
      <c r="D198" s="15" t="s">
        <v>451</v>
      </c>
      <c r="E198" s="67">
        <v>0</v>
      </c>
      <c r="F198" s="86">
        <v>0</v>
      </c>
      <c r="G198" s="86">
        <v>0</v>
      </c>
      <c r="H198" s="87">
        <v>0</v>
      </c>
      <c r="I198" s="68"/>
      <c r="J198" s="86">
        <v>0</v>
      </c>
      <c r="K198" s="88">
        <v>0</v>
      </c>
      <c r="L198" s="1">
        <v>0</v>
      </c>
      <c r="M198" s="15" t="s">
        <v>34</v>
      </c>
      <c r="N198" s="17">
        <v>0</v>
      </c>
      <c r="O198" s="17">
        <v>0</v>
      </c>
      <c r="Q198" s="101">
        <v>2190</v>
      </c>
      <c r="R198" s="101">
        <v>20289</v>
      </c>
      <c r="S198" s="83" t="s">
        <v>34</v>
      </c>
      <c r="T198" s="79" t="str">
        <f t="shared" si="4"/>
        <v>- N/A</v>
      </c>
      <c r="U198" s="79" t="str">
        <f t="shared" si="5"/>
        <v>- N/A</v>
      </c>
    </row>
    <row r="199" spans="1:21" ht="76.5" hidden="1">
      <c r="A199" s="14">
        <v>185</v>
      </c>
      <c r="B199" s="15" t="s">
        <v>452</v>
      </c>
      <c r="C199" s="16" t="s">
        <v>448</v>
      </c>
      <c r="D199" s="15" t="s">
        <v>453</v>
      </c>
      <c r="E199" s="67">
        <v>0</v>
      </c>
      <c r="F199" s="86">
        <v>0</v>
      </c>
      <c r="G199" s="86">
        <v>0</v>
      </c>
      <c r="H199" s="87">
        <v>0</v>
      </c>
      <c r="I199" s="68"/>
      <c r="J199" s="86">
        <v>0</v>
      </c>
      <c r="K199" s="88">
        <v>0</v>
      </c>
      <c r="L199" s="1">
        <v>0</v>
      </c>
      <c r="M199" s="15" t="s">
        <v>34</v>
      </c>
      <c r="N199" s="17">
        <v>0</v>
      </c>
      <c r="O199" s="17">
        <v>0</v>
      </c>
      <c r="Q199" s="101">
        <v>9288</v>
      </c>
      <c r="R199" s="101">
        <v>132921</v>
      </c>
      <c r="S199" s="83" t="s">
        <v>34</v>
      </c>
      <c r="T199" s="79" t="str">
        <f t="shared" si="4"/>
        <v>- N/A</v>
      </c>
      <c r="U199" s="79" t="str">
        <f t="shared" si="5"/>
        <v>- N/A</v>
      </c>
    </row>
    <row r="200" spans="1:21" ht="89.25" hidden="1">
      <c r="A200" s="14">
        <v>186</v>
      </c>
      <c r="B200" s="15" t="s">
        <v>454</v>
      </c>
      <c r="C200" s="16" t="s">
        <v>455</v>
      </c>
      <c r="D200" s="15" t="s">
        <v>456</v>
      </c>
      <c r="E200" s="67">
        <v>0</v>
      </c>
      <c r="F200" s="86">
        <v>0</v>
      </c>
      <c r="G200" s="86">
        <v>0</v>
      </c>
      <c r="H200" s="87">
        <v>0</v>
      </c>
      <c r="I200" s="68"/>
      <c r="J200" s="86">
        <v>0</v>
      </c>
      <c r="K200" s="88">
        <v>0</v>
      </c>
      <c r="L200" s="1">
        <v>0</v>
      </c>
      <c r="M200" s="15" t="s">
        <v>34</v>
      </c>
      <c r="N200" s="17">
        <v>0</v>
      </c>
      <c r="O200" s="17">
        <v>0</v>
      </c>
      <c r="Q200" s="101">
        <v>10393</v>
      </c>
      <c r="R200" s="101">
        <v>131679</v>
      </c>
      <c r="S200" s="83" t="s">
        <v>34</v>
      </c>
      <c r="T200" s="79" t="str">
        <f t="shared" si="4"/>
        <v>- N/A</v>
      </c>
      <c r="U200" s="79" t="str">
        <f t="shared" si="5"/>
        <v>- N/A</v>
      </c>
    </row>
    <row r="201" spans="1:21" ht="89.25" hidden="1">
      <c r="A201" s="14">
        <v>187</v>
      </c>
      <c r="B201" s="15" t="s">
        <v>457</v>
      </c>
      <c r="C201" s="16" t="s">
        <v>458</v>
      </c>
      <c r="D201" s="15" t="s">
        <v>459</v>
      </c>
      <c r="E201" s="67">
        <v>0</v>
      </c>
      <c r="F201" s="86">
        <v>0</v>
      </c>
      <c r="G201" s="86">
        <v>0</v>
      </c>
      <c r="H201" s="87">
        <v>0</v>
      </c>
      <c r="I201" s="68"/>
      <c r="J201" s="86">
        <v>0</v>
      </c>
      <c r="K201" s="88">
        <v>0</v>
      </c>
      <c r="L201" s="1">
        <v>0</v>
      </c>
      <c r="M201" s="15" t="s">
        <v>34</v>
      </c>
      <c r="N201" s="17">
        <v>0</v>
      </c>
      <c r="O201" s="17">
        <v>0</v>
      </c>
      <c r="Q201" s="101">
        <v>6557</v>
      </c>
      <c r="R201" s="101">
        <v>14721</v>
      </c>
      <c r="S201" s="83" t="s">
        <v>34</v>
      </c>
      <c r="T201" s="79" t="str">
        <f t="shared" si="4"/>
        <v>- N/A</v>
      </c>
      <c r="U201" s="79" t="str">
        <f t="shared" si="5"/>
        <v>- N/A</v>
      </c>
    </row>
    <row r="202" spans="1:21" ht="51" hidden="1">
      <c r="A202" s="69">
        <v>188</v>
      </c>
      <c r="B202" s="70" t="s">
        <v>460</v>
      </c>
      <c r="C202" s="75" t="s">
        <v>461</v>
      </c>
      <c r="D202" s="70" t="s">
        <v>462</v>
      </c>
      <c r="E202" s="72">
        <v>0</v>
      </c>
      <c r="F202" s="89">
        <v>0</v>
      </c>
      <c r="G202" s="89">
        <v>0</v>
      </c>
      <c r="H202" s="90">
        <v>0</v>
      </c>
      <c r="I202" s="68"/>
      <c r="J202" s="89">
        <v>0</v>
      </c>
      <c r="K202" s="91">
        <v>0</v>
      </c>
      <c r="L202" s="73">
        <v>0</v>
      </c>
      <c r="M202" s="70" t="s">
        <v>85</v>
      </c>
      <c r="N202" s="74">
        <v>0</v>
      </c>
      <c r="O202" s="74">
        <v>0</v>
      </c>
      <c r="Q202" s="101">
        <v>2035</v>
      </c>
      <c r="R202" s="101">
        <v>3980</v>
      </c>
      <c r="S202" s="84" t="s">
        <v>85</v>
      </c>
      <c r="T202" s="79" t="str">
        <f t="shared" si="4"/>
        <v>- N/A</v>
      </c>
      <c r="U202" s="79" t="str">
        <f t="shared" si="5"/>
        <v>- N/A</v>
      </c>
    </row>
    <row r="203" spans="1:21" ht="51" hidden="1">
      <c r="A203" s="69">
        <v>189</v>
      </c>
      <c r="B203" s="70" t="s">
        <v>463</v>
      </c>
      <c r="C203" s="75" t="s">
        <v>461</v>
      </c>
      <c r="D203" s="70" t="s">
        <v>464</v>
      </c>
      <c r="E203" s="72">
        <v>0</v>
      </c>
      <c r="F203" s="89">
        <v>0</v>
      </c>
      <c r="G203" s="89">
        <v>0</v>
      </c>
      <c r="H203" s="90">
        <v>0</v>
      </c>
      <c r="I203" s="68"/>
      <c r="J203" s="89">
        <v>0</v>
      </c>
      <c r="K203" s="91">
        <v>0</v>
      </c>
      <c r="L203" s="73">
        <v>0</v>
      </c>
      <c r="M203" s="70" t="s">
        <v>85</v>
      </c>
      <c r="N203" s="74">
        <v>0</v>
      </c>
      <c r="O203" s="74">
        <v>0</v>
      </c>
      <c r="Q203" s="101">
        <v>2808</v>
      </c>
      <c r="R203" s="101">
        <v>5860</v>
      </c>
      <c r="S203" s="84" t="s">
        <v>85</v>
      </c>
      <c r="T203" s="79" t="str">
        <f t="shared" si="4"/>
        <v>- N/A</v>
      </c>
      <c r="U203" s="79" t="str">
        <f t="shared" si="5"/>
        <v>- N/A</v>
      </c>
    </row>
    <row r="204" spans="1:21" ht="51" hidden="1">
      <c r="A204" s="69">
        <v>190</v>
      </c>
      <c r="B204" s="70" t="s">
        <v>465</v>
      </c>
      <c r="C204" s="75" t="s">
        <v>461</v>
      </c>
      <c r="D204" s="70" t="s">
        <v>466</v>
      </c>
      <c r="E204" s="72">
        <v>0</v>
      </c>
      <c r="F204" s="89">
        <v>0</v>
      </c>
      <c r="G204" s="89">
        <v>0</v>
      </c>
      <c r="H204" s="90">
        <v>0</v>
      </c>
      <c r="I204" s="68"/>
      <c r="J204" s="89">
        <v>0</v>
      </c>
      <c r="K204" s="91">
        <v>0</v>
      </c>
      <c r="L204" s="73">
        <v>0</v>
      </c>
      <c r="M204" s="70" t="s">
        <v>85</v>
      </c>
      <c r="N204" s="74">
        <v>0</v>
      </c>
      <c r="O204" s="74">
        <v>0</v>
      </c>
      <c r="Q204" s="101">
        <v>2035</v>
      </c>
      <c r="R204" s="101">
        <v>3700</v>
      </c>
      <c r="S204" s="84" t="s">
        <v>85</v>
      </c>
      <c r="T204" s="79" t="str">
        <f t="shared" si="4"/>
        <v>- N/A</v>
      </c>
      <c r="U204" s="79" t="str">
        <f t="shared" si="5"/>
        <v>- N/A</v>
      </c>
    </row>
    <row r="205" spans="1:21" ht="89.25" hidden="1">
      <c r="A205" s="14">
        <v>191</v>
      </c>
      <c r="B205" s="15" t="s">
        <v>467</v>
      </c>
      <c r="C205" s="16" t="s">
        <v>468</v>
      </c>
      <c r="D205" s="15" t="s">
        <v>469</v>
      </c>
      <c r="E205" s="67">
        <v>0</v>
      </c>
      <c r="F205" s="86">
        <v>0</v>
      </c>
      <c r="G205" s="86">
        <v>0</v>
      </c>
      <c r="H205" s="87">
        <v>0</v>
      </c>
      <c r="I205" s="68"/>
      <c r="J205" s="86">
        <v>0</v>
      </c>
      <c r="K205" s="88">
        <v>0</v>
      </c>
      <c r="L205" s="1">
        <v>0</v>
      </c>
      <c r="M205" s="15" t="s">
        <v>34</v>
      </c>
      <c r="N205" s="17">
        <v>0</v>
      </c>
      <c r="O205" s="17">
        <v>0</v>
      </c>
      <c r="Q205" s="101">
        <v>8897</v>
      </c>
      <c r="R205" s="101">
        <v>115197</v>
      </c>
      <c r="S205" s="83" t="s">
        <v>34</v>
      </c>
      <c r="T205" s="79" t="str">
        <f t="shared" si="4"/>
        <v>- N/A</v>
      </c>
      <c r="U205" s="79" t="str">
        <f t="shared" si="5"/>
        <v>- N/A</v>
      </c>
    </row>
    <row r="206" spans="1:21" ht="102">
      <c r="A206" s="14">
        <v>192</v>
      </c>
      <c r="B206" s="15" t="s">
        <v>470</v>
      </c>
      <c r="C206" s="16" t="s">
        <v>471</v>
      </c>
      <c r="D206" s="15" t="s">
        <v>472</v>
      </c>
      <c r="E206" s="67">
        <v>100</v>
      </c>
      <c r="F206" s="86">
        <v>6827</v>
      </c>
      <c r="G206" s="86">
        <v>6827</v>
      </c>
      <c r="H206" s="87">
        <v>0</v>
      </c>
      <c r="I206" s="68">
        <v>0</v>
      </c>
      <c r="J206" s="86">
        <v>6827</v>
      </c>
      <c r="K206" s="88">
        <v>682700</v>
      </c>
      <c r="L206" s="1">
        <v>0</v>
      </c>
      <c r="M206" s="15" t="s">
        <v>34</v>
      </c>
      <c r="N206" s="17">
        <v>100</v>
      </c>
      <c r="O206" s="17">
        <v>0</v>
      </c>
      <c r="Q206" s="101">
        <v>6827</v>
      </c>
      <c r="R206" s="101">
        <v>24545</v>
      </c>
      <c r="S206" s="83" t="s">
        <v>34</v>
      </c>
      <c r="T206" s="79" t="str">
        <f t="shared" si="4"/>
        <v>✔️ Válido</v>
      </c>
      <c r="U206" s="79" t="str">
        <f t="shared" si="5"/>
        <v>✔️ Válido</v>
      </c>
    </row>
    <row r="207" spans="1:21" ht="102" hidden="1">
      <c r="A207" s="14">
        <v>193</v>
      </c>
      <c r="B207" s="15" t="s">
        <v>473</v>
      </c>
      <c r="C207" s="16" t="s">
        <v>471</v>
      </c>
      <c r="D207" s="15" t="s">
        <v>474</v>
      </c>
      <c r="E207" s="67">
        <v>0</v>
      </c>
      <c r="F207" s="86">
        <v>0</v>
      </c>
      <c r="G207" s="86">
        <v>0</v>
      </c>
      <c r="H207" s="87">
        <v>0</v>
      </c>
      <c r="I207" s="68"/>
      <c r="J207" s="86">
        <v>0</v>
      </c>
      <c r="K207" s="88">
        <v>0</v>
      </c>
      <c r="L207" s="1">
        <v>0</v>
      </c>
      <c r="M207" s="15" t="s">
        <v>34</v>
      </c>
      <c r="N207" s="17">
        <v>0</v>
      </c>
      <c r="O207" s="17">
        <v>0</v>
      </c>
      <c r="Q207" s="101">
        <v>8897</v>
      </c>
      <c r="R207" s="101">
        <v>131854</v>
      </c>
      <c r="S207" s="83" t="s">
        <v>34</v>
      </c>
      <c r="T207" s="79" t="str">
        <f t="shared" si="4"/>
        <v>- N/A</v>
      </c>
      <c r="U207" s="79" t="str">
        <f t="shared" si="5"/>
        <v>- N/A</v>
      </c>
    </row>
    <row r="208" spans="1:21" ht="89.25" hidden="1">
      <c r="A208" s="14">
        <v>194</v>
      </c>
      <c r="B208" s="15" t="s">
        <v>475</v>
      </c>
      <c r="C208" s="16" t="s">
        <v>476</v>
      </c>
      <c r="D208" s="15" t="s">
        <v>469</v>
      </c>
      <c r="E208" s="67">
        <v>0</v>
      </c>
      <c r="F208" s="86">
        <v>0</v>
      </c>
      <c r="G208" s="86">
        <v>0</v>
      </c>
      <c r="H208" s="87">
        <v>0</v>
      </c>
      <c r="I208" s="68"/>
      <c r="J208" s="86">
        <v>0</v>
      </c>
      <c r="K208" s="88">
        <v>0</v>
      </c>
      <c r="L208" s="1">
        <v>0</v>
      </c>
      <c r="M208" s="15" t="s">
        <v>34</v>
      </c>
      <c r="N208" s="17">
        <v>0</v>
      </c>
      <c r="O208" s="17">
        <v>0</v>
      </c>
      <c r="Q208" s="101">
        <v>18834</v>
      </c>
      <c r="R208" s="101">
        <v>137525</v>
      </c>
      <c r="S208" s="83" t="s">
        <v>34</v>
      </c>
      <c r="T208" s="79" t="str">
        <f t="shared" ref="T208:T271" si="6">IF(OR(J208="",J208=0),"- N/A",IF(AND(J208&gt;=Q208,J208&lt;=R208),"✔️ Válido","❌ Inválido"))</f>
        <v>- N/A</v>
      </c>
      <c r="U208" s="79" t="str">
        <f t="shared" ref="U208:U271" si="7">IF(OR(J208="",J208=0),"- N/A",IF(AND(J208&gt;=Q208,J208&lt;=R208),"✔️ Válido","❌ Inválido"))</f>
        <v>- N/A</v>
      </c>
    </row>
    <row r="209" spans="1:21" ht="89.25">
      <c r="A209" s="14">
        <v>195</v>
      </c>
      <c r="B209" s="15" t="s">
        <v>477</v>
      </c>
      <c r="C209" s="16" t="s">
        <v>476</v>
      </c>
      <c r="D209" s="15" t="s">
        <v>472</v>
      </c>
      <c r="E209" s="67">
        <v>80</v>
      </c>
      <c r="F209" s="86">
        <v>3082</v>
      </c>
      <c r="G209" s="86">
        <v>3082</v>
      </c>
      <c r="H209" s="87">
        <v>0</v>
      </c>
      <c r="I209" s="68">
        <v>0</v>
      </c>
      <c r="J209" s="86">
        <v>3082</v>
      </c>
      <c r="K209" s="88">
        <v>246560</v>
      </c>
      <c r="L209" s="1">
        <v>0</v>
      </c>
      <c r="M209" s="15" t="s">
        <v>34</v>
      </c>
      <c r="N209" s="17">
        <v>80</v>
      </c>
      <c r="O209" s="17">
        <v>0</v>
      </c>
      <c r="Q209" s="101">
        <v>3082</v>
      </c>
      <c r="R209" s="101">
        <v>18354</v>
      </c>
      <c r="S209" s="83" t="s">
        <v>34</v>
      </c>
      <c r="T209" s="79" t="str">
        <f t="shared" si="6"/>
        <v>✔️ Válido</v>
      </c>
      <c r="U209" s="79" t="str">
        <f t="shared" si="7"/>
        <v>✔️ Válido</v>
      </c>
    </row>
    <row r="210" spans="1:21" ht="89.25" hidden="1">
      <c r="A210" s="14">
        <v>196</v>
      </c>
      <c r="B210" s="15" t="s">
        <v>478</v>
      </c>
      <c r="C210" s="16" t="s">
        <v>476</v>
      </c>
      <c r="D210" s="15" t="s">
        <v>474</v>
      </c>
      <c r="E210" s="67">
        <v>0</v>
      </c>
      <c r="F210" s="86">
        <v>0</v>
      </c>
      <c r="G210" s="86">
        <v>0</v>
      </c>
      <c r="H210" s="87">
        <v>0</v>
      </c>
      <c r="I210" s="68"/>
      <c r="J210" s="86">
        <v>0</v>
      </c>
      <c r="K210" s="88">
        <v>0</v>
      </c>
      <c r="L210" s="1">
        <v>0</v>
      </c>
      <c r="M210" s="15" t="s">
        <v>34</v>
      </c>
      <c r="N210" s="17">
        <v>0</v>
      </c>
      <c r="O210" s="17">
        <v>0</v>
      </c>
      <c r="Q210" s="101">
        <v>14153</v>
      </c>
      <c r="R210" s="101">
        <v>145393</v>
      </c>
      <c r="S210" s="83" t="s">
        <v>34</v>
      </c>
      <c r="T210" s="79" t="str">
        <f t="shared" si="6"/>
        <v>- N/A</v>
      </c>
      <c r="U210" s="79" t="str">
        <f t="shared" si="7"/>
        <v>- N/A</v>
      </c>
    </row>
    <row r="211" spans="1:21" ht="229.5">
      <c r="A211" s="14">
        <v>197</v>
      </c>
      <c r="B211" s="15" t="s">
        <v>479</v>
      </c>
      <c r="C211" s="16" t="s">
        <v>480</v>
      </c>
      <c r="D211" s="15" t="s">
        <v>481</v>
      </c>
      <c r="E211" s="67">
        <v>80</v>
      </c>
      <c r="F211" s="86">
        <v>6551</v>
      </c>
      <c r="G211" s="86">
        <v>6551</v>
      </c>
      <c r="H211" s="87">
        <v>0</v>
      </c>
      <c r="I211" s="68">
        <v>0</v>
      </c>
      <c r="J211" s="86">
        <v>6551</v>
      </c>
      <c r="K211" s="88">
        <v>524080</v>
      </c>
      <c r="L211" s="1">
        <v>0</v>
      </c>
      <c r="M211" s="15" t="s">
        <v>34</v>
      </c>
      <c r="N211" s="17">
        <v>80</v>
      </c>
      <c r="O211" s="17">
        <v>0</v>
      </c>
      <c r="Q211" s="101">
        <v>6551</v>
      </c>
      <c r="R211" s="101">
        <v>17801</v>
      </c>
      <c r="S211" s="83" t="s">
        <v>34</v>
      </c>
      <c r="T211" s="79" t="str">
        <f t="shared" si="6"/>
        <v>✔️ Válido</v>
      </c>
      <c r="U211" s="79" t="str">
        <f t="shared" si="7"/>
        <v>✔️ Válido</v>
      </c>
    </row>
    <row r="212" spans="1:21" ht="76.5">
      <c r="A212" s="14">
        <v>198</v>
      </c>
      <c r="B212" s="15" t="s">
        <v>482</v>
      </c>
      <c r="C212" s="16" t="s">
        <v>483</v>
      </c>
      <c r="D212" s="15" t="s">
        <v>484</v>
      </c>
      <c r="E212" s="67">
        <v>10</v>
      </c>
      <c r="F212" s="86">
        <v>2958</v>
      </c>
      <c r="G212" s="86">
        <v>2958</v>
      </c>
      <c r="H212" s="87">
        <v>0</v>
      </c>
      <c r="I212" s="68">
        <v>0</v>
      </c>
      <c r="J212" s="86">
        <v>2958</v>
      </c>
      <c r="K212" s="88">
        <v>29580</v>
      </c>
      <c r="L212" s="1">
        <v>0</v>
      </c>
      <c r="M212" s="15" t="s">
        <v>34</v>
      </c>
      <c r="N212" s="17">
        <v>10</v>
      </c>
      <c r="O212" s="17">
        <v>0</v>
      </c>
      <c r="Q212" s="101">
        <v>2958</v>
      </c>
      <c r="R212" s="101">
        <v>22334</v>
      </c>
      <c r="S212" s="83" t="s">
        <v>34</v>
      </c>
      <c r="T212" s="79" t="str">
        <f t="shared" si="6"/>
        <v>✔️ Válido</v>
      </c>
      <c r="U212" s="79" t="str">
        <f t="shared" si="7"/>
        <v>✔️ Válido</v>
      </c>
    </row>
    <row r="213" spans="1:21" ht="89.25" hidden="1">
      <c r="A213" s="14">
        <v>199</v>
      </c>
      <c r="B213" s="15" t="s">
        <v>485</v>
      </c>
      <c r="C213" s="16" t="s">
        <v>486</v>
      </c>
      <c r="D213" s="15" t="s">
        <v>484</v>
      </c>
      <c r="E213" s="67">
        <v>0</v>
      </c>
      <c r="F213" s="86">
        <v>0</v>
      </c>
      <c r="G213" s="86">
        <v>0</v>
      </c>
      <c r="H213" s="87">
        <v>0</v>
      </c>
      <c r="I213" s="68"/>
      <c r="J213" s="86">
        <v>0</v>
      </c>
      <c r="K213" s="88">
        <v>0</v>
      </c>
      <c r="L213" s="1">
        <v>0</v>
      </c>
      <c r="M213" s="15" t="s">
        <v>34</v>
      </c>
      <c r="N213" s="17">
        <v>0</v>
      </c>
      <c r="O213" s="17">
        <v>0</v>
      </c>
      <c r="Q213" s="101">
        <v>6482</v>
      </c>
      <c r="R213" s="101">
        <v>22334</v>
      </c>
      <c r="S213" s="83" t="s">
        <v>34</v>
      </c>
      <c r="T213" s="79" t="str">
        <f t="shared" si="6"/>
        <v>- N/A</v>
      </c>
      <c r="U213" s="79" t="str">
        <f t="shared" si="7"/>
        <v>- N/A</v>
      </c>
    </row>
    <row r="214" spans="1:21" ht="38.25" hidden="1">
      <c r="A214" s="14">
        <v>200</v>
      </c>
      <c r="B214" s="15" t="s">
        <v>487</v>
      </c>
      <c r="C214" s="16" t="s">
        <v>488</v>
      </c>
      <c r="D214" s="15" t="s">
        <v>489</v>
      </c>
      <c r="E214" s="67">
        <v>0</v>
      </c>
      <c r="F214" s="86">
        <v>0</v>
      </c>
      <c r="G214" s="86">
        <v>0</v>
      </c>
      <c r="H214" s="87">
        <v>0</v>
      </c>
      <c r="I214" s="68"/>
      <c r="J214" s="86">
        <v>0</v>
      </c>
      <c r="K214" s="88">
        <v>0</v>
      </c>
      <c r="L214" s="1">
        <v>0</v>
      </c>
      <c r="M214" s="15" t="s">
        <v>34</v>
      </c>
      <c r="N214" s="17">
        <v>0</v>
      </c>
      <c r="O214" s="17">
        <v>0</v>
      </c>
      <c r="Q214" s="101">
        <v>5308</v>
      </c>
      <c r="R214" s="101">
        <v>14484</v>
      </c>
      <c r="S214" s="83" t="s">
        <v>34</v>
      </c>
      <c r="T214" s="79" t="str">
        <f t="shared" si="6"/>
        <v>- N/A</v>
      </c>
      <c r="U214" s="79" t="str">
        <f t="shared" si="7"/>
        <v>- N/A</v>
      </c>
    </row>
    <row r="215" spans="1:21" ht="38.25" hidden="1">
      <c r="A215" s="14">
        <v>201</v>
      </c>
      <c r="B215" s="15" t="s">
        <v>490</v>
      </c>
      <c r="C215" s="16" t="s">
        <v>491</v>
      </c>
      <c r="D215" s="15" t="s">
        <v>492</v>
      </c>
      <c r="E215" s="67">
        <v>0</v>
      </c>
      <c r="F215" s="86">
        <v>0</v>
      </c>
      <c r="G215" s="86">
        <v>0</v>
      </c>
      <c r="H215" s="87">
        <v>0</v>
      </c>
      <c r="I215" s="68"/>
      <c r="J215" s="86">
        <v>0</v>
      </c>
      <c r="K215" s="88">
        <v>0</v>
      </c>
      <c r="L215" s="1">
        <v>0</v>
      </c>
      <c r="M215" s="15" t="s">
        <v>34</v>
      </c>
      <c r="N215" s="17">
        <v>0</v>
      </c>
      <c r="O215" s="17">
        <v>0</v>
      </c>
      <c r="Q215" s="101">
        <v>1260</v>
      </c>
      <c r="R215" s="101">
        <v>2256</v>
      </c>
      <c r="S215" s="83" t="s">
        <v>34</v>
      </c>
      <c r="T215" s="79" t="str">
        <f t="shared" si="6"/>
        <v>- N/A</v>
      </c>
      <c r="U215" s="79" t="str">
        <f t="shared" si="7"/>
        <v>- N/A</v>
      </c>
    </row>
    <row r="216" spans="1:21" ht="38.25" hidden="1">
      <c r="A216" s="14">
        <v>202</v>
      </c>
      <c r="B216" s="15" t="s">
        <v>493</v>
      </c>
      <c r="C216" s="16" t="s">
        <v>494</v>
      </c>
      <c r="D216" s="15" t="s">
        <v>495</v>
      </c>
      <c r="E216" s="67">
        <v>0</v>
      </c>
      <c r="F216" s="86">
        <v>0</v>
      </c>
      <c r="G216" s="86">
        <v>0</v>
      </c>
      <c r="H216" s="87">
        <v>0</v>
      </c>
      <c r="I216" s="68"/>
      <c r="J216" s="86">
        <v>0</v>
      </c>
      <c r="K216" s="88">
        <v>0</v>
      </c>
      <c r="L216" s="1">
        <v>0</v>
      </c>
      <c r="M216" s="15" t="s">
        <v>34</v>
      </c>
      <c r="N216" s="17">
        <v>0</v>
      </c>
      <c r="O216" s="17">
        <v>0</v>
      </c>
      <c r="Q216" s="101">
        <v>1802</v>
      </c>
      <c r="R216" s="101">
        <v>3505</v>
      </c>
      <c r="S216" s="83" t="s">
        <v>34</v>
      </c>
      <c r="T216" s="79" t="str">
        <f t="shared" si="6"/>
        <v>- N/A</v>
      </c>
      <c r="U216" s="79" t="str">
        <f t="shared" si="7"/>
        <v>- N/A</v>
      </c>
    </row>
    <row r="217" spans="1:21" ht="38.25" hidden="1">
      <c r="A217" s="14">
        <v>203</v>
      </c>
      <c r="B217" s="15" t="s">
        <v>496</v>
      </c>
      <c r="C217" s="16" t="s">
        <v>497</v>
      </c>
      <c r="D217" s="15" t="s">
        <v>495</v>
      </c>
      <c r="E217" s="67">
        <v>0</v>
      </c>
      <c r="F217" s="86">
        <v>0</v>
      </c>
      <c r="G217" s="86">
        <v>0</v>
      </c>
      <c r="H217" s="87">
        <v>0</v>
      </c>
      <c r="I217" s="68"/>
      <c r="J217" s="86">
        <v>0</v>
      </c>
      <c r="K217" s="88">
        <v>0</v>
      </c>
      <c r="L217" s="1">
        <v>0</v>
      </c>
      <c r="M217" s="15" t="s">
        <v>34</v>
      </c>
      <c r="N217" s="17">
        <v>0</v>
      </c>
      <c r="O217" s="17">
        <v>0</v>
      </c>
      <c r="Q217" s="101">
        <v>2707</v>
      </c>
      <c r="R217" s="101">
        <v>3622</v>
      </c>
      <c r="S217" s="83" t="s">
        <v>34</v>
      </c>
      <c r="T217" s="79" t="str">
        <f t="shared" si="6"/>
        <v>- N/A</v>
      </c>
      <c r="U217" s="79" t="str">
        <f t="shared" si="7"/>
        <v>- N/A</v>
      </c>
    </row>
    <row r="218" spans="1:21" ht="25.5" hidden="1">
      <c r="A218" s="14">
        <v>204</v>
      </c>
      <c r="B218" s="15" t="s">
        <v>498</v>
      </c>
      <c r="C218" s="16" t="s">
        <v>499</v>
      </c>
      <c r="D218" s="15" t="s">
        <v>500</v>
      </c>
      <c r="E218" s="67">
        <v>0</v>
      </c>
      <c r="F218" s="86">
        <v>0</v>
      </c>
      <c r="G218" s="86">
        <v>0</v>
      </c>
      <c r="H218" s="87">
        <v>0</v>
      </c>
      <c r="I218" s="68"/>
      <c r="J218" s="86">
        <v>0</v>
      </c>
      <c r="K218" s="88">
        <v>0</v>
      </c>
      <c r="L218" s="1">
        <v>0</v>
      </c>
      <c r="M218" s="15" t="s">
        <v>34</v>
      </c>
      <c r="N218" s="17">
        <v>0</v>
      </c>
      <c r="O218" s="17">
        <v>0</v>
      </c>
      <c r="Q218" s="101">
        <v>19239</v>
      </c>
      <c r="R218" s="101">
        <v>39361</v>
      </c>
      <c r="S218" s="83" t="s">
        <v>34</v>
      </c>
      <c r="T218" s="79" t="str">
        <f t="shared" si="6"/>
        <v>- N/A</v>
      </c>
      <c r="U218" s="79" t="str">
        <f t="shared" si="7"/>
        <v>- N/A</v>
      </c>
    </row>
    <row r="219" spans="1:21" ht="76.5" hidden="1">
      <c r="A219" s="14">
        <v>205</v>
      </c>
      <c r="B219" s="15" t="s">
        <v>501</v>
      </c>
      <c r="C219" s="16" t="s">
        <v>502</v>
      </c>
      <c r="D219" s="15" t="s">
        <v>200</v>
      </c>
      <c r="E219" s="67">
        <v>0</v>
      </c>
      <c r="F219" s="86">
        <v>0</v>
      </c>
      <c r="G219" s="86">
        <v>0</v>
      </c>
      <c r="H219" s="87">
        <v>0</v>
      </c>
      <c r="I219" s="68"/>
      <c r="J219" s="86">
        <v>0</v>
      </c>
      <c r="K219" s="88">
        <v>0</v>
      </c>
      <c r="L219" s="1">
        <v>0</v>
      </c>
      <c r="M219" s="15" t="s">
        <v>34</v>
      </c>
      <c r="N219" s="17">
        <v>0</v>
      </c>
      <c r="O219" s="17">
        <v>0</v>
      </c>
      <c r="Q219" s="101">
        <v>18243</v>
      </c>
      <c r="R219" s="101">
        <v>41650</v>
      </c>
      <c r="S219" s="83" t="s">
        <v>34</v>
      </c>
      <c r="T219" s="79" t="str">
        <f t="shared" si="6"/>
        <v>- N/A</v>
      </c>
      <c r="U219" s="79" t="str">
        <f t="shared" si="7"/>
        <v>- N/A</v>
      </c>
    </row>
    <row r="220" spans="1:21" ht="38.25" hidden="1">
      <c r="A220" s="69">
        <v>206</v>
      </c>
      <c r="B220" s="70" t="s">
        <v>503</v>
      </c>
      <c r="C220" s="75" t="s">
        <v>504</v>
      </c>
      <c r="D220" s="70" t="s">
        <v>200</v>
      </c>
      <c r="E220" s="72">
        <v>0</v>
      </c>
      <c r="F220" s="89">
        <v>0</v>
      </c>
      <c r="G220" s="89">
        <v>0</v>
      </c>
      <c r="H220" s="90">
        <v>0</v>
      </c>
      <c r="I220" s="68"/>
      <c r="J220" s="89">
        <v>0</v>
      </c>
      <c r="K220" s="91">
        <v>0</v>
      </c>
      <c r="L220" s="73">
        <v>0</v>
      </c>
      <c r="M220" s="70" t="s">
        <v>85</v>
      </c>
      <c r="N220" s="74">
        <v>0</v>
      </c>
      <c r="O220" s="74">
        <v>0</v>
      </c>
      <c r="Q220" s="101">
        <v>8625</v>
      </c>
      <c r="R220" s="101">
        <v>29544</v>
      </c>
      <c r="S220" s="84" t="s">
        <v>85</v>
      </c>
      <c r="T220" s="79" t="str">
        <f t="shared" si="6"/>
        <v>- N/A</v>
      </c>
      <c r="U220" s="79" t="str">
        <f t="shared" si="7"/>
        <v>- N/A</v>
      </c>
    </row>
    <row r="221" spans="1:21" ht="51">
      <c r="A221" s="14">
        <v>207</v>
      </c>
      <c r="B221" s="15" t="s">
        <v>505</v>
      </c>
      <c r="C221" s="16" t="s">
        <v>506</v>
      </c>
      <c r="D221" s="15" t="s">
        <v>200</v>
      </c>
      <c r="E221" s="67">
        <v>2</v>
      </c>
      <c r="F221" s="86">
        <v>5749</v>
      </c>
      <c r="G221" s="86">
        <v>5749</v>
      </c>
      <c r="H221" s="87">
        <v>0</v>
      </c>
      <c r="I221" s="68">
        <v>0</v>
      </c>
      <c r="J221" s="86">
        <v>5749</v>
      </c>
      <c r="K221" s="88">
        <v>11498</v>
      </c>
      <c r="L221" s="1">
        <v>0</v>
      </c>
      <c r="M221" s="15" t="s">
        <v>34</v>
      </c>
      <c r="N221" s="17">
        <v>2</v>
      </c>
      <c r="O221" s="17">
        <v>0</v>
      </c>
      <c r="Q221" s="101">
        <v>5749</v>
      </c>
      <c r="R221" s="101">
        <v>16419</v>
      </c>
      <c r="S221" s="83" t="s">
        <v>34</v>
      </c>
      <c r="T221" s="79" t="str">
        <f t="shared" si="6"/>
        <v>✔️ Válido</v>
      </c>
      <c r="U221" s="79" t="str">
        <f t="shared" si="7"/>
        <v>✔️ Válido</v>
      </c>
    </row>
    <row r="222" spans="1:21" ht="38.25" hidden="1">
      <c r="A222" s="14">
        <v>208</v>
      </c>
      <c r="B222" s="15" t="s">
        <v>507</v>
      </c>
      <c r="C222" s="16" t="s">
        <v>508</v>
      </c>
      <c r="D222" s="15" t="s">
        <v>200</v>
      </c>
      <c r="E222" s="67">
        <v>0</v>
      </c>
      <c r="F222" s="86">
        <v>0</v>
      </c>
      <c r="G222" s="86">
        <v>0</v>
      </c>
      <c r="H222" s="87">
        <v>0</v>
      </c>
      <c r="I222" s="68"/>
      <c r="J222" s="86">
        <v>0</v>
      </c>
      <c r="K222" s="88">
        <v>0</v>
      </c>
      <c r="L222" s="1">
        <v>0</v>
      </c>
      <c r="M222" s="15" t="s">
        <v>34</v>
      </c>
      <c r="N222" s="17">
        <v>0</v>
      </c>
      <c r="O222" s="17">
        <v>0</v>
      </c>
      <c r="Q222" s="101">
        <v>48317</v>
      </c>
      <c r="R222" s="101">
        <v>105833</v>
      </c>
      <c r="S222" s="83" t="s">
        <v>34</v>
      </c>
      <c r="T222" s="79" t="str">
        <f t="shared" si="6"/>
        <v>- N/A</v>
      </c>
      <c r="U222" s="79" t="str">
        <f t="shared" si="7"/>
        <v>- N/A</v>
      </c>
    </row>
    <row r="223" spans="1:21" ht="38.25" hidden="1">
      <c r="A223" s="14">
        <v>209</v>
      </c>
      <c r="B223" s="15" t="s">
        <v>509</v>
      </c>
      <c r="C223" s="16" t="s">
        <v>510</v>
      </c>
      <c r="D223" s="15" t="s">
        <v>200</v>
      </c>
      <c r="E223" s="67">
        <v>0</v>
      </c>
      <c r="F223" s="86">
        <v>0</v>
      </c>
      <c r="G223" s="86">
        <v>0</v>
      </c>
      <c r="H223" s="87">
        <v>0</v>
      </c>
      <c r="I223" s="68"/>
      <c r="J223" s="86">
        <v>0</v>
      </c>
      <c r="K223" s="88">
        <v>0</v>
      </c>
      <c r="L223" s="1">
        <v>0</v>
      </c>
      <c r="M223" s="15" t="s">
        <v>34</v>
      </c>
      <c r="N223" s="17">
        <v>0</v>
      </c>
      <c r="O223" s="17">
        <v>0</v>
      </c>
      <c r="Q223" s="101">
        <v>41352</v>
      </c>
      <c r="R223" s="101">
        <v>84356</v>
      </c>
      <c r="S223" s="83" t="s">
        <v>34</v>
      </c>
      <c r="T223" s="79" t="str">
        <f t="shared" si="6"/>
        <v>- N/A</v>
      </c>
      <c r="U223" s="79" t="str">
        <f t="shared" si="7"/>
        <v>- N/A</v>
      </c>
    </row>
    <row r="224" spans="1:21" ht="38.25" hidden="1">
      <c r="A224" s="14">
        <v>210</v>
      </c>
      <c r="B224" s="15" t="s">
        <v>511</v>
      </c>
      <c r="C224" s="16" t="s">
        <v>512</v>
      </c>
      <c r="D224" s="15" t="s">
        <v>200</v>
      </c>
      <c r="E224" s="67">
        <v>0</v>
      </c>
      <c r="F224" s="86">
        <v>0</v>
      </c>
      <c r="G224" s="86">
        <v>0</v>
      </c>
      <c r="H224" s="87">
        <v>0</v>
      </c>
      <c r="I224" s="68"/>
      <c r="J224" s="86">
        <v>0</v>
      </c>
      <c r="K224" s="88">
        <v>0</v>
      </c>
      <c r="L224" s="1">
        <v>0</v>
      </c>
      <c r="M224" s="15" t="s">
        <v>34</v>
      </c>
      <c r="N224" s="17">
        <v>0</v>
      </c>
      <c r="O224" s="17">
        <v>0</v>
      </c>
      <c r="Q224" s="101">
        <v>25098</v>
      </c>
      <c r="R224" s="101">
        <v>57250</v>
      </c>
      <c r="S224" s="83" t="s">
        <v>34</v>
      </c>
      <c r="T224" s="79" t="str">
        <f t="shared" si="6"/>
        <v>- N/A</v>
      </c>
      <c r="U224" s="79" t="str">
        <f t="shared" si="7"/>
        <v>- N/A</v>
      </c>
    </row>
    <row r="225" spans="1:22" ht="38.25" hidden="1">
      <c r="A225" s="14">
        <v>211</v>
      </c>
      <c r="B225" s="15" t="s">
        <v>513</v>
      </c>
      <c r="C225" s="16" t="s">
        <v>514</v>
      </c>
      <c r="D225" s="15" t="s">
        <v>200</v>
      </c>
      <c r="E225" s="67">
        <v>0</v>
      </c>
      <c r="F225" s="86">
        <v>0</v>
      </c>
      <c r="G225" s="86">
        <v>0</v>
      </c>
      <c r="H225" s="87">
        <v>0</v>
      </c>
      <c r="I225" s="68"/>
      <c r="J225" s="86">
        <v>0</v>
      </c>
      <c r="K225" s="88">
        <v>0</v>
      </c>
      <c r="L225" s="1">
        <v>0</v>
      </c>
      <c r="M225" s="15" t="s">
        <v>34</v>
      </c>
      <c r="N225" s="17">
        <v>0</v>
      </c>
      <c r="O225" s="17">
        <v>0</v>
      </c>
      <c r="Q225" s="101">
        <v>22003</v>
      </c>
      <c r="R225" s="101">
        <v>48682</v>
      </c>
      <c r="S225" s="83" t="s">
        <v>34</v>
      </c>
      <c r="T225" s="79" t="str">
        <f t="shared" si="6"/>
        <v>- N/A</v>
      </c>
      <c r="U225" s="79" t="str">
        <f t="shared" si="7"/>
        <v>- N/A</v>
      </c>
    </row>
    <row r="226" spans="1:22" ht="63.75" hidden="1">
      <c r="A226" s="14">
        <v>212</v>
      </c>
      <c r="B226" s="15" t="s">
        <v>515</v>
      </c>
      <c r="C226" s="16" t="s">
        <v>516</v>
      </c>
      <c r="D226" s="15" t="s">
        <v>200</v>
      </c>
      <c r="E226" s="67">
        <v>0</v>
      </c>
      <c r="F226" s="86">
        <v>0</v>
      </c>
      <c r="G226" s="86">
        <v>0</v>
      </c>
      <c r="H226" s="87">
        <v>0</v>
      </c>
      <c r="I226" s="68"/>
      <c r="J226" s="86">
        <v>0</v>
      </c>
      <c r="K226" s="88">
        <v>0</v>
      </c>
      <c r="L226" s="1">
        <v>0</v>
      </c>
      <c r="M226" s="15" t="s">
        <v>34</v>
      </c>
      <c r="N226" s="17">
        <v>0</v>
      </c>
      <c r="O226" s="17">
        <v>0</v>
      </c>
      <c r="Q226" s="101">
        <v>3273</v>
      </c>
      <c r="R226" s="101">
        <v>9818</v>
      </c>
      <c r="S226" s="83" t="s">
        <v>34</v>
      </c>
      <c r="T226" s="79" t="str">
        <f t="shared" si="6"/>
        <v>- N/A</v>
      </c>
      <c r="U226" s="79" t="str">
        <f t="shared" si="7"/>
        <v>- N/A</v>
      </c>
    </row>
    <row r="227" spans="1:22" ht="51">
      <c r="A227" s="69">
        <v>213</v>
      </c>
      <c r="B227" s="70" t="s">
        <v>517</v>
      </c>
      <c r="C227" s="75" t="s">
        <v>518</v>
      </c>
      <c r="D227" s="70" t="s">
        <v>200</v>
      </c>
      <c r="E227" s="72">
        <v>1</v>
      </c>
      <c r="F227" s="89">
        <v>9310</v>
      </c>
      <c r="G227" s="89">
        <v>9310</v>
      </c>
      <c r="H227" s="90">
        <v>1</v>
      </c>
      <c r="I227" s="68">
        <v>1</v>
      </c>
      <c r="J227" s="89">
        <v>0</v>
      </c>
      <c r="K227" s="91">
        <v>0</v>
      </c>
      <c r="L227" s="73">
        <v>0</v>
      </c>
      <c r="M227" s="70" t="s">
        <v>85</v>
      </c>
      <c r="N227" s="74">
        <v>1</v>
      </c>
      <c r="O227" s="74">
        <v>0</v>
      </c>
      <c r="Q227" s="101">
        <v>9310</v>
      </c>
      <c r="R227" s="101">
        <v>16241</v>
      </c>
      <c r="S227" s="84" t="s">
        <v>85</v>
      </c>
      <c r="T227" s="79" t="str">
        <f t="shared" si="6"/>
        <v>- N/A</v>
      </c>
      <c r="U227" s="79" t="str">
        <f t="shared" si="7"/>
        <v>- N/A</v>
      </c>
      <c r="V227" s="2" t="s">
        <v>89</v>
      </c>
    </row>
    <row r="228" spans="1:22" ht="25.5" hidden="1">
      <c r="A228" s="14">
        <v>214</v>
      </c>
      <c r="B228" s="15" t="s">
        <v>519</v>
      </c>
      <c r="C228" s="16" t="s">
        <v>520</v>
      </c>
      <c r="D228" s="15" t="s">
        <v>200</v>
      </c>
      <c r="E228" s="67">
        <v>0</v>
      </c>
      <c r="F228" s="86">
        <v>0</v>
      </c>
      <c r="G228" s="86">
        <v>0</v>
      </c>
      <c r="H228" s="87">
        <v>0</v>
      </c>
      <c r="I228" s="68"/>
      <c r="J228" s="86">
        <v>0</v>
      </c>
      <c r="K228" s="88">
        <v>0</v>
      </c>
      <c r="L228" s="1">
        <v>0</v>
      </c>
      <c r="M228" s="15" t="s">
        <v>34</v>
      </c>
      <c r="N228" s="17">
        <v>0</v>
      </c>
      <c r="O228" s="17">
        <v>0</v>
      </c>
      <c r="Q228" s="101">
        <v>14418</v>
      </c>
      <c r="R228" s="101">
        <v>23367</v>
      </c>
      <c r="S228" s="83" t="s">
        <v>34</v>
      </c>
      <c r="T228" s="79" t="str">
        <f t="shared" si="6"/>
        <v>- N/A</v>
      </c>
      <c r="U228" s="79" t="str">
        <f t="shared" si="7"/>
        <v>- N/A</v>
      </c>
    </row>
    <row r="229" spans="1:22" ht="25.5" hidden="1">
      <c r="A229" s="14">
        <v>215</v>
      </c>
      <c r="B229" s="15" t="s">
        <v>521</v>
      </c>
      <c r="C229" s="16" t="s">
        <v>522</v>
      </c>
      <c r="D229" s="15" t="s">
        <v>200</v>
      </c>
      <c r="E229" s="67">
        <v>0</v>
      </c>
      <c r="F229" s="86">
        <v>0</v>
      </c>
      <c r="G229" s="86">
        <v>0</v>
      </c>
      <c r="H229" s="87">
        <v>0</v>
      </c>
      <c r="I229" s="68"/>
      <c r="J229" s="86">
        <v>0</v>
      </c>
      <c r="K229" s="88">
        <v>0</v>
      </c>
      <c r="L229" s="1">
        <v>0</v>
      </c>
      <c r="M229" s="15" t="s">
        <v>34</v>
      </c>
      <c r="N229" s="17">
        <v>0</v>
      </c>
      <c r="O229" s="17">
        <v>0</v>
      </c>
      <c r="Q229" s="101">
        <v>16275</v>
      </c>
      <c r="R229" s="101">
        <v>36998</v>
      </c>
      <c r="S229" s="83" t="s">
        <v>34</v>
      </c>
      <c r="T229" s="79" t="str">
        <f t="shared" si="6"/>
        <v>- N/A</v>
      </c>
      <c r="U229" s="79" t="str">
        <f t="shared" si="7"/>
        <v>- N/A</v>
      </c>
    </row>
    <row r="230" spans="1:22" ht="38.25">
      <c r="A230" s="14">
        <v>216</v>
      </c>
      <c r="B230" s="15" t="s">
        <v>523</v>
      </c>
      <c r="C230" s="16" t="s">
        <v>524</v>
      </c>
      <c r="D230" s="15" t="s">
        <v>200</v>
      </c>
      <c r="E230" s="67">
        <v>3</v>
      </c>
      <c r="F230" s="86">
        <v>4975</v>
      </c>
      <c r="G230" s="86">
        <v>4975</v>
      </c>
      <c r="H230" s="87">
        <v>0</v>
      </c>
      <c r="I230" s="68">
        <v>0</v>
      </c>
      <c r="J230" s="86">
        <v>4975</v>
      </c>
      <c r="K230" s="88">
        <v>14925</v>
      </c>
      <c r="L230" s="1">
        <v>0</v>
      </c>
      <c r="M230" s="15" t="s">
        <v>34</v>
      </c>
      <c r="N230" s="17">
        <v>3</v>
      </c>
      <c r="O230" s="17">
        <v>0</v>
      </c>
      <c r="Q230" s="101">
        <v>4975</v>
      </c>
      <c r="R230" s="101">
        <v>7799</v>
      </c>
      <c r="S230" s="83" t="s">
        <v>34</v>
      </c>
      <c r="T230" s="79" t="str">
        <f t="shared" si="6"/>
        <v>✔️ Válido</v>
      </c>
      <c r="U230" s="79" t="str">
        <f t="shared" si="7"/>
        <v>✔️ Válido</v>
      </c>
    </row>
    <row r="231" spans="1:22" ht="38.25" hidden="1">
      <c r="A231" s="14">
        <v>217</v>
      </c>
      <c r="B231" s="15" t="s">
        <v>525</v>
      </c>
      <c r="C231" s="16" t="s">
        <v>526</v>
      </c>
      <c r="D231" s="15" t="s">
        <v>200</v>
      </c>
      <c r="E231" s="67">
        <v>0</v>
      </c>
      <c r="F231" s="86">
        <v>0</v>
      </c>
      <c r="G231" s="86">
        <v>0</v>
      </c>
      <c r="H231" s="87">
        <v>0</v>
      </c>
      <c r="I231" s="68"/>
      <c r="J231" s="86">
        <v>0</v>
      </c>
      <c r="K231" s="88">
        <v>0</v>
      </c>
      <c r="L231" s="1">
        <v>0</v>
      </c>
      <c r="M231" s="15" t="s">
        <v>34</v>
      </c>
      <c r="N231" s="17">
        <v>0</v>
      </c>
      <c r="O231" s="17">
        <v>0</v>
      </c>
      <c r="Q231" s="101">
        <v>21892</v>
      </c>
      <c r="R231" s="101">
        <v>67918</v>
      </c>
      <c r="S231" s="83" t="s">
        <v>34</v>
      </c>
      <c r="T231" s="79" t="str">
        <f t="shared" si="6"/>
        <v>- N/A</v>
      </c>
      <c r="U231" s="79" t="str">
        <f t="shared" si="7"/>
        <v>- N/A</v>
      </c>
    </row>
    <row r="232" spans="1:22" ht="51">
      <c r="A232" s="14">
        <v>218</v>
      </c>
      <c r="B232" s="15" t="s">
        <v>527</v>
      </c>
      <c r="C232" s="16" t="s">
        <v>528</v>
      </c>
      <c r="D232" s="15" t="s">
        <v>200</v>
      </c>
      <c r="E232" s="67">
        <v>10</v>
      </c>
      <c r="F232" s="86">
        <v>2189</v>
      </c>
      <c r="G232" s="86">
        <v>2189</v>
      </c>
      <c r="H232" s="87">
        <v>0</v>
      </c>
      <c r="I232" s="68">
        <v>0</v>
      </c>
      <c r="J232" s="86">
        <v>2189</v>
      </c>
      <c r="K232" s="88">
        <v>21890</v>
      </c>
      <c r="L232" s="1">
        <v>0</v>
      </c>
      <c r="M232" s="15" t="s">
        <v>34</v>
      </c>
      <c r="N232" s="17">
        <v>10</v>
      </c>
      <c r="O232" s="17">
        <v>0</v>
      </c>
      <c r="Q232" s="101">
        <v>2189</v>
      </c>
      <c r="R232" s="101">
        <v>5308</v>
      </c>
      <c r="S232" s="83" t="s">
        <v>34</v>
      </c>
      <c r="T232" s="79" t="str">
        <f t="shared" si="6"/>
        <v>✔️ Válido</v>
      </c>
      <c r="U232" s="79" t="str">
        <f t="shared" si="7"/>
        <v>✔️ Válido</v>
      </c>
    </row>
    <row r="233" spans="1:22" ht="51" hidden="1">
      <c r="A233" s="69">
        <v>219</v>
      </c>
      <c r="B233" s="70" t="s">
        <v>529</v>
      </c>
      <c r="C233" s="75" t="s">
        <v>530</v>
      </c>
      <c r="D233" s="70" t="s">
        <v>200</v>
      </c>
      <c r="E233" s="72">
        <v>0</v>
      </c>
      <c r="F233" s="89">
        <v>0</v>
      </c>
      <c r="G233" s="89">
        <v>0</v>
      </c>
      <c r="H233" s="90">
        <v>0</v>
      </c>
      <c r="I233" s="68"/>
      <c r="J233" s="89">
        <v>0</v>
      </c>
      <c r="K233" s="91">
        <v>0</v>
      </c>
      <c r="L233" s="73">
        <v>0</v>
      </c>
      <c r="M233" s="70" t="s">
        <v>85</v>
      </c>
      <c r="N233" s="74">
        <v>0</v>
      </c>
      <c r="O233" s="74">
        <v>0</v>
      </c>
      <c r="Q233" s="101">
        <v>14661</v>
      </c>
      <c r="R233" s="101">
        <v>77175</v>
      </c>
      <c r="S233" s="84" t="s">
        <v>85</v>
      </c>
      <c r="T233" s="79" t="str">
        <f t="shared" si="6"/>
        <v>- N/A</v>
      </c>
      <c r="U233" s="79" t="str">
        <f t="shared" si="7"/>
        <v>- N/A</v>
      </c>
    </row>
    <row r="234" spans="1:22" ht="38.25" hidden="1">
      <c r="A234" s="69">
        <v>220</v>
      </c>
      <c r="B234" s="70" t="s">
        <v>531</v>
      </c>
      <c r="C234" s="75" t="s">
        <v>532</v>
      </c>
      <c r="D234" s="70" t="s">
        <v>200</v>
      </c>
      <c r="E234" s="72">
        <v>0</v>
      </c>
      <c r="F234" s="89">
        <v>0</v>
      </c>
      <c r="G234" s="89">
        <v>0</v>
      </c>
      <c r="H234" s="90">
        <v>0</v>
      </c>
      <c r="I234" s="68"/>
      <c r="J234" s="89">
        <v>0</v>
      </c>
      <c r="K234" s="91">
        <v>0</v>
      </c>
      <c r="L234" s="73">
        <v>0</v>
      </c>
      <c r="M234" s="70" t="s">
        <v>85</v>
      </c>
      <c r="N234" s="74">
        <v>0</v>
      </c>
      <c r="O234" s="74">
        <v>0</v>
      </c>
      <c r="Q234" s="101">
        <v>322</v>
      </c>
      <c r="R234" s="101">
        <v>1658</v>
      </c>
      <c r="S234" s="84" t="s">
        <v>85</v>
      </c>
      <c r="T234" s="79" t="str">
        <f t="shared" si="6"/>
        <v>- N/A</v>
      </c>
      <c r="U234" s="79" t="str">
        <f t="shared" si="7"/>
        <v>- N/A</v>
      </c>
    </row>
    <row r="235" spans="1:22" ht="38.25" hidden="1">
      <c r="A235" s="14">
        <v>221</v>
      </c>
      <c r="B235" s="15" t="s">
        <v>533</v>
      </c>
      <c r="C235" s="16" t="s">
        <v>532</v>
      </c>
      <c r="D235" s="15" t="s">
        <v>200</v>
      </c>
      <c r="E235" s="67">
        <v>0</v>
      </c>
      <c r="F235" s="86">
        <v>0</v>
      </c>
      <c r="G235" s="86">
        <v>0</v>
      </c>
      <c r="H235" s="87">
        <v>0</v>
      </c>
      <c r="I235" s="68"/>
      <c r="J235" s="86">
        <v>0</v>
      </c>
      <c r="K235" s="88">
        <v>0</v>
      </c>
      <c r="L235" s="1">
        <v>0</v>
      </c>
      <c r="M235" s="15" t="s">
        <v>34</v>
      </c>
      <c r="N235" s="17">
        <v>0</v>
      </c>
      <c r="O235" s="17">
        <v>0</v>
      </c>
      <c r="Q235" s="101">
        <v>3582</v>
      </c>
      <c r="R235" s="101">
        <v>5787</v>
      </c>
      <c r="S235" s="83" t="s">
        <v>34</v>
      </c>
      <c r="T235" s="79" t="str">
        <f t="shared" si="6"/>
        <v>- N/A</v>
      </c>
      <c r="U235" s="79" t="str">
        <f t="shared" si="7"/>
        <v>- N/A</v>
      </c>
    </row>
    <row r="236" spans="1:22" ht="38.25" hidden="1">
      <c r="A236" s="69">
        <v>222</v>
      </c>
      <c r="B236" s="70" t="s">
        <v>534</v>
      </c>
      <c r="C236" s="75" t="s">
        <v>535</v>
      </c>
      <c r="D236" s="70" t="s">
        <v>200</v>
      </c>
      <c r="E236" s="72">
        <v>0</v>
      </c>
      <c r="F236" s="89">
        <v>0</v>
      </c>
      <c r="G236" s="89">
        <v>0</v>
      </c>
      <c r="H236" s="90">
        <v>0</v>
      </c>
      <c r="I236" s="68"/>
      <c r="J236" s="89">
        <v>0</v>
      </c>
      <c r="K236" s="91">
        <v>0</v>
      </c>
      <c r="L236" s="73">
        <v>0</v>
      </c>
      <c r="M236" s="70" t="s">
        <v>85</v>
      </c>
      <c r="N236" s="74">
        <v>0</v>
      </c>
      <c r="O236" s="74">
        <v>0</v>
      </c>
      <c r="Q236" s="101">
        <v>413</v>
      </c>
      <c r="R236" s="101">
        <v>1991</v>
      </c>
      <c r="S236" s="84" t="s">
        <v>85</v>
      </c>
      <c r="T236" s="79" t="str">
        <f t="shared" si="6"/>
        <v>- N/A</v>
      </c>
      <c r="U236" s="79" t="str">
        <f t="shared" si="7"/>
        <v>- N/A</v>
      </c>
    </row>
    <row r="237" spans="1:22" ht="38.25" hidden="1">
      <c r="A237" s="14">
        <v>223</v>
      </c>
      <c r="B237" s="15" t="s">
        <v>536</v>
      </c>
      <c r="C237" s="16" t="s">
        <v>535</v>
      </c>
      <c r="D237" s="15" t="s">
        <v>200</v>
      </c>
      <c r="E237" s="67">
        <v>0</v>
      </c>
      <c r="F237" s="86">
        <v>0</v>
      </c>
      <c r="G237" s="86">
        <v>0</v>
      </c>
      <c r="H237" s="87">
        <v>0</v>
      </c>
      <c r="I237" s="68"/>
      <c r="J237" s="86">
        <v>0</v>
      </c>
      <c r="K237" s="88">
        <v>0</v>
      </c>
      <c r="L237" s="1">
        <v>0</v>
      </c>
      <c r="M237" s="15" t="s">
        <v>34</v>
      </c>
      <c r="N237" s="17">
        <v>0</v>
      </c>
      <c r="O237" s="17">
        <v>0</v>
      </c>
      <c r="Q237" s="101">
        <v>3660</v>
      </c>
      <c r="R237" s="101">
        <v>11526</v>
      </c>
      <c r="S237" s="83" t="s">
        <v>34</v>
      </c>
      <c r="T237" s="79" t="str">
        <f t="shared" si="6"/>
        <v>- N/A</v>
      </c>
      <c r="U237" s="79" t="str">
        <f t="shared" si="7"/>
        <v>- N/A</v>
      </c>
    </row>
    <row r="238" spans="1:22" ht="25.5" hidden="1">
      <c r="A238" s="69">
        <v>224</v>
      </c>
      <c r="B238" s="70" t="s">
        <v>537</v>
      </c>
      <c r="C238" s="75" t="s">
        <v>538</v>
      </c>
      <c r="D238" s="70" t="s">
        <v>200</v>
      </c>
      <c r="E238" s="72">
        <v>0</v>
      </c>
      <c r="F238" s="89">
        <v>0</v>
      </c>
      <c r="G238" s="89">
        <v>0</v>
      </c>
      <c r="H238" s="90">
        <v>0</v>
      </c>
      <c r="I238" s="68"/>
      <c r="J238" s="89">
        <v>0</v>
      </c>
      <c r="K238" s="91">
        <v>0</v>
      </c>
      <c r="L238" s="73">
        <v>0</v>
      </c>
      <c r="M238" s="70" t="s">
        <v>85</v>
      </c>
      <c r="N238" s="74">
        <v>0</v>
      </c>
      <c r="O238" s="74">
        <v>0</v>
      </c>
      <c r="Q238" s="101">
        <v>3311</v>
      </c>
      <c r="R238" s="101">
        <v>6855</v>
      </c>
      <c r="S238" s="84" t="s">
        <v>85</v>
      </c>
      <c r="T238" s="79" t="str">
        <f t="shared" si="6"/>
        <v>- N/A</v>
      </c>
      <c r="U238" s="79" t="str">
        <f t="shared" si="7"/>
        <v>- N/A</v>
      </c>
    </row>
    <row r="239" spans="1:22" ht="38.25" hidden="1">
      <c r="A239" s="69">
        <v>225</v>
      </c>
      <c r="B239" s="70" t="s">
        <v>539</v>
      </c>
      <c r="C239" s="75" t="s">
        <v>540</v>
      </c>
      <c r="D239" s="70" t="s">
        <v>200</v>
      </c>
      <c r="E239" s="72">
        <v>0</v>
      </c>
      <c r="F239" s="89">
        <v>0</v>
      </c>
      <c r="G239" s="89">
        <v>0</v>
      </c>
      <c r="H239" s="90">
        <v>0</v>
      </c>
      <c r="I239" s="68"/>
      <c r="J239" s="89">
        <v>0</v>
      </c>
      <c r="K239" s="91">
        <v>0</v>
      </c>
      <c r="L239" s="73">
        <v>0</v>
      </c>
      <c r="M239" s="70" t="s">
        <v>85</v>
      </c>
      <c r="N239" s="74">
        <v>0</v>
      </c>
      <c r="O239" s="74">
        <v>0</v>
      </c>
      <c r="Q239" s="101">
        <v>3723</v>
      </c>
      <c r="R239" s="101">
        <v>5860</v>
      </c>
      <c r="S239" s="84" t="s">
        <v>85</v>
      </c>
      <c r="T239" s="79" t="str">
        <f t="shared" si="6"/>
        <v>- N/A</v>
      </c>
      <c r="U239" s="79" t="str">
        <f t="shared" si="7"/>
        <v>- N/A</v>
      </c>
    </row>
    <row r="240" spans="1:22" ht="38.25" hidden="1">
      <c r="A240" s="69">
        <v>226</v>
      </c>
      <c r="B240" s="70" t="s">
        <v>541</v>
      </c>
      <c r="C240" s="75" t="s">
        <v>542</v>
      </c>
      <c r="D240" s="70" t="s">
        <v>200</v>
      </c>
      <c r="E240" s="72">
        <v>0</v>
      </c>
      <c r="F240" s="89">
        <v>0</v>
      </c>
      <c r="G240" s="89">
        <v>0</v>
      </c>
      <c r="H240" s="90">
        <v>0</v>
      </c>
      <c r="I240" s="68"/>
      <c r="J240" s="89">
        <v>0</v>
      </c>
      <c r="K240" s="91">
        <v>0</v>
      </c>
      <c r="L240" s="73">
        <v>0</v>
      </c>
      <c r="M240" s="70" t="s">
        <v>85</v>
      </c>
      <c r="N240" s="74">
        <v>0</v>
      </c>
      <c r="O240" s="74">
        <v>0</v>
      </c>
      <c r="Q240" s="101">
        <v>5086</v>
      </c>
      <c r="R240" s="101">
        <v>18354</v>
      </c>
      <c r="S240" s="84" t="s">
        <v>85</v>
      </c>
      <c r="T240" s="79" t="str">
        <f t="shared" si="6"/>
        <v>- N/A</v>
      </c>
      <c r="U240" s="79" t="str">
        <f t="shared" si="7"/>
        <v>- N/A</v>
      </c>
    </row>
    <row r="241" spans="1:21" ht="38.25" hidden="1">
      <c r="A241" s="69">
        <v>227</v>
      </c>
      <c r="B241" s="70" t="s">
        <v>543</v>
      </c>
      <c r="C241" s="75" t="s">
        <v>544</v>
      </c>
      <c r="D241" s="70" t="s">
        <v>200</v>
      </c>
      <c r="E241" s="72">
        <v>0</v>
      </c>
      <c r="F241" s="89">
        <v>0</v>
      </c>
      <c r="G241" s="89">
        <v>0</v>
      </c>
      <c r="H241" s="90">
        <v>0</v>
      </c>
      <c r="I241" s="68"/>
      <c r="J241" s="89">
        <v>0</v>
      </c>
      <c r="K241" s="91">
        <v>0</v>
      </c>
      <c r="L241" s="73">
        <v>0</v>
      </c>
      <c r="M241" s="70" t="s">
        <v>85</v>
      </c>
      <c r="N241" s="74">
        <v>0</v>
      </c>
      <c r="O241" s="74">
        <v>0</v>
      </c>
      <c r="Q241" s="101">
        <v>2543</v>
      </c>
      <c r="R241" s="101">
        <v>4975</v>
      </c>
      <c r="S241" s="84" t="s">
        <v>85</v>
      </c>
      <c r="T241" s="79" t="str">
        <f t="shared" si="6"/>
        <v>- N/A</v>
      </c>
      <c r="U241" s="79" t="str">
        <f t="shared" si="7"/>
        <v>- N/A</v>
      </c>
    </row>
    <row r="242" spans="1:21" ht="63.75" hidden="1">
      <c r="A242" s="69">
        <v>228</v>
      </c>
      <c r="B242" s="70" t="s">
        <v>545</v>
      </c>
      <c r="C242" s="75" t="s">
        <v>546</v>
      </c>
      <c r="D242" s="70" t="s">
        <v>200</v>
      </c>
      <c r="E242" s="72">
        <v>0</v>
      </c>
      <c r="F242" s="89">
        <v>0</v>
      </c>
      <c r="G242" s="89">
        <v>0</v>
      </c>
      <c r="H242" s="90">
        <v>0</v>
      </c>
      <c r="I242" s="68"/>
      <c r="J242" s="89">
        <v>0</v>
      </c>
      <c r="K242" s="91">
        <v>0</v>
      </c>
      <c r="L242" s="73">
        <v>0</v>
      </c>
      <c r="M242" s="70" t="s">
        <v>85</v>
      </c>
      <c r="N242" s="74">
        <v>0</v>
      </c>
      <c r="O242" s="74">
        <v>0</v>
      </c>
      <c r="Q242" s="101">
        <v>1358</v>
      </c>
      <c r="R242" s="101">
        <v>8768</v>
      </c>
      <c r="S242" s="84" t="s">
        <v>85</v>
      </c>
      <c r="T242" s="79" t="str">
        <f t="shared" si="6"/>
        <v>- N/A</v>
      </c>
      <c r="U242" s="79" t="str">
        <f t="shared" si="7"/>
        <v>- N/A</v>
      </c>
    </row>
    <row r="243" spans="1:21" ht="63.75" hidden="1">
      <c r="A243" s="69">
        <v>229</v>
      </c>
      <c r="B243" s="70" t="s">
        <v>547</v>
      </c>
      <c r="C243" s="76" t="s">
        <v>546</v>
      </c>
      <c r="D243" s="70" t="s">
        <v>200</v>
      </c>
      <c r="E243" s="72">
        <v>0</v>
      </c>
      <c r="F243" s="89">
        <v>0</v>
      </c>
      <c r="G243" s="89">
        <v>0</v>
      </c>
      <c r="H243" s="90">
        <v>0</v>
      </c>
      <c r="I243" s="68"/>
      <c r="J243" s="89">
        <v>0</v>
      </c>
      <c r="K243" s="91">
        <v>0</v>
      </c>
      <c r="L243" s="73">
        <v>0</v>
      </c>
      <c r="M243" s="70" t="s">
        <v>85</v>
      </c>
      <c r="N243" s="74">
        <v>0</v>
      </c>
      <c r="O243" s="74">
        <v>0</v>
      </c>
      <c r="Q243" s="101">
        <v>12605</v>
      </c>
      <c r="R243" s="101">
        <v>26646</v>
      </c>
      <c r="S243" s="84" t="s">
        <v>85</v>
      </c>
      <c r="T243" s="79" t="str">
        <f t="shared" si="6"/>
        <v>- N/A</v>
      </c>
      <c r="U243" s="79" t="str">
        <f t="shared" si="7"/>
        <v>- N/A</v>
      </c>
    </row>
    <row r="244" spans="1:21" ht="63.75" hidden="1">
      <c r="A244" s="69">
        <v>230</v>
      </c>
      <c r="B244" s="70" t="s">
        <v>548</v>
      </c>
      <c r="C244" s="76" t="s">
        <v>549</v>
      </c>
      <c r="D244" s="70" t="s">
        <v>200</v>
      </c>
      <c r="E244" s="72">
        <v>0</v>
      </c>
      <c r="F244" s="89">
        <v>0</v>
      </c>
      <c r="G244" s="89">
        <v>0</v>
      </c>
      <c r="H244" s="90">
        <v>0</v>
      </c>
      <c r="I244" s="68"/>
      <c r="J244" s="89">
        <v>0</v>
      </c>
      <c r="K244" s="91">
        <v>0</v>
      </c>
      <c r="L244" s="73">
        <v>0</v>
      </c>
      <c r="M244" s="70" t="s">
        <v>85</v>
      </c>
      <c r="N244" s="74">
        <v>0</v>
      </c>
      <c r="O244" s="74">
        <v>0</v>
      </c>
      <c r="Q244" s="101">
        <v>845</v>
      </c>
      <c r="R244" s="101">
        <v>6000</v>
      </c>
      <c r="S244" s="84" t="s">
        <v>85</v>
      </c>
      <c r="T244" s="79" t="str">
        <f t="shared" si="6"/>
        <v>- N/A</v>
      </c>
      <c r="U244" s="79" t="str">
        <f t="shared" si="7"/>
        <v>- N/A</v>
      </c>
    </row>
    <row r="245" spans="1:21" ht="63.75" hidden="1">
      <c r="A245" s="69">
        <v>231</v>
      </c>
      <c r="B245" s="70" t="s">
        <v>550</v>
      </c>
      <c r="C245" s="76" t="s">
        <v>549</v>
      </c>
      <c r="D245" s="70" t="s">
        <v>200</v>
      </c>
      <c r="E245" s="72">
        <v>0</v>
      </c>
      <c r="F245" s="89">
        <v>0</v>
      </c>
      <c r="G245" s="89">
        <v>0</v>
      </c>
      <c r="H245" s="90">
        <v>0</v>
      </c>
      <c r="I245" s="68"/>
      <c r="J245" s="89">
        <v>0</v>
      </c>
      <c r="K245" s="91">
        <v>0</v>
      </c>
      <c r="L245" s="73">
        <v>0</v>
      </c>
      <c r="M245" s="70" t="s">
        <v>85</v>
      </c>
      <c r="N245" s="74">
        <v>0</v>
      </c>
      <c r="O245" s="74">
        <v>0</v>
      </c>
      <c r="Q245" s="101">
        <v>11277</v>
      </c>
      <c r="R245" s="101">
        <v>23772</v>
      </c>
      <c r="S245" s="84" t="s">
        <v>85</v>
      </c>
      <c r="T245" s="79" t="str">
        <f t="shared" si="6"/>
        <v>- N/A</v>
      </c>
      <c r="U245" s="79" t="str">
        <f t="shared" si="7"/>
        <v>- N/A</v>
      </c>
    </row>
    <row r="246" spans="1:21" ht="63.75" hidden="1">
      <c r="A246" s="69">
        <v>232</v>
      </c>
      <c r="B246" s="70" t="s">
        <v>551</v>
      </c>
      <c r="C246" s="76" t="s">
        <v>552</v>
      </c>
      <c r="D246" s="70" t="s">
        <v>200</v>
      </c>
      <c r="E246" s="72">
        <v>0</v>
      </c>
      <c r="F246" s="89">
        <v>0</v>
      </c>
      <c r="G246" s="89">
        <v>0</v>
      </c>
      <c r="H246" s="90">
        <v>0</v>
      </c>
      <c r="I246" s="68"/>
      <c r="J246" s="89">
        <v>0</v>
      </c>
      <c r="K246" s="91">
        <v>0</v>
      </c>
      <c r="L246" s="73">
        <v>0</v>
      </c>
      <c r="M246" s="70" t="s">
        <v>85</v>
      </c>
      <c r="N246" s="74">
        <v>0</v>
      </c>
      <c r="O246" s="74">
        <v>0</v>
      </c>
      <c r="Q246" s="101">
        <v>692</v>
      </c>
      <c r="R246" s="101">
        <v>16585</v>
      </c>
      <c r="S246" s="84" t="s">
        <v>85</v>
      </c>
      <c r="T246" s="79" t="str">
        <f t="shared" si="6"/>
        <v>- N/A</v>
      </c>
      <c r="U246" s="79" t="str">
        <f t="shared" si="7"/>
        <v>- N/A</v>
      </c>
    </row>
    <row r="247" spans="1:21" ht="63.75" hidden="1">
      <c r="A247" s="69">
        <v>233</v>
      </c>
      <c r="B247" s="70" t="s">
        <v>553</v>
      </c>
      <c r="C247" s="76" t="s">
        <v>552</v>
      </c>
      <c r="D247" s="70" t="s">
        <v>200</v>
      </c>
      <c r="E247" s="72">
        <v>0</v>
      </c>
      <c r="F247" s="89">
        <v>0</v>
      </c>
      <c r="G247" s="89">
        <v>0</v>
      </c>
      <c r="H247" s="90">
        <v>0</v>
      </c>
      <c r="I247" s="68"/>
      <c r="J247" s="89">
        <v>0</v>
      </c>
      <c r="K247" s="91">
        <v>0</v>
      </c>
      <c r="L247" s="73">
        <v>0</v>
      </c>
      <c r="M247" s="70" t="s">
        <v>85</v>
      </c>
      <c r="N247" s="74">
        <v>0</v>
      </c>
      <c r="O247" s="74">
        <v>0</v>
      </c>
      <c r="Q247" s="101">
        <v>7452</v>
      </c>
      <c r="R247" s="101">
        <v>18243</v>
      </c>
      <c r="S247" s="84" t="s">
        <v>85</v>
      </c>
      <c r="T247" s="79" t="str">
        <f t="shared" si="6"/>
        <v>- N/A</v>
      </c>
      <c r="U247" s="79" t="str">
        <f t="shared" si="7"/>
        <v>- N/A</v>
      </c>
    </row>
    <row r="248" spans="1:21" ht="63.75" hidden="1">
      <c r="A248" s="69">
        <v>234</v>
      </c>
      <c r="B248" s="70" t="s">
        <v>554</v>
      </c>
      <c r="C248" s="76" t="s">
        <v>555</v>
      </c>
      <c r="D248" s="70" t="s">
        <v>200</v>
      </c>
      <c r="E248" s="72">
        <v>0</v>
      </c>
      <c r="F248" s="89">
        <v>0</v>
      </c>
      <c r="G248" s="89">
        <v>0</v>
      </c>
      <c r="H248" s="90">
        <v>0</v>
      </c>
      <c r="I248" s="68"/>
      <c r="J248" s="89">
        <v>0</v>
      </c>
      <c r="K248" s="91">
        <v>0</v>
      </c>
      <c r="L248" s="73">
        <v>0</v>
      </c>
      <c r="M248" s="70" t="s">
        <v>85</v>
      </c>
      <c r="N248" s="74">
        <v>0</v>
      </c>
      <c r="O248" s="74">
        <v>0</v>
      </c>
      <c r="Q248" s="101">
        <v>739</v>
      </c>
      <c r="R248" s="101">
        <v>4543</v>
      </c>
      <c r="S248" s="84" t="s">
        <v>85</v>
      </c>
      <c r="T248" s="79" t="str">
        <f t="shared" si="6"/>
        <v>- N/A</v>
      </c>
      <c r="U248" s="79" t="str">
        <f t="shared" si="7"/>
        <v>- N/A</v>
      </c>
    </row>
    <row r="249" spans="1:21" ht="63.75" hidden="1">
      <c r="A249" s="69">
        <v>235</v>
      </c>
      <c r="B249" s="70" t="s">
        <v>556</v>
      </c>
      <c r="C249" s="76" t="s">
        <v>555</v>
      </c>
      <c r="D249" s="70" t="s">
        <v>200</v>
      </c>
      <c r="E249" s="72">
        <v>0</v>
      </c>
      <c r="F249" s="89">
        <v>0</v>
      </c>
      <c r="G249" s="89">
        <v>0</v>
      </c>
      <c r="H249" s="90">
        <v>0</v>
      </c>
      <c r="I249" s="68"/>
      <c r="J249" s="89">
        <v>0</v>
      </c>
      <c r="K249" s="91">
        <v>0</v>
      </c>
      <c r="L249" s="73"/>
      <c r="M249" s="70" t="s">
        <v>85</v>
      </c>
      <c r="N249" s="74">
        <v>0</v>
      </c>
      <c r="O249" s="74">
        <v>0</v>
      </c>
      <c r="Q249" s="101">
        <v>10393</v>
      </c>
      <c r="R249" s="101">
        <v>22113</v>
      </c>
      <c r="S249" s="84" t="s">
        <v>85</v>
      </c>
      <c r="T249" s="79" t="str">
        <f t="shared" si="6"/>
        <v>- N/A</v>
      </c>
      <c r="U249" s="79" t="str">
        <f t="shared" si="7"/>
        <v>- N/A</v>
      </c>
    </row>
    <row r="250" spans="1:21" ht="63.75" hidden="1">
      <c r="A250" s="69">
        <v>236</v>
      </c>
      <c r="B250" s="70" t="s">
        <v>557</v>
      </c>
      <c r="C250" s="76" t="s">
        <v>558</v>
      </c>
      <c r="D250" s="70" t="s">
        <v>200</v>
      </c>
      <c r="E250" s="72">
        <v>0</v>
      </c>
      <c r="F250" s="89">
        <v>0</v>
      </c>
      <c r="G250" s="89">
        <v>0</v>
      </c>
      <c r="H250" s="90">
        <v>0</v>
      </c>
      <c r="I250" s="68"/>
      <c r="J250" s="89">
        <v>0</v>
      </c>
      <c r="K250" s="91">
        <v>0</v>
      </c>
      <c r="L250" s="73"/>
      <c r="M250" s="70" t="s">
        <v>85</v>
      </c>
      <c r="N250" s="74">
        <v>0</v>
      </c>
      <c r="O250" s="74">
        <v>0</v>
      </c>
      <c r="Q250" s="101">
        <v>827</v>
      </c>
      <c r="R250" s="101">
        <v>7010</v>
      </c>
      <c r="S250" s="84" t="s">
        <v>85</v>
      </c>
      <c r="T250" s="79" t="str">
        <f t="shared" si="6"/>
        <v>- N/A</v>
      </c>
      <c r="U250" s="79" t="str">
        <f t="shared" si="7"/>
        <v>- N/A</v>
      </c>
    </row>
    <row r="251" spans="1:21" ht="63.75" hidden="1">
      <c r="A251" s="69">
        <v>237</v>
      </c>
      <c r="B251" s="70" t="s">
        <v>559</v>
      </c>
      <c r="C251" s="76" t="s">
        <v>558</v>
      </c>
      <c r="D251" s="70" t="s">
        <v>200</v>
      </c>
      <c r="E251" s="72">
        <v>0</v>
      </c>
      <c r="F251" s="89">
        <v>0</v>
      </c>
      <c r="G251" s="89">
        <v>0</v>
      </c>
      <c r="H251" s="90">
        <v>0</v>
      </c>
      <c r="I251" s="68"/>
      <c r="J251" s="89">
        <v>0</v>
      </c>
      <c r="K251" s="91">
        <v>0</v>
      </c>
      <c r="L251" s="73"/>
      <c r="M251" s="70" t="s">
        <v>85</v>
      </c>
      <c r="N251" s="74">
        <v>0</v>
      </c>
      <c r="O251" s="74">
        <v>0</v>
      </c>
      <c r="Q251" s="101">
        <v>11277</v>
      </c>
      <c r="R251" s="101">
        <v>23191</v>
      </c>
      <c r="S251" s="84" t="s">
        <v>85</v>
      </c>
      <c r="T251" s="79" t="str">
        <f t="shared" si="6"/>
        <v>- N/A</v>
      </c>
      <c r="U251" s="79" t="str">
        <f t="shared" si="7"/>
        <v>- N/A</v>
      </c>
    </row>
    <row r="252" spans="1:21" ht="63.75" hidden="1">
      <c r="A252" s="69">
        <v>238</v>
      </c>
      <c r="B252" s="70" t="s">
        <v>560</v>
      </c>
      <c r="C252" s="76" t="s">
        <v>561</v>
      </c>
      <c r="D252" s="70" t="s">
        <v>200</v>
      </c>
      <c r="E252" s="72">
        <v>0</v>
      </c>
      <c r="F252" s="89">
        <v>0</v>
      </c>
      <c r="G252" s="89">
        <v>0</v>
      </c>
      <c r="H252" s="90">
        <v>0</v>
      </c>
      <c r="I252" s="68"/>
      <c r="J252" s="89">
        <v>0</v>
      </c>
      <c r="K252" s="91">
        <v>0</v>
      </c>
      <c r="L252" s="73"/>
      <c r="M252" s="70" t="s">
        <v>85</v>
      </c>
      <c r="N252" s="74">
        <v>0</v>
      </c>
      <c r="O252" s="74">
        <v>0</v>
      </c>
      <c r="Q252" s="101">
        <v>485</v>
      </c>
      <c r="R252" s="101">
        <v>4024</v>
      </c>
      <c r="S252" s="84" t="s">
        <v>85</v>
      </c>
      <c r="T252" s="79" t="str">
        <f t="shared" si="6"/>
        <v>- N/A</v>
      </c>
      <c r="U252" s="79" t="str">
        <f t="shared" si="7"/>
        <v>- N/A</v>
      </c>
    </row>
    <row r="253" spans="1:21" ht="63.75" hidden="1">
      <c r="A253" s="69">
        <v>239</v>
      </c>
      <c r="B253" s="70" t="s">
        <v>562</v>
      </c>
      <c r="C253" s="76" t="s">
        <v>561</v>
      </c>
      <c r="D253" s="70" t="s">
        <v>200</v>
      </c>
      <c r="E253" s="72">
        <v>0</v>
      </c>
      <c r="F253" s="89">
        <v>0</v>
      </c>
      <c r="G253" s="89">
        <v>0</v>
      </c>
      <c r="H253" s="90">
        <v>0</v>
      </c>
      <c r="I253" s="68"/>
      <c r="J253" s="89">
        <v>0</v>
      </c>
      <c r="K253" s="91">
        <v>0</v>
      </c>
      <c r="L253" s="73"/>
      <c r="M253" s="70" t="s">
        <v>85</v>
      </c>
      <c r="N253" s="74">
        <v>0</v>
      </c>
      <c r="O253" s="74">
        <v>0</v>
      </c>
      <c r="Q253" s="101">
        <v>10858</v>
      </c>
      <c r="R253" s="101">
        <v>74291</v>
      </c>
      <c r="S253" s="84" t="s">
        <v>85</v>
      </c>
      <c r="T253" s="79" t="str">
        <f t="shared" si="6"/>
        <v>- N/A</v>
      </c>
      <c r="U253" s="79" t="str">
        <f t="shared" si="7"/>
        <v>- N/A</v>
      </c>
    </row>
    <row r="254" spans="1:21" ht="63.75" hidden="1">
      <c r="A254" s="14">
        <v>240</v>
      </c>
      <c r="B254" s="15" t="s">
        <v>563</v>
      </c>
      <c r="C254" s="21" t="s">
        <v>564</v>
      </c>
      <c r="D254" s="15" t="s">
        <v>565</v>
      </c>
      <c r="E254" s="67">
        <v>0</v>
      </c>
      <c r="F254" s="86">
        <v>0</v>
      </c>
      <c r="G254" s="86">
        <v>0</v>
      </c>
      <c r="H254" s="87">
        <v>0</v>
      </c>
      <c r="I254" s="68"/>
      <c r="J254" s="86">
        <v>0</v>
      </c>
      <c r="K254" s="88">
        <v>0</v>
      </c>
      <c r="M254" s="15" t="s">
        <v>34</v>
      </c>
      <c r="N254" s="17">
        <v>0</v>
      </c>
      <c r="O254" s="17">
        <v>0</v>
      </c>
      <c r="Q254" s="101">
        <v>60922</v>
      </c>
      <c r="R254" s="101">
        <v>183777</v>
      </c>
      <c r="S254" s="83" t="s">
        <v>34</v>
      </c>
      <c r="T254" s="79" t="str">
        <f t="shared" si="6"/>
        <v>- N/A</v>
      </c>
      <c r="U254" s="79" t="str">
        <f t="shared" si="7"/>
        <v>- N/A</v>
      </c>
    </row>
    <row r="255" spans="1:21" ht="76.5" hidden="1">
      <c r="A255" s="69">
        <v>241</v>
      </c>
      <c r="B255" s="70" t="s">
        <v>566</v>
      </c>
      <c r="C255" s="76" t="s">
        <v>567</v>
      </c>
      <c r="D255" s="70" t="s">
        <v>568</v>
      </c>
      <c r="E255" s="72">
        <v>0</v>
      </c>
      <c r="F255" s="89">
        <v>0</v>
      </c>
      <c r="G255" s="89">
        <v>0</v>
      </c>
      <c r="H255" s="90">
        <v>0</v>
      </c>
      <c r="I255" s="68"/>
      <c r="J255" s="89">
        <v>0</v>
      </c>
      <c r="K255" s="91">
        <v>0</v>
      </c>
      <c r="L255" s="73"/>
      <c r="M255" s="70" t="s">
        <v>85</v>
      </c>
      <c r="N255" s="74">
        <v>0</v>
      </c>
      <c r="O255" s="74">
        <v>0</v>
      </c>
      <c r="Q255" s="101">
        <v>810</v>
      </c>
      <c r="R255" s="101">
        <v>35934</v>
      </c>
      <c r="S255" s="84" t="s">
        <v>85</v>
      </c>
      <c r="T255" s="79" t="str">
        <f t="shared" si="6"/>
        <v>- N/A</v>
      </c>
      <c r="U255" s="79" t="str">
        <f t="shared" si="7"/>
        <v>- N/A</v>
      </c>
    </row>
    <row r="256" spans="1:21" ht="76.5" hidden="1">
      <c r="A256" s="69">
        <v>242</v>
      </c>
      <c r="B256" s="70" t="s">
        <v>569</v>
      </c>
      <c r="C256" s="76" t="s">
        <v>567</v>
      </c>
      <c r="D256" s="70" t="s">
        <v>568</v>
      </c>
      <c r="E256" s="72">
        <v>0</v>
      </c>
      <c r="F256" s="89">
        <v>0</v>
      </c>
      <c r="G256" s="89">
        <v>0</v>
      </c>
      <c r="H256" s="90">
        <v>0</v>
      </c>
      <c r="I256" s="68"/>
      <c r="J256" s="89">
        <v>0</v>
      </c>
      <c r="K256" s="91">
        <v>0</v>
      </c>
      <c r="L256" s="73"/>
      <c r="M256" s="70" t="s">
        <v>85</v>
      </c>
      <c r="N256" s="74">
        <v>0</v>
      </c>
      <c r="O256" s="74">
        <v>0</v>
      </c>
      <c r="Q256" s="101">
        <v>15968</v>
      </c>
      <c r="R256" s="101">
        <v>29590</v>
      </c>
      <c r="S256" s="84" t="s">
        <v>85</v>
      </c>
      <c r="T256" s="79" t="str">
        <f t="shared" si="6"/>
        <v>- N/A</v>
      </c>
      <c r="U256" s="79" t="str">
        <f t="shared" si="7"/>
        <v>- N/A</v>
      </c>
    </row>
    <row r="257" spans="1:21" ht="102" hidden="1">
      <c r="A257" s="69">
        <v>243</v>
      </c>
      <c r="B257" s="70" t="s">
        <v>570</v>
      </c>
      <c r="C257" s="76" t="s">
        <v>571</v>
      </c>
      <c r="D257" s="70" t="s">
        <v>568</v>
      </c>
      <c r="E257" s="72">
        <v>0</v>
      </c>
      <c r="F257" s="89">
        <v>0</v>
      </c>
      <c r="G257" s="89">
        <v>0</v>
      </c>
      <c r="H257" s="90">
        <v>0</v>
      </c>
      <c r="I257" s="68"/>
      <c r="J257" s="89">
        <v>0</v>
      </c>
      <c r="K257" s="91">
        <v>0</v>
      </c>
      <c r="L257" s="73"/>
      <c r="M257" s="70" t="s">
        <v>85</v>
      </c>
      <c r="N257" s="74">
        <v>0</v>
      </c>
      <c r="O257" s="74">
        <v>0</v>
      </c>
      <c r="Q257" s="101">
        <v>24509</v>
      </c>
      <c r="R257" s="101">
        <v>149290</v>
      </c>
      <c r="S257" s="84" t="s">
        <v>85</v>
      </c>
      <c r="T257" s="79" t="str">
        <f t="shared" si="6"/>
        <v>- N/A</v>
      </c>
      <c r="U257" s="79" t="str">
        <f t="shared" si="7"/>
        <v>- N/A</v>
      </c>
    </row>
    <row r="258" spans="1:21" ht="102" hidden="1">
      <c r="A258" s="69">
        <v>244</v>
      </c>
      <c r="B258" s="70" t="s">
        <v>572</v>
      </c>
      <c r="C258" s="76" t="s">
        <v>571</v>
      </c>
      <c r="D258" s="70" t="s">
        <v>568</v>
      </c>
      <c r="E258" s="72">
        <v>0</v>
      </c>
      <c r="F258" s="89">
        <v>0</v>
      </c>
      <c r="G258" s="89">
        <v>0</v>
      </c>
      <c r="H258" s="90">
        <v>0</v>
      </c>
      <c r="I258" s="68"/>
      <c r="J258" s="89">
        <v>0</v>
      </c>
      <c r="K258" s="91">
        <v>0</v>
      </c>
      <c r="L258" s="73"/>
      <c r="M258" s="70" t="s">
        <v>85</v>
      </c>
      <c r="N258" s="74">
        <v>0</v>
      </c>
      <c r="O258" s="74">
        <v>0</v>
      </c>
      <c r="Q258" s="101">
        <v>182366</v>
      </c>
      <c r="R258" s="101">
        <v>692875</v>
      </c>
      <c r="S258" s="84" t="s">
        <v>85</v>
      </c>
      <c r="T258" s="79" t="str">
        <f t="shared" si="6"/>
        <v>- N/A</v>
      </c>
      <c r="U258" s="79" t="str">
        <f t="shared" si="7"/>
        <v>- N/A</v>
      </c>
    </row>
    <row r="259" spans="1:21" ht="102" hidden="1">
      <c r="A259" s="69">
        <v>245</v>
      </c>
      <c r="B259" s="70" t="s">
        <v>573</v>
      </c>
      <c r="C259" s="76" t="s">
        <v>574</v>
      </c>
      <c r="D259" s="70" t="s">
        <v>568</v>
      </c>
      <c r="E259" s="72">
        <v>0</v>
      </c>
      <c r="F259" s="89">
        <v>0</v>
      </c>
      <c r="G259" s="89">
        <v>0</v>
      </c>
      <c r="H259" s="90">
        <v>0</v>
      </c>
      <c r="I259" s="68"/>
      <c r="J259" s="89">
        <v>0</v>
      </c>
      <c r="K259" s="91">
        <v>0</v>
      </c>
      <c r="L259" s="73"/>
      <c r="M259" s="70" t="s">
        <v>85</v>
      </c>
      <c r="N259" s="74">
        <v>0</v>
      </c>
      <c r="O259" s="74">
        <v>0</v>
      </c>
      <c r="Q259" s="101">
        <v>15400</v>
      </c>
      <c r="R259" s="101">
        <v>116837</v>
      </c>
      <c r="S259" s="84" t="s">
        <v>85</v>
      </c>
      <c r="T259" s="79" t="str">
        <f t="shared" si="6"/>
        <v>- N/A</v>
      </c>
      <c r="U259" s="79" t="str">
        <f t="shared" si="7"/>
        <v>- N/A</v>
      </c>
    </row>
    <row r="260" spans="1:21" ht="102" hidden="1">
      <c r="A260" s="69">
        <v>246</v>
      </c>
      <c r="B260" s="70" t="s">
        <v>575</v>
      </c>
      <c r="C260" s="76" t="s">
        <v>574</v>
      </c>
      <c r="D260" s="70" t="s">
        <v>568</v>
      </c>
      <c r="E260" s="72">
        <v>0</v>
      </c>
      <c r="F260" s="89">
        <v>0</v>
      </c>
      <c r="G260" s="89">
        <v>0</v>
      </c>
      <c r="H260" s="90">
        <v>0</v>
      </c>
      <c r="I260" s="68"/>
      <c r="J260" s="89">
        <v>0</v>
      </c>
      <c r="K260" s="91">
        <v>0</v>
      </c>
      <c r="L260" s="73"/>
      <c r="M260" s="70" t="s">
        <v>85</v>
      </c>
      <c r="N260" s="74">
        <v>0</v>
      </c>
      <c r="O260" s="74">
        <v>0</v>
      </c>
      <c r="Q260" s="101">
        <v>188609</v>
      </c>
      <c r="R260" s="101">
        <v>350510</v>
      </c>
      <c r="S260" s="84" t="s">
        <v>85</v>
      </c>
      <c r="T260" s="79" t="str">
        <f t="shared" si="6"/>
        <v>- N/A</v>
      </c>
      <c r="U260" s="79" t="str">
        <f t="shared" si="7"/>
        <v>- N/A</v>
      </c>
    </row>
    <row r="261" spans="1:21" ht="38.25" hidden="1">
      <c r="A261" s="14">
        <v>247</v>
      </c>
      <c r="B261" s="15" t="s">
        <v>576</v>
      </c>
      <c r="C261" s="21" t="s">
        <v>577</v>
      </c>
      <c r="D261" s="15" t="s">
        <v>200</v>
      </c>
      <c r="E261" s="67">
        <v>0</v>
      </c>
      <c r="F261" s="86">
        <v>0</v>
      </c>
      <c r="G261" s="86">
        <v>0</v>
      </c>
      <c r="H261" s="87">
        <v>0</v>
      </c>
      <c r="I261" s="68"/>
      <c r="J261" s="86">
        <v>0</v>
      </c>
      <c r="K261" s="88">
        <v>0</v>
      </c>
      <c r="M261" s="15" t="s">
        <v>34</v>
      </c>
      <c r="N261" s="17">
        <v>0</v>
      </c>
      <c r="O261" s="17">
        <v>0</v>
      </c>
      <c r="Q261" s="101">
        <v>11941</v>
      </c>
      <c r="R261" s="101">
        <v>112777</v>
      </c>
      <c r="S261" s="83" t="s">
        <v>34</v>
      </c>
      <c r="T261" s="79" t="str">
        <f t="shared" si="6"/>
        <v>- N/A</v>
      </c>
      <c r="U261" s="79" t="str">
        <f t="shared" si="7"/>
        <v>- N/A</v>
      </c>
    </row>
    <row r="262" spans="1:21" ht="38.25" hidden="1">
      <c r="A262" s="69">
        <v>248</v>
      </c>
      <c r="B262" s="70" t="s">
        <v>578</v>
      </c>
      <c r="C262" s="76" t="s">
        <v>579</v>
      </c>
      <c r="D262" s="70" t="s">
        <v>200</v>
      </c>
      <c r="E262" s="72">
        <v>0</v>
      </c>
      <c r="F262" s="89">
        <v>0</v>
      </c>
      <c r="G262" s="89">
        <v>0</v>
      </c>
      <c r="H262" s="90">
        <v>0</v>
      </c>
      <c r="I262" s="68"/>
      <c r="J262" s="89">
        <v>0</v>
      </c>
      <c r="K262" s="91">
        <v>0</v>
      </c>
      <c r="L262" s="73"/>
      <c r="M262" s="70" t="s">
        <v>85</v>
      </c>
      <c r="N262" s="74">
        <v>0</v>
      </c>
      <c r="O262" s="74">
        <v>0</v>
      </c>
      <c r="Q262" s="101">
        <v>24962</v>
      </c>
      <c r="R262" s="101">
        <v>42125</v>
      </c>
      <c r="S262" s="84" t="s">
        <v>85</v>
      </c>
      <c r="T262" s="79" t="str">
        <f t="shared" si="6"/>
        <v>- N/A</v>
      </c>
      <c r="U262" s="79" t="str">
        <f t="shared" si="7"/>
        <v>- N/A</v>
      </c>
    </row>
    <row r="263" spans="1:21" ht="38.25" hidden="1">
      <c r="A263" s="14">
        <v>249</v>
      </c>
      <c r="B263" s="15" t="s">
        <v>580</v>
      </c>
      <c r="C263" s="21" t="s">
        <v>581</v>
      </c>
      <c r="D263" s="15" t="s">
        <v>200</v>
      </c>
      <c r="E263" s="67">
        <v>0</v>
      </c>
      <c r="F263" s="86">
        <v>0</v>
      </c>
      <c r="G263" s="86">
        <v>0</v>
      </c>
      <c r="H263" s="87">
        <v>0</v>
      </c>
      <c r="I263" s="68"/>
      <c r="J263" s="86">
        <v>0</v>
      </c>
      <c r="K263" s="88">
        <v>0</v>
      </c>
      <c r="M263" s="15" t="s">
        <v>34</v>
      </c>
      <c r="N263" s="17">
        <v>0</v>
      </c>
      <c r="O263" s="17">
        <v>0</v>
      </c>
      <c r="Q263" s="101">
        <v>1723</v>
      </c>
      <c r="R263" s="101">
        <v>9087</v>
      </c>
      <c r="S263" s="83" t="s">
        <v>34</v>
      </c>
      <c r="T263" s="79" t="str">
        <f t="shared" si="6"/>
        <v>- N/A</v>
      </c>
      <c r="U263" s="79" t="str">
        <f t="shared" si="7"/>
        <v>- N/A</v>
      </c>
    </row>
    <row r="264" spans="1:21" ht="38.25" hidden="1">
      <c r="A264" s="14">
        <v>250</v>
      </c>
      <c r="B264" s="15" t="s">
        <v>582</v>
      </c>
      <c r="C264" s="21" t="s">
        <v>581</v>
      </c>
      <c r="D264" s="15" t="s">
        <v>200</v>
      </c>
      <c r="E264" s="67">
        <v>0</v>
      </c>
      <c r="F264" s="86">
        <v>0</v>
      </c>
      <c r="G264" s="86">
        <v>0</v>
      </c>
      <c r="H264" s="87">
        <v>0</v>
      </c>
      <c r="I264" s="68"/>
      <c r="J264" s="86">
        <v>0</v>
      </c>
      <c r="K264" s="88">
        <v>0</v>
      </c>
      <c r="M264" s="15" t="s">
        <v>34</v>
      </c>
      <c r="N264" s="17">
        <v>0</v>
      </c>
      <c r="O264" s="17">
        <v>0</v>
      </c>
      <c r="Q264" s="101">
        <v>23086</v>
      </c>
      <c r="R264" s="101">
        <v>33921</v>
      </c>
      <c r="S264" s="83" t="s">
        <v>34</v>
      </c>
      <c r="T264" s="79" t="str">
        <f t="shared" si="6"/>
        <v>- N/A</v>
      </c>
      <c r="U264" s="79" t="str">
        <f t="shared" si="7"/>
        <v>- N/A</v>
      </c>
    </row>
    <row r="265" spans="1:21" ht="25.5" hidden="1">
      <c r="A265" s="14">
        <v>251</v>
      </c>
      <c r="B265" s="15" t="s">
        <v>583</v>
      </c>
      <c r="C265" s="21" t="s">
        <v>584</v>
      </c>
      <c r="D265" s="15" t="s">
        <v>585</v>
      </c>
      <c r="E265" s="67">
        <v>0</v>
      </c>
      <c r="F265" s="86">
        <v>0</v>
      </c>
      <c r="G265" s="86">
        <v>0</v>
      </c>
      <c r="H265" s="87">
        <v>0</v>
      </c>
      <c r="I265" s="68"/>
      <c r="J265" s="86">
        <v>0</v>
      </c>
      <c r="K265" s="88">
        <v>0</v>
      </c>
      <c r="M265" s="15" t="s">
        <v>34</v>
      </c>
      <c r="N265" s="17">
        <v>0</v>
      </c>
      <c r="O265" s="17">
        <v>0</v>
      </c>
      <c r="Q265" s="101">
        <v>8182</v>
      </c>
      <c r="R265" s="101">
        <v>31156</v>
      </c>
      <c r="S265" s="83" t="s">
        <v>34</v>
      </c>
      <c r="T265" s="79" t="str">
        <f t="shared" si="6"/>
        <v>- N/A</v>
      </c>
      <c r="U265" s="79" t="str">
        <f t="shared" si="7"/>
        <v>- N/A</v>
      </c>
    </row>
    <row r="266" spans="1:21" ht="51" hidden="1">
      <c r="A266" s="69">
        <v>252</v>
      </c>
      <c r="B266" s="70" t="s">
        <v>586</v>
      </c>
      <c r="C266" s="76" t="s">
        <v>587</v>
      </c>
      <c r="D266" s="70" t="s">
        <v>200</v>
      </c>
      <c r="E266" s="72">
        <v>0</v>
      </c>
      <c r="F266" s="89">
        <v>0</v>
      </c>
      <c r="G266" s="89">
        <v>0</v>
      </c>
      <c r="H266" s="90">
        <v>0</v>
      </c>
      <c r="I266" s="68"/>
      <c r="J266" s="89">
        <v>0</v>
      </c>
      <c r="K266" s="91">
        <v>0</v>
      </c>
      <c r="L266" s="73"/>
      <c r="M266" s="70" t="s">
        <v>85</v>
      </c>
      <c r="N266" s="74">
        <v>0</v>
      </c>
      <c r="O266" s="74">
        <v>0</v>
      </c>
      <c r="Q266" s="101">
        <v>11167</v>
      </c>
      <c r="R266" s="101">
        <v>31057</v>
      </c>
      <c r="S266" s="84" t="s">
        <v>85</v>
      </c>
      <c r="T266" s="79" t="str">
        <f t="shared" si="6"/>
        <v>- N/A</v>
      </c>
      <c r="U266" s="79" t="str">
        <f t="shared" si="7"/>
        <v>- N/A</v>
      </c>
    </row>
    <row r="267" spans="1:21" ht="25.5">
      <c r="A267" s="14">
        <v>253</v>
      </c>
      <c r="B267" s="15" t="s">
        <v>588</v>
      </c>
      <c r="C267" s="21" t="s">
        <v>589</v>
      </c>
      <c r="D267" s="15" t="s">
        <v>200</v>
      </c>
      <c r="E267" s="67">
        <v>3</v>
      </c>
      <c r="F267" s="86">
        <v>4665</v>
      </c>
      <c r="G267" s="86">
        <v>4665</v>
      </c>
      <c r="H267" s="87">
        <v>0</v>
      </c>
      <c r="I267" s="68">
        <v>0</v>
      </c>
      <c r="J267" s="86">
        <v>4665</v>
      </c>
      <c r="K267" s="88">
        <v>13995</v>
      </c>
      <c r="M267" s="15" t="s">
        <v>34</v>
      </c>
      <c r="N267" s="17">
        <v>3</v>
      </c>
      <c r="O267" s="17">
        <v>0</v>
      </c>
      <c r="Q267" s="101">
        <v>4665</v>
      </c>
      <c r="R267" s="101">
        <v>10393</v>
      </c>
      <c r="S267" s="83" t="s">
        <v>34</v>
      </c>
      <c r="T267" s="79" t="str">
        <f t="shared" si="6"/>
        <v>✔️ Válido</v>
      </c>
      <c r="U267" s="79" t="str">
        <f t="shared" si="7"/>
        <v>✔️ Válido</v>
      </c>
    </row>
    <row r="268" spans="1:21" ht="38.25" hidden="1">
      <c r="A268" s="14">
        <v>254</v>
      </c>
      <c r="B268" s="15" t="s">
        <v>590</v>
      </c>
      <c r="C268" s="21" t="s">
        <v>591</v>
      </c>
      <c r="D268" s="15" t="s">
        <v>200</v>
      </c>
      <c r="E268" s="67">
        <v>0</v>
      </c>
      <c r="F268" s="86">
        <v>0</v>
      </c>
      <c r="G268" s="86">
        <v>0</v>
      </c>
      <c r="H268" s="87">
        <v>0</v>
      </c>
      <c r="I268" s="68"/>
      <c r="J268" s="86">
        <v>0</v>
      </c>
      <c r="K268" s="88">
        <v>0</v>
      </c>
      <c r="M268" s="15" t="s">
        <v>34</v>
      </c>
      <c r="N268" s="17">
        <v>0</v>
      </c>
      <c r="O268" s="17">
        <v>0</v>
      </c>
      <c r="Q268" s="101">
        <v>9619</v>
      </c>
      <c r="R268" s="101">
        <v>33575</v>
      </c>
      <c r="S268" s="83" t="s">
        <v>34</v>
      </c>
      <c r="T268" s="79" t="str">
        <f t="shared" si="6"/>
        <v>- N/A</v>
      </c>
      <c r="U268" s="79" t="str">
        <f t="shared" si="7"/>
        <v>- N/A</v>
      </c>
    </row>
    <row r="269" spans="1:21" ht="51" hidden="1">
      <c r="A269" s="14">
        <v>255</v>
      </c>
      <c r="B269" s="15" t="s">
        <v>592</v>
      </c>
      <c r="C269" s="21" t="s">
        <v>593</v>
      </c>
      <c r="D269" s="15" t="s">
        <v>200</v>
      </c>
      <c r="E269" s="67">
        <v>0</v>
      </c>
      <c r="F269" s="86">
        <v>0</v>
      </c>
      <c r="G269" s="86">
        <v>0</v>
      </c>
      <c r="H269" s="87">
        <v>0</v>
      </c>
      <c r="I269" s="68"/>
      <c r="J269" s="86">
        <v>0</v>
      </c>
      <c r="K269" s="88">
        <v>0</v>
      </c>
      <c r="M269" s="15" t="s">
        <v>34</v>
      </c>
      <c r="N269" s="17">
        <v>0</v>
      </c>
      <c r="O269" s="17">
        <v>0</v>
      </c>
      <c r="Q269" s="101">
        <v>45995</v>
      </c>
      <c r="R269" s="101">
        <v>112253</v>
      </c>
      <c r="S269" s="83" t="s">
        <v>34</v>
      </c>
      <c r="T269" s="79" t="str">
        <f t="shared" si="6"/>
        <v>- N/A</v>
      </c>
      <c r="U269" s="79" t="str">
        <f t="shared" si="7"/>
        <v>- N/A</v>
      </c>
    </row>
    <row r="270" spans="1:21" ht="38.25" hidden="1">
      <c r="A270" s="14">
        <v>256</v>
      </c>
      <c r="B270" s="15" t="s">
        <v>594</v>
      </c>
      <c r="C270" s="21" t="s">
        <v>595</v>
      </c>
      <c r="D270" s="15" t="s">
        <v>200</v>
      </c>
      <c r="E270" s="67">
        <v>0</v>
      </c>
      <c r="F270" s="86">
        <v>0</v>
      </c>
      <c r="G270" s="86">
        <v>0</v>
      </c>
      <c r="H270" s="87">
        <v>0</v>
      </c>
      <c r="I270" s="68"/>
      <c r="J270" s="86">
        <v>0</v>
      </c>
      <c r="K270" s="88">
        <v>0</v>
      </c>
      <c r="M270" s="15" t="s">
        <v>34</v>
      </c>
      <c r="N270" s="17">
        <v>0</v>
      </c>
      <c r="O270" s="17">
        <v>0</v>
      </c>
      <c r="Q270" s="101">
        <v>33037</v>
      </c>
      <c r="R270" s="101">
        <v>73997</v>
      </c>
      <c r="S270" s="83" t="s">
        <v>34</v>
      </c>
      <c r="T270" s="79" t="str">
        <f t="shared" si="6"/>
        <v>- N/A</v>
      </c>
      <c r="U270" s="79" t="str">
        <f t="shared" si="7"/>
        <v>- N/A</v>
      </c>
    </row>
    <row r="271" spans="1:21" ht="51" hidden="1">
      <c r="A271" s="14">
        <v>257</v>
      </c>
      <c r="B271" s="15" t="s">
        <v>596</v>
      </c>
      <c r="C271" s="21" t="s">
        <v>597</v>
      </c>
      <c r="D271" s="15" t="s">
        <v>200</v>
      </c>
      <c r="E271" s="67">
        <v>0</v>
      </c>
      <c r="F271" s="86">
        <v>0</v>
      </c>
      <c r="G271" s="86">
        <v>0</v>
      </c>
      <c r="H271" s="87">
        <v>0</v>
      </c>
      <c r="I271" s="68"/>
      <c r="J271" s="86">
        <v>0</v>
      </c>
      <c r="K271" s="88">
        <v>0</v>
      </c>
      <c r="M271" s="15" t="s">
        <v>34</v>
      </c>
      <c r="N271" s="17">
        <v>0</v>
      </c>
      <c r="O271" s="17">
        <v>0</v>
      </c>
      <c r="Q271" s="101">
        <v>52851</v>
      </c>
      <c r="R271" s="101">
        <v>94313</v>
      </c>
      <c r="S271" s="83" t="s">
        <v>34</v>
      </c>
      <c r="T271" s="79" t="str">
        <f t="shared" si="6"/>
        <v>- N/A</v>
      </c>
      <c r="U271" s="79" t="str">
        <f t="shared" si="7"/>
        <v>- N/A</v>
      </c>
    </row>
    <row r="272" spans="1:21" ht="51" hidden="1">
      <c r="A272" s="14">
        <v>258</v>
      </c>
      <c r="B272" s="15" t="s">
        <v>598</v>
      </c>
      <c r="C272" s="21" t="s">
        <v>599</v>
      </c>
      <c r="D272" s="15" t="s">
        <v>200</v>
      </c>
      <c r="E272" s="67">
        <v>0</v>
      </c>
      <c r="F272" s="86">
        <v>0</v>
      </c>
      <c r="G272" s="86">
        <v>0</v>
      </c>
      <c r="H272" s="87">
        <v>0</v>
      </c>
      <c r="I272" s="68"/>
      <c r="J272" s="86">
        <v>0</v>
      </c>
      <c r="K272" s="88">
        <v>0</v>
      </c>
      <c r="M272" s="15" t="s">
        <v>34</v>
      </c>
      <c r="N272" s="17">
        <v>0</v>
      </c>
      <c r="O272" s="17">
        <v>0</v>
      </c>
      <c r="Q272" s="101">
        <v>77728</v>
      </c>
      <c r="R272" s="101">
        <v>115170</v>
      </c>
      <c r="S272" s="83" t="s">
        <v>34</v>
      </c>
      <c r="T272" s="79" t="str">
        <f t="shared" ref="T272:T335" si="8">IF(OR(J272="",J272=0),"- N/A",IF(AND(J272&gt;=Q272,J272&lt;=R272),"✔️ Válido","❌ Inválido"))</f>
        <v>- N/A</v>
      </c>
      <c r="U272" s="79" t="str">
        <f t="shared" ref="U272:U335" si="9">IF(OR(J272="",J272=0),"- N/A",IF(AND(J272&gt;=Q272,J272&lt;=R272),"✔️ Válido","❌ Inválido"))</f>
        <v>- N/A</v>
      </c>
    </row>
    <row r="273" spans="1:21" ht="76.5" hidden="1">
      <c r="A273" s="14">
        <v>259</v>
      </c>
      <c r="B273" s="15" t="s">
        <v>600</v>
      </c>
      <c r="C273" s="21" t="s">
        <v>601</v>
      </c>
      <c r="D273" s="15" t="s">
        <v>200</v>
      </c>
      <c r="E273" s="67">
        <v>0</v>
      </c>
      <c r="F273" s="86">
        <v>0</v>
      </c>
      <c r="G273" s="86">
        <v>0</v>
      </c>
      <c r="H273" s="87">
        <v>0</v>
      </c>
      <c r="I273" s="68"/>
      <c r="J273" s="86">
        <v>0</v>
      </c>
      <c r="K273" s="88">
        <v>0</v>
      </c>
      <c r="M273" s="15" t="s">
        <v>34</v>
      </c>
      <c r="N273" s="17">
        <v>0</v>
      </c>
      <c r="O273" s="17">
        <v>0</v>
      </c>
      <c r="Q273" s="101">
        <v>799</v>
      </c>
      <c r="R273" s="101">
        <v>7187</v>
      </c>
      <c r="S273" s="83" t="s">
        <v>34</v>
      </c>
      <c r="T273" s="79" t="str">
        <f t="shared" si="8"/>
        <v>- N/A</v>
      </c>
      <c r="U273" s="79" t="str">
        <f t="shared" si="9"/>
        <v>- N/A</v>
      </c>
    </row>
    <row r="274" spans="1:21" ht="76.5" hidden="1">
      <c r="A274" s="14">
        <v>260</v>
      </c>
      <c r="B274" s="15" t="s">
        <v>602</v>
      </c>
      <c r="C274" s="21" t="s">
        <v>601</v>
      </c>
      <c r="D274" s="15" t="s">
        <v>200</v>
      </c>
      <c r="E274" s="67">
        <v>0</v>
      </c>
      <c r="F274" s="86">
        <v>0</v>
      </c>
      <c r="G274" s="86">
        <v>0</v>
      </c>
      <c r="H274" s="87">
        <v>0</v>
      </c>
      <c r="I274" s="68"/>
      <c r="J274" s="86">
        <v>0</v>
      </c>
      <c r="K274" s="88">
        <v>0</v>
      </c>
      <c r="M274" s="15" t="s">
        <v>34</v>
      </c>
      <c r="N274" s="17">
        <v>0</v>
      </c>
      <c r="O274" s="17">
        <v>0</v>
      </c>
      <c r="Q274" s="101">
        <v>7297</v>
      </c>
      <c r="R274" s="101">
        <v>15147</v>
      </c>
      <c r="S274" s="83" t="s">
        <v>34</v>
      </c>
      <c r="T274" s="79" t="str">
        <f t="shared" si="8"/>
        <v>- N/A</v>
      </c>
      <c r="U274" s="79" t="str">
        <f t="shared" si="9"/>
        <v>- N/A</v>
      </c>
    </row>
    <row r="275" spans="1:21" ht="102" hidden="1">
      <c r="A275" s="69">
        <v>261</v>
      </c>
      <c r="B275" s="70" t="s">
        <v>603</v>
      </c>
      <c r="C275" s="76" t="s">
        <v>604</v>
      </c>
      <c r="D275" s="70" t="s">
        <v>200</v>
      </c>
      <c r="E275" s="72">
        <v>0</v>
      </c>
      <c r="F275" s="89">
        <v>0</v>
      </c>
      <c r="G275" s="89">
        <v>0</v>
      </c>
      <c r="H275" s="90">
        <v>0</v>
      </c>
      <c r="I275" s="68"/>
      <c r="J275" s="89">
        <v>0</v>
      </c>
      <c r="K275" s="91">
        <v>0</v>
      </c>
      <c r="L275" s="73"/>
      <c r="M275" s="70" t="s">
        <v>85</v>
      </c>
      <c r="N275" s="74">
        <v>0</v>
      </c>
      <c r="O275" s="74">
        <v>0</v>
      </c>
      <c r="Q275" s="101">
        <v>3480</v>
      </c>
      <c r="R275" s="101">
        <v>9972</v>
      </c>
      <c r="S275" s="84" t="s">
        <v>85</v>
      </c>
      <c r="T275" s="79" t="str">
        <f t="shared" si="8"/>
        <v>- N/A</v>
      </c>
      <c r="U275" s="79" t="str">
        <f t="shared" si="9"/>
        <v>- N/A</v>
      </c>
    </row>
    <row r="276" spans="1:21" ht="102" hidden="1">
      <c r="A276" s="69">
        <v>262</v>
      </c>
      <c r="B276" s="70" t="s">
        <v>605</v>
      </c>
      <c r="C276" s="76" t="s">
        <v>606</v>
      </c>
      <c r="D276" s="70" t="s">
        <v>200</v>
      </c>
      <c r="E276" s="72">
        <v>0</v>
      </c>
      <c r="F276" s="89">
        <v>0</v>
      </c>
      <c r="G276" s="89">
        <v>0</v>
      </c>
      <c r="H276" s="90">
        <v>0</v>
      </c>
      <c r="I276" s="68"/>
      <c r="J276" s="89">
        <v>0</v>
      </c>
      <c r="K276" s="91">
        <v>0</v>
      </c>
      <c r="L276" s="73"/>
      <c r="M276" s="70" t="s">
        <v>85</v>
      </c>
      <c r="N276" s="74">
        <v>0</v>
      </c>
      <c r="O276" s="74">
        <v>0</v>
      </c>
      <c r="Q276" s="101">
        <v>3538</v>
      </c>
      <c r="R276" s="101">
        <v>19546</v>
      </c>
      <c r="S276" s="84" t="s">
        <v>85</v>
      </c>
      <c r="T276" s="79" t="str">
        <f t="shared" si="8"/>
        <v>- N/A</v>
      </c>
      <c r="U276" s="79" t="str">
        <f t="shared" si="9"/>
        <v>- N/A</v>
      </c>
    </row>
    <row r="277" spans="1:21" ht="51" hidden="1">
      <c r="A277" s="69">
        <v>263</v>
      </c>
      <c r="B277" s="70" t="s">
        <v>607</v>
      </c>
      <c r="C277" s="76" t="s">
        <v>608</v>
      </c>
      <c r="D277" s="70" t="s">
        <v>200</v>
      </c>
      <c r="E277" s="72">
        <v>0</v>
      </c>
      <c r="F277" s="89">
        <v>0</v>
      </c>
      <c r="G277" s="89">
        <v>0</v>
      </c>
      <c r="H277" s="90">
        <v>0</v>
      </c>
      <c r="I277" s="68"/>
      <c r="J277" s="89">
        <v>0</v>
      </c>
      <c r="K277" s="91">
        <v>0</v>
      </c>
      <c r="L277" s="73"/>
      <c r="M277" s="70" t="s">
        <v>85</v>
      </c>
      <c r="N277" s="74">
        <v>0</v>
      </c>
      <c r="O277" s="74">
        <v>0</v>
      </c>
      <c r="Q277" s="101">
        <v>743</v>
      </c>
      <c r="R277" s="101">
        <v>3894</v>
      </c>
      <c r="S277" s="84" t="s">
        <v>85</v>
      </c>
      <c r="T277" s="79" t="str">
        <f t="shared" si="8"/>
        <v>- N/A</v>
      </c>
      <c r="U277" s="79" t="str">
        <f t="shared" si="9"/>
        <v>- N/A</v>
      </c>
    </row>
    <row r="278" spans="1:21" ht="51" hidden="1">
      <c r="A278" s="69">
        <v>264</v>
      </c>
      <c r="B278" s="70" t="s">
        <v>609</v>
      </c>
      <c r="C278" s="76" t="s">
        <v>608</v>
      </c>
      <c r="D278" s="70" t="s">
        <v>200</v>
      </c>
      <c r="E278" s="72">
        <v>0</v>
      </c>
      <c r="F278" s="89">
        <v>0</v>
      </c>
      <c r="G278" s="89">
        <v>0</v>
      </c>
      <c r="H278" s="90">
        <v>0</v>
      </c>
      <c r="I278" s="68"/>
      <c r="J278" s="89">
        <v>0</v>
      </c>
      <c r="K278" s="91">
        <v>0</v>
      </c>
      <c r="L278" s="73"/>
      <c r="M278" s="70" t="s">
        <v>85</v>
      </c>
      <c r="N278" s="74">
        <v>0</v>
      </c>
      <c r="O278" s="74">
        <v>0</v>
      </c>
      <c r="Q278" s="101">
        <v>10061</v>
      </c>
      <c r="R278" s="101">
        <v>16754</v>
      </c>
      <c r="S278" s="85" t="s">
        <v>85</v>
      </c>
      <c r="T278" s="79" t="str">
        <f t="shared" si="8"/>
        <v>- N/A</v>
      </c>
      <c r="U278" s="79" t="str">
        <f t="shared" si="9"/>
        <v>- N/A</v>
      </c>
    </row>
    <row r="279" spans="1:21" ht="63.75" hidden="1">
      <c r="A279" s="14">
        <v>265</v>
      </c>
      <c r="B279" s="15" t="s">
        <v>610</v>
      </c>
      <c r="C279" s="21" t="s">
        <v>611</v>
      </c>
      <c r="D279" s="15" t="s">
        <v>568</v>
      </c>
      <c r="E279" s="67">
        <v>0</v>
      </c>
      <c r="F279" s="86">
        <v>0</v>
      </c>
      <c r="G279" s="86">
        <v>0</v>
      </c>
      <c r="H279" s="87">
        <v>0</v>
      </c>
      <c r="I279" s="68"/>
      <c r="J279" s="86">
        <v>0</v>
      </c>
      <c r="K279" s="88">
        <v>0</v>
      </c>
      <c r="M279" s="15" t="s">
        <v>34</v>
      </c>
      <c r="N279" s="17">
        <v>0</v>
      </c>
      <c r="O279" s="17">
        <v>0</v>
      </c>
      <c r="Q279" s="101">
        <v>882</v>
      </c>
      <c r="R279" s="101">
        <v>6620</v>
      </c>
      <c r="S279" s="83" t="s">
        <v>34</v>
      </c>
      <c r="T279" s="79" t="str">
        <f t="shared" si="8"/>
        <v>- N/A</v>
      </c>
      <c r="U279" s="79" t="str">
        <f t="shared" si="9"/>
        <v>- N/A</v>
      </c>
    </row>
    <row r="280" spans="1:21" ht="63.75" hidden="1">
      <c r="A280" s="14">
        <v>266</v>
      </c>
      <c r="B280" s="15" t="s">
        <v>612</v>
      </c>
      <c r="C280" s="21" t="s">
        <v>611</v>
      </c>
      <c r="D280" s="15" t="s">
        <v>568</v>
      </c>
      <c r="E280" s="67">
        <v>0</v>
      </c>
      <c r="F280" s="86">
        <v>0</v>
      </c>
      <c r="G280" s="86">
        <v>0</v>
      </c>
      <c r="H280" s="87">
        <v>0</v>
      </c>
      <c r="I280" s="68"/>
      <c r="J280" s="86">
        <v>0</v>
      </c>
      <c r="K280" s="88">
        <v>0</v>
      </c>
      <c r="M280" s="15" t="s">
        <v>34</v>
      </c>
      <c r="N280" s="17">
        <v>0</v>
      </c>
      <c r="O280" s="17">
        <v>0</v>
      </c>
      <c r="Q280" s="101">
        <v>10504</v>
      </c>
      <c r="R280" s="101">
        <v>45995</v>
      </c>
      <c r="S280" s="83" t="s">
        <v>34</v>
      </c>
      <c r="T280" s="79" t="str">
        <f t="shared" si="8"/>
        <v>- N/A</v>
      </c>
      <c r="U280" s="79" t="str">
        <f t="shared" si="9"/>
        <v>- N/A</v>
      </c>
    </row>
    <row r="281" spans="1:21" ht="76.5" hidden="1">
      <c r="A281" s="14">
        <v>267</v>
      </c>
      <c r="B281" s="15" t="s">
        <v>613</v>
      </c>
      <c r="C281" s="21" t="s">
        <v>614</v>
      </c>
      <c r="D281" s="15" t="s">
        <v>200</v>
      </c>
      <c r="E281" s="67">
        <v>0</v>
      </c>
      <c r="F281" s="86">
        <v>0</v>
      </c>
      <c r="G281" s="86">
        <v>0</v>
      </c>
      <c r="H281" s="87">
        <v>0</v>
      </c>
      <c r="I281" s="68"/>
      <c r="J281" s="86">
        <v>0</v>
      </c>
      <c r="K281" s="88">
        <v>0</v>
      </c>
      <c r="M281" s="15" t="s">
        <v>34</v>
      </c>
      <c r="N281" s="17">
        <v>0</v>
      </c>
      <c r="O281" s="17">
        <v>0</v>
      </c>
      <c r="Q281" s="101">
        <v>17075</v>
      </c>
      <c r="R281" s="101">
        <v>92820</v>
      </c>
      <c r="S281" s="83" t="s">
        <v>34</v>
      </c>
      <c r="T281" s="79" t="str">
        <f t="shared" si="8"/>
        <v>- N/A</v>
      </c>
      <c r="U281" s="79" t="str">
        <f t="shared" si="9"/>
        <v>- N/A</v>
      </c>
    </row>
    <row r="282" spans="1:21" ht="76.5" hidden="1">
      <c r="A282" s="14">
        <v>268</v>
      </c>
      <c r="B282" s="15" t="s">
        <v>615</v>
      </c>
      <c r="C282" s="21" t="s">
        <v>614</v>
      </c>
      <c r="D282" s="15" t="s">
        <v>200</v>
      </c>
      <c r="E282" s="67">
        <v>0</v>
      </c>
      <c r="F282" s="86">
        <v>0</v>
      </c>
      <c r="G282" s="86">
        <v>0</v>
      </c>
      <c r="H282" s="87">
        <v>0</v>
      </c>
      <c r="I282" s="68"/>
      <c r="J282" s="86">
        <v>0</v>
      </c>
      <c r="K282" s="88">
        <v>0</v>
      </c>
      <c r="M282" s="15" t="s">
        <v>34</v>
      </c>
      <c r="N282" s="17">
        <v>0</v>
      </c>
      <c r="O282" s="17">
        <v>0</v>
      </c>
      <c r="Q282" s="101">
        <v>197691</v>
      </c>
      <c r="R282" s="101">
        <v>278460</v>
      </c>
      <c r="S282" s="83" t="s">
        <v>34</v>
      </c>
      <c r="T282" s="79" t="str">
        <f t="shared" si="8"/>
        <v>- N/A</v>
      </c>
      <c r="U282" s="79" t="str">
        <f t="shared" si="9"/>
        <v>- N/A</v>
      </c>
    </row>
    <row r="283" spans="1:21" ht="89.25" hidden="1">
      <c r="A283" s="69">
        <v>269</v>
      </c>
      <c r="B283" s="70" t="s">
        <v>616</v>
      </c>
      <c r="C283" s="76" t="s">
        <v>617</v>
      </c>
      <c r="D283" s="70" t="s">
        <v>568</v>
      </c>
      <c r="E283" s="72">
        <v>0</v>
      </c>
      <c r="F283" s="89">
        <v>0</v>
      </c>
      <c r="G283" s="89">
        <v>0</v>
      </c>
      <c r="H283" s="90">
        <v>0</v>
      </c>
      <c r="I283" s="68"/>
      <c r="J283" s="89">
        <v>0</v>
      </c>
      <c r="K283" s="91">
        <v>0</v>
      </c>
      <c r="L283" s="73"/>
      <c r="M283" s="70" t="s">
        <v>85</v>
      </c>
      <c r="N283" s="74">
        <v>0</v>
      </c>
      <c r="O283" s="74">
        <v>0</v>
      </c>
      <c r="Q283" s="101">
        <v>25980</v>
      </c>
      <c r="R283" s="101">
        <v>149290</v>
      </c>
      <c r="S283" s="84" t="s">
        <v>85</v>
      </c>
      <c r="T283" s="79" t="str">
        <f t="shared" si="8"/>
        <v>- N/A</v>
      </c>
      <c r="U283" s="79" t="str">
        <f t="shared" si="9"/>
        <v>- N/A</v>
      </c>
    </row>
    <row r="284" spans="1:21" ht="89.25" hidden="1">
      <c r="A284" s="69">
        <v>270</v>
      </c>
      <c r="B284" s="70" t="s">
        <v>618</v>
      </c>
      <c r="C284" s="76" t="s">
        <v>617</v>
      </c>
      <c r="D284" s="70" t="s">
        <v>568</v>
      </c>
      <c r="E284" s="72">
        <v>0</v>
      </c>
      <c r="F284" s="89">
        <v>0</v>
      </c>
      <c r="G284" s="89">
        <v>0</v>
      </c>
      <c r="H284" s="90">
        <v>0</v>
      </c>
      <c r="I284" s="68"/>
      <c r="J284" s="89">
        <v>0</v>
      </c>
      <c r="K284" s="91">
        <v>0</v>
      </c>
      <c r="L284" s="73"/>
      <c r="M284" s="70" t="s">
        <v>85</v>
      </c>
      <c r="N284" s="74">
        <v>0</v>
      </c>
      <c r="O284" s="74">
        <v>0</v>
      </c>
      <c r="Q284" s="101">
        <v>316216</v>
      </c>
      <c r="R284" s="101">
        <v>692875</v>
      </c>
      <c r="S284" s="84" t="s">
        <v>85</v>
      </c>
      <c r="T284" s="79" t="str">
        <f t="shared" si="8"/>
        <v>- N/A</v>
      </c>
      <c r="U284" s="79" t="str">
        <f t="shared" si="9"/>
        <v>- N/A</v>
      </c>
    </row>
    <row r="285" spans="1:21" ht="89.25" hidden="1">
      <c r="A285" s="69">
        <v>271</v>
      </c>
      <c r="B285" s="70" t="s">
        <v>619</v>
      </c>
      <c r="C285" s="76" t="s">
        <v>620</v>
      </c>
      <c r="D285" s="70" t="s">
        <v>568</v>
      </c>
      <c r="E285" s="72">
        <v>0</v>
      </c>
      <c r="F285" s="89">
        <v>0</v>
      </c>
      <c r="G285" s="89">
        <v>0</v>
      </c>
      <c r="H285" s="90">
        <v>0</v>
      </c>
      <c r="I285" s="68"/>
      <c r="J285" s="89">
        <v>0</v>
      </c>
      <c r="K285" s="91">
        <v>0</v>
      </c>
      <c r="L285" s="73"/>
      <c r="M285" s="70" t="s">
        <v>85</v>
      </c>
      <c r="N285" s="74">
        <v>0</v>
      </c>
      <c r="O285" s="74">
        <v>0</v>
      </c>
      <c r="Q285" s="101">
        <v>13471</v>
      </c>
      <c r="R285" s="101">
        <v>116837</v>
      </c>
      <c r="S285" s="84" t="s">
        <v>85</v>
      </c>
      <c r="T285" s="79" t="str">
        <f t="shared" si="8"/>
        <v>- N/A</v>
      </c>
      <c r="U285" s="79" t="str">
        <f t="shared" si="9"/>
        <v>- N/A</v>
      </c>
    </row>
    <row r="286" spans="1:21" ht="89.25" hidden="1">
      <c r="A286" s="69">
        <v>272</v>
      </c>
      <c r="B286" s="70" t="s">
        <v>621</v>
      </c>
      <c r="C286" s="76" t="s">
        <v>620</v>
      </c>
      <c r="D286" s="70" t="s">
        <v>568</v>
      </c>
      <c r="E286" s="72">
        <v>0</v>
      </c>
      <c r="F286" s="89">
        <v>0</v>
      </c>
      <c r="G286" s="89">
        <v>0</v>
      </c>
      <c r="H286" s="90">
        <v>0</v>
      </c>
      <c r="I286" s="68"/>
      <c r="J286" s="89">
        <v>0</v>
      </c>
      <c r="K286" s="91">
        <v>0</v>
      </c>
      <c r="L286" s="73"/>
      <c r="M286" s="70" t="s">
        <v>85</v>
      </c>
      <c r="N286" s="74">
        <v>0</v>
      </c>
      <c r="O286" s="74">
        <v>0</v>
      </c>
      <c r="Q286" s="101">
        <v>135774</v>
      </c>
      <c r="R286" s="101">
        <v>350510</v>
      </c>
      <c r="S286" s="84" t="s">
        <v>85</v>
      </c>
      <c r="T286" s="79" t="str">
        <f t="shared" si="8"/>
        <v>- N/A</v>
      </c>
      <c r="U286" s="79" t="str">
        <f t="shared" si="9"/>
        <v>- N/A</v>
      </c>
    </row>
    <row r="287" spans="1:21" ht="38.25" hidden="1">
      <c r="A287" s="69">
        <v>273</v>
      </c>
      <c r="B287" s="70" t="s">
        <v>622</v>
      </c>
      <c r="C287" s="76" t="s">
        <v>623</v>
      </c>
      <c r="D287" s="70" t="s">
        <v>200</v>
      </c>
      <c r="E287" s="72">
        <v>0</v>
      </c>
      <c r="F287" s="89">
        <v>0</v>
      </c>
      <c r="G287" s="89">
        <v>0</v>
      </c>
      <c r="H287" s="90">
        <v>0</v>
      </c>
      <c r="I287" s="68"/>
      <c r="J287" s="89">
        <v>0</v>
      </c>
      <c r="K287" s="91">
        <v>0</v>
      </c>
      <c r="L287" s="73"/>
      <c r="M287" s="70" t="s">
        <v>85</v>
      </c>
      <c r="N287" s="74">
        <v>0</v>
      </c>
      <c r="O287" s="74">
        <v>0</v>
      </c>
      <c r="Q287" s="101">
        <v>774</v>
      </c>
      <c r="R287" s="101">
        <v>21096</v>
      </c>
      <c r="S287" s="84" t="s">
        <v>85</v>
      </c>
      <c r="T287" s="79" t="str">
        <f t="shared" si="8"/>
        <v>- N/A</v>
      </c>
      <c r="U287" s="79" t="str">
        <f t="shared" si="9"/>
        <v>- N/A</v>
      </c>
    </row>
    <row r="288" spans="1:21" ht="38.25" hidden="1">
      <c r="A288" s="69">
        <v>274</v>
      </c>
      <c r="B288" s="70" t="s">
        <v>624</v>
      </c>
      <c r="C288" s="76" t="s">
        <v>623</v>
      </c>
      <c r="D288" s="70" t="s">
        <v>200</v>
      </c>
      <c r="E288" s="72">
        <v>0</v>
      </c>
      <c r="F288" s="89">
        <v>0</v>
      </c>
      <c r="G288" s="89">
        <v>0</v>
      </c>
      <c r="H288" s="90">
        <v>0</v>
      </c>
      <c r="I288" s="68"/>
      <c r="J288" s="89">
        <v>0</v>
      </c>
      <c r="K288" s="91">
        <v>0</v>
      </c>
      <c r="L288" s="73"/>
      <c r="M288" s="70" t="s">
        <v>85</v>
      </c>
      <c r="N288" s="74">
        <v>0</v>
      </c>
      <c r="O288" s="74">
        <v>0</v>
      </c>
      <c r="Q288" s="101">
        <v>4665</v>
      </c>
      <c r="R288" s="101">
        <v>63286</v>
      </c>
      <c r="S288" s="84" t="s">
        <v>85</v>
      </c>
      <c r="T288" s="79" t="str">
        <f t="shared" si="8"/>
        <v>- N/A</v>
      </c>
      <c r="U288" s="79" t="str">
        <f t="shared" si="9"/>
        <v>- N/A</v>
      </c>
    </row>
    <row r="289" spans="1:22" ht="38.25" hidden="1">
      <c r="A289" s="14">
        <v>275</v>
      </c>
      <c r="B289" s="15" t="s">
        <v>625</v>
      </c>
      <c r="C289" s="21" t="s">
        <v>626</v>
      </c>
      <c r="D289" s="15" t="s">
        <v>200</v>
      </c>
      <c r="E289" s="67">
        <v>0</v>
      </c>
      <c r="F289" s="86">
        <v>0</v>
      </c>
      <c r="G289" s="86">
        <v>0</v>
      </c>
      <c r="H289" s="87">
        <v>0</v>
      </c>
      <c r="I289" s="68"/>
      <c r="J289" s="86">
        <v>0</v>
      </c>
      <c r="K289" s="88">
        <v>0</v>
      </c>
      <c r="M289" s="15" t="s">
        <v>34</v>
      </c>
      <c r="N289" s="17">
        <v>0</v>
      </c>
      <c r="O289" s="17">
        <v>0</v>
      </c>
      <c r="Q289" s="101">
        <v>2032</v>
      </c>
      <c r="R289" s="101">
        <v>10743</v>
      </c>
      <c r="S289" s="83" t="s">
        <v>34</v>
      </c>
      <c r="T289" s="79" t="str">
        <f t="shared" si="8"/>
        <v>- N/A</v>
      </c>
      <c r="U289" s="79" t="str">
        <f t="shared" si="9"/>
        <v>- N/A</v>
      </c>
    </row>
    <row r="290" spans="1:22" ht="38.25" hidden="1">
      <c r="A290" s="14">
        <v>276</v>
      </c>
      <c r="B290" s="15" t="s">
        <v>627</v>
      </c>
      <c r="C290" s="21" t="s">
        <v>626</v>
      </c>
      <c r="D290" s="15" t="s">
        <v>200</v>
      </c>
      <c r="E290" s="67">
        <v>0</v>
      </c>
      <c r="F290" s="86">
        <v>0</v>
      </c>
      <c r="G290" s="86">
        <v>0</v>
      </c>
      <c r="H290" s="87">
        <v>0</v>
      </c>
      <c r="I290" s="68"/>
      <c r="J290" s="86">
        <v>0</v>
      </c>
      <c r="K290" s="88">
        <v>0</v>
      </c>
      <c r="M290" s="15" t="s">
        <v>34</v>
      </c>
      <c r="N290" s="17">
        <v>0</v>
      </c>
      <c r="O290" s="17">
        <v>0</v>
      </c>
      <c r="Q290" s="101">
        <v>25872</v>
      </c>
      <c r="R290" s="101">
        <v>72621</v>
      </c>
      <c r="S290" s="83" t="s">
        <v>34</v>
      </c>
      <c r="T290" s="79" t="str">
        <f t="shared" si="8"/>
        <v>- N/A</v>
      </c>
      <c r="U290" s="79" t="str">
        <f t="shared" si="9"/>
        <v>- N/A</v>
      </c>
    </row>
    <row r="291" spans="1:22" ht="38.25" hidden="1">
      <c r="A291" s="14">
        <v>277</v>
      </c>
      <c r="B291" s="15" t="s">
        <v>628</v>
      </c>
      <c r="C291" s="21" t="s">
        <v>629</v>
      </c>
      <c r="D291" s="15" t="s">
        <v>200</v>
      </c>
      <c r="E291" s="67">
        <v>0</v>
      </c>
      <c r="F291" s="86">
        <v>0</v>
      </c>
      <c r="G291" s="86">
        <v>0</v>
      </c>
      <c r="H291" s="87">
        <v>0</v>
      </c>
      <c r="I291" s="68"/>
      <c r="J291" s="86">
        <v>0</v>
      </c>
      <c r="K291" s="88">
        <v>0</v>
      </c>
      <c r="M291" s="15" t="s">
        <v>34</v>
      </c>
      <c r="N291" s="17">
        <v>0</v>
      </c>
      <c r="O291" s="17">
        <v>0</v>
      </c>
      <c r="Q291" s="101">
        <v>2032</v>
      </c>
      <c r="R291" s="101">
        <v>15570</v>
      </c>
      <c r="S291" s="83" t="s">
        <v>34</v>
      </c>
      <c r="T291" s="79" t="str">
        <f t="shared" si="8"/>
        <v>- N/A</v>
      </c>
      <c r="U291" s="79" t="str">
        <f t="shared" si="9"/>
        <v>- N/A</v>
      </c>
    </row>
    <row r="292" spans="1:22" ht="38.25" hidden="1">
      <c r="A292" s="14">
        <v>278</v>
      </c>
      <c r="B292" s="15" t="s">
        <v>630</v>
      </c>
      <c r="C292" s="21" t="s">
        <v>629</v>
      </c>
      <c r="D292" s="15" t="s">
        <v>200</v>
      </c>
      <c r="E292" s="67">
        <v>0</v>
      </c>
      <c r="F292" s="86">
        <v>0</v>
      </c>
      <c r="G292" s="86">
        <v>0</v>
      </c>
      <c r="H292" s="87">
        <v>0</v>
      </c>
      <c r="I292" s="68"/>
      <c r="J292" s="86">
        <v>0</v>
      </c>
      <c r="K292" s="88">
        <v>0</v>
      </c>
      <c r="M292" s="15" t="s">
        <v>34</v>
      </c>
      <c r="N292" s="17">
        <v>0</v>
      </c>
      <c r="O292" s="17">
        <v>0</v>
      </c>
      <c r="Q292" s="101">
        <v>39030</v>
      </c>
      <c r="R292" s="101">
        <v>234613</v>
      </c>
      <c r="S292" s="83" t="s">
        <v>34</v>
      </c>
      <c r="T292" s="79" t="str">
        <f t="shared" si="8"/>
        <v>- N/A</v>
      </c>
      <c r="U292" s="79" t="str">
        <f t="shared" si="9"/>
        <v>- N/A</v>
      </c>
    </row>
    <row r="293" spans="1:22" ht="63.75" hidden="1">
      <c r="A293" s="14">
        <v>279</v>
      </c>
      <c r="B293" s="15" t="s">
        <v>631</v>
      </c>
      <c r="C293" s="21" t="s">
        <v>632</v>
      </c>
      <c r="D293" s="15" t="s">
        <v>200</v>
      </c>
      <c r="E293" s="67">
        <v>0</v>
      </c>
      <c r="F293" s="86">
        <v>0</v>
      </c>
      <c r="G293" s="86">
        <v>0</v>
      </c>
      <c r="H293" s="87">
        <v>0</v>
      </c>
      <c r="I293" s="68"/>
      <c r="J293" s="86">
        <v>0</v>
      </c>
      <c r="K293" s="88">
        <v>0</v>
      </c>
      <c r="M293" s="15" t="s">
        <v>34</v>
      </c>
      <c r="N293" s="17">
        <v>0</v>
      </c>
      <c r="O293" s="17">
        <v>0</v>
      </c>
      <c r="Q293" s="101">
        <v>1162</v>
      </c>
      <c r="R293" s="101">
        <v>4024</v>
      </c>
      <c r="S293" s="83" t="s">
        <v>34</v>
      </c>
      <c r="T293" s="79" t="str">
        <f t="shared" si="8"/>
        <v>- N/A</v>
      </c>
      <c r="U293" s="79" t="str">
        <f t="shared" si="9"/>
        <v>- N/A</v>
      </c>
    </row>
    <row r="294" spans="1:22" ht="63.75">
      <c r="A294" s="14">
        <v>280</v>
      </c>
      <c r="B294" s="15" t="s">
        <v>633</v>
      </c>
      <c r="C294" s="21" t="s">
        <v>632</v>
      </c>
      <c r="D294" s="15" t="s">
        <v>200</v>
      </c>
      <c r="E294" s="67">
        <v>3</v>
      </c>
      <c r="F294" s="86">
        <v>43673</v>
      </c>
      <c r="G294" s="86">
        <v>12073</v>
      </c>
      <c r="H294" s="87">
        <v>0</v>
      </c>
      <c r="I294" s="68">
        <v>0.72355917839999995</v>
      </c>
      <c r="J294" s="86">
        <v>12073</v>
      </c>
      <c r="K294" s="88">
        <v>36219</v>
      </c>
      <c r="M294" s="15" t="s">
        <v>34</v>
      </c>
      <c r="N294" s="17">
        <v>3</v>
      </c>
      <c r="O294" s="17">
        <v>0</v>
      </c>
      <c r="Q294" s="101">
        <v>12073</v>
      </c>
      <c r="R294" s="101">
        <v>43673</v>
      </c>
      <c r="S294" s="83" t="s">
        <v>34</v>
      </c>
      <c r="T294" s="79" t="str">
        <f t="shared" si="8"/>
        <v>✔️ Válido</v>
      </c>
      <c r="U294" s="79" t="str">
        <f t="shared" si="9"/>
        <v>✔️ Válido</v>
      </c>
    </row>
    <row r="295" spans="1:22" ht="63.75" hidden="1">
      <c r="A295" s="69">
        <v>281</v>
      </c>
      <c r="B295" s="70" t="s">
        <v>634</v>
      </c>
      <c r="C295" s="76" t="s">
        <v>635</v>
      </c>
      <c r="D295" s="70" t="s">
        <v>200</v>
      </c>
      <c r="E295" s="72">
        <v>0</v>
      </c>
      <c r="F295" s="89">
        <v>0</v>
      </c>
      <c r="G295" s="89">
        <v>0</v>
      </c>
      <c r="H295" s="90">
        <v>0</v>
      </c>
      <c r="I295" s="68"/>
      <c r="J295" s="89">
        <v>0</v>
      </c>
      <c r="K295" s="91">
        <v>0</v>
      </c>
      <c r="L295" s="73"/>
      <c r="M295" s="70" t="s">
        <v>85</v>
      </c>
      <c r="N295" s="74">
        <v>0</v>
      </c>
      <c r="O295" s="74">
        <v>0</v>
      </c>
      <c r="Q295" s="101">
        <v>1601</v>
      </c>
      <c r="R295" s="101">
        <v>10587</v>
      </c>
      <c r="S295" s="84" t="s">
        <v>85</v>
      </c>
      <c r="T295" s="79" t="str">
        <f t="shared" si="8"/>
        <v>- N/A</v>
      </c>
      <c r="U295" s="79" t="str">
        <f t="shared" si="9"/>
        <v>- N/A</v>
      </c>
    </row>
    <row r="296" spans="1:22" ht="63.75" hidden="1">
      <c r="A296" s="69">
        <v>282</v>
      </c>
      <c r="B296" s="70" t="s">
        <v>636</v>
      </c>
      <c r="C296" s="76" t="s">
        <v>635</v>
      </c>
      <c r="D296" s="70" t="s">
        <v>200</v>
      </c>
      <c r="E296" s="72">
        <v>0</v>
      </c>
      <c r="F296" s="89">
        <v>0</v>
      </c>
      <c r="G296" s="89">
        <v>0</v>
      </c>
      <c r="H296" s="90">
        <v>0</v>
      </c>
      <c r="I296" s="68"/>
      <c r="J296" s="89">
        <v>0</v>
      </c>
      <c r="K296" s="91">
        <v>0</v>
      </c>
      <c r="L296" s="73"/>
      <c r="M296" s="70" t="s">
        <v>85</v>
      </c>
      <c r="N296" s="74">
        <v>0</v>
      </c>
      <c r="O296" s="74">
        <v>0</v>
      </c>
      <c r="Q296" s="101">
        <v>15968</v>
      </c>
      <c r="R296" s="101">
        <v>49372</v>
      </c>
      <c r="S296" s="84" t="s">
        <v>85</v>
      </c>
      <c r="T296" s="79" t="str">
        <f t="shared" si="8"/>
        <v>- N/A</v>
      </c>
      <c r="U296" s="79" t="str">
        <f t="shared" si="9"/>
        <v>- N/A</v>
      </c>
      <c r="V296" s="2" t="s">
        <v>89</v>
      </c>
    </row>
    <row r="297" spans="1:22" ht="38.25" hidden="1">
      <c r="A297" s="69">
        <v>283</v>
      </c>
      <c r="B297" s="70" t="s">
        <v>637</v>
      </c>
      <c r="C297" s="76" t="s">
        <v>638</v>
      </c>
      <c r="D297" s="70" t="s">
        <v>200</v>
      </c>
      <c r="E297" s="72">
        <v>0</v>
      </c>
      <c r="F297" s="89">
        <v>0</v>
      </c>
      <c r="G297" s="89">
        <v>0</v>
      </c>
      <c r="H297" s="90">
        <v>0</v>
      </c>
      <c r="I297" s="68"/>
      <c r="J297" s="89">
        <v>0</v>
      </c>
      <c r="K297" s="91">
        <v>0</v>
      </c>
      <c r="L297" s="73"/>
      <c r="M297" s="70" t="s">
        <v>85</v>
      </c>
      <c r="N297" s="74">
        <v>0</v>
      </c>
      <c r="O297" s="74">
        <v>0</v>
      </c>
      <c r="Q297" s="101">
        <v>1024</v>
      </c>
      <c r="R297" s="101">
        <v>9087</v>
      </c>
      <c r="S297" s="84" t="s">
        <v>85</v>
      </c>
      <c r="T297" s="79" t="str">
        <f t="shared" si="8"/>
        <v>- N/A</v>
      </c>
      <c r="U297" s="79" t="str">
        <f t="shared" si="9"/>
        <v>- N/A</v>
      </c>
    </row>
    <row r="298" spans="1:22" ht="25.5" hidden="1">
      <c r="A298" s="69">
        <v>284</v>
      </c>
      <c r="B298" s="70" t="s">
        <v>639</v>
      </c>
      <c r="C298" s="76" t="s">
        <v>638</v>
      </c>
      <c r="D298" s="70" t="s">
        <v>200</v>
      </c>
      <c r="E298" s="72">
        <v>0</v>
      </c>
      <c r="F298" s="89">
        <v>0</v>
      </c>
      <c r="G298" s="89">
        <v>0</v>
      </c>
      <c r="H298" s="90">
        <v>0</v>
      </c>
      <c r="I298" s="68"/>
      <c r="J298" s="89">
        <v>0</v>
      </c>
      <c r="K298" s="91">
        <v>0</v>
      </c>
      <c r="L298" s="73"/>
      <c r="M298" s="70" t="s">
        <v>85</v>
      </c>
      <c r="N298" s="74">
        <v>0</v>
      </c>
      <c r="O298" s="74">
        <v>0</v>
      </c>
      <c r="Q298" s="101">
        <v>5971</v>
      </c>
      <c r="R298" s="101">
        <v>102710</v>
      </c>
      <c r="S298" s="84" t="s">
        <v>85</v>
      </c>
      <c r="T298" s="79" t="str">
        <f t="shared" si="8"/>
        <v>- N/A</v>
      </c>
      <c r="U298" s="79" t="str">
        <f t="shared" si="9"/>
        <v>- N/A</v>
      </c>
    </row>
    <row r="299" spans="1:22" ht="38.25" hidden="1">
      <c r="A299" s="69">
        <v>285</v>
      </c>
      <c r="B299" s="70" t="s">
        <v>640</v>
      </c>
      <c r="C299" s="76" t="s">
        <v>641</v>
      </c>
      <c r="D299" s="70" t="s">
        <v>200</v>
      </c>
      <c r="E299" s="72">
        <v>0</v>
      </c>
      <c r="F299" s="89">
        <v>0</v>
      </c>
      <c r="G299" s="89">
        <v>0</v>
      </c>
      <c r="H299" s="90">
        <v>0</v>
      </c>
      <c r="I299" s="68"/>
      <c r="J299" s="89">
        <v>0</v>
      </c>
      <c r="K299" s="91">
        <v>0</v>
      </c>
      <c r="L299" s="73"/>
      <c r="M299" s="70" t="s">
        <v>85</v>
      </c>
      <c r="N299" s="74">
        <v>0</v>
      </c>
      <c r="O299" s="74">
        <v>0</v>
      </c>
      <c r="Q299" s="101">
        <v>2042</v>
      </c>
      <c r="R299" s="101">
        <v>11034</v>
      </c>
      <c r="S299" s="84" t="s">
        <v>85</v>
      </c>
      <c r="T299" s="79" t="str">
        <f t="shared" si="8"/>
        <v>- N/A</v>
      </c>
      <c r="U299" s="79" t="str">
        <f t="shared" si="9"/>
        <v>- N/A</v>
      </c>
    </row>
    <row r="300" spans="1:22" ht="38.25" hidden="1">
      <c r="A300" s="69">
        <v>286</v>
      </c>
      <c r="B300" s="70" t="s">
        <v>642</v>
      </c>
      <c r="C300" s="76" t="s">
        <v>641</v>
      </c>
      <c r="D300" s="70" t="s">
        <v>200</v>
      </c>
      <c r="E300" s="72">
        <v>0</v>
      </c>
      <c r="F300" s="89">
        <v>0</v>
      </c>
      <c r="G300" s="89">
        <v>0</v>
      </c>
      <c r="H300" s="90">
        <v>0</v>
      </c>
      <c r="I300" s="68"/>
      <c r="J300" s="89">
        <v>0</v>
      </c>
      <c r="K300" s="91">
        <v>0</v>
      </c>
      <c r="L300" s="73"/>
      <c r="M300" s="70" t="s">
        <v>85</v>
      </c>
      <c r="N300" s="74">
        <v>0</v>
      </c>
      <c r="O300" s="74">
        <v>0</v>
      </c>
      <c r="Q300" s="101">
        <v>27421</v>
      </c>
      <c r="R300" s="101">
        <v>93910</v>
      </c>
      <c r="S300" s="84" t="s">
        <v>85</v>
      </c>
      <c r="T300" s="79" t="str">
        <f t="shared" si="8"/>
        <v>- N/A</v>
      </c>
      <c r="U300" s="79" t="str">
        <f t="shared" si="9"/>
        <v>- N/A</v>
      </c>
    </row>
    <row r="301" spans="1:22" ht="38.25" hidden="1">
      <c r="A301" s="69">
        <v>287</v>
      </c>
      <c r="B301" s="70" t="s">
        <v>643</v>
      </c>
      <c r="C301" s="76" t="s">
        <v>644</v>
      </c>
      <c r="D301" s="70" t="s">
        <v>200</v>
      </c>
      <c r="E301" s="72">
        <v>0</v>
      </c>
      <c r="F301" s="89">
        <v>0</v>
      </c>
      <c r="G301" s="89">
        <v>0</v>
      </c>
      <c r="H301" s="90">
        <v>0</v>
      </c>
      <c r="I301" s="68"/>
      <c r="J301" s="89">
        <v>0</v>
      </c>
      <c r="K301" s="91">
        <v>0</v>
      </c>
      <c r="L301" s="73"/>
      <c r="M301" s="70" t="s">
        <v>85</v>
      </c>
      <c r="N301" s="74">
        <v>0</v>
      </c>
      <c r="O301" s="74">
        <v>0</v>
      </c>
      <c r="Q301" s="101">
        <v>2659</v>
      </c>
      <c r="R301" s="101">
        <v>18175</v>
      </c>
      <c r="S301" s="84" t="s">
        <v>85</v>
      </c>
      <c r="T301" s="79" t="str">
        <f t="shared" si="8"/>
        <v>- N/A</v>
      </c>
      <c r="U301" s="79" t="str">
        <f t="shared" si="9"/>
        <v>- N/A</v>
      </c>
    </row>
    <row r="302" spans="1:22" ht="38.25" hidden="1">
      <c r="A302" s="69">
        <v>288</v>
      </c>
      <c r="B302" s="70" t="s">
        <v>645</v>
      </c>
      <c r="C302" s="76" t="s">
        <v>644</v>
      </c>
      <c r="D302" s="70" t="s">
        <v>200</v>
      </c>
      <c r="E302" s="72">
        <v>0</v>
      </c>
      <c r="F302" s="89">
        <v>0</v>
      </c>
      <c r="G302" s="89">
        <v>0</v>
      </c>
      <c r="H302" s="90">
        <v>0</v>
      </c>
      <c r="I302" s="68"/>
      <c r="J302" s="89">
        <v>0</v>
      </c>
      <c r="K302" s="91">
        <v>0</v>
      </c>
      <c r="L302" s="73"/>
      <c r="M302" s="70" t="s">
        <v>85</v>
      </c>
      <c r="N302" s="74">
        <v>0</v>
      </c>
      <c r="O302" s="74">
        <v>0</v>
      </c>
      <c r="Q302" s="101">
        <v>34386</v>
      </c>
      <c r="R302" s="101">
        <v>151815</v>
      </c>
      <c r="S302" s="84" t="s">
        <v>85</v>
      </c>
      <c r="T302" s="79" t="str">
        <f t="shared" si="8"/>
        <v>- N/A</v>
      </c>
      <c r="U302" s="79" t="str">
        <f t="shared" si="9"/>
        <v>- N/A</v>
      </c>
    </row>
    <row r="303" spans="1:22" ht="51" hidden="1">
      <c r="A303" s="14">
        <v>289</v>
      </c>
      <c r="B303" s="15" t="s">
        <v>646</v>
      </c>
      <c r="C303" s="21" t="s">
        <v>647</v>
      </c>
      <c r="D303" s="15" t="s">
        <v>200</v>
      </c>
      <c r="E303" s="67">
        <v>0</v>
      </c>
      <c r="F303" s="86">
        <v>0</v>
      </c>
      <c r="G303" s="86">
        <v>0</v>
      </c>
      <c r="H303" s="87">
        <v>0</v>
      </c>
      <c r="I303" s="68"/>
      <c r="J303" s="86">
        <v>0</v>
      </c>
      <c r="K303" s="88">
        <v>0</v>
      </c>
      <c r="M303" s="15" t="s">
        <v>34</v>
      </c>
      <c r="N303" s="17">
        <v>0</v>
      </c>
      <c r="O303" s="17">
        <v>0</v>
      </c>
      <c r="Q303" s="101">
        <v>2529</v>
      </c>
      <c r="R303" s="101">
        <v>14280</v>
      </c>
      <c r="S303" s="83" t="s">
        <v>34</v>
      </c>
      <c r="T303" s="79" t="str">
        <f t="shared" si="8"/>
        <v>- N/A</v>
      </c>
      <c r="U303" s="79" t="str">
        <f t="shared" si="9"/>
        <v>- N/A</v>
      </c>
    </row>
    <row r="304" spans="1:22" ht="38.25" hidden="1">
      <c r="A304" s="14">
        <v>290</v>
      </c>
      <c r="B304" s="15" t="s">
        <v>648</v>
      </c>
      <c r="C304" s="21" t="s">
        <v>647</v>
      </c>
      <c r="D304" s="15" t="s">
        <v>200</v>
      </c>
      <c r="E304" s="67">
        <v>0</v>
      </c>
      <c r="F304" s="86">
        <v>0</v>
      </c>
      <c r="G304" s="86">
        <v>0</v>
      </c>
      <c r="H304" s="87">
        <v>0</v>
      </c>
      <c r="I304" s="68"/>
      <c r="J304" s="86">
        <v>0</v>
      </c>
      <c r="K304" s="88">
        <v>0</v>
      </c>
      <c r="M304" s="15" t="s">
        <v>34</v>
      </c>
      <c r="N304" s="17">
        <v>0</v>
      </c>
      <c r="O304" s="17">
        <v>0</v>
      </c>
      <c r="Q304" s="101">
        <v>27088</v>
      </c>
      <c r="R304" s="101">
        <v>94713</v>
      </c>
      <c r="S304" s="83" t="s">
        <v>34</v>
      </c>
      <c r="T304" s="79" t="str">
        <f t="shared" si="8"/>
        <v>- N/A</v>
      </c>
      <c r="U304" s="79" t="str">
        <f t="shared" si="9"/>
        <v>- N/A</v>
      </c>
    </row>
    <row r="305" spans="1:21" ht="51" hidden="1">
      <c r="A305" s="14">
        <v>291</v>
      </c>
      <c r="B305" s="15" t="s">
        <v>649</v>
      </c>
      <c r="C305" s="21" t="s">
        <v>650</v>
      </c>
      <c r="D305" s="15" t="s">
        <v>200</v>
      </c>
      <c r="E305" s="67">
        <v>0</v>
      </c>
      <c r="F305" s="86">
        <v>0</v>
      </c>
      <c r="G305" s="86">
        <v>0</v>
      </c>
      <c r="H305" s="87">
        <v>0</v>
      </c>
      <c r="I305" s="68"/>
      <c r="J305" s="86">
        <v>0</v>
      </c>
      <c r="K305" s="88">
        <v>0</v>
      </c>
      <c r="M305" s="15" t="s">
        <v>34</v>
      </c>
      <c r="N305" s="17">
        <v>0</v>
      </c>
      <c r="O305" s="17">
        <v>0</v>
      </c>
      <c r="Q305" s="101">
        <v>9508</v>
      </c>
      <c r="R305" s="101">
        <v>107100</v>
      </c>
      <c r="S305" s="83" t="s">
        <v>34</v>
      </c>
      <c r="T305" s="79" t="str">
        <f t="shared" si="8"/>
        <v>- N/A</v>
      </c>
      <c r="U305" s="79" t="str">
        <f t="shared" si="9"/>
        <v>- N/A</v>
      </c>
    </row>
    <row r="306" spans="1:21" ht="63.75" hidden="1">
      <c r="A306" s="14">
        <v>292</v>
      </c>
      <c r="B306" s="15" t="s">
        <v>651</v>
      </c>
      <c r="C306" s="21" t="s">
        <v>652</v>
      </c>
      <c r="D306" s="15" t="s">
        <v>200</v>
      </c>
      <c r="E306" s="67">
        <v>0</v>
      </c>
      <c r="F306" s="86">
        <v>0</v>
      </c>
      <c r="G306" s="86">
        <v>0</v>
      </c>
      <c r="H306" s="87">
        <v>0</v>
      </c>
      <c r="I306" s="68"/>
      <c r="J306" s="86">
        <v>0</v>
      </c>
      <c r="K306" s="88">
        <v>0</v>
      </c>
      <c r="M306" s="15" t="s">
        <v>34</v>
      </c>
      <c r="N306" s="17">
        <v>0</v>
      </c>
      <c r="O306" s="17">
        <v>0</v>
      </c>
      <c r="Q306" s="101">
        <v>8675</v>
      </c>
      <c r="R306" s="101">
        <v>43834</v>
      </c>
      <c r="S306" s="83" t="s">
        <v>34</v>
      </c>
      <c r="T306" s="79" t="str">
        <f t="shared" si="8"/>
        <v>- N/A</v>
      </c>
      <c r="U306" s="79" t="str">
        <f t="shared" si="9"/>
        <v>- N/A</v>
      </c>
    </row>
    <row r="307" spans="1:21" ht="51" hidden="1">
      <c r="A307" s="14">
        <v>293</v>
      </c>
      <c r="B307" s="15" t="s">
        <v>653</v>
      </c>
      <c r="C307" s="21" t="s">
        <v>652</v>
      </c>
      <c r="D307" s="15" t="s">
        <v>200</v>
      </c>
      <c r="E307" s="67">
        <v>0</v>
      </c>
      <c r="F307" s="86">
        <v>0</v>
      </c>
      <c r="G307" s="86">
        <v>0</v>
      </c>
      <c r="H307" s="87">
        <v>0</v>
      </c>
      <c r="I307" s="68"/>
      <c r="J307" s="86">
        <v>0</v>
      </c>
      <c r="K307" s="88">
        <v>0</v>
      </c>
      <c r="M307" s="15" t="s">
        <v>34</v>
      </c>
      <c r="N307" s="17">
        <v>0</v>
      </c>
      <c r="O307" s="17">
        <v>0</v>
      </c>
      <c r="Q307" s="101">
        <v>84519</v>
      </c>
      <c r="R307" s="101">
        <v>408927</v>
      </c>
      <c r="S307" s="83" t="s">
        <v>34</v>
      </c>
      <c r="T307" s="79" t="str">
        <f t="shared" si="8"/>
        <v>- N/A</v>
      </c>
      <c r="U307" s="79" t="str">
        <f t="shared" si="9"/>
        <v>- N/A</v>
      </c>
    </row>
    <row r="308" spans="1:21" ht="63.75">
      <c r="A308" s="14">
        <v>294</v>
      </c>
      <c r="B308" s="15" t="s">
        <v>654</v>
      </c>
      <c r="C308" s="21" t="s">
        <v>655</v>
      </c>
      <c r="D308" s="15" t="s">
        <v>200</v>
      </c>
      <c r="E308" s="67">
        <v>5</v>
      </c>
      <c r="F308" s="86">
        <v>38255</v>
      </c>
      <c r="G308" s="86">
        <v>21118</v>
      </c>
      <c r="H308" s="87">
        <v>0</v>
      </c>
      <c r="I308" s="68">
        <v>0.44796758590000002</v>
      </c>
      <c r="J308" s="86">
        <v>21118</v>
      </c>
      <c r="K308" s="88">
        <v>105590</v>
      </c>
      <c r="M308" s="15" t="s">
        <v>34</v>
      </c>
      <c r="N308" s="17">
        <v>5</v>
      </c>
      <c r="O308" s="17">
        <v>0</v>
      </c>
      <c r="Q308" s="101">
        <v>21118</v>
      </c>
      <c r="R308" s="101">
        <v>49605</v>
      </c>
      <c r="S308" s="83" t="s">
        <v>34</v>
      </c>
      <c r="T308" s="79" t="str">
        <f t="shared" si="8"/>
        <v>✔️ Válido</v>
      </c>
      <c r="U308" s="79" t="str">
        <f t="shared" si="9"/>
        <v>✔️ Válido</v>
      </c>
    </row>
    <row r="309" spans="1:21" ht="51" hidden="1">
      <c r="A309" s="14">
        <v>295</v>
      </c>
      <c r="B309" s="15" t="s">
        <v>656</v>
      </c>
      <c r="C309" s="21" t="s">
        <v>655</v>
      </c>
      <c r="D309" s="15" t="s">
        <v>200</v>
      </c>
      <c r="E309" s="67">
        <v>0</v>
      </c>
      <c r="F309" s="86">
        <v>0</v>
      </c>
      <c r="G309" s="86">
        <v>0</v>
      </c>
      <c r="H309" s="87">
        <v>0</v>
      </c>
      <c r="I309" s="68"/>
      <c r="J309" s="86">
        <v>0</v>
      </c>
      <c r="K309" s="88">
        <v>0</v>
      </c>
      <c r="M309" s="15" t="s">
        <v>34</v>
      </c>
      <c r="N309" s="17">
        <v>0</v>
      </c>
      <c r="O309" s="17">
        <v>0</v>
      </c>
      <c r="Q309" s="101">
        <v>291339</v>
      </c>
      <c r="R309" s="101">
        <v>476179</v>
      </c>
      <c r="S309" s="83" t="s">
        <v>34</v>
      </c>
      <c r="T309" s="79" t="str">
        <f t="shared" si="8"/>
        <v>- N/A</v>
      </c>
      <c r="U309" s="79" t="str">
        <f t="shared" si="9"/>
        <v>- N/A</v>
      </c>
    </row>
    <row r="310" spans="1:21" ht="63.75" hidden="1">
      <c r="A310" s="14">
        <v>296</v>
      </c>
      <c r="B310" s="15" t="s">
        <v>657</v>
      </c>
      <c r="C310" s="21" t="s">
        <v>658</v>
      </c>
      <c r="D310" s="15" t="s">
        <v>200</v>
      </c>
      <c r="E310" s="67">
        <v>0</v>
      </c>
      <c r="F310" s="86">
        <v>0</v>
      </c>
      <c r="G310" s="86">
        <v>0</v>
      </c>
      <c r="H310" s="87">
        <v>0</v>
      </c>
      <c r="I310" s="68"/>
      <c r="J310" s="86">
        <v>0</v>
      </c>
      <c r="K310" s="88">
        <v>0</v>
      </c>
      <c r="M310" s="15" t="s">
        <v>34</v>
      </c>
      <c r="N310" s="17">
        <v>0</v>
      </c>
      <c r="O310" s="17">
        <v>0</v>
      </c>
      <c r="Q310" s="101">
        <v>26646</v>
      </c>
      <c r="R310" s="101">
        <v>49423</v>
      </c>
      <c r="S310" s="83" t="s">
        <v>34</v>
      </c>
      <c r="T310" s="79" t="str">
        <f t="shared" si="8"/>
        <v>- N/A</v>
      </c>
      <c r="U310" s="79" t="str">
        <f t="shared" si="9"/>
        <v>- N/A</v>
      </c>
    </row>
    <row r="311" spans="1:21" ht="51" hidden="1">
      <c r="A311" s="14">
        <v>297</v>
      </c>
      <c r="B311" s="15" t="s">
        <v>659</v>
      </c>
      <c r="C311" s="21" t="s">
        <v>658</v>
      </c>
      <c r="D311" s="15" t="s">
        <v>200</v>
      </c>
      <c r="E311" s="67">
        <v>0</v>
      </c>
      <c r="F311" s="86">
        <v>0</v>
      </c>
      <c r="G311" s="86">
        <v>0</v>
      </c>
      <c r="H311" s="87">
        <v>0</v>
      </c>
      <c r="I311" s="68"/>
      <c r="J311" s="86">
        <v>0</v>
      </c>
      <c r="K311" s="88">
        <v>0</v>
      </c>
      <c r="M311" s="15" t="s">
        <v>34</v>
      </c>
      <c r="N311" s="17">
        <v>0</v>
      </c>
      <c r="O311" s="17">
        <v>0</v>
      </c>
      <c r="Q311" s="101">
        <v>325394</v>
      </c>
      <c r="R311" s="101">
        <v>533824</v>
      </c>
      <c r="S311" s="83" t="s">
        <v>34</v>
      </c>
      <c r="T311" s="79" t="str">
        <f t="shared" si="8"/>
        <v>- N/A</v>
      </c>
      <c r="U311" s="79" t="str">
        <f t="shared" si="9"/>
        <v>- N/A</v>
      </c>
    </row>
    <row r="312" spans="1:21" ht="89.25">
      <c r="A312" s="14">
        <v>298</v>
      </c>
      <c r="B312" s="15" t="s">
        <v>660</v>
      </c>
      <c r="C312" s="21" t="s">
        <v>661</v>
      </c>
      <c r="D312" s="15" t="s">
        <v>200</v>
      </c>
      <c r="E312" s="67">
        <v>4</v>
      </c>
      <c r="F312" s="86">
        <v>59152</v>
      </c>
      <c r="G312" s="86">
        <v>56388</v>
      </c>
      <c r="H312" s="87">
        <v>0</v>
      </c>
      <c r="I312" s="68">
        <v>4.6727075999999999E-2</v>
      </c>
      <c r="J312" s="86">
        <v>56388</v>
      </c>
      <c r="K312" s="88">
        <v>225552</v>
      </c>
      <c r="M312" s="15" t="s">
        <v>34</v>
      </c>
      <c r="N312" s="17">
        <v>4</v>
      </c>
      <c r="O312" s="17">
        <v>0</v>
      </c>
      <c r="Q312" s="101">
        <v>56388</v>
      </c>
      <c r="R312" s="101">
        <v>112462</v>
      </c>
      <c r="S312" s="83" t="s">
        <v>34</v>
      </c>
      <c r="T312" s="79" t="str">
        <f t="shared" si="8"/>
        <v>✔️ Válido</v>
      </c>
      <c r="U312" s="79" t="str">
        <f t="shared" si="9"/>
        <v>✔️ Válido</v>
      </c>
    </row>
    <row r="313" spans="1:21" ht="89.25" hidden="1">
      <c r="A313" s="14">
        <v>299</v>
      </c>
      <c r="B313" s="15" t="s">
        <v>662</v>
      </c>
      <c r="C313" s="21" t="s">
        <v>661</v>
      </c>
      <c r="D313" s="15" t="s">
        <v>200</v>
      </c>
      <c r="E313" s="67">
        <v>0</v>
      </c>
      <c r="F313" s="86">
        <v>0</v>
      </c>
      <c r="G313" s="86">
        <v>0</v>
      </c>
      <c r="H313" s="87">
        <v>0</v>
      </c>
      <c r="I313" s="68"/>
      <c r="J313" s="86">
        <v>0</v>
      </c>
      <c r="K313" s="88">
        <v>0</v>
      </c>
      <c r="M313" s="15" t="s">
        <v>34</v>
      </c>
      <c r="N313" s="17">
        <v>0</v>
      </c>
      <c r="O313" s="17">
        <v>0</v>
      </c>
      <c r="Q313" s="101">
        <v>569411</v>
      </c>
      <c r="R313" s="101">
        <v>1237240</v>
      </c>
      <c r="S313" s="83" t="s">
        <v>34</v>
      </c>
      <c r="T313" s="79" t="str">
        <f t="shared" si="8"/>
        <v>- N/A</v>
      </c>
      <c r="U313" s="79" t="str">
        <f t="shared" si="9"/>
        <v>- N/A</v>
      </c>
    </row>
    <row r="314" spans="1:21" ht="51">
      <c r="A314" s="14">
        <v>300</v>
      </c>
      <c r="B314" s="15" t="s">
        <v>663</v>
      </c>
      <c r="C314" s="21" t="s">
        <v>664</v>
      </c>
      <c r="D314" s="15" t="s">
        <v>200</v>
      </c>
      <c r="E314" s="67">
        <v>4</v>
      </c>
      <c r="F314" s="86">
        <v>59307</v>
      </c>
      <c r="G314" s="86">
        <v>36597</v>
      </c>
      <c r="H314" s="87">
        <v>0</v>
      </c>
      <c r="I314" s="68">
        <v>0.38292275790000002</v>
      </c>
      <c r="J314" s="86">
        <v>36597</v>
      </c>
      <c r="K314" s="88">
        <v>146388</v>
      </c>
      <c r="M314" s="15" t="s">
        <v>34</v>
      </c>
      <c r="N314" s="17">
        <v>4</v>
      </c>
      <c r="O314" s="17">
        <v>0</v>
      </c>
      <c r="Q314" s="101">
        <v>36597</v>
      </c>
      <c r="R314" s="101">
        <v>88303</v>
      </c>
      <c r="S314" s="83" t="s">
        <v>34</v>
      </c>
      <c r="T314" s="79" t="str">
        <f t="shared" si="8"/>
        <v>✔️ Válido</v>
      </c>
      <c r="U314" s="79" t="str">
        <f t="shared" si="9"/>
        <v>✔️ Válido</v>
      </c>
    </row>
    <row r="315" spans="1:21" ht="51" hidden="1">
      <c r="A315" s="69">
        <v>301</v>
      </c>
      <c r="B315" s="70" t="s">
        <v>665</v>
      </c>
      <c r="C315" s="76" t="s">
        <v>664</v>
      </c>
      <c r="D315" s="70" t="s">
        <v>200</v>
      </c>
      <c r="E315" s="72">
        <v>0</v>
      </c>
      <c r="F315" s="89">
        <v>0</v>
      </c>
      <c r="G315" s="89">
        <v>0</v>
      </c>
      <c r="H315" s="90">
        <v>0</v>
      </c>
      <c r="I315" s="68"/>
      <c r="J315" s="89">
        <v>0</v>
      </c>
      <c r="K315" s="91">
        <v>0</v>
      </c>
      <c r="L315" s="73"/>
      <c r="M315" s="70" t="s">
        <v>85</v>
      </c>
      <c r="N315" s="74">
        <v>0</v>
      </c>
      <c r="O315" s="74">
        <v>0</v>
      </c>
      <c r="Q315" s="101">
        <v>402789</v>
      </c>
      <c r="R315" s="101">
        <v>1022728</v>
      </c>
      <c r="S315" s="84" t="s">
        <v>85</v>
      </c>
      <c r="T315" s="79" t="str">
        <f t="shared" si="8"/>
        <v>- N/A</v>
      </c>
      <c r="U315" s="79" t="str">
        <f t="shared" si="9"/>
        <v>- N/A</v>
      </c>
    </row>
    <row r="316" spans="1:21" ht="38.25" hidden="1">
      <c r="A316" s="14">
        <v>302</v>
      </c>
      <c r="B316" s="15" t="s">
        <v>666</v>
      </c>
      <c r="C316" s="21" t="s">
        <v>667</v>
      </c>
      <c r="D316" s="15" t="s">
        <v>200</v>
      </c>
      <c r="E316" s="67">
        <v>0</v>
      </c>
      <c r="F316" s="86">
        <v>0</v>
      </c>
      <c r="G316" s="86">
        <v>0</v>
      </c>
      <c r="H316" s="87">
        <v>0</v>
      </c>
      <c r="I316" s="68"/>
      <c r="J316" s="86">
        <v>0</v>
      </c>
      <c r="K316" s="88">
        <v>0</v>
      </c>
      <c r="M316" s="15" t="s">
        <v>34</v>
      </c>
      <c r="N316" s="17">
        <v>0</v>
      </c>
      <c r="O316" s="17">
        <v>0</v>
      </c>
      <c r="Q316" s="101">
        <v>6074</v>
      </c>
      <c r="R316" s="101">
        <v>22717</v>
      </c>
      <c r="S316" s="83" t="s">
        <v>34</v>
      </c>
      <c r="T316" s="79" t="str">
        <f t="shared" si="8"/>
        <v>- N/A</v>
      </c>
      <c r="U316" s="79" t="str">
        <f t="shared" si="9"/>
        <v>- N/A</v>
      </c>
    </row>
    <row r="317" spans="1:21" ht="25.5" hidden="1">
      <c r="A317" s="14">
        <v>303</v>
      </c>
      <c r="B317" s="15" t="s">
        <v>668</v>
      </c>
      <c r="C317" s="21" t="s">
        <v>667</v>
      </c>
      <c r="D317" s="15" t="s">
        <v>200</v>
      </c>
      <c r="E317" s="67">
        <v>0</v>
      </c>
      <c r="F317" s="86">
        <v>0</v>
      </c>
      <c r="G317" s="86">
        <v>0</v>
      </c>
      <c r="H317" s="87">
        <v>0</v>
      </c>
      <c r="I317" s="68"/>
      <c r="J317" s="86">
        <v>0</v>
      </c>
      <c r="K317" s="88">
        <v>0</v>
      </c>
      <c r="M317" s="15" t="s">
        <v>34</v>
      </c>
      <c r="N317" s="17">
        <v>0</v>
      </c>
      <c r="O317" s="17">
        <v>0</v>
      </c>
      <c r="Q317" s="101">
        <v>64128</v>
      </c>
      <c r="R317" s="101">
        <v>136309</v>
      </c>
      <c r="S317" s="83" t="s">
        <v>34</v>
      </c>
      <c r="T317" s="79" t="str">
        <f t="shared" si="8"/>
        <v>- N/A</v>
      </c>
      <c r="U317" s="79" t="str">
        <f t="shared" si="9"/>
        <v>- N/A</v>
      </c>
    </row>
    <row r="318" spans="1:21" ht="38.25" hidden="1">
      <c r="A318" s="14">
        <v>304</v>
      </c>
      <c r="B318" s="15" t="s">
        <v>669</v>
      </c>
      <c r="C318" s="21" t="s">
        <v>670</v>
      </c>
      <c r="D318" s="15" t="s">
        <v>200</v>
      </c>
      <c r="E318" s="67">
        <v>0</v>
      </c>
      <c r="F318" s="86">
        <v>0</v>
      </c>
      <c r="G318" s="86">
        <v>0</v>
      </c>
      <c r="H318" s="87">
        <v>0</v>
      </c>
      <c r="I318" s="68"/>
      <c r="J318" s="86">
        <v>0</v>
      </c>
      <c r="K318" s="88">
        <v>0</v>
      </c>
      <c r="M318" s="15" t="s">
        <v>34</v>
      </c>
      <c r="N318" s="17">
        <v>0</v>
      </c>
      <c r="O318" s="17">
        <v>0</v>
      </c>
      <c r="Q318" s="101">
        <v>11499</v>
      </c>
      <c r="R318" s="101">
        <v>36868</v>
      </c>
      <c r="S318" s="83" t="s">
        <v>34</v>
      </c>
      <c r="T318" s="79" t="str">
        <f t="shared" si="8"/>
        <v>- N/A</v>
      </c>
      <c r="U318" s="79" t="str">
        <f t="shared" si="9"/>
        <v>- N/A</v>
      </c>
    </row>
    <row r="319" spans="1:21" ht="25.5" hidden="1">
      <c r="A319" s="14">
        <v>305</v>
      </c>
      <c r="B319" s="15" t="s">
        <v>671</v>
      </c>
      <c r="C319" s="21" t="s">
        <v>670</v>
      </c>
      <c r="D319" s="15" t="s">
        <v>200</v>
      </c>
      <c r="E319" s="67">
        <v>0</v>
      </c>
      <c r="F319" s="86">
        <v>0</v>
      </c>
      <c r="G319" s="86">
        <v>0</v>
      </c>
      <c r="H319" s="87">
        <v>0</v>
      </c>
      <c r="I319" s="68"/>
      <c r="J319" s="86">
        <v>0</v>
      </c>
      <c r="K319" s="88">
        <v>0</v>
      </c>
      <c r="M319" s="15" t="s">
        <v>34</v>
      </c>
      <c r="N319" s="17">
        <v>0</v>
      </c>
      <c r="O319" s="17">
        <v>0</v>
      </c>
      <c r="Q319" s="101">
        <v>136880</v>
      </c>
      <c r="R319" s="101">
        <v>331815</v>
      </c>
      <c r="S319" s="83" t="s">
        <v>34</v>
      </c>
      <c r="T319" s="79" t="str">
        <f t="shared" si="8"/>
        <v>- N/A</v>
      </c>
      <c r="U319" s="79" t="str">
        <f t="shared" si="9"/>
        <v>- N/A</v>
      </c>
    </row>
    <row r="320" spans="1:21" ht="38.25">
      <c r="A320" s="14">
        <v>306</v>
      </c>
      <c r="B320" s="15" t="s">
        <v>672</v>
      </c>
      <c r="C320" s="21" t="s">
        <v>673</v>
      </c>
      <c r="D320" s="15" t="s">
        <v>200</v>
      </c>
      <c r="E320" s="67">
        <v>3</v>
      </c>
      <c r="F320" s="86">
        <v>32837</v>
      </c>
      <c r="G320" s="86">
        <v>19128</v>
      </c>
      <c r="H320" s="87">
        <v>0</v>
      </c>
      <c r="I320" s="68">
        <v>0.4174863721</v>
      </c>
      <c r="J320" s="86">
        <v>19128</v>
      </c>
      <c r="K320" s="88">
        <v>57384</v>
      </c>
      <c r="M320" s="15" t="s">
        <v>34</v>
      </c>
      <c r="N320" s="17">
        <v>3</v>
      </c>
      <c r="O320" s="17">
        <v>0</v>
      </c>
      <c r="Q320" s="101">
        <v>19128</v>
      </c>
      <c r="R320" s="101">
        <v>51379</v>
      </c>
      <c r="S320" s="83" t="s">
        <v>34</v>
      </c>
      <c r="T320" s="79" t="str">
        <f t="shared" si="8"/>
        <v>✔️ Válido</v>
      </c>
      <c r="U320" s="79" t="str">
        <f t="shared" si="9"/>
        <v>✔️ Válido</v>
      </c>
    </row>
    <row r="321" spans="1:21" ht="25.5" hidden="1">
      <c r="A321" s="14">
        <v>307</v>
      </c>
      <c r="B321" s="15" t="s">
        <v>674</v>
      </c>
      <c r="C321" s="21" t="s">
        <v>673</v>
      </c>
      <c r="D321" s="15" t="s">
        <v>200</v>
      </c>
      <c r="E321" s="67">
        <v>0</v>
      </c>
      <c r="F321" s="86">
        <v>0</v>
      </c>
      <c r="G321" s="86">
        <v>0</v>
      </c>
      <c r="H321" s="87">
        <v>0</v>
      </c>
      <c r="I321" s="68"/>
      <c r="J321" s="86">
        <v>0</v>
      </c>
      <c r="K321" s="88">
        <v>0</v>
      </c>
      <c r="M321" s="15" t="s">
        <v>34</v>
      </c>
      <c r="N321" s="17">
        <v>0</v>
      </c>
      <c r="O321" s="17">
        <v>0</v>
      </c>
      <c r="Q321" s="101">
        <v>179116</v>
      </c>
      <c r="R321" s="101">
        <v>584183</v>
      </c>
      <c r="S321" s="83" t="s">
        <v>34</v>
      </c>
      <c r="T321" s="79" t="str">
        <f t="shared" si="8"/>
        <v>- N/A</v>
      </c>
      <c r="U321" s="79" t="str">
        <f t="shared" si="9"/>
        <v>- N/A</v>
      </c>
    </row>
    <row r="322" spans="1:21" ht="38.25" hidden="1">
      <c r="A322" s="14">
        <v>308</v>
      </c>
      <c r="B322" s="15" t="s">
        <v>675</v>
      </c>
      <c r="C322" s="21" t="s">
        <v>676</v>
      </c>
      <c r="D322" s="15" t="s">
        <v>200</v>
      </c>
      <c r="E322" s="67">
        <v>0</v>
      </c>
      <c r="F322" s="86">
        <v>0</v>
      </c>
      <c r="G322" s="86">
        <v>0</v>
      </c>
      <c r="H322" s="87">
        <v>0</v>
      </c>
      <c r="I322" s="68"/>
      <c r="J322" s="86">
        <v>0</v>
      </c>
      <c r="K322" s="88">
        <v>0</v>
      </c>
      <c r="M322" s="15" t="s">
        <v>34</v>
      </c>
      <c r="N322" s="17">
        <v>0</v>
      </c>
      <c r="O322" s="17">
        <v>0</v>
      </c>
      <c r="Q322" s="101">
        <v>25430</v>
      </c>
      <c r="R322" s="101">
        <v>83366</v>
      </c>
      <c r="S322" s="83" t="s">
        <v>34</v>
      </c>
      <c r="T322" s="79" t="str">
        <f t="shared" si="8"/>
        <v>- N/A</v>
      </c>
      <c r="U322" s="79" t="str">
        <f t="shared" si="9"/>
        <v>- N/A</v>
      </c>
    </row>
    <row r="323" spans="1:21" ht="25.5" hidden="1">
      <c r="A323" s="14">
        <v>309</v>
      </c>
      <c r="B323" s="15" t="s">
        <v>677</v>
      </c>
      <c r="C323" s="21" t="s">
        <v>676</v>
      </c>
      <c r="D323" s="15" t="s">
        <v>200</v>
      </c>
      <c r="E323" s="67">
        <v>0</v>
      </c>
      <c r="F323" s="86">
        <v>0</v>
      </c>
      <c r="G323" s="86">
        <v>0</v>
      </c>
      <c r="H323" s="87">
        <v>0</v>
      </c>
      <c r="I323" s="68"/>
      <c r="J323" s="86">
        <v>0</v>
      </c>
      <c r="K323" s="88">
        <v>0</v>
      </c>
      <c r="M323" s="15" t="s">
        <v>34</v>
      </c>
      <c r="N323" s="17">
        <v>0</v>
      </c>
      <c r="O323" s="17">
        <v>0</v>
      </c>
      <c r="Q323" s="101">
        <v>254300</v>
      </c>
      <c r="R323" s="101">
        <v>783241</v>
      </c>
      <c r="S323" s="83" t="s">
        <v>34</v>
      </c>
      <c r="T323" s="79" t="str">
        <f t="shared" si="8"/>
        <v>- N/A</v>
      </c>
      <c r="U323" s="79" t="str">
        <f t="shared" si="9"/>
        <v>- N/A</v>
      </c>
    </row>
    <row r="324" spans="1:21" ht="63.75" hidden="1">
      <c r="A324" s="14">
        <v>310</v>
      </c>
      <c r="B324" s="15" t="s">
        <v>678</v>
      </c>
      <c r="C324" s="21" t="s">
        <v>679</v>
      </c>
      <c r="D324" s="15" t="s">
        <v>200</v>
      </c>
      <c r="E324" s="67">
        <v>0</v>
      </c>
      <c r="F324" s="86">
        <v>0</v>
      </c>
      <c r="G324" s="86">
        <v>0</v>
      </c>
      <c r="H324" s="87">
        <v>0</v>
      </c>
      <c r="I324" s="68"/>
      <c r="J324" s="86">
        <v>0</v>
      </c>
      <c r="K324" s="88">
        <v>0</v>
      </c>
      <c r="M324" s="15" t="s">
        <v>34</v>
      </c>
      <c r="N324" s="17">
        <v>0</v>
      </c>
      <c r="O324" s="17">
        <v>0</v>
      </c>
      <c r="Q324" s="101">
        <v>35491</v>
      </c>
      <c r="R324" s="101">
        <v>83366</v>
      </c>
      <c r="S324" s="83" t="s">
        <v>34</v>
      </c>
      <c r="T324" s="79" t="str">
        <f t="shared" si="8"/>
        <v>- N/A</v>
      </c>
      <c r="U324" s="79" t="str">
        <f t="shared" si="9"/>
        <v>- N/A</v>
      </c>
    </row>
    <row r="325" spans="1:21" ht="63.75" hidden="1">
      <c r="A325" s="14">
        <v>311</v>
      </c>
      <c r="B325" s="15" t="s">
        <v>680</v>
      </c>
      <c r="C325" s="21" t="s">
        <v>679</v>
      </c>
      <c r="D325" s="15" t="s">
        <v>200</v>
      </c>
      <c r="E325" s="67">
        <v>0</v>
      </c>
      <c r="F325" s="86">
        <v>0</v>
      </c>
      <c r="G325" s="86">
        <v>0</v>
      </c>
      <c r="H325" s="87">
        <v>0</v>
      </c>
      <c r="I325" s="68"/>
      <c r="J325" s="86">
        <v>0</v>
      </c>
      <c r="K325" s="88">
        <v>0</v>
      </c>
      <c r="M325" s="15" t="s">
        <v>34</v>
      </c>
      <c r="N325" s="17">
        <v>0</v>
      </c>
      <c r="O325" s="17">
        <v>0</v>
      </c>
      <c r="Q325" s="101">
        <v>326167</v>
      </c>
      <c r="R325" s="101">
        <v>701019</v>
      </c>
      <c r="S325" s="83" t="s">
        <v>34</v>
      </c>
      <c r="T325" s="79" t="str">
        <f t="shared" si="8"/>
        <v>- N/A</v>
      </c>
      <c r="U325" s="79" t="str">
        <f t="shared" si="9"/>
        <v>- N/A</v>
      </c>
    </row>
    <row r="326" spans="1:21" ht="51" hidden="1">
      <c r="A326" s="69">
        <v>312</v>
      </c>
      <c r="B326" s="70" t="s">
        <v>681</v>
      </c>
      <c r="C326" s="76" t="s">
        <v>682</v>
      </c>
      <c r="D326" s="70" t="s">
        <v>200</v>
      </c>
      <c r="E326" s="72">
        <v>0</v>
      </c>
      <c r="F326" s="89">
        <v>0</v>
      </c>
      <c r="G326" s="89">
        <v>0</v>
      </c>
      <c r="H326" s="90">
        <v>0</v>
      </c>
      <c r="I326" s="68"/>
      <c r="J326" s="89">
        <v>0</v>
      </c>
      <c r="K326" s="91">
        <v>0</v>
      </c>
      <c r="L326" s="73"/>
      <c r="M326" s="70" t="s">
        <v>85</v>
      </c>
      <c r="N326" s="74">
        <v>0</v>
      </c>
      <c r="O326" s="74">
        <v>0</v>
      </c>
      <c r="Q326" s="101">
        <v>4860</v>
      </c>
      <c r="R326" s="101">
        <v>27641</v>
      </c>
      <c r="S326" s="84" t="s">
        <v>85</v>
      </c>
      <c r="T326" s="79" t="str">
        <f t="shared" si="8"/>
        <v>- N/A</v>
      </c>
      <c r="U326" s="79" t="str">
        <f t="shared" si="9"/>
        <v>- N/A</v>
      </c>
    </row>
    <row r="327" spans="1:21" ht="51" hidden="1">
      <c r="A327" s="14">
        <v>313</v>
      </c>
      <c r="B327" s="15" t="s">
        <v>683</v>
      </c>
      <c r="C327" s="21" t="s">
        <v>682</v>
      </c>
      <c r="D327" s="15" t="s">
        <v>200</v>
      </c>
      <c r="E327" s="67">
        <v>0</v>
      </c>
      <c r="F327" s="86">
        <v>0</v>
      </c>
      <c r="G327" s="86">
        <v>0</v>
      </c>
      <c r="H327" s="87">
        <v>0</v>
      </c>
      <c r="I327" s="68"/>
      <c r="J327" s="86">
        <v>0</v>
      </c>
      <c r="K327" s="88">
        <v>0</v>
      </c>
      <c r="M327" s="15" t="s">
        <v>34</v>
      </c>
      <c r="N327" s="17">
        <v>0</v>
      </c>
      <c r="O327" s="17">
        <v>0</v>
      </c>
      <c r="Q327" s="101">
        <v>95086</v>
      </c>
      <c r="R327" s="101">
        <v>256418</v>
      </c>
      <c r="S327" s="83" t="s">
        <v>34</v>
      </c>
      <c r="T327" s="79" t="str">
        <f t="shared" si="8"/>
        <v>- N/A</v>
      </c>
      <c r="U327" s="79" t="str">
        <f t="shared" si="9"/>
        <v>- N/A</v>
      </c>
    </row>
    <row r="328" spans="1:21" ht="51" hidden="1">
      <c r="A328" s="69">
        <v>314</v>
      </c>
      <c r="B328" s="70" t="s">
        <v>684</v>
      </c>
      <c r="C328" s="76" t="s">
        <v>685</v>
      </c>
      <c r="D328" s="70" t="s">
        <v>200</v>
      </c>
      <c r="E328" s="72">
        <v>0</v>
      </c>
      <c r="F328" s="89">
        <v>0</v>
      </c>
      <c r="G328" s="89">
        <v>0</v>
      </c>
      <c r="H328" s="90">
        <v>0</v>
      </c>
      <c r="I328" s="68"/>
      <c r="J328" s="89">
        <v>0</v>
      </c>
      <c r="K328" s="91">
        <v>0</v>
      </c>
      <c r="L328" s="73"/>
      <c r="M328" s="70" t="s">
        <v>85</v>
      </c>
      <c r="N328" s="74">
        <v>0</v>
      </c>
      <c r="O328" s="74">
        <v>0</v>
      </c>
      <c r="Q328" s="101">
        <v>5344</v>
      </c>
      <c r="R328" s="101">
        <v>35700</v>
      </c>
      <c r="S328" s="84" t="s">
        <v>85</v>
      </c>
      <c r="T328" s="79" t="str">
        <f t="shared" si="8"/>
        <v>- N/A</v>
      </c>
      <c r="U328" s="79" t="str">
        <f t="shared" si="9"/>
        <v>- N/A</v>
      </c>
    </row>
    <row r="329" spans="1:21" ht="51" hidden="1">
      <c r="A329" s="14">
        <v>315</v>
      </c>
      <c r="B329" s="15" t="s">
        <v>686</v>
      </c>
      <c r="C329" s="21" t="s">
        <v>685</v>
      </c>
      <c r="D329" s="15" t="s">
        <v>200</v>
      </c>
      <c r="E329" s="67">
        <v>0</v>
      </c>
      <c r="F329" s="86">
        <v>0</v>
      </c>
      <c r="G329" s="86">
        <v>0</v>
      </c>
      <c r="H329" s="87">
        <v>0</v>
      </c>
      <c r="I329" s="68"/>
      <c r="J329" s="86">
        <v>0</v>
      </c>
      <c r="K329" s="88">
        <v>0</v>
      </c>
      <c r="M329" s="15" t="s">
        <v>34</v>
      </c>
      <c r="N329" s="17">
        <v>0</v>
      </c>
      <c r="O329" s="17">
        <v>0</v>
      </c>
      <c r="Q329" s="101">
        <v>130709</v>
      </c>
      <c r="R329" s="101">
        <v>247732</v>
      </c>
      <c r="S329" s="83" t="s">
        <v>34</v>
      </c>
      <c r="T329" s="79" t="str">
        <f t="shared" si="8"/>
        <v>- N/A</v>
      </c>
      <c r="U329" s="79" t="str">
        <f t="shared" si="9"/>
        <v>- N/A</v>
      </c>
    </row>
    <row r="330" spans="1:21" ht="51">
      <c r="A330" s="14">
        <v>316</v>
      </c>
      <c r="B330" s="15" t="s">
        <v>687</v>
      </c>
      <c r="C330" s="21" t="s">
        <v>688</v>
      </c>
      <c r="D330" s="15" t="s">
        <v>200</v>
      </c>
      <c r="E330" s="67">
        <v>1</v>
      </c>
      <c r="F330" s="86">
        <v>17668</v>
      </c>
      <c r="G330" s="86">
        <v>7290</v>
      </c>
      <c r="H330" s="87">
        <v>0</v>
      </c>
      <c r="I330" s="68">
        <v>0.58738963099999997</v>
      </c>
      <c r="J330" s="86">
        <v>7290</v>
      </c>
      <c r="K330" s="88">
        <v>7290</v>
      </c>
      <c r="M330" s="15" t="s">
        <v>34</v>
      </c>
      <c r="N330" s="17">
        <v>1</v>
      </c>
      <c r="O330" s="17">
        <v>0</v>
      </c>
      <c r="Q330" s="101">
        <v>7290</v>
      </c>
      <c r="R330" s="101">
        <v>43814</v>
      </c>
      <c r="S330" s="83" t="s">
        <v>34</v>
      </c>
      <c r="T330" s="79" t="str">
        <f t="shared" si="8"/>
        <v>✔️ Válido</v>
      </c>
      <c r="U330" s="79" t="str">
        <f t="shared" si="9"/>
        <v>✔️ Válido</v>
      </c>
    </row>
    <row r="331" spans="1:21" ht="51" hidden="1">
      <c r="A331" s="14">
        <v>317</v>
      </c>
      <c r="B331" s="15" t="s">
        <v>689</v>
      </c>
      <c r="C331" s="21" t="s">
        <v>688</v>
      </c>
      <c r="D331" s="15" t="s">
        <v>200</v>
      </c>
      <c r="E331" s="67">
        <v>0</v>
      </c>
      <c r="F331" s="86">
        <v>0</v>
      </c>
      <c r="G331" s="86">
        <v>0</v>
      </c>
      <c r="H331" s="87">
        <v>0</v>
      </c>
      <c r="I331" s="68"/>
      <c r="J331" s="86">
        <v>0</v>
      </c>
      <c r="K331" s="88">
        <v>0</v>
      </c>
      <c r="M331" s="15" t="s">
        <v>34</v>
      </c>
      <c r="N331" s="17">
        <v>0</v>
      </c>
      <c r="O331" s="17">
        <v>0</v>
      </c>
      <c r="Q331" s="101">
        <v>191771</v>
      </c>
      <c r="R331" s="101">
        <v>418489</v>
      </c>
      <c r="S331" s="83" t="s">
        <v>34</v>
      </c>
      <c r="T331" s="79" t="str">
        <f t="shared" si="8"/>
        <v>- N/A</v>
      </c>
      <c r="U331" s="79" t="str">
        <f t="shared" si="9"/>
        <v>- N/A</v>
      </c>
    </row>
    <row r="332" spans="1:21" ht="76.5" hidden="1">
      <c r="A332" s="14">
        <v>318</v>
      </c>
      <c r="B332" s="15" t="s">
        <v>690</v>
      </c>
      <c r="C332" s="21" t="s">
        <v>691</v>
      </c>
      <c r="D332" s="15" t="s">
        <v>200</v>
      </c>
      <c r="E332" s="67">
        <v>0</v>
      </c>
      <c r="F332" s="86">
        <v>0</v>
      </c>
      <c r="G332" s="86">
        <v>0</v>
      </c>
      <c r="H332" s="87">
        <v>0</v>
      </c>
      <c r="I332" s="68"/>
      <c r="J332" s="86">
        <v>0</v>
      </c>
      <c r="K332" s="88">
        <v>0</v>
      </c>
      <c r="M332" s="15" t="s">
        <v>34</v>
      </c>
      <c r="N332" s="17">
        <v>0</v>
      </c>
      <c r="O332" s="17">
        <v>0</v>
      </c>
      <c r="Q332" s="101">
        <v>23551</v>
      </c>
      <c r="R332" s="101">
        <v>102826</v>
      </c>
      <c r="S332" s="83" t="s">
        <v>34</v>
      </c>
      <c r="T332" s="79" t="str">
        <f t="shared" si="8"/>
        <v>- N/A</v>
      </c>
      <c r="U332" s="79" t="str">
        <f t="shared" si="9"/>
        <v>- N/A</v>
      </c>
    </row>
    <row r="333" spans="1:21" ht="76.5" hidden="1">
      <c r="A333" s="69">
        <v>319</v>
      </c>
      <c r="B333" s="70" t="s">
        <v>692</v>
      </c>
      <c r="C333" s="76" t="s">
        <v>693</v>
      </c>
      <c r="D333" s="70" t="s">
        <v>200</v>
      </c>
      <c r="E333" s="72">
        <v>0</v>
      </c>
      <c r="F333" s="89">
        <v>0</v>
      </c>
      <c r="G333" s="89">
        <v>0</v>
      </c>
      <c r="H333" s="90">
        <v>0</v>
      </c>
      <c r="I333" s="68"/>
      <c r="J333" s="89">
        <v>0</v>
      </c>
      <c r="K333" s="91">
        <v>0</v>
      </c>
      <c r="L333" s="73"/>
      <c r="M333" s="70" t="s">
        <v>85</v>
      </c>
      <c r="N333" s="74">
        <v>0</v>
      </c>
      <c r="O333" s="74">
        <v>0</v>
      </c>
      <c r="Q333" s="101">
        <v>23551</v>
      </c>
      <c r="R333" s="101">
        <v>98403</v>
      </c>
      <c r="S333" s="84" t="s">
        <v>85</v>
      </c>
      <c r="T333" s="79" t="str">
        <f t="shared" si="8"/>
        <v>- N/A</v>
      </c>
      <c r="U333" s="79" t="str">
        <f t="shared" si="9"/>
        <v>- N/A</v>
      </c>
    </row>
    <row r="334" spans="1:21" ht="76.5">
      <c r="A334" s="14">
        <v>320</v>
      </c>
      <c r="B334" s="15" t="s">
        <v>694</v>
      </c>
      <c r="C334" s="21" t="s">
        <v>695</v>
      </c>
      <c r="D334" s="15" t="s">
        <v>200</v>
      </c>
      <c r="E334" s="67">
        <v>3</v>
      </c>
      <c r="F334" s="86">
        <v>23551</v>
      </c>
      <c r="G334" s="86">
        <v>23551</v>
      </c>
      <c r="H334" s="87">
        <v>0</v>
      </c>
      <c r="I334" s="68">
        <v>0</v>
      </c>
      <c r="J334" s="86">
        <v>23551</v>
      </c>
      <c r="K334" s="88">
        <v>70653</v>
      </c>
      <c r="M334" s="15" t="s">
        <v>34</v>
      </c>
      <c r="N334" s="17">
        <v>3</v>
      </c>
      <c r="O334" s="17">
        <v>0</v>
      </c>
      <c r="Q334" s="101">
        <v>23551</v>
      </c>
      <c r="R334" s="101">
        <v>98403</v>
      </c>
      <c r="S334" s="83" t="s">
        <v>34</v>
      </c>
      <c r="T334" s="79" t="str">
        <f t="shared" si="8"/>
        <v>✔️ Válido</v>
      </c>
      <c r="U334" s="79" t="str">
        <f t="shared" si="9"/>
        <v>✔️ Válido</v>
      </c>
    </row>
    <row r="335" spans="1:21" ht="76.5" hidden="1">
      <c r="A335" s="69">
        <v>321</v>
      </c>
      <c r="B335" s="70" t="s">
        <v>696</v>
      </c>
      <c r="C335" s="76" t="s">
        <v>697</v>
      </c>
      <c r="D335" s="70" t="s">
        <v>200</v>
      </c>
      <c r="E335" s="72">
        <v>0</v>
      </c>
      <c r="F335" s="89">
        <v>0</v>
      </c>
      <c r="G335" s="89">
        <v>0</v>
      </c>
      <c r="H335" s="90">
        <v>0</v>
      </c>
      <c r="I335" s="68"/>
      <c r="J335" s="89">
        <v>0</v>
      </c>
      <c r="K335" s="91">
        <v>0</v>
      </c>
      <c r="L335" s="73"/>
      <c r="M335" s="70" t="s">
        <v>85</v>
      </c>
      <c r="N335" s="74">
        <v>0</v>
      </c>
      <c r="O335" s="74">
        <v>0</v>
      </c>
      <c r="Q335" s="101">
        <v>23551</v>
      </c>
      <c r="R335" s="101">
        <v>98403</v>
      </c>
      <c r="S335" s="84" t="s">
        <v>85</v>
      </c>
      <c r="T335" s="79" t="str">
        <f t="shared" si="8"/>
        <v>- N/A</v>
      </c>
      <c r="U335" s="79" t="str">
        <f t="shared" si="9"/>
        <v>- N/A</v>
      </c>
    </row>
    <row r="336" spans="1:21" ht="76.5" hidden="1">
      <c r="A336" s="14">
        <v>322</v>
      </c>
      <c r="B336" s="15" t="s">
        <v>698</v>
      </c>
      <c r="C336" s="21" t="s">
        <v>699</v>
      </c>
      <c r="D336" s="15" t="s">
        <v>200</v>
      </c>
      <c r="E336" s="67">
        <v>0</v>
      </c>
      <c r="F336" s="86">
        <v>0</v>
      </c>
      <c r="G336" s="86">
        <v>0</v>
      </c>
      <c r="H336" s="87">
        <v>0</v>
      </c>
      <c r="I336" s="68"/>
      <c r="J336" s="86">
        <v>0</v>
      </c>
      <c r="K336" s="88">
        <v>0</v>
      </c>
      <c r="M336" s="15" t="s">
        <v>34</v>
      </c>
      <c r="N336" s="17">
        <v>0</v>
      </c>
      <c r="O336" s="17">
        <v>0</v>
      </c>
      <c r="Q336" s="101">
        <v>40577</v>
      </c>
      <c r="R336" s="101">
        <v>123833</v>
      </c>
      <c r="S336" s="83" t="s">
        <v>34</v>
      </c>
      <c r="T336" s="79" t="str">
        <f t="shared" ref="T336:T399" si="10">IF(OR(J336="",J336=0),"- N/A",IF(AND(J336&gt;=Q336,J336&lt;=R336),"✔️ Válido","❌ Inválido"))</f>
        <v>- N/A</v>
      </c>
      <c r="U336" s="79" t="str">
        <f t="shared" ref="U336:U399" si="11">IF(OR(J336="",J336=0),"- N/A",IF(AND(J336&gt;=Q336,J336&lt;=R336),"✔️ Válido","❌ Inválido"))</f>
        <v>- N/A</v>
      </c>
    </row>
    <row r="337" spans="1:21" ht="76.5">
      <c r="A337" s="69">
        <v>323</v>
      </c>
      <c r="B337" s="70" t="s">
        <v>700</v>
      </c>
      <c r="C337" s="76" t="s">
        <v>701</v>
      </c>
      <c r="D337" s="70" t="s">
        <v>200</v>
      </c>
      <c r="E337" s="72">
        <v>8</v>
      </c>
      <c r="F337" s="89">
        <v>40577</v>
      </c>
      <c r="G337" s="89">
        <v>40577</v>
      </c>
      <c r="H337" s="90">
        <v>1</v>
      </c>
      <c r="I337" s="68">
        <v>1</v>
      </c>
      <c r="J337" s="89">
        <v>0</v>
      </c>
      <c r="K337" s="91">
        <v>0</v>
      </c>
      <c r="L337" s="73"/>
      <c r="M337" s="70" t="s">
        <v>85</v>
      </c>
      <c r="N337" s="74">
        <v>8</v>
      </c>
      <c r="O337" s="74">
        <v>0</v>
      </c>
      <c r="Q337" s="101">
        <v>40577</v>
      </c>
      <c r="R337" s="101">
        <v>123833</v>
      </c>
      <c r="S337" s="84" t="s">
        <v>85</v>
      </c>
      <c r="T337" s="79" t="str">
        <f t="shared" si="10"/>
        <v>- N/A</v>
      </c>
      <c r="U337" s="79" t="str">
        <f t="shared" si="11"/>
        <v>- N/A</v>
      </c>
    </row>
    <row r="338" spans="1:21" ht="76.5" hidden="1">
      <c r="A338" s="69">
        <v>324</v>
      </c>
      <c r="B338" s="70" t="s">
        <v>702</v>
      </c>
      <c r="C338" s="76" t="s">
        <v>703</v>
      </c>
      <c r="D338" s="70" t="s">
        <v>200</v>
      </c>
      <c r="E338" s="72">
        <v>0</v>
      </c>
      <c r="F338" s="89">
        <v>0</v>
      </c>
      <c r="G338" s="89">
        <v>0</v>
      </c>
      <c r="H338" s="90">
        <v>0</v>
      </c>
      <c r="I338" s="68"/>
      <c r="J338" s="89">
        <v>0</v>
      </c>
      <c r="K338" s="91">
        <v>0</v>
      </c>
      <c r="L338" s="73"/>
      <c r="M338" s="70" t="s">
        <v>85</v>
      </c>
      <c r="N338" s="74">
        <v>0</v>
      </c>
      <c r="O338" s="74">
        <v>0</v>
      </c>
      <c r="Q338" s="101">
        <v>40577</v>
      </c>
      <c r="R338" s="101">
        <v>123833</v>
      </c>
      <c r="S338" s="84" t="s">
        <v>85</v>
      </c>
      <c r="T338" s="79" t="str">
        <f t="shared" si="10"/>
        <v>- N/A</v>
      </c>
      <c r="U338" s="79" t="str">
        <f t="shared" si="11"/>
        <v>- N/A</v>
      </c>
    </row>
    <row r="339" spans="1:21" ht="89.25" hidden="1">
      <c r="A339" s="14">
        <v>325</v>
      </c>
      <c r="B339" s="15" t="s">
        <v>704</v>
      </c>
      <c r="C339" s="21" t="s">
        <v>705</v>
      </c>
      <c r="D339" s="15" t="s">
        <v>200</v>
      </c>
      <c r="E339" s="67">
        <v>0</v>
      </c>
      <c r="F339" s="86">
        <v>0</v>
      </c>
      <c r="G339" s="86">
        <v>0</v>
      </c>
      <c r="H339" s="87">
        <v>0</v>
      </c>
      <c r="I339" s="68"/>
      <c r="J339" s="86">
        <v>0</v>
      </c>
      <c r="K339" s="88">
        <v>0</v>
      </c>
      <c r="M339" s="15" t="s">
        <v>34</v>
      </c>
      <c r="N339" s="17">
        <v>0</v>
      </c>
      <c r="O339" s="17">
        <v>0</v>
      </c>
      <c r="Q339" s="101">
        <v>40577</v>
      </c>
      <c r="R339" s="101">
        <v>123833</v>
      </c>
      <c r="S339" s="83" t="s">
        <v>34</v>
      </c>
      <c r="T339" s="79" t="str">
        <f t="shared" si="10"/>
        <v>- N/A</v>
      </c>
      <c r="U339" s="79" t="str">
        <f t="shared" si="11"/>
        <v>- N/A</v>
      </c>
    </row>
    <row r="340" spans="1:21" ht="76.5" hidden="1">
      <c r="A340" s="14">
        <v>326</v>
      </c>
      <c r="B340" s="15" t="s">
        <v>706</v>
      </c>
      <c r="C340" s="21" t="s">
        <v>707</v>
      </c>
      <c r="D340" s="15" t="s">
        <v>200</v>
      </c>
      <c r="E340" s="67">
        <v>0</v>
      </c>
      <c r="F340" s="86">
        <v>0</v>
      </c>
      <c r="G340" s="86">
        <v>0</v>
      </c>
      <c r="H340" s="87">
        <v>0</v>
      </c>
      <c r="I340" s="68"/>
      <c r="J340" s="86">
        <v>0</v>
      </c>
      <c r="K340" s="88">
        <v>0</v>
      </c>
      <c r="M340" s="15" t="s">
        <v>34</v>
      </c>
      <c r="N340" s="17">
        <v>0</v>
      </c>
      <c r="O340" s="17">
        <v>0</v>
      </c>
      <c r="Q340" s="101">
        <v>65344</v>
      </c>
      <c r="R340" s="101">
        <v>158661</v>
      </c>
      <c r="S340" s="83" t="s">
        <v>34</v>
      </c>
      <c r="T340" s="79" t="str">
        <f t="shared" si="10"/>
        <v>- N/A</v>
      </c>
      <c r="U340" s="79" t="str">
        <f t="shared" si="11"/>
        <v>- N/A</v>
      </c>
    </row>
    <row r="341" spans="1:21" ht="76.5" hidden="1">
      <c r="A341" s="14">
        <v>327</v>
      </c>
      <c r="B341" s="15" t="s">
        <v>708</v>
      </c>
      <c r="C341" s="21" t="s">
        <v>709</v>
      </c>
      <c r="D341" s="15" t="s">
        <v>200</v>
      </c>
      <c r="E341" s="67">
        <v>0</v>
      </c>
      <c r="F341" s="86">
        <v>0</v>
      </c>
      <c r="G341" s="86">
        <v>0</v>
      </c>
      <c r="H341" s="87">
        <v>0</v>
      </c>
      <c r="I341" s="68"/>
      <c r="J341" s="86">
        <v>0</v>
      </c>
      <c r="K341" s="88">
        <v>0</v>
      </c>
      <c r="M341" s="15" t="s">
        <v>34</v>
      </c>
      <c r="N341" s="17">
        <v>0</v>
      </c>
      <c r="O341" s="17">
        <v>0</v>
      </c>
      <c r="Q341" s="101">
        <v>65344</v>
      </c>
      <c r="R341" s="101">
        <v>158661</v>
      </c>
      <c r="S341" s="83" t="s">
        <v>34</v>
      </c>
      <c r="T341" s="79" t="str">
        <f t="shared" si="10"/>
        <v>- N/A</v>
      </c>
      <c r="U341" s="79" t="str">
        <f t="shared" si="11"/>
        <v>- N/A</v>
      </c>
    </row>
    <row r="342" spans="1:21" ht="76.5" hidden="1">
      <c r="A342" s="14">
        <v>328</v>
      </c>
      <c r="B342" s="15" t="s">
        <v>710</v>
      </c>
      <c r="C342" s="21" t="s">
        <v>711</v>
      </c>
      <c r="D342" s="15" t="s">
        <v>200</v>
      </c>
      <c r="E342" s="67">
        <v>0</v>
      </c>
      <c r="F342" s="86">
        <v>0</v>
      </c>
      <c r="G342" s="86">
        <v>0</v>
      </c>
      <c r="H342" s="87">
        <v>0</v>
      </c>
      <c r="I342" s="68"/>
      <c r="J342" s="86">
        <v>0</v>
      </c>
      <c r="K342" s="88">
        <v>0</v>
      </c>
      <c r="M342" s="15" t="s">
        <v>34</v>
      </c>
      <c r="N342" s="17">
        <v>0</v>
      </c>
      <c r="O342" s="17">
        <v>0</v>
      </c>
      <c r="Q342" s="101">
        <v>65344</v>
      </c>
      <c r="R342" s="101">
        <v>158661</v>
      </c>
      <c r="S342" s="83" t="s">
        <v>34</v>
      </c>
      <c r="T342" s="79" t="str">
        <f t="shared" si="10"/>
        <v>- N/A</v>
      </c>
      <c r="U342" s="79" t="str">
        <f t="shared" si="11"/>
        <v>- N/A</v>
      </c>
    </row>
    <row r="343" spans="1:21" ht="76.5" hidden="1">
      <c r="A343" s="69">
        <v>329</v>
      </c>
      <c r="B343" s="70" t="s">
        <v>712</v>
      </c>
      <c r="C343" s="76" t="s">
        <v>713</v>
      </c>
      <c r="D343" s="70" t="s">
        <v>200</v>
      </c>
      <c r="E343" s="72">
        <v>0</v>
      </c>
      <c r="F343" s="89">
        <v>0</v>
      </c>
      <c r="G343" s="89">
        <v>0</v>
      </c>
      <c r="H343" s="90">
        <v>0</v>
      </c>
      <c r="I343" s="68"/>
      <c r="J343" s="89">
        <v>0</v>
      </c>
      <c r="K343" s="91">
        <v>0</v>
      </c>
      <c r="L343" s="73"/>
      <c r="M343" s="70" t="s">
        <v>85</v>
      </c>
      <c r="N343" s="74">
        <v>0</v>
      </c>
      <c r="O343" s="74">
        <v>0</v>
      </c>
      <c r="Q343" s="101">
        <v>65344</v>
      </c>
      <c r="R343" s="101">
        <v>158661</v>
      </c>
      <c r="S343" s="84" t="s">
        <v>85</v>
      </c>
      <c r="T343" s="79" t="str">
        <f t="shared" si="10"/>
        <v>- N/A</v>
      </c>
      <c r="U343" s="79" t="str">
        <f t="shared" si="11"/>
        <v>- N/A</v>
      </c>
    </row>
    <row r="344" spans="1:21" ht="76.5" hidden="1">
      <c r="A344" s="69">
        <v>330</v>
      </c>
      <c r="B344" s="70" t="s">
        <v>714</v>
      </c>
      <c r="C344" s="76" t="s">
        <v>715</v>
      </c>
      <c r="D344" s="70" t="s">
        <v>200</v>
      </c>
      <c r="E344" s="72">
        <v>0</v>
      </c>
      <c r="F344" s="89">
        <v>0</v>
      </c>
      <c r="G344" s="89">
        <v>0</v>
      </c>
      <c r="H344" s="90">
        <v>0</v>
      </c>
      <c r="I344" s="68"/>
      <c r="J344" s="89">
        <v>0</v>
      </c>
      <c r="K344" s="91">
        <v>0</v>
      </c>
      <c r="L344" s="73"/>
      <c r="M344" s="70" t="s">
        <v>85</v>
      </c>
      <c r="N344" s="74">
        <v>0</v>
      </c>
      <c r="O344" s="74">
        <v>0</v>
      </c>
      <c r="Q344" s="101">
        <v>136548</v>
      </c>
      <c r="R344" s="101">
        <v>283047</v>
      </c>
      <c r="S344" s="84" t="s">
        <v>85</v>
      </c>
      <c r="T344" s="79" t="str">
        <f t="shared" si="10"/>
        <v>- N/A</v>
      </c>
      <c r="U344" s="79" t="str">
        <f t="shared" si="11"/>
        <v>- N/A</v>
      </c>
    </row>
    <row r="345" spans="1:21" ht="76.5" hidden="1">
      <c r="A345" s="69">
        <v>331</v>
      </c>
      <c r="B345" s="70" t="s">
        <v>716</v>
      </c>
      <c r="C345" s="76" t="s">
        <v>717</v>
      </c>
      <c r="D345" s="70" t="s">
        <v>200</v>
      </c>
      <c r="E345" s="72">
        <v>0</v>
      </c>
      <c r="F345" s="89">
        <v>0</v>
      </c>
      <c r="G345" s="89">
        <v>0</v>
      </c>
      <c r="H345" s="90">
        <v>0</v>
      </c>
      <c r="I345" s="68"/>
      <c r="J345" s="89">
        <v>0</v>
      </c>
      <c r="K345" s="91">
        <v>0</v>
      </c>
      <c r="L345" s="73"/>
      <c r="M345" s="70" t="s">
        <v>85</v>
      </c>
      <c r="N345" s="74">
        <v>0</v>
      </c>
      <c r="O345" s="74">
        <v>0</v>
      </c>
      <c r="Q345" s="101">
        <v>136548</v>
      </c>
      <c r="R345" s="101">
        <v>296312</v>
      </c>
      <c r="S345" s="84" t="s">
        <v>85</v>
      </c>
      <c r="T345" s="79" t="str">
        <f t="shared" si="10"/>
        <v>- N/A</v>
      </c>
      <c r="U345" s="79" t="str">
        <f t="shared" si="11"/>
        <v>- N/A</v>
      </c>
    </row>
    <row r="346" spans="1:21" ht="76.5" hidden="1">
      <c r="A346" s="69">
        <v>332</v>
      </c>
      <c r="B346" s="70" t="s">
        <v>718</v>
      </c>
      <c r="C346" s="76" t="s">
        <v>719</v>
      </c>
      <c r="D346" s="70" t="s">
        <v>200</v>
      </c>
      <c r="E346" s="72">
        <v>0</v>
      </c>
      <c r="F346" s="89">
        <v>0</v>
      </c>
      <c r="G346" s="89">
        <v>0</v>
      </c>
      <c r="H346" s="90">
        <v>0</v>
      </c>
      <c r="I346" s="68"/>
      <c r="J346" s="89">
        <v>0</v>
      </c>
      <c r="K346" s="91">
        <v>0</v>
      </c>
      <c r="L346" s="73"/>
      <c r="M346" s="70" t="s">
        <v>85</v>
      </c>
      <c r="N346" s="74">
        <v>0</v>
      </c>
      <c r="O346" s="74">
        <v>0</v>
      </c>
      <c r="Q346" s="101">
        <v>136548</v>
      </c>
      <c r="R346" s="101">
        <v>283047</v>
      </c>
      <c r="S346" s="84" t="s">
        <v>85</v>
      </c>
      <c r="T346" s="79" t="str">
        <f t="shared" si="10"/>
        <v>- N/A</v>
      </c>
      <c r="U346" s="79" t="str">
        <f t="shared" si="11"/>
        <v>- N/A</v>
      </c>
    </row>
    <row r="347" spans="1:21" ht="76.5" hidden="1">
      <c r="A347" s="69">
        <v>333</v>
      </c>
      <c r="B347" s="70" t="s">
        <v>720</v>
      </c>
      <c r="C347" s="76" t="s">
        <v>721</v>
      </c>
      <c r="D347" s="70" t="s">
        <v>200</v>
      </c>
      <c r="E347" s="72">
        <v>0</v>
      </c>
      <c r="F347" s="89">
        <v>0</v>
      </c>
      <c r="G347" s="89">
        <v>0</v>
      </c>
      <c r="H347" s="90">
        <v>0</v>
      </c>
      <c r="I347" s="68"/>
      <c r="J347" s="89">
        <v>0</v>
      </c>
      <c r="K347" s="91">
        <v>0</v>
      </c>
      <c r="L347" s="73"/>
      <c r="M347" s="70" t="s">
        <v>85</v>
      </c>
      <c r="N347" s="74">
        <v>0</v>
      </c>
      <c r="O347" s="74">
        <v>0</v>
      </c>
      <c r="Q347" s="101">
        <v>136548</v>
      </c>
      <c r="R347" s="101">
        <v>295479</v>
      </c>
      <c r="S347" s="84" t="s">
        <v>85</v>
      </c>
      <c r="T347" s="79" t="str">
        <f t="shared" si="10"/>
        <v>- N/A</v>
      </c>
      <c r="U347" s="79" t="str">
        <f t="shared" si="11"/>
        <v>- N/A</v>
      </c>
    </row>
    <row r="348" spans="1:21" ht="63.75" hidden="1">
      <c r="A348" s="14">
        <v>334</v>
      </c>
      <c r="B348" s="15" t="s">
        <v>722</v>
      </c>
      <c r="C348" s="21" t="s">
        <v>723</v>
      </c>
      <c r="D348" s="15" t="s">
        <v>200</v>
      </c>
      <c r="E348" s="67">
        <v>0</v>
      </c>
      <c r="F348" s="86">
        <v>0</v>
      </c>
      <c r="G348" s="86">
        <v>0</v>
      </c>
      <c r="H348" s="87">
        <v>0</v>
      </c>
      <c r="I348" s="68"/>
      <c r="J348" s="86">
        <v>0</v>
      </c>
      <c r="K348" s="88">
        <v>0</v>
      </c>
      <c r="M348" s="15" t="s">
        <v>34</v>
      </c>
      <c r="N348" s="17">
        <v>0</v>
      </c>
      <c r="O348" s="17">
        <v>0</v>
      </c>
      <c r="Q348" s="101">
        <v>539394</v>
      </c>
      <c r="R348" s="101">
        <v>1192321</v>
      </c>
      <c r="S348" s="83" t="s">
        <v>34</v>
      </c>
      <c r="T348" s="79" t="str">
        <f t="shared" si="10"/>
        <v>- N/A</v>
      </c>
      <c r="U348" s="79" t="str">
        <f t="shared" si="11"/>
        <v>- N/A</v>
      </c>
    </row>
    <row r="349" spans="1:21" ht="63.75" hidden="1">
      <c r="A349" s="69">
        <v>335</v>
      </c>
      <c r="B349" s="70" t="s">
        <v>724</v>
      </c>
      <c r="C349" s="76" t="s">
        <v>725</v>
      </c>
      <c r="D349" s="70" t="s">
        <v>200</v>
      </c>
      <c r="E349" s="72">
        <v>0</v>
      </c>
      <c r="F349" s="89">
        <v>0</v>
      </c>
      <c r="G349" s="89">
        <v>0</v>
      </c>
      <c r="H349" s="90">
        <v>0</v>
      </c>
      <c r="I349" s="68"/>
      <c r="J349" s="89">
        <v>0</v>
      </c>
      <c r="K349" s="91">
        <v>0</v>
      </c>
      <c r="L349" s="73"/>
      <c r="M349" s="70" t="s">
        <v>85</v>
      </c>
      <c r="N349" s="74">
        <v>0</v>
      </c>
      <c r="O349" s="74">
        <v>0</v>
      </c>
      <c r="Q349" s="101">
        <v>539394</v>
      </c>
      <c r="R349" s="101">
        <v>1192321</v>
      </c>
      <c r="S349" s="84" t="s">
        <v>85</v>
      </c>
      <c r="T349" s="79" t="str">
        <f t="shared" si="10"/>
        <v>- N/A</v>
      </c>
      <c r="U349" s="79" t="str">
        <f t="shared" si="11"/>
        <v>- N/A</v>
      </c>
    </row>
    <row r="350" spans="1:21" ht="63.75" hidden="1">
      <c r="A350" s="69">
        <v>336</v>
      </c>
      <c r="B350" s="70" t="s">
        <v>726</v>
      </c>
      <c r="C350" s="76" t="s">
        <v>727</v>
      </c>
      <c r="D350" s="70" t="s">
        <v>200</v>
      </c>
      <c r="E350" s="72">
        <v>0</v>
      </c>
      <c r="F350" s="89">
        <v>0</v>
      </c>
      <c r="G350" s="89">
        <v>0</v>
      </c>
      <c r="H350" s="90">
        <v>0</v>
      </c>
      <c r="I350" s="68"/>
      <c r="J350" s="89">
        <v>0</v>
      </c>
      <c r="K350" s="91">
        <v>0</v>
      </c>
      <c r="L350" s="73"/>
      <c r="M350" s="70" t="s">
        <v>85</v>
      </c>
      <c r="N350" s="74">
        <v>0</v>
      </c>
      <c r="O350" s="74">
        <v>0</v>
      </c>
      <c r="Q350" s="101">
        <v>539394</v>
      </c>
      <c r="R350" s="101">
        <v>1192321</v>
      </c>
      <c r="S350" s="84" t="s">
        <v>85</v>
      </c>
      <c r="T350" s="79" t="str">
        <f t="shared" si="10"/>
        <v>- N/A</v>
      </c>
      <c r="U350" s="79" t="str">
        <f t="shared" si="11"/>
        <v>- N/A</v>
      </c>
    </row>
    <row r="351" spans="1:21" ht="63.75" hidden="1">
      <c r="A351" s="69">
        <v>337</v>
      </c>
      <c r="B351" s="70" t="s">
        <v>728</v>
      </c>
      <c r="C351" s="76" t="s">
        <v>729</v>
      </c>
      <c r="D351" s="70" t="s">
        <v>200</v>
      </c>
      <c r="E351" s="72">
        <v>0</v>
      </c>
      <c r="F351" s="89">
        <v>0</v>
      </c>
      <c r="G351" s="89">
        <v>0</v>
      </c>
      <c r="H351" s="90">
        <v>0</v>
      </c>
      <c r="I351" s="68"/>
      <c r="J351" s="89">
        <v>0</v>
      </c>
      <c r="K351" s="91">
        <v>0</v>
      </c>
      <c r="L351" s="73"/>
      <c r="M351" s="70" t="s">
        <v>85</v>
      </c>
      <c r="N351" s="74">
        <v>0</v>
      </c>
      <c r="O351" s="74">
        <v>0</v>
      </c>
      <c r="Q351" s="101">
        <v>570074</v>
      </c>
      <c r="R351" s="101">
        <v>1430204</v>
      </c>
      <c r="S351" s="84" t="s">
        <v>85</v>
      </c>
      <c r="T351" s="79" t="str">
        <f t="shared" si="10"/>
        <v>- N/A</v>
      </c>
      <c r="U351" s="79" t="str">
        <f t="shared" si="11"/>
        <v>- N/A</v>
      </c>
    </row>
    <row r="352" spans="1:21" ht="63.75" hidden="1">
      <c r="A352" s="69">
        <v>338</v>
      </c>
      <c r="B352" s="70" t="s">
        <v>730</v>
      </c>
      <c r="C352" s="76" t="s">
        <v>731</v>
      </c>
      <c r="D352" s="70" t="s">
        <v>200</v>
      </c>
      <c r="E352" s="72">
        <v>0</v>
      </c>
      <c r="F352" s="89">
        <v>0</v>
      </c>
      <c r="G352" s="89">
        <v>0</v>
      </c>
      <c r="H352" s="90">
        <v>0</v>
      </c>
      <c r="I352" s="68"/>
      <c r="J352" s="89">
        <v>0</v>
      </c>
      <c r="K352" s="91">
        <v>0</v>
      </c>
      <c r="L352" s="73"/>
      <c r="M352" s="70" t="s">
        <v>85</v>
      </c>
      <c r="N352" s="74">
        <v>0</v>
      </c>
      <c r="O352" s="74">
        <v>0</v>
      </c>
      <c r="Q352" s="101">
        <v>570074</v>
      </c>
      <c r="R352" s="101">
        <v>1430204</v>
      </c>
      <c r="S352" s="84" t="s">
        <v>85</v>
      </c>
      <c r="T352" s="79" t="str">
        <f t="shared" si="10"/>
        <v>- N/A</v>
      </c>
      <c r="U352" s="79" t="str">
        <f t="shared" si="11"/>
        <v>- N/A</v>
      </c>
    </row>
    <row r="353" spans="1:21" ht="63.75" hidden="1">
      <c r="A353" s="69">
        <v>339</v>
      </c>
      <c r="B353" s="70" t="s">
        <v>732</v>
      </c>
      <c r="C353" s="76" t="s">
        <v>733</v>
      </c>
      <c r="D353" s="70" t="s">
        <v>200</v>
      </c>
      <c r="E353" s="72">
        <v>0</v>
      </c>
      <c r="F353" s="89">
        <v>0</v>
      </c>
      <c r="G353" s="89">
        <v>0</v>
      </c>
      <c r="H353" s="90">
        <v>0</v>
      </c>
      <c r="I353" s="68"/>
      <c r="J353" s="89">
        <v>0</v>
      </c>
      <c r="K353" s="91">
        <v>0</v>
      </c>
      <c r="L353" s="73"/>
      <c r="M353" s="70" t="s">
        <v>85</v>
      </c>
      <c r="N353" s="74">
        <v>0</v>
      </c>
      <c r="O353" s="74">
        <v>0</v>
      </c>
      <c r="Q353" s="101">
        <v>570074</v>
      </c>
      <c r="R353" s="101">
        <v>1430204</v>
      </c>
      <c r="S353" s="84" t="s">
        <v>85</v>
      </c>
      <c r="T353" s="79" t="str">
        <f t="shared" si="10"/>
        <v>- N/A</v>
      </c>
      <c r="U353" s="79" t="str">
        <f t="shared" si="11"/>
        <v>- N/A</v>
      </c>
    </row>
    <row r="354" spans="1:21" ht="63.75" hidden="1">
      <c r="A354" s="69">
        <v>340</v>
      </c>
      <c r="B354" s="70" t="s">
        <v>734</v>
      </c>
      <c r="C354" s="76" t="s">
        <v>735</v>
      </c>
      <c r="D354" s="70" t="s">
        <v>200</v>
      </c>
      <c r="E354" s="72">
        <v>0</v>
      </c>
      <c r="F354" s="89">
        <v>0</v>
      </c>
      <c r="G354" s="89">
        <v>0</v>
      </c>
      <c r="H354" s="90">
        <v>0</v>
      </c>
      <c r="I354" s="68"/>
      <c r="J354" s="89">
        <v>0</v>
      </c>
      <c r="K354" s="91">
        <v>0</v>
      </c>
      <c r="L354" s="73"/>
      <c r="M354" s="70" t="s">
        <v>85</v>
      </c>
      <c r="N354" s="74">
        <v>0</v>
      </c>
      <c r="O354" s="74">
        <v>0</v>
      </c>
      <c r="Q354" s="101">
        <v>876273</v>
      </c>
      <c r="R354" s="101">
        <v>1704775</v>
      </c>
      <c r="S354" s="84" t="s">
        <v>85</v>
      </c>
      <c r="T354" s="79" t="str">
        <f t="shared" si="10"/>
        <v>- N/A</v>
      </c>
      <c r="U354" s="79" t="str">
        <f t="shared" si="11"/>
        <v>- N/A</v>
      </c>
    </row>
    <row r="355" spans="1:21" ht="63.75" hidden="1">
      <c r="A355" s="69">
        <v>341</v>
      </c>
      <c r="B355" s="70" t="s">
        <v>736</v>
      </c>
      <c r="C355" s="76" t="s">
        <v>737</v>
      </c>
      <c r="D355" s="70" t="s">
        <v>200</v>
      </c>
      <c r="E355" s="72">
        <v>0</v>
      </c>
      <c r="F355" s="89">
        <v>0</v>
      </c>
      <c r="G355" s="89">
        <v>0</v>
      </c>
      <c r="H355" s="90">
        <v>0</v>
      </c>
      <c r="I355" s="68"/>
      <c r="J355" s="89">
        <v>0</v>
      </c>
      <c r="K355" s="91">
        <v>0</v>
      </c>
      <c r="L355" s="73"/>
      <c r="M355" s="70" t="s">
        <v>85</v>
      </c>
      <c r="N355" s="74">
        <v>0</v>
      </c>
      <c r="O355" s="74">
        <v>0</v>
      </c>
      <c r="Q355" s="101">
        <v>876273</v>
      </c>
      <c r="R355" s="101">
        <v>1704775</v>
      </c>
      <c r="S355" s="84" t="s">
        <v>85</v>
      </c>
      <c r="T355" s="79" t="str">
        <f t="shared" si="10"/>
        <v>- N/A</v>
      </c>
      <c r="U355" s="79" t="str">
        <f t="shared" si="11"/>
        <v>- N/A</v>
      </c>
    </row>
    <row r="356" spans="1:21" ht="63.75" hidden="1">
      <c r="A356" s="69">
        <v>342</v>
      </c>
      <c r="B356" s="70" t="s">
        <v>738</v>
      </c>
      <c r="C356" s="76" t="s">
        <v>739</v>
      </c>
      <c r="D356" s="70" t="s">
        <v>200</v>
      </c>
      <c r="E356" s="72">
        <v>0</v>
      </c>
      <c r="F356" s="89">
        <v>0</v>
      </c>
      <c r="G356" s="89">
        <v>0</v>
      </c>
      <c r="H356" s="90">
        <v>0</v>
      </c>
      <c r="I356" s="68"/>
      <c r="J356" s="89">
        <v>0</v>
      </c>
      <c r="K356" s="91">
        <v>0</v>
      </c>
      <c r="L356" s="73"/>
      <c r="M356" s="70" t="s">
        <v>85</v>
      </c>
      <c r="N356" s="74">
        <v>0</v>
      </c>
      <c r="O356" s="74">
        <v>0</v>
      </c>
      <c r="Q356" s="101">
        <v>876273</v>
      </c>
      <c r="R356" s="101">
        <v>1704775</v>
      </c>
      <c r="S356" s="84" t="s">
        <v>85</v>
      </c>
      <c r="T356" s="79" t="str">
        <f t="shared" si="10"/>
        <v>- N/A</v>
      </c>
      <c r="U356" s="79" t="str">
        <f t="shared" si="11"/>
        <v>- N/A</v>
      </c>
    </row>
    <row r="357" spans="1:21" ht="63.75" hidden="1">
      <c r="A357" s="69">
        <v>343</v>
      </c>
      <c r="B357" s="70" t="s">
        <v>740</v>
      </c>
      <c r="C357" s="76" t="s">
        <v>741</v>
      </c>
      <c r="D357" s="70" t="s">
        <v>200</v>
      </c>
      <c r="E357" s="72">
        <v>0</v>
      </c>
      <c r="F357" s="89">
        <v>0</v>
      </c>
      <c r="G357" s="89">
        <v>0</v>
      </c>
      <c r="H357" s="90">
        <v>0</v>
      </c>
      <c r="I357" s="68"/>
      <c r="J357" s="89">
        <v>0</v>
      </c>
      <c r="K357" s="91">
        <v>0</v>
      </c>
      <c r="L357" s="73"/>
      <c r="M357" s="70" t="s">
        <v>85</v>
      </c>
      <c r="N357" s="74">
        <v>0</v>
      </c>
      <c r="O357" s="74">
        <v>0</v>
      </c>
      <c r="Q357" s="101">
        <v>1625641</v>
      </c>
      <c r="R357" s="101">
        <v>5855533</v>
      </c>
      <c r="S357" s="84" t="s">
        <v>85</v>
      </c>
      <c r="T357" s="79" t="str">
        <f t="shared" si="10"/>
        <v>- N/A</v>
      </c>
      <c r="U357" s="79" t="str">
        <f t="shared" si="11"/>
        <v>- N/A</v>
      </c>
    </row>
    <row r="358" spans="1:21" ht="63.75" hidden="1">
      <c r="A358" s="69">
        <v>344</v>
      </c>
      <c r="B358" s="70" t="s">
        <v>742</v>
      </c>
      <c r="C358" s="76" t="s">
        <v>743</v>
      </c>
      <c r="D358" s="70" t="s">
        <v>200</v>
      </c>
      <c r="E358" s="72">
        <v>0</v>
      </c>
      <c r="F358" s="89">
        <v>0</v>
      </c>
      <c r="G358" s="89">
        <v>0</v>
      </c>
      <c r="H358" s="90">
        <v>0</v>
      </c>
      <c r="I358" s="68"/>
      <c r="J358" s="89">
        <v>0</v>
      </c>
      <c r="K358" s="91">
        <v>0</v>
      </c>
      <c r="L358" s="73"/>
      <c r="M358" s="70" t="s">
        <v>85</v>
      </c>
      <c r="N358" s="74">
        <v>0</v>
      </c>
      <c r="O358" s="74">
        <v>0</v>
      </c>
      <c r="Q358" s="101">
        <v>1625641</v>
      </c>
      <c r="R358" s="101">
        <v>5855533</v>
      </c>
      <c r="S358" s="84" t="s">
        <v>85</v>
      </c>
      <c r="T358" s="79" t="str">
        <f t="shared" si="10"/>
        <v>- N/A</v>
      </c>
      <c r="U358" s="79" t="str">
        <f t="shared" si="11"/>
        <v>- N/A</v>
      </c>
    </row>
    <row r="359" spans="1:21" ht="63.75" hidden="1">
      <c r="A359" s="69">
        <v>345</v>
      </c>
      <c r="B359" s="70" t="s">
        <v>744</v>
      </c>
      <c r="C359" s="76" t="s">
        <v>745</v>
      </c>
      <c r="D359" s="70" t="s">
        <v>200</v>
      </c>
      <c r="E359" s="72">
        <v>0</v>
      </c>
      <c r="F359" s="89">
        <v>0</v>
      </c>
      <c r="G359" s="89">
        <v>0</v>
      </c>
      <c r="H359" s="90">
        <v>0</v>
      </c>
      <c r="I359" s="68"/>
      <c r="J359" s="89">
        <v>0</v>
      </c>
      <c r="K359" s="91">
        <v>0</v>
      </c>
      <c r="L359" s="73"/>
      <c r="M359" s="70" t="s">
        <v>85</v>
      </c>
      <c r="N359" s="74">
        <v>0</v>
      </c>
      <c r="O359" s="74">
        <v>0</v>
      </c>
      <c r="Q359" s="101">
        <v>1625641</v>
      </c>
      <c r="R359" s="101">
        <v>5855533</v>
      </c>
      <c r="S359" s="84" t="s">
        <v>85</v>
      </c>
      <c r="T359" s="79" t="str">
        <f t="shared" si="10"/>
        <v>- N/A</v>
      </c>
      <c r="U359" s="79" t="str">
        <f t="shared" si="11"/>
        <v>- N/A</v>
      </c>
    </row>
    <row r="360" spans="1:21" ht="63.75" hidden="1">
      <c r="A360" s="69">
        <v>346</v>
      </c>
      <c r="B360" s="70" t="s">
        <v>746</v>
      </c>
      <c r="C360" s="76" t="s">
        <v>747</v>
      </c>
      <c r="D360" s="70" t="s">
        <v>200</v>
      </c>
      <c r="E360" s="72">
        <v>0</v>
      </c>
      <c r="F360" s="89">
        <v>0</v>
      </c>
      <c r="G360" s="89">
        <v>0</v>
      </c>
      <c r="H360" s="90">
        <v>0</v>
      </c>
      <c r="I360" s="68"/>
      <c r="J360" s="89">
        <v>0</v>
      </c>
      <c r="K360" s="91">
        <v>0</v>
      </c>
      <c r="L360" s="73"/>
      <c r="M360" s="70" t="s">
        <v>85</v>
      </c>
      <c r="N360" s="74">
        <v>0</v>
      </c>
      <c r="O360" s="74">
        <v>0</v>
      </c>
      <c r="Q360" s="101">
        <v>1950702</v>
      </c>
      <c r="R360" s="101">
        <v>4756515</v>
      </c>
      <c r="S360" s="84" t="s">
        <v>85</v>
      </c>
      <c r="T360" s="79" t="str">
        <f t="shared" si="10"/>
        <v>- N/A</v>
      </c>
      <c r="U360" s="79" t="str">
        <f t="shared" si="11"/>
        <v>- N/A</v>
      </c>
    </row>
    <row r="361" spans="1:21" ht="63.75" hidden="1">
      <c r="A361" s="69">
        <v>347</v>
      </c>
      <c r="B361" s="70" t="s">
        <v>748</v>
      </c>
      <c r="C361" s="76" t="s">
        <v>749</v>
      </c>
      <c r="D361" s="70" t="s">
        <v>200</v>
      </c>
      <c r="E361" s="72">
        <v>0</v>
      </c>
      <c r="F361" s="89">
        <v>0</v>
      </c>
      <c r="G361" s="89">
        <v>0</v>
      </c>
      <c r="H361" s="90">
        <v>0</v>
      </c>
      <c r="I361" s="68"/>
      <c r="J361" s="89">
        <v>0</v>
      </c>
      <c r="K361" s="91">
        <v>0</v>
      </c>
      <c r="L361" s="73"/>
      <c r="M361" s="70" t="s">
        <v>85</v>
      </c>
      <c r="N361" s="74">
        <v>0</v>
      </c>
      <c r="O361" s="74">
        <v>0</v>
      </c>
      <c r="Q361" s="101">
        <v>1950702</v>
      </c>
      <c r="R361" s="101">
        <v>4756515</v>
      </c>
      <c r="S361" s="84" t="s">
        <v>85</v>
      </c>
      <c r="T361" s="79" t="str">
        <f t="shared" si="10"/>
        <v>- N/A</v>
      </c>
      <c r="U361" s="79" t="str">
        <f t="shared" si="11"/>
        <v>- N/A</v>
      </c>
    </row>
    <row r="362" spans="1:21" ht="204" hidden="1">
      <c r="A362" s="14">
        <v>348</v>
      </c>
      <c r="B362" s="15" t="s">
        <v>750</v>
      </c>
      <c r="C362" s="21" t="s">
        <v>751</v>
      </c>
      <c r="D362" s="15" t="s">
        <v>200</v>
      </c>
      <c r="E362" s="67">
        <v>0</v>
      </c>
      <c r="F362" s="86">
        <v>0</v>
      </c>
      <c r="G362" s="86">
        <v>0</v>
      </c>
      <c r="H362" s="87">
        <v>0</v>
      </c>
      <c r="I362" s="68"/>
      <c r="J362" s="86">
        <v>0</v>
      </c>
      <c r="K362" s="88">
        <v>0</v>
      </c>
      <c r="M362" s="15" t="s">
        <v>34</v>
      </c>
      <c r="N362" s="17">
        <v>0</v>
      </c>
      <c r="O362" s="17">
        <v>0</v>
      </c>
      <c r="Q362" s="101">
        <v>162863</v>
      </c>
      <c r="R362" s="101">
        <v>484276</v>
      </c>
      <c r="S362" s="83" t="s">
        <v>34</v>
      </c>
      <c r="T362" s="79" t="str">
        <f t="shared" si="10"/>
        <v>- N/A</v>
      </c>
      <c r="U362" s="79" t="str">
        <f t="shared" si="11"/>
        <v>- N/A</v>
      </c>
    </row>
    <row r="363" spans="1:21" ht="204" hidden="1">
      <c r="A363" s="14">
        <v>349</v>
      </c>
      <c r="B363" s="15" t="s">
        <v>752</v>
      </c>
      <c r="C363" s="21" t="s">
        <v>753</v>
      </c>
      <c r="D363" s="15" t="s">
        <v>200</v>
      </c>
      <c r="E363" s="67">
        <v>0</v>
      </c>
      <c r="F363" s="86">
        <v>0</v>
      </c>
      <c r="G363" s="86">
        <v>0</v>
      </c>
      <c r="H363" s="87">
        <v>0</v>
      </c>
      <c r="I363" s="68"/>
      <c r="J363" s="86">
        <v>0</v>
      </c>
      <c r="K363" s="88">
        <v>0</v>
      </c>
      <c r="M363" s="15" t="s">
        <v>34</v>
      </c>
      <c r="N363" s="17">
        <v>0</v>
      </c>
      <c r="O363" s="17">
        <v>0</v>
      </c>
      <c r="Q363" s="101">
        <v>217040</v>
      </c>
      <c r="R363" s="101">
        <v>786816</v>
      </c>
      <c r="S363" s="83" t="s">
        <v>34</v>
      </c>
      <c r="T363" s="79" t="str">
        <f t="shared" si="10"/>
        <v>- N/A</v>
      </c>
      <c r="U363" s="79" t="str">
        <f t="shared" si="11"/>
        <v>- N/A</v>
      </c>
    </row>
    <row r="364" spans="1:21" ht="204" hidden="1">
      <c r="A364" s="14">
        <v>350</v>
      </c>
      <c r="B364" s="15" t="s">
        <v>754</v>
      </c>
      <c r="C364" s="21" t="s">
        <v>755</v>
      </c>
      <c r="D364" s="15" t="s">
        <v>200</v>
      </c>
      <c r="E364" s="67">
        <v>0</v>
      </c>
      <c r="F364" s="86">
        <v>0</v>
      </c>
      <c r="G364" s="86">
        <v>0</v>
      </c>
      <c r="H364" s="87">
        <v>0</v>
      </c>
      <c r="I364" s="68"/>
      <c r="J364" s="86">
        <v>0</v>
      </c>
      <c r="K364" s="88">
        <v>0</v>
      </c>
      <c r="M364" s="15" t="s">
        <v>34</v>
      </c>
      <c r="N364" s="17">
        <v>0</v>
      </c>
      <c r="O364" s="17">
        <v>0</v>
      </c>
      <c r="Q364" s="101">
        <v>375922</v>
      </c>
      <c r="R364" s="101">
        <v>880099</v>
      </c>
      <c r="S364" s="83" t="s">
        <v>34</v>
      </c>
      <c r="T364" s="79" t="str">
        <f t="shared" si="10"/>
        <v>- N/A</v>
      </c>
      <c r="U364" s="79" t="str">
        <f t="shared" si="11"/>
        <v>- N/A</v>
      </c>
    </row>
    <row r="365" spans="1:21" ht="204" hidden="1">
      <c r="A365" s="14">
        <v>351</v>
      </c>
      <c r="B365" s="15" t="s">
        <v>756</v>
      </c>
      <c r="C365" s="21" t="s">
        <v>757</v>
      </c>
      <c r="D365" s="15" t="s">
        <v>200</v>
      </c>
      <c r="E365" s="67">
        <v>0</v>
      </c>
      <c r="F365" s="86">
        <v>0</v>
      </c>
      <c r="G365" s="86">
        <v>0</v>
      </c>
      <c r="H365" s="87">
        <v>0</v>
      </c>
      <c r="I365" s="68"/>
      <c r="J365" s="86">
        <v>0</v>
      </c>
      <c r="K365" s="88">
        <v>0</v>
      </c>
      <c r="M365" s="15" t="s">
        <v>34</v>
      </c>
      <c r="N365" s="17">
        <v>0</v>
      </c>
      <c r="O365" s="17">
        <v>0</v>
      </c>
      <c r="Q365" s="101">
        <v>356352</v>
      </c>
      <c r="R365" s="101">
        <v>1160935</v>
      </c>
      <c r="S365" s="83" t="s">
        <v>34</v>
      </c>
      <c r="T365" s="79" t="str">
        <f t="shared" si="10"/>
        <v>- N/A</v>
      </c>
      <c r="U365" s="79" t="str">
        <f t="shared" si="11"/>
        <v>- N/A</v>
      </c>
    </row>
    <row r="366" spans="1:21" ht="204" hidden="1">
      <c r="A366" s="14">
        <v>352</v>
      </c>
      <c r="B366" s="15" t="s">
        <v>758</v>
      </c>
      <c r="C366" s="21" t="s">
        <v>759</v>
      </c>
      <c r="D366" s="15" t="s">
        <v>200</v>
      </c>
      <c r="E366" s="67">
        <v>0</v>
      </c>
      <c r="F366" s="86">
        <v>0</v>
      </c>
      <c r="G366" s="86">
        <v>0</v>
      </c>
      <c r="H366" s="87">
        <v>0</v>
      </c>
      <c r="I366" s="68"/>
      <c r="J366" s="86">
        <v>0</v>
      </c>
      <c r="K366" s="88">
        <v>0</v>
      </c>
      <c r="M366" s="15" t="s">
        <v>34</v>
      </c>
      <c r="N366" s="17">
        <v>0</v>
      </c>
      <c r="O366" s="17">
        <v>0</v>
      </c>
      <c r="Q366" s="101">
        <v>501634</v>
      </c>
      <c r="R366" s="101">
        <v>1167569</v>
      </c>
      <c r="S366" s="83" t="s">
        <v>34</v>
      </c>
      <c r="T366" s="79" t="str">
        <f t="shared" si="10"/>
        <v>- N/A</v>
      </c>
      <c r="U366" s="79" t="str">
        <f t="shared" si="11"/>
        <v>- N/A</v>
      </c>
    </row>
    <row r="367" spans="1:21" ht="204" hidden="1">
      <c r="A367" s="14">
        <v>353</v>
      </c>
      <c r="B367" s="15" t="s">
        <v>760</v>
      </c>
      <c r="C367" s="21" t="s">
        <v>761</v>
      </c>
      <c r="D367" s="15" t="s">
        <v>200</v>
      </c>
      <c r="E367" s="67">
        <v>0</v>
      </c>
      <c r="F367" s="86">
        <v>0</v>
      </c>
      <c r="G367" s="86">
        <v>0</v>
      </c>
      <c r="H367" s="87">
        <v>0</v>
      </c>
      <c r="I367" s="68"/>
      <c r="J367" s="86">
        <v>0</v>
      </c>
      <c r="K367" s="88">
        <v>0</v>
      </c>
      <c r="M367" s="15" t="s">
        <v>34</v>
      </c>
      <c r="N367" s="17">
        <v>0</v>
      </c>
      <c r="O367" s="17">
        <v>0</v>
      </c>
      <c r="Q367" s="101">
        <v>789768</v>
      </c>
      <c r="R367" s="101">
        <v>1614252</v>
      </c>
      <c r="S367" s="83" t="s">
        <v>34</v>
      </c>
      <c r="T367" s="79" t="str">
        <f t="shared" si="10"/>
        <v>- N/A</v>
      </c>
      <c r="U367" s="79" t="str">
        <f t="shared" si="11"/>
        <v>- N/A</v>
      </c>
    </row>
    <row r="368" spans="1:21" ht="38.25" hidden="1">
      <c r="A368" s="14">
        <v>354</v>
      </c>
      <c r="B368" s="15" t="s">
        <v>762</v>
      </c>
      <c r="C368" s="21" t="s">
        <v>763</v>
      </c>
      <c r="D368" s="15" t="s">
        <v>200</v>
      </c>
      <c r="E368" s="67">
        <v>0</v>
      </c>
      <c r="F368" s="86">
        <v>0</v>
      </c>
      <c r="G368" s="86">
        <v>0</v>
      </c>
      <c r="H368" s="87">
        <v>0</v>
      </c>
      <c r="I368" s="68"/>
      <c r="J368" s="86">
        <v>0</v>
      </c>
      <c r="K368" s="88">
        <v>0</v>
      </c>
      <c r="M368" s="15" t="s">
        <v>34</v>
      </c>
      <c r="N368" s="17">
        <v>0</v>
      </c>
      <c r="O368" s="17">
        <v>0</v>
      </c>
      <c r="Q368" s="101">
        <v>28747</v>
      </c>
      <c r="R368" s="101">
        <v>93538</v>
      </c>
      <c r="S368" s="83" t="s">
        <v>34</v>
      </c>
      <c r="T368" s="79" t="str">
        <f t="shared" si="10"/>
        <v>- N/A</v>
      </c>
      <c r="U368" s="79" t="str">
        <f t="shared" si="11"/>
        <v>- N/A</v>
      </c>
    </row>
    <row r="369" spans="1:21" ht="51" hidden="1">
      <c r="A369" s="14">
        <v>355</v>
      </c>
      <c r="B369" s="15" t="s">
        <v>764</v>
      </c>
      <c r="C369" s="21" t="s">
        <v>765</v>
      </c>
      <c r="D369" s="15" t="s">
        <v>200</v>
      </c>
      <c r="E369" s="67">
        <v>0</v>
      </c>
      <c r="F369" s="86">
        <v>0</v>
      </c>
      <c r="G369" s="86">
        <v>0</v>
      </c>
      <c r="H369" s="87">
        <v>0</v>
      </c>
      <c r="I369" s="68"/>
      <c r="J369" s="86">
        <v>0</v>
      </c>
      <c r="K369" s="88">
        <v>0</v>
      </c>
      <c r="M369" s="15" t="s">
        <v>34</v>
      </c>
      <c r="N369" s="17">
        <v>0</v>
      </c>
      <c r="O369" s="17">
        <v>0</v>
      </c>
      <c r="Q369" s="101">
        <v>29742</v>
      </c>
      <c r="R369" s="101">
        <v>75958</v>
      </c>
      <c r="S369" s="83" t="s">
        <v>34</v>
      </c>
      <c r="T369" s="79" t="str">
        <f t="shared" si="10"/>
        <v>- N/A</v>
      </c>
      <c r="U369" s="79" t="str">
        <f t="shared" si="11"/>
        <v>- N/A</v>
      </c>
    </row>
    <row r="370" spans="1:21" ht="38.25" hidden="1">
      <c r="A370" s="14">
        <v>356</v>
      </c>
      <c r="B370" s="15" t="s">
        <v>766</v>
      </c>
      <c r="C370" s="21" t="s">
        <v>767</v>
      </c>
      <c r="D370" s="15" t="s">
        <v>200</v>
      </c>
      <c r="E370" s="67">
        <v>0</v>
      </c>
      <c r="F370" s="86">
        <v>0</v>
      </c>
      <c r="G370" s="86">
        <v>0</v>
      </c>
      <c r="H370" s="87">
        <v>0</v>
      </c>
      <c r="I370" s="68"/>
      <c r="J370" s="86">
        <v>0</v>
      </c>
      <c r="K370" s="88">
        <v>0</v>
      </c>
      <c r="M370" s="15" t="s">
        <v>34</v>
      </c>
      <c r="N370" s="17">
        <v>0</v>
      </c>
      <c r="O370" s="17">
        <v>0</v>
      </c>
      <c r="Q370" s="101">
        <v>18906</v>
      </c>
      <c r="R370" s="101">
        <v>45566</v>
      </c>
      <c r="S370" s="83" t="s">
        <v>34</v>
      </c>
      <c r="T370" s="79" t="str">
        <f t="shared" si="10"/>
        <v>- N/A</v>
      </c>
      <c r="U370" s="79" t="str">
        <f t="shared" si="11"/>
        <v>- N/A</v>
      </c>
    </row>
    <row r="371" spans="1:21" ht="89.25" hidden="1">
      <c r="A371" s="14">
        <v>357</v>
      </c>
      <c r="B371" s="15" t="s">
        <v>768</v>
      </c>
      <c r="C371" s="21" t="s">
        <v>769</v>
      </c>
      <c r="D371" s="15" t="s">
        <v>200</v>
      </c>
      <c r="E371" s="67">
        <v>0</v>
      </c>
      <c r="F371" s="86">
        <v>0</v>
      </c>
      <c r="G371" s="86">
        <v>0</v>
      </c>
      <c r="H371" s="87">
        <v>0</v>
      </c>
      <c r="I371" s="68"/>
      <c r="J371" s="86">
        <v>0</v>
      </c>
      <c r="K371" s="88">
        <v>0</v>
      </c>
      <c r="M371" s="15" t="s">
        <v>34</v>
      </c>
      <c r="N371" s="17">
        <v>0</v>
      </c>
      <c r="O371" s="17">
        <v>0</v>
      </c>
      <c r="Q371" s="101">
        <v>15579</v>
      </c>
      <c r="R371" s="101">
        <v>37683</v>
      </c>
      <c r="S371" s="83" t="s">
        <v>34</v>
      </c>
      <c r="T371" s="79" t="str">
        <f t="shared" si="10"/>
        <v>- N/A</v>
      </c>
      <c r="U371" s="79" t="str">
        <f t="shared" si="11"/>
        <v>- N/A</v>
      </c>
    </row>
    <row r="372" spans="1:21" ht="76.5" hidden="1">
      <c r="A372" s="69">
        <v>358</v>
      </c>
      <c r="B372" s="70" t="s">
        <v>770</v>
      </c>
      <c r="C372" s="76" t="s">
        <v>771</v>
      </c>
      <c r="D372" s="70" t="s">
        <v>200</v>
      </c>
      <c r="E372" s="72">
        <v>0</v>
      </c>
      <c r="F372" s="89">
        <v>0</v>
      </c>
      <c r="G372" s="89">
        <v>0</v>
      </c>
      <c r="H372" s="90">
        <v>0</v>
      </c>
      <c r="I372" s="68"/>
      <c r="J372" s="89">
        <v>0</v>
      </c>
      <c r="K372" s="91">
        <v>0</v>
      </c>
      <c r="L372" s="73"/>
      <c r="M372" s="70" t="s">
        <v>85</v>
      </c>
      <c r="N372" s="74">
        <v>0</v>
      </c>
      <c r="O372" s="74">
        <v>0</v>
      </c>
      <c r="Q372" s="101">
        <v>22003</v>
      </c>
      <c r="R372" s="101">
        <v>78501</v>
      </c>
      <c r="S372" s="84" t="s">
        <v>85</v>
      </c>
      <c r="T372" s="79" t="str">
        <f t="shared" si="10"/>
        <v>- N/A</v>
      </c>
      <c r="U372" s="79" t="str">
        <f t="shared" si="11"/>
        <v>- N/A</v>
      </c>
    </row>
    <row r="373" spans="1:21" ht="76.5" hidden="1">
      <c r="A373" s="14">
        <v>359</v>
      </c>
      <c r="B373" s="15" t="s">
        <v>772</v>
      </c>
      <c r="C373" s="21" t="s">
        <v>773</v>
      </c>
      <c r="D373" s="15" t="s">
        <v>200</v>
      </c>
      <c r="E373" s="67">
        <v>0</v>
      </c>
      <c r="F373" s="86">
        <v>0</v>
      </c>
      <c r="G373" s="86">
        <v>0</v>
      </c>
      <c r="H373" s="87">
        <v>0</v>
      </c>
      <c r="I373" s="68"/>
      <c r="J373" s="86">
        <v>0</v>
      </c>
      <c r="K373" s="88">
        <v>0</v>
      </c>
      <c r="M373" s="15" t="s">
        <v>34</v>
      </c>
      <c r="N373" s="17">
        <v>0</v>
      </c>
      <c r="O373" s="17">
        <v>0</v>
      </c>
      <c r="Q373" s="101">
        <v>40577</v>
      </c>
      <c r="R373" s="101">
        <v>94965</v>
      </c>
      <c r="S373" s="83" t="s">
        <v>34</v>
      </c>
      <c r="T373" s="79" t="str">
        <f t="shared" si="10"/>
        <v>- N/A</v>
      </c>
      <c r="U373" s="79" t="str">
        <f t="shared" si="11"/>
        <v>- N/A</v>
      </c>
    </row>
    <row r="374" spans="1:21" ht="89.25" hidden="1">
      <c r="A374" s="69">
        <v>360</v>
      </c>
      <c r="B374" s="70" t="s">
        <v>774</v>
      </c>
      <c r="C374" s="76" t="s">
        <v>775</v>
      </c>
      <c r="D374" s="70" t="s">
        <v>200</v>
      </c>
      <c r="E374" s="72">
        <v>0</v>
      </c>
      <c r="F374" s="89">
        <v>0</v>
      </c>
      <c r="G374" s="89">
        <v>0</v>
      </c>
      <c r="H374" s="90">
        <v>0</v>
      </c>
      <c r="I374" s="68"/>
      <c r="J374" s="89">
        <v>0</v>
      </c>
      <c r="K374" s="91">
        <v>0</v>
      </c>
      <c r="L374" s="73"/>
      <c r="M374" s="70" t="s">
        <v>85</v>
      </c>
      <c r="N374" s="74">
        <v>0</v>
      </c>
      <c r="O374" s="74">
        <v>0</v>
      </c>
      <c r="Q374" s="101">
        <v>28194</v>
      </c>
      <c r="R374" s="101">
        <v>71055</v>
      </c>
      <c r="S374" s="84" t="s">
        <v>85</v>
      </c>
      <c r="T374" s="79" t="str">
        <f t="shared" si="10"/>
        <v>- N/A</v>
      </c>
      <c r="U374" s="79" t="str">
        <f t="shared" si="11"/>
        <v>- N/A</v>
      </c>
    </row>
    <row r="375" spans="1:21" ht="89.25" hidden="1">
      <c r="A375" s="14">
        <v>361</v>
      </c>
      <c r="B375" s="15" t="s">
        <v>776</v>
      </c>
      <c r="C375" s="21" t="s">
        <v>775</v>
      </c>
      <c r="D375" s="15" t="s">
        <v>200</v>
      </c>
      <c r="E375" s="67">
        <v>0</v>
      </c>
      <c r="F375" s="86">
        <v>0</v>
      </c>
      <c r="G375" s="86">
        <v>0</v>
      </c>
      <c r="H375" s="87">
        <v>0</v>
      </c>
      <c r="I375" s="68"/>
      <c r="J375" s="86">
        <v>0</v>
      </c>
      <c r="K375" s="88">
        <v>0</v>
      </c>
      <c r="M375" s="15" t="s">
        <v>34</v>
      </c>
      <c r="N375" s="17">
        <v>0</v>
      </c>
      <c r="O375" s="17">
        <v>0</v>
      </c>
      <c r="Q375" s="101">
        <v>2793</v>
      </c>
      <c r="R375" s="101">
        <v>16364</v>
      </c>
      <c r="S375" s="83" t="s">
        <v>34</v>
      </c>
      <c r="T375" s="79" t="str">
        <f t="shared" si="10"/>
        <v>- N/A</v>
      </c>
      <c r="U375" s="79" t="str">
        <f t="shared" si="11"/>
        <v>- N/A</v>
      </c>
    </row>
    <row r="376" spans="1:21" ht="89.25" hidden="1">
      <c r="A376" s="69">
        <v>362</v>
      </c>
      <c r="B376" s="70" t="s">
        <v>777</v>
      </c>
      <c r="C376" s="76" t="s">
        <v>778</v>
      </c>
      <c r="D376" s="70" t="s">
        <v>200</v>
      </c>
      <c r="E376" s="72">
        <v>0</v>
      </c>
      <c r="F376" s="89">
        <v>0</v>
      </c>
      <c r="G376" s="89">
        <v>0</v>
      </c>
      <c r="H376" s="90">
        <v>0</v>
      </c>
      <c r="I376" s="68"/>
      <c r="J376" s="89">
        <v>0</v>
      </c>
      <c r="K376" s="91">
        <v>0</v>
      </c>
      <c r="L376" s="73"/>
      <c r="M376" s="70" t="s">
        <v>85</v>
      </c>
      <c r="N376" s="74">
        <v>0</v>
      </c>
      <c r="O376" s="74">
        <v>0</v>
      </c>
      <c r="Q376" s="101">
        <v>28194</v>
      </c>
      <c r="R376" s="101">
        <v>78206</v>
      </c>
      <c r="S376" s="84" t="s">
        <v>85</v>
      </c>
      <c r="T376" s="79" t="str">
        <f t="shared" si="10"/>
        <v>- N/A</v>
      </c>
      <c r="U376" s="79" t="str">
        <f t="shared" si="11"/>
        <v>- N/A</v>
      </c>
    </row>
    <row r="377" spans="1:21" ht="89.25" hidden="1">
      <c r="A377" s="14">
        <v>363</v>
      </c>
      <c r="B377" s="15" t="s">
        <v>779</v>
      </c>
      <c r="C377" s="21" t="s">
        <v>778</v>
      </c>
      <c r="D377" s="15" t="s">
        <v>200</v>
      </c>
      <c r="E377" s="67">
        <v>0</v>
      </c>
      <c r="F377" s="86">
        <v>0</v>
      </c>
      <c r="G377" s="86">
        <v>0</v>
      </c>
      <c r="H377" s="87">
        <v>0</v>
      </c>
      <c r="I377" s="68"/>
      <c r="J377" s="86">
        <v>0</v>
      </c>
      <c r="K377" s="88">
        <v>0</v>
      </c>
      <c r="M377" s="15" t="s">
        <v>34</v>
      </c>
      <c r="N377" s="17">
        <v>0</v>
      </c>
      <c r="O377" s="17">
        <v>0</v>
      </c>
      <c r="Q377" s="101">
        <v>2793</v>
      </c>
      <c r="R377" s="101">
        <v>16364</v>
      </c>
      <c r="S377" s="83" t="s">
        <v>34</v>
      </c>
      <c r="T377" s="79" t="str">
        <f t="shared" si="10"/>
        <v>- N/A</v>
      </c>
      <c r="U377" s="79" t="str">
        <f t="shared" si="11"/>
        <v>- N/A</v>
      </c>
    </row>
    <row r="378" spans="1:21" ht="102" hidden="1">
      <c r="A378" s="69">
        <v>364</v>
      </c>
      <c r="B378" s="70" t="s">
        <v>780</v>
      </c>
      <c r="C378" s="76" t="s">
        <v>781</v>
      </c>
      <c r="D378" s="70" t="s">
        <v>200</v>
      </c>
      <c r="E378" s="72">
        <v>0</v>
      </c>
      <c r="F378" s="89">
        <v>0</v>
      </c>
      <c r="G378" s="89">
        <v>0</v>
      </c>
      <c r="H378" s="90">
        <v>0</v>
      </c>
      <c r="I378" s="68"/>
      <c r="J378" s="89">
        <v>0</v>
      </c>
      <c r="K378" s="91">
        <v>0</v>
      </c>
      <c r="L378" s="73"/>
      <c r="M378" s="70" t="s">
        <v>85</v>
      </c>
      <c r="N378" s="74">
        <v>0</v>
      </c>
      <c r="O378" s="74">
        <v>0</v>
      </c>
      <c r="Q378" s="101">
        <v>28194</v>
      </c>
      <c r="R378" s="101">
        <v>53624</v>
      </c>
      <c r="S378" s="84" t="s">
        <v>85</v>
      </c>
      <c r="T378" s="79" t="str">
        <f t="shared" si="10"/>
        <v>- N/A</v>
      </c>
      <c r="U378" s="79" t="str">
        <f t="shared" si="11"/>
        <v>- N/A</v>
      </c>
    </row>
    <row r="379" spans="1:21" ht="102" hidden="1">
      <c r="A379" s="14">
        <v>365</v>
      </c>
      <c r="B379" s="15" t="s">
        <v>782</v>
      </c>
      <c r="C379" s="21" t="s">
        <v>781</v>
      </c>
      <c r="D379" s="15" t="s">
        <v>200</v>
      </c>
      <c r="E379" s="67">
        <v>0</v>
      </c>
      <c r="F379" s="86">
        <v>0</v>
      </c>
      <c r="G379" s="86">
        <v>0</v>
      </c>
      <c r="H379" s="87">
        <v>0</v>
      </c>
      <c r="I379" s="68"/>
      <c r="J379" s="86">
        <v>0</v>
      </c>
      <c r="K379" s="88">
        <v>0</v>
      </c>
      <c r="M379" s="15" t="s">
        <v>34</v>
      </c>
      <c r="N379" s="17">
        <v>0</v>
      </c>
      <c r="O379" s="17">
        <v>0</v>
      </c>
      <c r="Q379" s="101">
        <v>2793</v>
      </c>
      <c r="R379" s="101">
        <v>16364</v>
      </c>
      <c r="S379" s="83" t="s">
        <v>34</v>
      </c>
      <c r="T379" s="79" t="str">
        <f t="shared" si="10"/>
        <v>- N/A</v>
      </c>
      <c r="U379" s="79" t="str">
        <f t="shared" si="11"/>
        <v>- N/A</v>
      </c>
    </row>
    <row r="380" spans="1:21" ht="89.25" hidden="1">
      <c r="A380" s="14">
        <v>366</v>
      </c>
      <c r="B380" s="15" t="s">
        <v>783</v>
      </c>
      <c r="C380" s="21" t="s">
        <v>784</v>
      </c>
      <c r="D380" s="15" t="s">
        <v>200</v>
      </c>
      <c r="E380" s="67">
        <v>0</v>
      </c>
      <c r="F380" s="86">
        <v>0</v>
      </c>
      <c r="G380" s="86">
        <v>0</v>
      </c>
      <c r="H380" s="87">
        <v>0</v>
      </c>
      <c r="I380" s="68"/>
      <c r="J380" s="86">
        <v>0</v>
      </c>
      <c r="K380" s="88">
        <v>0</v>
      </c>
      <c r="M380" s="15" t="s">
        <v>34</v>
      </c>
      <c r="N380" s="17">
        <v>0</v>
      </c>
      <c r="O380" s="17">
        <v>0</v>
      </c>
      <c r="Q380" s="101">
        <v>37482</v>
      </c>
      <c r="R380" s="101">
        <v>84362</v>
      </c>
      <c r="S380" s="83" t="s">
        <v>34</v>
      </c>
      <c r="T380" s="79" t="str">
        <f t="shared" si="10"/>
        <v>- N/A</v>
      </c>
      <c r="U380" s="79" t="str">
        <f t="shared" si="11"/>
        <v>- N/A</v>
      </c>
    </row>
    <row r="381" spans="1:21" ht="89.25" hidden="1">
      <c r="A381" s="14">
        <v>367</v>
      </c>
      <c r="B381" s="15" t="s">
        <v>785</v>
      </c>
      <c r="C381" s="21" t="s">
        <v>786</v>
      </c>
      <c r="D381" s="15" t="s">
        <v>200</v>
      </c>
      <c r="E381" s="67">
        <v>0</v>
      </c>
      <c r="F381" s="86">
        <v>0</v>
      </c>
      <c r="G381" s="86">
        <v>0</v>
      </c>
      <c r="H381" s="87">
        <v>0</v>
      </c>
      <c r="I381" s="68"/>
      <c r="J381" s="86">
        <v>0</v>
      </c>
      <c r="K381" s="88">
        <v>0</v>
      </c>
      <c r="M381" s="15" t="s">
        <v>34</v>
      </c>
      <c r="N381" s="17">
        <v>0</v>
      </c>
      <c r="O381" s="17">
        <v>0</v>
      </c>
      <c r="Q381" s="101">
        <v>99398</v>
      </c>
      <c r="R381" s="101">
        <v>219251</v>
      </c>
      <c r="S381" s="83" t="s">
        <v>34</v>
      </c>
      <c r="T381" s="79" t="str">
        <f t="shared" si="10"/>
        <v>- N/A</v>
      </c>
      <c r="U381" s="79" t="str">
        <f t="shared" si="11"/>
        <v>- N/A</v>
      </c>
    </row>
    <row r="382" spans="1:21" ht="114.75" hidden="1">
      <c r="A382" s="14">
        <v>368</v>
      </c>
      <c r="B382" s="15" t="s">
        <v>787</v>
      </c>
      <c r="C382" s="21" t="s">
        <v>788</v>
      </c>
      <c r="D382" s="15" t="s">
        <v>200</v>
      </c>
      <c r="E382" s="67">
        <v>0</v>
      </c>
      <c r="F382" s="86">
        <v>0</v>
      </c>
      <c r="G382" s="86">
        <v>0</v>
      </c>
      <c r="H382" s="87">
        <v>0</v>
      </c>
      <c r="I382" s="68"/>
      <c r="J382" s="86">
        <v>0</v>
      </c>
      <c r="K382" s="88">
        <v>0</v>
      </c>
      <c r="M382" s="15" t="s">
        <v>34</v>
      </c>
      <c r="N382" s="17">
        <v>0</v>
      </c>
      <c r="O382" s="17">
        <v>0</v>
      </c>
      <c r="Q382" s="101">
        <v>37482</v>
      </c>
      <c r="R382" s="101">
        <v>486819</v>
      </c>
      <c r="S382" s="83" t="s">
        <v>34</v>
      </c>
      <c r="T382" s="79" t="str">
        <f t="shared" si="10"/>
        <v>- N/A</v>
      </c>
      <c r="U382" s="79" t="str">
        <f t="shared" si="11"/>
        <v>- N/A</v>
      </c>
    </row>
    <row r="383" spans="1:21" ht="102" hidden="1">
      <c r="A383" s="14">
        <v>369</v>
      </c>
      <c r="B383" s="15" t="s">
        <v>789</v>
      </c>
      <c r="C383" s="21" t="s">
        <v>790</v>
      </c>
      <c r="D383" s="15" t="s">
        <v>200</v>
      </c>
      <c r="E383" s="67">
        <v>0</v>
      </c>
      <c r="F383" s="86">
        <v>0</v>
      </c>
      <c r="G383" s="86">
        <v>0</v>
      </c>
      <c r="H383" s="87">
        <v>0</v>
      </c>
      <c r="I383" s="68"/>
      <c r="J383" s="86">
        <v>0</v>
      </c>
      <c r="K383" s="88">
        <v>0</v>
      </c>
      <c r="M383" s="15" t="s">
        <v>34</v>
      </c>
      <c r="N383" s="17">
        <v>0</v>
      </c>
      <c r="O383" s="17">
        <v>0</v>
      </c>
      <c r="Q383" s="101">
        <v>37482</v>
      </c>
      <c r="R383" s="101">
        <v>145367</v>
      </c>
      <c r="S383" s="83" t="s">
        <v>34</v>
      </c>
      <c r="T383" s="79" t="str">
        <f t="shared" si="10"/>
        <v>- N/A</v>
      </c>
      <c r="U383" s="79" t="str">
        <f t="shared" si="11"/>
        <v>- N/A</v>
      </c>
    </row>
    <row r="384" spans="1:21" ht="102" hidden="1">
      <c r="A384" s="14">
        <v>370</v>
      </c>
      <c r="B384" s="15" t="s">
        <v>791</v>
      </c>
      <c r="C384" s="21" t="s">
        <v>792</v>
      </c>
      <c r="D384" s="15" t="s">
        <v>200</v>
      </c>
      <c r="E384" s="67">
        <v>0</v>
      </c>
      <c r="F384" s="86">
        <v>0</v>
      </c>
      <c r="G384" s="86">
        <v>0</v>
      </c>
      <c r="H384" s="87">
        <v>0</v>
      </c>
      <c r="I384" s="68"/>
      <c r="J384" s="86">
        <v>0</v>
      </c>
      <c r="K384" s="88">
        <v>0</v>
      </c>
      <c r="M384" s="15" t="s">
        <v>34</v>
      </c>
      <c r="N384" s="17">
        <v>0</v>
      </c>
      <c r="O384" s="17">
        <v>0</v>
      </c>
      <c r="Q384" s="101">
        <v>94754</v>
      </c>
      <c r="R384" s="101">
        <v>265107</v>
      </c>
      <c r="S384" s="83" t="s">
        <v>34</v>
      </c>
      <c r="T384" s="79" t="str">
        <f t="shared" si="10"/>
        <v>- N/A</v>
      </c>
      <c r="U384" s="79" t="str">
        <f t="shared" si="11"/>
        <v>- N/A</v>
      </c>
    </row>
    <row r="385" spans="1:21" ht="89.25">
      <c r="A385" s="14">
        <v>371</v>
      </c>
      <c r="B385" s="15" t="s">
        <v>793</v>
      </c>
      <c r="C385" s="21" t="s">
        <v>794</v>
      </c>
      <c r="D385" s="15" t="s">
        <v>200</v>
      </c>
      <c r="E385" s="67">
        <v>2</v>
      </c>
      <c r="F385" s="86">
        <v>26646</v>
      </c>
      <c r="G385" s="86">
        <v>26646</v>
      </c>
      <c r="H385" s="87">
        <v>0</v>
      </c>
      <c r="I385" s="68">
        <v>0</v>
      </c>
      <c r="J385" s="86">
        <v>26646</v>
      </c>
      <c r="K385" s="88">
        <v>53292</v>
      </c>
      <c r="M385" s="15" t="s">
        <v>34</v>
      </c>
      <c r="N385" s="17">
        <v>2</v>
      </c>
      <c r="O385" s="17">
        <v>0</v>
      </c>
      <c r="Q385" s="101">
        <v>26646</v>
      </c>
      <c r="R385" s="101">
        <v>128366</v>
      </c>
      <c r="S385" s="83" t="s">
        <v>34</v>
      </c>
      <c r="T385" s="79" t="str">
        <f t="shared" si="10"/>
        <v>✔️ Válido</v>
      </c>
      <c r="U385" s="79" t="str">
        <f t="shared" si="11"/>
        <v>✔️ Válido</v>
      </c>
    </row>
    <row r="386" spans="1:21" ht="89.25" hidden="1">
      <c r="A386" s="69">
        <v>372</v>
      </c>
      <c r="B386" s="70" t="s">
        <v>795</v>
      </c>
      <c r="C386" s="76" t="s">
        <v>796</v>
      </c>
      <c r="D386" s="70" t="s">
        <v>200</v>
      </c>
      <c r="E386" s="72">
        <v>0</v>
      </c>
      <c r="F386" s="89">
        <v>0</v>
      </c>
      <c r="G386" s="89">
        <v>0</v>
      </c>
      <c r="H386" s="90">
        <v>0</v>
      </c>
      <c r="I386" s="68"/>
      <c r="J386" s="89">
        <v>0</v>
      </c>
      <c r="K386" s="91">
        <v>0</v>
      </c>
      <c r="L386" s="73"/>
      <c r="M386" s="70" t="s">
        <v>85</v>
      </c>
      <c r="N386" s="74">
        <v>0</v>
      </c>
      <c r="O386" s="74">
        <v>0</v>
      </c>
      <c r="Q386" s="101">
        <v>83919</v>
      </c>
      <c r="R386" s="101">
        <v>406548</v>
      </c>
      <c r="S386" s="84" t="s">
        <v>85</v>
      </c>
      <c r="T386" s="79" t="str">
        <f t="shared" si="10"/>
        <v>- N/A</v>
      </c>
      <c r="U386" s="79" t="str">
        <f t="shared" si="11"/>
        <v>- N/A</v>
      </c>
    </row>
    <row r="387" spans="1:21" ht="102" hidden="1">
      <c r="A387" s="69">
        <v>373</v>
      </c>
      <c r="B387" s="70" t="s">
        <v>797</v>
      </c>
      <c r="C387" s="76" t="s">
        <v>798</v>
      </c>
      <c r="D387" s="70" t="s">
        <v>200</v>
      </c>
      <c r="E387" s="72">
        <v>0</v>
      </c>
      <c r="F387" s="89">
        <v>0</v>
      </c>
      <c r="G387" s="89">
        <v>0</v>
      </c>
      <c r="H387" s="90">
        <v>0</v>
      </c>
      <c r="I387" s="68"/>
      <c r="J387" s="89">
        <v>0</v>
      </c>
      <c r="K387" s="91">
        <v>0</v>
      </c>
      <c r="L387" s="73"/>
      <c r="M387" s="70" t="s">
        <v>85</v>
      </c>
      <c r="N387" s="74">
        <v>0</v>
      </c>
      <c r="O387" s="74">
        <v>0</v>
      </c>
      <c r="Q387" s="101">
        <v>54509</v>
      </c>
      <c r="R387" s="101">
        <v>175254</v>
      </c>
      <c r="S387" s="84" t="s">
        <v>85</v>
      </c>
      <c r="T387" s="79" t="str">
        <f t="shared" si="10"/>
        <v>- N/A</v>
      </c>
      <c r="U387" s="79" t="str">
        <f t="shared" si="11"/>
        <v>- N/A</v>
      </c>
    </row>
    <row r="388" spans="1:21" ht="102" hidden="1">
      <c r="A388" s="69">
        <v>374</v>
      </c>
      <c r="B388" s="70" t="s">
        <v>799</v>
      </c>
      <c r="C388" s="76" t="s">
        <v>800</v>
      </c>
      <c r="D388" s="70" t="s">
        <v>200</v>
      </c>
      <c r="E388" s="72">
        <v>0</v>
      </c>
      <c r="F388" s="89">
        <v>0</v>
      </c>
      <c r="G388" s="89">
        <v>0</v>
      </c>
      <c r="H388" s="90">
        <v>0</v>
      </c>
      <c r="I388" s="68"/>
      <c r="J388" s="89">
        <v>0</v>
      </c>
      <c r="K388" s="91">
        <v>0</v>
      </c>
      <c r="L388" s="73"/>
      <c r="M388" s="70" t="s">
        <v>85</v>
      </c>
      <c r="N388" s="74">
        <v>0</v>
      </c>
      <c r="O388" s="74">
        <v>0</v>
      </c>
      <c r="Q388" s="101">
        <v>82371</v>
      </c>
      <c r="R388" s="101">
        <v>430396</v>
      </c>
      <c r="S388" s="84" t="s">
        <v>85</v>
      </c>
      <c r="T388" s="79" t="str">
        <f t="shared" si="10"/>
        <v>- N/A</v>
      </c>
      <c r="U388" s="79" t="str">
        <f t="shared" si="11"/>
        <v>- N/A</v>
      </c>
    </row>
    <row r="389" spans="1:21" ht="76.5" hidden="1">
      <c r="A389" s="14">
        <v>375</v>
      </c>
      <c r="B389" s="15" t="s">
        <v>801</v>
      </c>
      <c r="C389" s="21" t="s">
        <v>802</v>
      </c>
      <c r="D389" s="15" t="s">
        <v>200</v>
      </c>
      <c r="E389" s="67">
        <v>0</v>
      </c>
      <c r="F389" s="86">
        <v>0</v>
      </c>
      <c r="G389" s="86">
        <v>0</v>
      </c>
      <c r="H389" s="87">
        <v>0</v>
      </c>
      <c r="I389" s="68"/>
      <c r="J389" s="86">
        <v>0</v>
      </c>
      <c r="K389" s="88">
        <v>0</v>
      </c>
      <c r="M389" s="15" t="s">
        <v>34</v>
      </c>
      <c r="N389" s="17">
        <v>0</v>
      </c>
      <c r="O389" s="17">
        <v>0</v>
      </c>
      <c r="Q389" s="101">
        <v>9752</v>
      </c>
      <c r="R389" s="101">
        <v>335233</v>
      </c>
      <c r="S389" s="83" t="s">
        <v>34</v>
      </c>
      <c r="T389" s="79" t="str">
        <f t="shared" si="10"/>
        <v>- N/A</v>
      </c>
      <c r="U389" s="79" t="str">
        <f t="shared" si="11"/>
        <v>- N/A</v>
      </c>
    </row>
    <row r="390" spans="1:21" ht="76.5">
      <c r="A390" s="14">
        <v>376</v>
      </c>
      <c r="B390" s="15" t="s">
        <v>803</v>
      </c>
      <c r="C390" s="21" t="s">
        <v>802</v>
      </c>
      <c r="D390" s="15" t="s">
        <v>200</v>
      </c>
      <c r="E390" s="67">
        <v>1</v>
      </c>
      <c r="F390" s="86">
        <v>47543</v>
      </c>
      <c r="G390" s="86">
        <v>47543</v>
      </c>
      <c r="H390" s="87">
        <v>0</v>
      </c>
      <c r="I390" s="68">
        <v>0</v>
      </c>
      <c r="J390" s="86">
        <v>47543</v>
      </c>
      <c r="K390" s="88">
        <v>47543</v>
      </c>
      <c r="M390" s="15" t="s">
        <v>34</v>
      </c>
      <c r="N390" s="17">
        <v>1</v>
      </c>
      <c r="O390" s="17">
        <v>0</v>
      </c>
      <c r="Q390" s="101">
        <v>47543</v>
      </c>
      <c r="R390" s="101">
        <v>429412</v>
      </c>
      <c r="S390" s="83" t="s">
        <v>34</v>
      </c>
      <c r="T390" s="79" t="str">
        <f t="shared" si="10"/>
        <v>✔️ Válido</v>
      </c>
      <c r="U390" s="79" t="str">
        <f t="shared" si="11"/>
        <v>✔️ Válido</v>
      </c>
    </row>
    <row r="391" spans="1:21" ht="63.75">
      <c r="A391" s="14">
        <v>377</v>
      </c>
      <c r="B391" s="15" t="s">
        <v>804</v>
      </c>
      <c r="C391" s="21" t="s">
        <v>805</v>
      </c>
      <c r="D391" s="15" t="s">
        <v>806</v>
      </c>
      <c r="E391" s="67">
        <v>11</v>
      </c>
      <c r="F391" s="86">
        <v>15037</v>
      </c>
      <c r="G391" s="86">
        <v>15037</v>
      </c>
      <c r="H391" s="87">
        <v>0</v>
      </c>
      <c r="I391" s="68">
        <v>0</v>
      </c>
      <c r="J391" s="86">
        <v>15037</v>
      </c>
      <c r="K391" s="88">
        <v>165407</v>
      </c>
      <c r="M391" s="15" t="s">
        <v>34</v>
      </c>
      <c r="N391" s="17">
        <v>11</v>
      </c>
      <c r="O391" s="17">
        <v>0</v>
      </c>
      <c r="Q391" s="101">
        <v>15037</v>
      </c>
      <c r="R391" s="101">
        <v>75184</v>
      </c>
      <c r="S391" s="83" t="s">
        <v>34</v>
      </c>
      <c r="T391" s="79" t="str">
        <f t="shared" si="10"/>
        <v>✔️ Válido</v>
      </c>
      <c r="U391" s="79" t="str">
        <f t="shared" si="11"/>
        <v>✔️ Válido</v>
      </c>
    </row>
    <row r="392" spans="1:21" ht="76.5" hidden="1">
      <c r="A392" s="14">
        <v>378</v>
      </c>
      <c r="B392" s="15" t="s">
        <v>807</v>
      </c>
      <c r="C392" s="21" t="s">
        <v>808</v>
      </c>
      <c r="D392" s="15" t="s">
        <v>200</v>
      </c>
      <c r="E392" s="67">
        <v>0</v>
      </c>
      <c r="F392" s="86">
        <v>0</v>
      </c>
      <c r="G392" s="86">
        <v>0</v>
      </c>
      <c r="H392" s="87">
        <v>0</v>
      </c>
      <c r="I392" s="68"/>
      <c r="J392" s="86">
        <v>0</v>
      </c>
      <c r="K392" s="88">
        <v>0</v>
      </c>
      <c r="M392" s="15" t="s">
        <v>34</v>
      </c>
      <c r="N392" s="17">
        <v>0</v>
      </c>
      <c r="O392" s="17">
        <v>0</v>
      </c>
      <c r="Q392" s="101">
        <v>18906</v>
      </c>
      <c r="R392" s="101">
        <v>89800</v>
      </c>
      <c r="S392" s="83" t="s">
        <v>34</v>
      </c>
      <c r="T392" s="79" t="str">
        <f t="shared" si="10"/>
        <v>- N/A</v>
      </c>
      <c r="U392" s="79" t="str">
        <f t="shared" si="11"/>
        <v>- N/A</v>
      </c>
    </row>
    <row r="393" spans="1:21" ht="63.75" hidden="1">
      <c r="A393" s="14">
        <v>379</v>
      </c>
      <c r="B393" s="15" t="s">
        <v>809</v>
      </c>
      <c r="C393" s="21" t="s">
        <v>808</v>
      </c>
      <c r="D393" s="15" t="s">
        <v>200</v>
      </c>
      <c r="E393" s="67">
        <v>0</v>
      </c>
      <c r="F393" s="86">
        <v>0</v>
      </c>
      <c r="G393" s="86">
        <v>0</v>
      </c>
      <c r="H393" s="87">
        <v>0</v>
      </c>
      <c r="I393" s="68"/>
      <c r="J393" s="86">
        <v>0</v>
      </c>
      <c r="K393" s="88">
        <v>0</v>
      </c>
      <c r="M393" s="15" t="s">
        <v>34</v>
      </c>
      <c r="N393" s="17">
        <v>0</v>
      </c>
      <c r="O393" s="17">
        <v>0</v>
      </c>
      <c r="Q393" s="101">
        <v>45221</v>
      </c>
      <c r="R393" s="101">
        <v>536587</v>
      </c>
      <c r="S393" s="83" t="s">
        <v>34</v>
      </c>
      <c r="T393" s="79" t="str">
        <f t="shared" si="10"/>
        <v>- N/A</v>
      </c>
      <c r="U393" s="79" t="str">
        <f t="shared" si="11"/>
        <v>- N/A</v>
      </c>
    </row>
    <row r="394" spans="1:21" ht="63.75" hidden="1">
      <c r="A394" s="14">
        <v>380</v>
      </c>
      <c r="B394" s="15" t="s">
        <v>810</v>
      </c>
      <c r="C394" s="21" t="s">
        <v>811</v>
      </c>
      <c r="D394" s="15" t="s">
        <v>806</v>
      </c>
      <c r="E394" s="67">
        <v>0</v>
      </c>
      <c r="F394" s="86">
        <v>0</v>
      </c>
      <c r="G394" s="86">
        <v>0</v>
      </c>
      <c r="H394" s="87">
        <v>0</v>
      </c>
      <c r="I394" s="68"/>
      <c r="J394" s="86">
        <v>0</v>
      </c>
      <c r="K394" s="88">
        <v>0</v>
      </c>
      <c r="M394" s="15" t="s">
        <v>34</v>
      </c>
      <c r="N394" s="17">
        <v>0</v>
      </c>
      <c r="O394" s="17">
        <v>0</v>
      </c>
      <c r="Q394" s="101">
        <v>34828</v>
      </c>
      <c r="R394" s="101">
        <v>290234</v>
      </c>
      <c r="S394" s="83" t="s">
        <v>34</v>
      </c>
      <c r="T394" s="79" t="str">
        <f t="shared" si="10"/>
        <v>- N/A</v>
      </c>
      <c r="U394" s="79" t="str">
        <f t="shared" si="11"/>
        <v>- N/A</v>
      </c>
    </row>
    <row r="395" spans="1:21" ht="63.75">
      <c r="A395" s="14">
        <v>381</v>
      </c>
      <c r="B395" s="15" t="s">
        <v>812</v>
      </c>
      <c r="C395" s="21" t="s">
        <v>813</v>
      </c>
      <c r="D395" s="15" t="s">
        <v>200</v>
      </c>
      <c r="E395" s="67">
        <v>2</v>
      </c>
      <c r="F395" s="86">
        <v>204656</v>
      </c>
      <c r="G395" s="86">
        <v>98403</v>
      </c>
      <c r="H395" s="87">
        <v>0</v>
      </c>
      <c r="I395" s="68">
        <v>0.51917852399999997</v>
      </c>
      <c r="J395" s="86">
        <v>98403</v>
      </c>
      <c r="K395" s="88">
        <v>196806</v>
      </c>
      <c r="M395" s="15" t="s">
        <v>34</v>
      </c>
      <c r="N395" s="17">
        <v>2</v>
      </c>
      <c r="O395" s="17">
        <v>0</v>
      </c>
      <c r="Q395" s="101">
        <v>98403</v>
      </c>
      <c r="R395" s="101">
        <v>323410</v>
      </c>
      <c r="S395" s="83" t="s">
        <v>34</v>
      </c>
      <c r="T395" s="79" t="str">
        <f t="shared" si="10"/>
        <v>✔️ Válido</v>
      </c>
      <c r="U395" s="79" t="str">
        <f t="shared" si="11"/>
        <v>✔️ Válido</v>
      </c>
    </row>
    <row r="396" spans="1:21" ht="63.75" hidden="1">
      <c r="A396" s="14">
        <v>382</v>
      </c>
      <c r="B396" s="15" t="s">
        <v>814</v>
      </c>
      <c r="C396" s="21" t="s">
        <v>813</v>
      </c>
      <c r="D396" s="15" t="s">
        <v>200</v>
      </c>
      <c r="E396" s="67">
        <v>0</v>
      </c>
      <c r="F396" s="86">
        <v>0</v>
      </c>
      <c r="G396" s="86">
        <v>0</v>
      </c>
      <c r="H396" s="87">
        <v>0</v>
      </c>
      <c r="I396" s="68"/>
      <c r="J396" s="86">
        <v>0</v>
      </c>
      <c r="K396" s="88">
        <v>0</v>
      </c>
      <c r="M396" s="15" t="s">
        <v>34</v>
      </c>
      <c r="N396" s="17">
        <v>0</v>
      </c>
      <c r="O396" s="17">
        <v>0</v>
      </c>
      <c r="Q396" s="101">
        <v>557581</v>
      </c>
      <c r="R396" s="101">
        <v>3880918</v>
      </c>
      <c r="S396" s="83" t="s">
        <v>34</v>
      </c>
      <c r="T396" s="79" t="str">
        <f t="shared" si="10"/>
        <v>- N/A</v>
      </c>
      <c r="U396" s="79" t="str">
        <f t="shared" si="11"/>
        <v>- N/A</v>
      </c>
    </row>
    <row r="397" spans="1:21" ht="63.75" hidden="1">
      <c r="A397" s="14">
        <v>383</v>
      </c>
      <c r="B397" s="15" t="s">
        <v>815</v>
      </c>
      <c r="C397" s="21" t="s">
        <v>816</v>
      </c>
      <c r="D397" s="15" t="s">
        <v>200</v>
      </c>
      <c r="E397" s="67">
        <v>0</v>
      </c>
      <c r="F397" s="86">
        <v>0</v>
      </c>
      <c r="G397" s="86">
        <v>0</v>
      </c>
      <c r="H397" s="87">
        <v>0</v>
      </c>
      <c r="I397" s="68"/>
      <c r="J397" s="86">
        <v>0</v>
      </c>
      <c r="K397" s="88">
        <v>0</v>
      </c>
      <c r="M397" s="15" t="s">
        <v>34</v>
      </c>
      <c r="N397" s="17">
        <v>0</v>
      </c>
      <c r="O397" s="17">
        <v>0</v>
      </c>
      <c r="Q397" s="101">
        <v>69877</v>
      </c>
      <c r="R397" s="101">
        <v>236613</v>
      </c>
      <c r="S397" s="83" t="s">
        <v>34</v>
      </c>
      <c r="T397" s="79" t="str">
        <f t="shared" si="10"/>
        <v>- N/A</v>
      </c>
      <c r="U397" s="79" t="str">
        <f t="shared" si="11"/>
        <v>- N/A</v>
      </c>
    </row>
    <row r="398" spans="1:21" ht="51" hidden="1">
      <c r="A398" s="14">
        <v>384</v>
      </c>
      <c r="B398" s="15" t="s">
        <v>817</v>
      </c>
      <c r="C398" s="21" t="s">
        <v>816</v>
      </c>
      <c r="D398" s="15" t="s">
        <v>200</v>
      </c>
      <c r="E398" s="67">
        <v>0</v>
      </c>
      <c r="F398" s="86">
        <v>0</v>
      </c>
      <c r="G398" s="86">
        <v>0</v>
      </c>
      <c r="H398" s="87">
        <v>0</v>
      </c>
      <c r="I398" s="68"/>
      <c r="J398" s="86">
        <v>0</v>
      </c>
      <c r="K398" s="88">
        <v>0</v>
      </c>
      <c r="M398" s="15" t="s">
        <v>34</v>
      </c>
      <c r="N398" s="17">
        <v>0</v>
      </c>
      <c r="O398" s="17">
        <v>0</v>
      </c>
      <c r="Q398" s="101">
        <v>611758</v>
      </c>
      <c r="R398" s="101">
        <v>1908069</v>
      </c>
      <c r="S398" s="83" t="s">
        <v>34</v>
      </c>
      <c r="T398" s="79" t="str">
        <f t="shared" si="10"/>
        <v>- N/A</v>
      </c>
      <c r="U398" s="79" t="str">
        <f t="shared" si="11"/>
        <v>- N/A</v>
      </c>
    </row>
    <row r="399" spans="1:21" ht="102">
      <c r="A399" s="14">
        <v>385</v>
      </c>
      <c r="B399" s="15" t="s">
        <v>818</v>
      </c>
      <c r="C399" s="21" t="s">
        <v>819</v>
      </c>
      <c r="D399" s="15" t="s">
        <v>200</v>
      </c>
      <c r="E399" s="67">
        <v>1</v>
      </c>
      <c r="F399" s="86">
        <v>65344</v>
      </c>
      <c r="G399" s="86">
        <v>22998</v>
      </c>
      <c r="H399" s="87">
        <v>0</v>
      </c>
      <c r="I399" s="68">
        <v>0.64804725760000004</v>
      </c>
      <c r="J399" s="86">
        <v>22998</v>
      </c>
      <c r="K399" s="88">
        <v>22998</v>
      </c>
      <c r="M399" s="15" t="s">
        <v>34</v>
      </c>
      <c r="N399" s="17">
        <v>1</v>
      </c>
      <c r="O399" s="17">
        <v>0</v>
      </c>
      <c r="Q399" s="101">
        <v>22998</v>
      </c>
      <c r="R399" s="101">
        <v>132678</v>
      </c>
      <c r="S399" s="83" t="s">
        <v>34</v>
      </c>
      <c r="T399" s="79" t="str">
        <f t="shared" si="10"/>
        <v>✔️ Válido</v>
      </c>
      <c r="U399" s="79" t="str">
        <f t="shared" si="11"/>
        <v>✔️ Válido</v>
      </c>
    </row>
    <row r="400" spans="1:21" ht="102" hidden="1">
      <c r="A400" s="14">
        <v>386</v>
      </c>
      <c r="B400" s="15" t="s">
        <v>820</v>
      </c>
      <c r="C400" s="21" t="s">
        <v>821</v>
      </c>
      <c r="D400" s="15" t="s">
        <v>200</v>
      </c>
      <c r="E400" s="67">
        <v>0</v>
      </c>
      <c r="F400" s="86">
        <v>0</v>
      </c>
      <c r="G400" s="86">
        <v>0</v>
      </c>
      <c r="H400" s="87">
        <v>0</v>
      </c>
      <c r="I400" s="68"/>
      <c r="J400" s="86">
        <v>0</v>
      </c>
      <c r="K400" s="88">
        <v>0</v>
      </c>
      <c r="M400" s="15" t="s">
        <v>34</v>
      </c>
      <c r="N400" s="17">
        <v>0</v>
      </c>
      <c r="O400" s="17">
        <v>0</v>
      </c>
      <c r="Q400" s="101">
        <v>39344</v>
      </c>
      <c r="R400" s="101">
        <v>176904</v>
      </c>
      <c r="S400" s="83" t="s">
        <v>34</v>
      </c>
      <c r="T400" s="79" t="str">
        <f t="shared" ref="T400:T431" si="12">IF(OR(J400="",J400=0),"- N/A",IF(AND(J400&gt;=Q400,J400&lt;=R400),"✔️ Válido","❌ Inválido"))</f>
        <v>- N/A</v>
      </c>
      <c r="U400" s="79" t="str">
        <f t="shared" ref="U400:U431" si="13">IF(OR(J400="",J400=0),"- N/A",IF(AND(J400&gt;=Q400,J400&lt;=R400),"✔️ Válido","❌ Inválido"))</f>
        <v>- N/A</v>
      </c>
    </row>
    <row r="401" spans="1:21" ht="102">
      <c r="A401" s="14">
        <v>387</v>
      </c>
      <c r="B401" s="15" t="s">
        <v>822</v>
      </c>
      <c r="C401" s="21" t="s">
        <v>823</v>
      </c>
      <c r="D401" s="15" t="s">
        <v>200</v>
      </c>
      <c r="E401" s="67">
        <v>3</v>
      </c>
      <c r="F401" s="86">
        <v>88098</v>
      </c>
      <c r="G401" s="86">
        <v>25983</v>
      </c>
      <c r="H401" s="87">
        <v>0</v>
      </c>
      <c r="I401" s="68">
        <v>0.70506708439999999</v>
      </c>
      <c r="J401" s="86">
        <v>25983</v>
      </c>
      <c r="K401" s="88">
        <v>77949</v>
      </c>
      <c r="M401" s="15" t="s">
        <v>34</v>
      </c>
      <c r="N401" s="17">
        <v>3</v>
      </c>
      <c r="O401" s="17">
        <v>0</v>
      </c>
      <c r="Q401" s="101">
        <v>25983</v>
      </c>
      <c r="R401" s="101">
        <v>221130</v>
      </c>
      <c r="S401" s="83" t="s">
        <v>34</v>
      </c>
      <c r="T401" s="79" t="str">
        <f t="shared" si="12"/>
        <v>✔️ Válido</v>
      </c>
      <c r="U401" s="79" t="str">
        <f t="shared" si="13"/>
        <v>✔️ Válido</v>
      </c>
    </row>
    <row r="402" spans="1:21" ht="153" hidden="1">
      <c r="A402" s="14">
        <v>388</v>
      </c>
      <c r="B402" s="15" t="s">
        <v>824</v>
      </c>
      <c r="C402" s="21" t="s">
        <v>825</v>
      </c>
      <c r="D402" s="15" t="s">
        <v>200</v>
      </c>
      <c r="E402" s="67">
        <v>0</v>
      </c>
      <c r="F402" s="86">
        <v>0</v>
      </c>
      <c r="G402" s="86">
        <v>0</v>
      </c>
      <c r="H402" s="87">
        <v>0</v>
      </c>
      <c r="I402" s="68"/>
      <c r="J402" s="86">
        <v>0</v>
      </c>
      <c r="K402" s="88">
        <v>0</v>
      </c>
      <c r="M402" s="15" t="s">
        <v>34</v>
      </c>
      <c r="N402" s="17">
        <v>0</v>
      </c>
      <c r="O402" s="17">
        <v>0</v>
      </c>
      <c r="Q402" s="101">
        <v>202334</v>
      </c>
      <c r="R402" s="101">
        <v>13241465</v>
      </c>
      <c r="S402" s="83" t="s">
        <v>34</v>
      </c>
      <c r="T402" s="79" t="str">
        <f t="shared" si="12"/>
        <v>- N/A</v>
      </c>
      <c r="U402" s="79" t="str">
        <f t="shared" si="13"/>
        <v>- N/A</v>
      </c>
    </row>
    <row r="403" spans="1:21" ht="63.75">
      <c r="A403" s="14">
        <v>389</v>
      </c>
      <c r="B403" s="15" t="s">
        <v>826</v>
      </c>
      <c r="C403" s="21" t="s">
        <v>827</v>
      </c>
      <c r="D403" s="15" t="s">
        <v>200</v>
      </c>
      <c r="E403" s="67">
        <v>3</v>
      </c>
      <c r="F403" s="86">
        <v>43673</v>
      </c>
      <c r="G403" s="86">
        <v>35445</v>
      </c>
      <c r="H403" s="87">
        <v>0</v>
      </c>
      <c r="I403" s="68">
        <v>0.18840015569999999</v>
      </c>
      <c r="J403" s="86">
        <v>35445</v>
      </c>
      <c r="K403" s="88">
        <v>106335</v>
      </c>
      <c r="M403" s="15" t="s">
        <v>34</v>
      </c>
      <c r="N403" s="17">
        <v>3</v>
      </c>
      <c r="O403" s="17">
        <v>0</v>
      </c>
      <c r="Q403" s="101">
        <v>35445</v>
      </c>
      <c r="R403" s="101">
        <v>108182</v>
      </c>
      <c r="S403" s="83" t="s">
        <v>34</v>
      </c>
      <c r="T403" s="79" t="str">
        <f t="shared" si="12"/>
        <v>✔️ Válido</v>
      </c>
      <c r="U403" s="79" t="str">
        <f t="shared" si="13"/>
        <v>✔️ Válido</v>
      </c>
    </row>
    <row r="404" spans="1:21" ht="76.5" hidden="1">
      <c r="A404" s="14">
        <v>390</v>
      </c>
      <c r="B404" s="15" t="s">
        <v>828</v>
      </c>
      <c r="C404" s="21" t="s">
        <v>829</v>
      </c>
      <c r="D404" s="15" t="s">
        <v>200</v>
      </c>
      <c r="E404" s="67">
        <v>0</v>
      </c>
      <c r="F404" s="86">
        <v>0</v>
      </c>
      <c r="G404" s="86">
        <v>0</v>
      </c>
      <c r="H404" s="87">
        <v>0</v>
      </c>
      <c r="I404" s="68"/>
      <c r="J404" s="86">
        <v>0</v>
      </c>
      <c r="K404" s="88">
        <v>0</v>
      </c>
      <c r="M404" s="15" t="s">
        <v>34</v>
      </c>
      <c r="N404" s="17">
        <v>0</v>
      </c>
      <c r="O404" s="17">
        <v>0</v>
      </c>
      <c r="Q404" s="101">
        <v>62249</v>
      </c>
      <c r="R404" s="101">
        <v>463085</v>
      </c>
      <c r="S404" s="83" t="s">
        <v>34</v>
      </c>
      <c r="T404" s="79" t="str">
        <f t="shared" si="12"/>
        <v>- N/A</v>
      </c>
      <c r="U404" s="79" t="str">
        <f t="shared" si="13"/>
        <v>- N/A</v>
      </c>
    </row>
    <row r="405" spans="1:21" ht="51" hidden="1">
      <c r="A405" s="69">
        <v>391</v>
      </c>
      <c r="B405" s="70" t="s">
        <v>830</v>
      </c>
      <c r="C405" s="76" t="s">
        <v>831</v>
      </c>
      <c r="D405" s="70" t="s">
        <v>200</v>
      </c>
      <c r="E405" s="72">
        <v>0</v>
      </c>
      <c r="F405" s="89">
        <v>0</v>
      </c>
      <c r="G405" s="89">
        <v>0</v>
      </c>
      <c r="H405" s="90">
        <v>0</v>
      </c>
      <c r="I405" s="68"/>
      <c r="J405" s="89">
        <v>0</v>
      </c>
      <c r="K405" s="91">
        <v>0</v>
      </c>
      <c r="L405" s="73"/>
      <c r="M405" s="70" t="s">
        <v>85</v>
      </c>
      <c r="N405" s="74">
        <v>0</v>
      </c>
      <c r="O405" s="74">
        <v>0</v>
      </c>
      <c r="Q405" s="101">
        <v>9398</v>
      </c>
      <c r="R405" s="101">
        <v>84383</v>
      </c>
      <c r="S405" s="84" t="s">
        <v>85</v>
      </c>
      <c r="T405" s="79" t="str">
        <f t="shared" si="12"/>
        <v>- N/A</v>
      </c>
      <c r="U405" s="79" t="str">
        <f t="shared" si="13"/>
        <v>- N/A</v>
      </c>
    </row>
    <row r="406" spans="1:21" ht="51" hidden="1">
      <c r="A406" s="14">
        <v>392</v>
      </c>
      <c r="B406" s="15" t="s">
        <v>832</v>
      </c>
      <c r="C406" s="21" t="s">
        <v>831</v>
      </c>
      <c r="D406" s="15" t="s">
        <v>200</v>
      </c>
      <c r="E406" s="67">
        <v>0</v>
      </c>
      <c r="F406" s="86">
        <v>0</v>
      </c>
      <c r="G406" s="86">
        <v>0</v>
      </c>
      <c r="H406" s="87">
        <v>0</v>
      </c>
      <c r="I406" s="68"/>
      <c r="J406" s="86">
        <v>0</v>
      </c>
      <c r="K406" s="88">
        <v>0</v>
      </c>
      <c r="M406" s="15" t="s">
        <v>34</v>
      </c>
      <c r="N406" s="17">
        <v>0</v>
      </c>
      <c r="O406" s="17">
        <v>0</v>
      </c>
      <c r="Q406" s="101">
        <v>86241</v>
      </c>
      <c r="R406" s="101">
        <v>288742</v>
      </c>
      <c r="S406" s="83" t="s">
        <v>34</v>
      </c>
      <c r="T406" s="79" t="str">
        <f t="shared" si="12"/>
        <v>- N/A</v>
      </c>
      <c r="U406" s="79" t="str">
        <f t="shared" si="13"/>
        <v>- N/A</v>
      </c>
    </row>
    <row r="407" spans="1:21" ht="51" hidden="1">
      <c r="A407" s="69">
        <v>393</v>
      </c>
      <c r="B407" s="70" t="s">
        <v>833</v>
      </c>
      <c r="C407" s="76" t="s">
        <v>834</v>
      </c>
      <c r="D407" s="70" t="s">
        <v>200</v>
      </c>
      <c r="E407" s="72">
        <v>0</v>
      </c>
      <c r="F407" s="89">
        <v>0</v>
      </c>
      <c r="G407" s="89">
        <v>0</v>
      </c>
      <c r="H407" s="90">
        <v>0</v>
      </c>
      <c r="I407" s="68"/>
      <c r="J407" s="89">
        <v>0</v>
      </c>
      <c r="K407" s="91">
        <v>0</v>
      </c>
      <c r="L407" s="73"/>
      <c r="M407" s="70" t="s">
        <v>85</v>
      </c>
      <c r="N407" s="74">
        <v>0</v>
      </c>
      <c r="O407" s="74">
        <v>0</v>
      </c>
      <c r="Q407" s="101">
        <v>7679</v>
      </c>
      <c r="R407" s="101">
        <v>77891</v>
      </c>
      <c r="S407" s="84" t="s">
        <v>85</v>
      </c>
      <c r="T407" s="79" t="str">
        <f t="shared" si="12"/>
        <v>- N/A</v>
      </c>
      <c r="U407" s="79" t="str">
        <f t="shared" si="13"/>
        <v>- N/A</v>
      </c>
    </row>
    <row r="408" spans="1:21" ht="63.75" hidden="1">
      <c r="A408" s="14">
        <v>394</v>
      </c>
      <c r="B408" s="15" t="s">
        <v>835</v>
      </c>
      <c r="C408" s="21" t="s">
        <v>836</v>
      </c>
      <c r="D408" s="15" t="s">
        <v>200</v>
      </c>
      <c r="E408" s="67">
        <v>0</v>
      </c>
      <c r="F408" s="86">
        <v>0</v>
      </c>
      <c r="G408" s="86">
        <v>0</v>
      </c>
      <c r="H408" s="87">
        <v>0</v>
      </c>
      <c r="I408" s="68"/>
      <c r="J408" s="86">
        <v>0</v>
      </c>
      <c r="K408" s="88">
        <v>0</v>
      </c>
      <c r="M408" s="15" t="s">
        <v>34</v>
      </c>
      <c r="N408" s="17">
        <v>0</v>
      </c>
      <c r="O408" s="17">
        <v>0</v>
      </c>
      <c r="Q408" s="101">
        <v>106363</v>
      </c>
      <c r="R408" s="101">
        <v>288742</v>
      </c>
      <c r="S408" s="83" t="s">
        <v>34</v>
      </c>
      <c r="T408" s="79" t="str">
        <f t="shared" si="12"/>
        <v>- N/A</v>
      </c>
      <c r="U408" s="79" t="str">
        <f t="shared" si="13"/>
        <v>- N/A</v>
      </c>
    </row>
    <row r="409" spans="1:21" ht="63.75" hidden="1">
      <c r="A409" s="14">
        <v>395</v>
      </c>
      <c r="B409" s="15" t="s">
        <v>837</v>
      </c>
      <c r="C409" s="21" t="s">
        <v>838</v>
      </c>
      <c r="D409" s="15" t="s">
        <v>200</v>
      </c>
      <c r="E409" s="67">
        <v>0</v>
      </c>
      <c r="F409" s="86">
        <v>0</v>
      </c>
      <c r="G409" s="86">
        <v>0</v>
      </c>
      <c r="H409" s="87">
        <v>0</v>
      </c>
      <c r="I409" s="68"/>
      <c r="J409" s="86">
        <v>0</v>
      </c>
      <c r="K409" s="88">
        <v>0</v>
      </c>
      <c r="M409" s="15" t="s">
        <v>34</v>
      </c>
      <c r="N409" s="17">
        <v>0</v>
      </c>
      <c r="O409" s="17">
        <v>0</v>
      </c>
      <c r="Q409" s="101">
        <v>80823</v>
      </c>
      <c r="R409" s="101">
        <v>681546</v>
      </c>
      <c r="S409" s="83" t="s">
        <v>34</v>
      </c>
      <c r="T409" s="79" t="str">
        <f t="shared" si="12"/>
        <v>- N/A</v>
      </c>
      <c r="U409" s="79" t="str">
        <f t="shared" si="13"/>
        <v>- N/A</v>
      </c>
    </row>
    <row r="410" spans="1:21" ht="63.75" hidden="1">
      <c r="A410" s="14">
        <v>396</v>
      </c>
      <c r="B410" s="15" t="s">
        <v>839</v>
      </c>
      <c r="C410" s="21" t="s">
        <v>838</v>
      </c>
      <c r="D410" s="15" t="s">
        <v>200</v>
      </c>
      <c r="E410" s="67">
        <v>0</v>
      </c>
      <c r="F410" s="86">
        <v>0</v>
      </c>
      <c r="G410" s="86">
        <v>0</v>
      </c>
      <c r="H410" s="87">
        <v>0</v>
      </c>
      <c r="I410" s="68"/>
      <c r="J410" s="86">
        <v>0</v>
      </c>
      <c r="K410" s="88">
        <v>0</v>
      </c>
      <c r="M410" s="15" t="s">
        <v>34</v>
      </c>
      <c r="N410" s="17">
        <v>0</v>
      </c>
      <c r="O410" s="17">
        <v>0</v>
      </c>
      <c r="Q410" s="101">
        <v>3582</v>
      </c>
      <c r="R410" s="101">
        <v>81010</v>
      </c>
      <c r="S410" s="83" t="s">
        <v>34</v>
      </c>
      <c r="T410" s="79" t="str">
        <f t="shared" si="12"/>
        <v>- N/A</v>
      </c>
      <c r="U410" s="79" t="str">
        <f t="shared" si="13"/>
        <v>- N/A</v>
      </c>
    </row>
    <row r="411" spans="1:21" ht="63.75" hidden="1">
      <c r="A411" s="14">
        <v>397</v>
      </c>
      <c r="B411" s="15" t="s">
        <v>840</v>
      </c>
      <c r="C411" s="21" t="s">
        <v>841</v>
      </c>
      <c r="D411" s="15" t="s">
        <v>200</v>
      </c>
      <c r="E411" s="67">
        <v>0</v>
      </c>
      <c r="F411" s="86">
        <v>0</v>
      </c>
      <c r="G411" s="86">
        <v>0</v>
      </c>
      <c r="H411" s="87">
        <v>0</v>
      </c>
      <c r="I411" s="68"/>
      <c r="J411" s="86">
        <v>0</v>
      </c>
      <c r="K411" s="88">
        <v>0</v>
      </c>
      <c r="M411" s="15" t="s">
        <v>34</v>
      </c>
      <c r="N411" s="17">
        <v>0</v>
      </c>
      <c r="O411" s="17">
        <v>0</v>
      </c>
      <c r="Q411" s="101">
        <v>91659</v>
      </c>
      <c r="R411" s="101">
        <v>837327</v>
      </c>
      <c r="S411" s="83" t="s">
        <v>34</v>
      </c>
      <c r="T411" s="79" t="str">
        <f t="shared" si="12"/>
        <v>- N/A</v>
      </c>
      <c r="U411" s="79" t="str">
        <f t="shared" si="13"/>
        <v>- N/A</v>
      </c>
    </row>
    <row r="412" spans="1:21" ht="63.75" hidden="1">
      <c r="A412" s="14">
        <v>398</v>
      </c>
      <c r="B412" s="15" t="s">
        <v>842</v>
      </c>
      <c r="C412" s="21" t="s">
        <v>841</v>
      </c>
      <c r="D412" s="15" t="s">
        <v>200</v>
      </c>
      <c r="E412" s="67">
        <v>0</v>
      </c>
      <c r="F412" s="86">
        <v>0</v>
      </c>
      <c r="G412" s="86">
        <v>0</v>
      </c>
      <c r="H412" s="87">
        <v>0</v>
      </c>
      <c r="I412" s="68"/>
      <c r="J412" s="86">
        <v>0</v>
      </c>
      <c r="K412" s="88">
        <v>0</v>
      </c>
      <c r="M412" s="15" t="s">
        <v>34</v>
      </c>
      <c r="N412" s="17">
        <v>0</v>
      </c>
      <c r="O412" s="17">
        <v>0</v>
      </c>
      <c r="Q412" s="101">
        <v>4665</v>
      </c>
      <c r="R412" s="101">
        <v>98664</v>
      </c>
      <c r="S412" s="83" t="s">
        <v>34</v>
      </c>
      <c r="T412" s="79" t="str">
        <f t="shared" si="12"/>
        <v>- N/A</v>
      </c>
      <c r="U412" s="79" t="str">
        <f t="shared" si="13"/>
        <v>- N/A</v>
      </c>
    </row>
    <row r="413" spans="1:21" ht="76.5">
      <c r="A413" s="14">
        <v>399</v>
      </c>
      <c r="B413" s="15" t="s">
        <v>843</v>
      </c>
      <c r="C413" s="21" t="s">
        <v>844</v>
      </c>
      <c r="D413" s="15" t="s">
        <v>200</v>
      </c>
      <c r="E413" s="67">
        <v>1</v>
      </c>
      <c r="F413" s="86">
        <v>32837</v>
      </c>
      <c r="G413" s="86">
        <v>32837</v>
      </c>
      <c r="H413" s="87">
        <v>0</v>
      </c>
      <c r="I413" s="68">
        <v>0</v>
      </c>
      <c r="J413" s="86">
        <v>32837</v>
      </c>
      <c r="K413" s="88">
        <v>32837</v>
      </c>
      <c r="M413" s="15" t="s">
        <v>34</v>
      </c>
      <c r="N413" s="17">
        <v>1</v>
      </c>
      <c r="O413" s="17">
        <v>0</v>
      </c>
      <c r="Q413" s="101">
        <v>32837</v>
      </c>
      <c r="R413" s="101">
        <v>158770</v>
      </c>
      <c r="S413" s="83" t="s">
        <v>34</v>
      </c>
      <c r="T413" s="79" t="str">
        <f t="shared" si="12"/>
        <v>✔️ Válido</v>
      </c>
      <c r="U413" s="79" t="str">
        <f t="shared" si="13"/>
        <v>✔️ Válido</v>
      </c>
    </row>
    <row r="414" spans="1:21" ht="76.5" hidden="1">
      <c r="A414" s="14">
        <v>400</v>
      </c>
      <c r="B414" s="15" t="s">
        <v>845</v>
      </c>
      <c r="C414" s="21" t="s">
        <v>846</v>
      </c>
      <c r="D414" s="15" t="s">
        <v>200</v>
      </c>
      <c r="E414" s="67">
        <v>0</v>
      </c>
      <c r="F414" s="86">
        <v>0</v>
      </c>
      <c r="G414" s="86">
        <v>0</v>
      </c>
      <c r="H414" s="87">
        <v>0</v>
      </c>
      <c r="I414" s="68"/>
      <c r="J414" s="86">
        <v>0</v>
      </c>
      <c r="K414" s="88">
        <v>0</v>
      </c>
      <c r="M414" s="15" t="s">
        <v>34</v>
      </c>
      <c r="N414" s="17">
        <v>0</v>
      </c>
      <c r="O414" s="17">
        <v>0</v>
      </c>
      <c r="Q414" s="101">
        <v>77396</v>
      </c>
      <c r="R414" s="101">
        <v>251994</v>
      </c>
      <c r="S414" s="83" t="s">
        <v>34</v>
      </c>
      <c r="T414" s="79" t="str">
        <f t="shared" si="12"/>
        <v>- N/A</v>
      </c>
      <c r="U414" s="79" t="str">
        <f t="shared" si="13"/>
        <v>- N/A</v>
      </c>
    </row>
    <row r="415" spans="1:21" ht="102">
      <c r="A415" s="14">
        <v>401</v>
      </c>
      <c r="B415" s="15" t="s">
        <v>847</v>
      </c>
      <c r="C415" s="21" t="s">
        <v>848</v>
      </c>
      <c r="D415" s="15" t="s">
        <v>849</v>
      </c>
      <c r="E415" s="67">
        <v>1</v>
      </c>
      <c r="F415" s="86">
        <v>150479</v>
      </c>
      <c r="G415" s="86">
        <v>150479</v>
      </c>
      <c r="H415" s="87">
        <v>0</v>
      </c>
      <c r="I415" s="68">
        <v>0</v>
      </c>
      <c r="J415" s="86">
        <v>150479</v>
      </c>
      <c r="K415" s="88">
        <v>150479</v>
      </c>
      <c r="M415" s="15" t="s">
        <v>34</v>
      </c>
      <c r="N415" s="17">
        <v>1</v>
      </c>
      <c r="O415" s="17">
        <v>0</v>
      </c>
      <c r="Q415" s="101">
        <v>150479</v>
      </c>
      <c r="R415" s="101">
        <v>406973</v>
      </c>
      <c r="S415" s="83" t="s">
        <v>34</v>
      </c>
      <c r="T415" s="79" t="str">
        <f t="shared" si="12"/>
        <v>✔️ Válido</v>
      </c>
      <c r="U415" s="79" t="str">
        <f t="shared" si="13"/>
        <v>✔️ Válido</v>
      </c>
    </row>
    <row r="416" spans="1:21" ht="102" hidden="1">
      <c r="A416" s="14">
        <v>402</v>
      </c>
      <c r="B416" s="15" t="s">
        <v>850</v>
      </c>
      <c r="C416" s="21" t="s">
        <v>851</v>
      </c>
      <c r="D416" s="15" t="s">
        <v>200</v>
      </c>
      <c r="E416" s="67">
        <v>0</v>
      </c>
      <c r="F416" s="86">
        <v>0</v>
      </c>
      <c r="G416" s="86">
        <v>0</v>
      </c>
      <c r="H416" s="87">
        <v>0</v>
      </c>
      <c r="I416" s="68"/>
      <c r="J416" s="86">
        <v>0</v>
      </c>
      <c r="K416" s="88">
        <v>0</v>
      </c>
      <c r="M416" s="15" t="s">
        <v>34</v>
      </c>
      <c r="N416" s="17">
        <v>0</v>
      </c>
      <c r="O416" s="17">
        <v>0</v>
      </c>
      <c r="Q416" s="101">
        <v>155565</v>
      </c>
      <c r="R416" s="101">
        <v>535857</v>
      </c>
      <c r="S416" s="83" t="s">
        <v>34</v>
      </c>
      <c r="T416" s="79" t="str">
        <f t="shared" si="12"/>
        <v>- N/A</v>
      </c>
      <c r="U416" s="79" t="str">
        <f t="shared" si="13"/>
        <v>- N/A</v>
      </c>
    </row>
    <row r="417" spans="1:21" ht="102" hidden="1">
      <c r="A417" s="14">
        <v>403</v>
      </c>
      <c r="B417" s="15" t="s">
        <v>852</v>
      </c>
      <c r="C417" s="21" t="s">
        <v>853</v>
      </c>
      <c r="D417" s="15" t="s">
        <v>200</v>
      </c>
      <c r="E417" s="67">
        <v>0</v>
      </c>
      <c r="F417" s="86">
        <v>0</v>
      </c>
      <c r="G417" s="86">
        <v>0</v>
      </c>
      <c r="H417" s="87">
        <v>0</v>
      </c>
      <c r="I417" s="68"/>
      <c r="J417" s="86">
        <v>0</v>
      </c>
      <c r="K417" s="88">
        <v>0</v>
      </c>
      <c r="M417" s="15" t="s">
        <v>34</v>
      </c>
      <c r="N417" s="17">
        <v>0</v>
      </c>
      <c r="O417" s="17">
        <v>0</v>
      </c>
      <c r="Q417" s="101">
        <v>155565</v>
      </c>
      <c r="R417" s="101">
        <v>662236</v>
      </c>
      <c r="S417" s="83" t="s">
        <v>34</v>
      </c>
      <c r="T417" s="79" t="str">
        <f t="shared" si="12"/>
        <v>- N/A</v>
      </c>
      <c r="U417" s="79" t="str">
        <f t="shared" si="13"/>
        <v>- N/A</v>
      </c>
    </row>
    <row r="418" spans="1:21" ht="76.5" hidden="1">
      <c r="A418" s="14">
        <v>404</v>
      </c>
      <c r="B418" s="15" t="s">
        <v>854</v>
      </c>
      <c r="C418" s="21" t="s">
        <v>855</v>
      </c>
      <c r="D418" s="15" t="s">
        <v>200</v>
      </c>
      <c r="E418" s="67">
        <v>0</v>
      </c>
      <c r="F418" s="86">
        <v>0</v>
      </c>
      <c r="G418" s="86">
        <v>0</v>
      </c>
      <c r="H418" s="87">
        <v>0</v>
      </c>
      <c r="I418" s="68"/>
      <c r="J418" s="86">
        <v>0</v>
      </c>
      <c r="K418" s="88">
        <v>0</v>
      </c>
      <c r="M418" s="15" t="s">
        <v>34</v>
      </c>
      <c r="N418" s="17">
        <v>0</v>
      </c>
      <c r="O418" s="17">
        <v>0</v>
      </c>
      <c r="Q418" s="101">
        <v>142739</v>
      </c>
      <c r="R418" s="101">
        <v>677805</v>
      </c>
      <c r="S418" s="83" t="s">
        <v>34</v>
      </c>
      <c r="T418" s="79" t="str">
        <f t="shared" si="12"/>
        <v>- N/A</v>
      </c>
      <c r="U418" s="79" t="str">
        <f t="shared" si="13"/>
        <v>- N/A</v>
      </c>
    </row>
    <row r="419" spans="1:21" ht="76.5" hidden="1">
      <c r="A419" s="14">
        <v>405</v>
      </c>
      <c r="B419" s="15" t="s">
        <v>856</v>
      </c>
      <c r="C419" s="21" t="s">
        <v>857</v>
      </c>
      <c r="D419" s="15" t="s">
        <v>200</v>
      </c>
      <c r="E419" s="67">
        <v>0</v>
      </c>
      <c r="F419" s="86">
        <v>0</v>
      </c>
      <c r="G419" s="86">
        <v>0</v>
      </c>
      <c r="H419" s="87">
        <v>0</v>
      </c>
      <c r="I419" s="68"/>
      <c r="J419" s="86">
        <v>0</v>
      </c>
      <c r="K419" s="88">
        <v>0</v>
      </c>
      <c r="M419" s="15" t="s">
        <v>34</v>
      </c>
      <c r="N419" s="17">
        <v>0</v>
      </c>
      <c r="O419" s="17">
        <v>0</v>
      </c>
      <c r="Q419" s="101">
        <v>155565</v>
      </c>
      <c r="R419" s="101">
        <v>658911</v>
      </c>
      <c r="S419" s="83" t="s">
        <v>34</v>
      </c>
      <c r="T419" s="79" t="str">
        <f t="shared" si="12"/>
        <v>- N/A</v>
      </c>
      <c r="U419" s="79" t="str">
        <f t="shared" si="13"/>
        <v>- N/A</v>
      </c>
    </row>
    <row r="420" spans="1:21" ht="51">
      <c r="A420" s="14">
        <v>406</v>
      </c>
      <c r="B420" s="15" t="s">
        <v>858</v>
      </c>
      <c r="C420" s="21" t="s">
        <v>859</v>
      </c>
      <c r="D420" s="15" t="s">
        <v>200</v>
      </c>
      <c r="E420" s="67">
        <v>1</v>
      </c>
      <c r="F420" s="86">
        <v>207752</v>
      </c>
      <c r="G420" s="86">
        <v>95973</v>
      </c>
      <c r="H420" s="87">
        <v>0</v>
      </c>
      <c r="I420" s="68">
        <v>0.53804054830000003</v>
      </c>
      <c r="J420" s="86">
        <v>95973</v>
      </c>
      <c r="K420" s="88">
        <v>95973</v>
      </c>
      <c r="M420" s="15" t="s">
        <v>34</v>
      </c>
      <c r="N420" s="17">
        <v>1</v>
      </c>
      <c r="O420" s="17">
        <v>0</v>
      </c>
      <c r="Q420" s="101">
        <v>95973</v>
      </c>
      <c r="R420" s="101">
        <v>563883</v>
      </c>
      <c r="S420" s="83" t="s">
        <v>34</v>
      </c>
      <c r="T420" s="79" t="str">
        <f t="shared" si="12"/>
        <v>✔️ Válido</v>
      </c>
      <c r="U420" s="79" t="str">
        <f t="shared" si="13"/>
        <v>✔️ Válido</v>
      </c>
    </row>
    <row r="421" spans="1:21" ht="76.5" hidden="1">
      <c r="A421" s="14">
        <v>407</v>
      </c>
      <c r="B421" s="15" t="s">
        <v>860</v>
      </c>
      <c r="C421" s="21" t="s">
        <v>861</v>
      </c>
      <c r="D421" s="15" t="s">
        <v>200</v>
      </c>
      <c r="E421" s="67">
        <v>0</v>
      </c>
      <c r="F421" s="86">
        <v>0</v>
      </c>
      <c r="G421" s="86">
        <v>0</v>
      </c>
      <c r="H421" s="87">
        <v>0</v>
      </c>
      <c r="I421" s="68"/>
      <c r="J421" s="86">
        <v>0</v>
      </c>
      <c r="K421" s="88">
        <v>0</v>
      </c>
      <c r="M421" s="15" t="s">
        <v>34</v>
      </c>
      <c r="N421" s="17">
        <v>0</v>
      </c>
      <c r="O421" s="17">
        <v>0</v>
      </c>
      <c r="Q421" s="101">
        <v>29476</v>
      </c>
      <c r="R421" s="101">
        <v>208358</v>
      </c>
      <c r="S421" s="83" t="s">
        <v>34</v>
      </c>
      <c r="T421" s="79" t="str">
        <f t="shared" si="12"/>
        <v>- N/A</v>
      </c>
      <c r="U421" s="79" t="str">
        <f t="shared" si="13"/>
        <v>- N/A</v>
      </c>
    </row>
    <row r="422" spans="1:21" ht="89.25" hidden="1">
      <c r="A422" s="14">
        <v>408</v>
      </c>
      <c r="B422" s="15" t="s">
        <v>862</v>
      </c>
      <c r="C422" s="21" t="s">
        <v>863</v>
      </c>
      <c r="D422" s="15" t="s">
        <v>200</v>
      </c>
      <c r="E422" s="67">
        <v>0</v>
      </c>
      <c r="F422" s="86">
        <v>0</v>
      </c>
      <c r="G422" s="86">
        <v>0</v>
      </c>
      <c r="H422" s="87">
        <v>0</v>
      </c>
      <c r="I422" s="68"/>
      <c r="J422" s="86">
        <v>0</v>
      </c>
      <c r="K422" s="88">
        <v>0</v>
      </c>
      <c r="M422" s="15" t="s">
        <v>34</v>
      </c>
      <c r="N422" s="17">
        <v>0</v>
      </c>
      <c r="O422" s="17">
        <v>0</v>
      </c>
      <c r="Q422" s="101">
        <v>14442</v>
      </c>
      <c r="R422" s="101">
        <v>381782</v>
      </c>
      <c r="S422" s="83" t="s">
        <v>34</v>
      </c>
      <c r="T422" s="79" t="str">
        <f t="shared" si="12"/>
        <v>- N/A</v>
      </c>
      <c r="U422" s="79" t="str">
        <f t="shared" si="13"/>
        <v>- N/A</v>
      </c>
    </row>
    <row r="423" spans="1:21" ht="89.25" hidden="1">
      <c r="A423" s="14">
        <v>409</v>
      </c>
      <c r="B423" s="15" t="s">
        <v>864</v>
      </c>
      <c r="C423" s="21" t="s">
        <v>863</v>
      </c>
      <c r="D423" s="15" t="s">
        <v>200</v>
      </c>
      <c r="E423" s="67">
        <v>0</v>
      </c>
      <c r="F423" s="86">
        <v>0</v>
      </c>
      <c r="G423" s="86">
        <v>0</v>
      </c>
      <c r="H423" s="87">
        <v>0</v>
      </c>
      <c r="I423" s="68"/>
      <c r="J423" s="86">
        <v>0</v>
      </c>
      <c r="K423" s="88">
        <v>0</v>
      </c>
      <c r="M423" s="15" t="s">
        <v>34</v>
      </c>
      <c r="N423" s="17">
        <v>0</v>
      </c>
      <c r="O423" s="17">
        <v>0</v>
      </c>
      <c r="Q423" s="101">
        <v>226659</v>
      </c>
      <c r="R423" s="101">
        <v>4928997</v>
      </c>
      <c r="S423" s="83" t="s">
        <v>34</v>
      </c>
      <c r="T423" s="79" t="str">
        <f t="shared" si="12"/>
        <v>- N/A</v>
      </c>
      <c r="U423" s="79" t="str">
        <f t="shared" si="13"/>
        <v>- N/A</v>
      </c>
    </row>
    <row r="424" spans="1:21" ht="76.5" hidden="1">
      <c r="A424" s="14">
        <v>410</v>
      </c>
      <c r="B424" s="15" t="s">
        <v>865</v>
      </c>
      <c r="C424" s="21" t="s">
        <v>866</v>
      </c>
      <c r="D424" s="15" t="s">
        <v>200</v>
      </c>
      <c r="E424" s="67">
        <v>0</v>
      </c>
      <c r="F424" s="86">
        <v>0</v>
      </c>
      <c r="G424" s="86">
        <v>0</v>
      </c>
      <c r="H424" s="87">
        <v>0</v>
      </c>
      <c r="I424" s="68"/>
      <c r="J424" s="86">
        <v>0</v>
      </c>
      <c r="K424" s="88">
        <v>0</v>
      </c>
      <c r="M424" s="15" t="s">
        <v>34</v>
      </c>
      <c r="N424" s="17">
        <v>0</v>
      </c>
      <c r="O424" s="17">
        <v>0</v>
      </c>
      <c r="Q424" s="101">
        <v>11477</v>
      </c>
      <c r="R424" s="101">
        <v>120603</v>
      </c>
      <c r="S424" s="83" t="s">
        <v>34</v>
      </c>
      <c r="T424" s="79" t="str">
        <f t="shared" si="12"/>
        <v>- N/A</v>
      </c>
      <c r="U424" s="79" t="str">
        <f t="shared" si="13"/>
        <v>- N/A</v>
      </c>
    </row>
    <row r="425" spans="1:21" ht="76.5" hidden="1">
      <c r="A425" s="14">
        <v>411</v>
      </c>
      <c r="B425" s="15" t="s">
        <v>867</v>
      </c>
      <c r="C425" s="21" t="s">
        <v>866</v>
      </c>
      <c r="D425" s="15" t="s">
        <v>200</v>
      </c>
      <c r="E425" s="67">
        <v>0</v>
      </c>
      <c r="F425" s="86">
        <v>0</v>
      </c>
      <c r="G425" s="86">
        <v>0</v>
      </c>
      <c r="H425" s="87">
        <v>0</v>
      </c>
      <c r="I425" s="68"/>
      <c r="J425" s="86">
        <v>0</v>
      </c>
      <c r="K425" s="88">
        <v>0</v>
      </c>
      <c r="M425" s="15" t="s">
        <v>34</v>
      </c>
      <c r="N425" s="17">
        <v>0</v>
      </c>
      <c r="O425" s="17">
        <v>0</v>
      </c>
      <c r="Q425" s="101">
        <v>180925</v>
      </c>
      <c r="R425" s="101">
        <v>785566</v>
      </c>
      <c r="S425" s="83" t="s">
        <v>34</v>
      </c>
      <c r="T425" s="79" t="str">
        <f t="shared" si="12"/>
        <v>- N/A</v>
      </c>
      <c r="U425" s="79" t="str">
        <f t="shared" si="13"/>
        <v>- N/A</v>
      </c>
    </row>
    <row r="426" spans="1:21" ht="102" hidden="1">
      <c r="A426" s="14">
        <v>412</v>
      </c>
      <c r="B426" s="15" t="s">
        <v>868</v>
      </c>
      <c r="C426" s="21" t="s">
        <v>869</v>
      </c>
      <c r="D426" s="15" t="s">
        <v>200</v>
      </c>
      <c r="E426" s="67">
        <v>0</v>
      </c>
      <c r="F426" s="86">
        <v>0</v>
      </c>
      <c r="G426" s="86">
        <v>0</v>
      </c>
      <c r="H426" s="87">
        <v>0</v>
      </c>
      <c r="I426" s="68"/>
      <c r="J426" s="86">
        <v>0</v>
      </c>
      <c r="K426" s="88">
        <v>0</v>
      </c>
      <c r="M426" s="15" t="s">
        <v>34</v>
      </c>
      <c r="N426" s="17">
        <v>0</v>
      </c>
      <c r="O426" s="17">
        <v>0</v>
      </c>
      <c r="Q426" s="101">
        <v>14263</v>
      </c>
      <c r="R426" s="101">
        <v>373227</v>
      </c>
      <c r="S426" s="83" t="s">
        <v>34</v>
      </c>
      <c r="T426" s="79" t="str">
        <f t="shared" si="12"/>
        <v>- N/A</v>
      </c>
      <c r="U426" s="79" t="str">
        <f t="shared" si="13"/>
        <v>- N/A</v>
      </c>
    </row>
    <row r="427" spans="1:21" ht="102" hidden="1">
      <c r="A427" s="14">
        <v>413</v>
      </c>
      <c r="B427" s="15" t="s">
        <v>870</v>
      </c>
      <c r="C427" s="21" t="s">
        <v>869</v>
      </c>
      <c r="D427" s="15" t="s">
        <v>200</v>
      </c>
      <c r="E427" s="67">
        <v>0</v>
      </c>
      <c r="F427" s="86">
        <v>0</v>
      </c>
      <c r="G427" s="86">
        <v>0</v>
      </c>
      <c r="H427" s="87">
        <v>0</v>
      </c>
      <c r="I427" s="68"/>
      <c r="J427" s="86">
        <v>0</v>
      </c>
      <c r="K427" s="88">
        <v>0</v>
      </c>
      <c r="M427" s="15" t="s">
        <v>34</v>
      </c>
      <c r="N427" s="17">
        <v>0</v>
      </c>
      <c r="O427" s="17">
        <v>0</v>
      </c>
      <c r="Q427" s="101">
        <v>26315</v>
      </c>
      <c r="R427" s="101">
        <v>5083788</v>
      </c>
      <c r="S427" s="83" t="s">
        <v>34</v>
      </c>
      <c r="T427" s="79" t="str">
        <f t="shared" si="12"/>
        <v>- N/A</v>
      </c>
      <c r="U427" s="79" t="str">
        <f t="shared" si="13"/>
        <v>- N/A</v>
      </c>
    </row>
    <row r="428" spans="1:21" ht="114.75" hidden="1">
      <c r="A428" s="14">
        <v>414</v>
      </c>
      <c r="B428" s="15" t="s">
        <v>871</v>
      </c>
      <c r="C428" s="21" t="s">
        <v>872</v>
      </c>
      <c r="D428" s="15" t="s">
        <v>200</v>
      </c>
      <c r="E428" s="67">
        <v>0</v>
      </c>
      <c r="F428" s="86">
        <v>0</v>
      </c>
      <c r="G428" s="86">
        <v>0</v>
      </c>
      <c r="H428" s="87">
        <v>0</v>
      </c>
      <c r="I428" s="68"/>
      <c r="J428" s="86">
        <v>0</v>
      </c>
      <c r="K428" s="88">
        <v>0</v>
      </c>
      <c r="M428" s="15" t="s">
        <v>34</v>
      </c>
      <c r="N428" s="17">
        <v>0</v>
      </c>
      <c r="O428" s="17">
        <v>0</v>
      </c>
      <c r="Q428" s="101">
        <v>110012</v>
      </c>
      <c r="R428" s="101">
        <v>591524</v>
      </c>
      <c r="S428" s="83" t="s">
        <v>34</v>
      </c>
      <c r="T428" s="79" t="str">
        <f t="shared" si="12"/>
        <v>- N/A</v>
      </c>
      <c r="U428" s="79" t="str">
        <f t="shared" si="13"/>
        <v>- N/A</v>
      </c>
    </row>
    <row r="429" spans="1:21" ht="89.25" hidden="1">
      <c r="A429" s="14">
        <v>415</v>
      </c>
      <c r="B429" s="15" t="s">
        <v>873</v>
      </c>
      <c r="C429" s="21" t="s">
        <v>874</v>
      </c>
      <c r="D429" s="15" t="s">
        <v>200</v>
      </c>
      <c r="E429" s="67">
        <v>0</v>
      </c>
      <c r="F429" s="86">
        <v>0</v>
      </c>
      <c r="G429" s="86">
        <v>0</v>
      </c>
      <c r="H429" s="87">
        <v>0</v>
      </c>
      <c r="I429" s="68"/>
      <c r="J429" s="86">
        <v>0</v>
      </c>
      <c r="K429" s="88">
        <v>0</v>
      </c>
      <c r="M429" s="15" t="s">
        <v>34</v>
      </c>
      <c r="N429" s="17">
        <v>0</v>
      </c>
      <c r="O429" s="17">
        <v>0</v>
      </c>
      <c r="Q429" s="101">
        <v>2101844</v>
      </c>
      <c r="R429" s="101">
        <v>6189440</v>
      </c>
      <c r="S429" s="83" t="s">
        <v>34</v>
      </c>
      <c r="T429" s="79" t="str">
        <f t="shared" si="12"/>
        <v>- N/A</v>
      </c>
      <c r="U429" s="79" t="str">
        <f t="shared" si="13"/>
        <v>- N/A</v>
      </c>
    </row>
    <row r="430" spans="1:21" ht="114.75" hidden="1">
      <c r="A430" s="14">
        <v>416</v>
      </c>
      <c r="B430" s="15" t="s">
        <v>875</v>
      </c>
      <c r="C430" s="21" t="s">
        <v>876</v>
      </c>
      <c r="D430" s="15" t="s">
        <v>200</v>
      </c>
      <c r="E430" s="67">
        <v>0</v>
      </c>
      <c r="F430" s="86">
        <v>0</v>
      </c>
      <c r="G430" s="86">
        <v>0</v>
      </c>
      <c r="H430" s="87">
        <v>0</v>
      </c>
      <c r="I430" s="68"/>
      <c r="J430" s="86">
        <v>0</v>
      </c>
      <c r="K430" s="88">
        <v>0</v>
      </c>
      <c r="M430" s="15" t="s">
        <v>34</v>
      </c>
      <c r="N430" s="17">
        <v>0</v>
      </c>
      <c r="O430" s="17">
        <v>0</v>
      </c>
      <c r="Q430" s="101">
        <v>91114</v>
      </c>
      <c r="R430" s="101">
        <v>336553</v>
      </c>
      <c r="S430" s="83" t="s">
        <v>34</v>
      </c>
      <c r="T430" s="79" t="str">
        <f t="shared" si="12"/>
        <v>- N/A</v>
      </c>
      <c r="U430" s="79" t="str">
        <f t="shared" si="13"/>
        <v>- N/A</v>
      </c>
    </row>
    <row r="431" spans="1:21" ht="89.25" hidden="1">
      <c r="A431" s="14">
        <v>417</v>
      </c>
      <c r="B431" s="15" t="s">
        <v>877</v>
      </c>
      <c r="C431" s="21" t="s">
        <v>878</v>
      </c>
      <c r="D431" s="15" t="s">
        <v>200</v>
      </c>
      <c r="E431" s="67">
        <v>0</v>
      </c>
      <c r="F431" s="86">
        <v>0</v>
      </c>
      <c r="G431" s="86">
        <v>0</v>
      </c>
      <c r="H431" s="87">
        <v>0</v>
      </c>
      <c r="I431" s="68"/>
      <c r="J431" s="86">
        <v>0</v>
      </c>
      <c r="K431" s="88">
        <v>0</v>
      </c>
      <c r="M431" s="15" t="s">
        <v>34</v>
      </c>
      <c r="N431" s="17">
        <v>0</v>
      </c>
      <c r="O431" s="17">
        <v>0</v>
      </c>
      <c r="Q431" s="101">
        <v>73628</v>
      </c>
      <c r="R431" s="101">
        <v>478040</v>
      </c>
      <c r="S431" s="83" t="s">
        <v>34</v>
      </c>
      <c r="T431" s="79" t="str">
        <f t="shared" si="12"/>
        <v>- N/A</v>
      </c>
      <c r="U431" s="79" t="str">
        <f t="shared" si="13"/>
        <v>- N/A</v>
      </c>
    </row>
    <row r="432" spans="1:21" ht="16.5" hidden="1" customHeight="1">
      <c r="A432" s="22" t="s">
        <v>879</v>
      </c>
      <c r="B432" s="23" t="s">
        <v>879</v>
      </c>
      <c r="C432" s="23" t="s">
        <v>879</v>
      </c>
      <c r="D432" s="23" t="s">
        <v>879</v>
      </c>
      <c r="E432" s="23" t="s">
        <v>879</v>
      </c>
      <c r="F432" s="23" t="s">
        <v>879</v>
      </c>
      <c r="G432" s="23"/>
      <c r="H432" s="23"/>
      <c r="I432" s="23"/>
      <c r="J432" s="24" t="s">
        <v>880</v>
      </c>
      <c r="K432" s="25">
        <v>15391387</v>
      </c>
    </row>
    <row r="438" ht="16.5" hidden="1" customHeight="1"/>
    <row r="439" ht="16.5" hidden="1" customHeight="1"/>
    <row r="440" ht="16.5" hidden="1" customHeight="1"/>
    <row r="441" ht="16.5" hidden="1" customHeight="1"/>
    <row r="442" ht="16.5" hidden="1" customHeight="1"/>
    <row r="443" ht="16.5" hidden="1" customHeight="1"/>
    <row r="444" ht="16.5" hidden="1" customHeight="1"/>
    <row r="445" ht="16.5" hidden="1" customHeight="1"/>
    <row r="446" ht="16.5" hidden="1" customHeight="1"/>
    <row r="447" ht="16.5" hidden="1" customHeight="1"/>
    <row r="448" ht="16.5" hidden="1" customHeight="1"/>
    <row r="449" ht="16.5" hidden="1" customHeight="1"/>
    <row r="450" ht="16.5" hidden="1" customHeight="1"/>
    <row r="451" ht="16.5" hidden="1" customHeight="1"/>
    <row r="452" ht="16.5" hidden="1" customHeight="1"/>
    <row r="453" ht="16.5" hidden="1" customHeight="1"/>
    <row r="454" ht="16.5" hidden="1" customHeight="1"/>
    <row r="455" ht="16.5" hidden="1" customHeight="1"/>
    <row r="456" ht="16.5" hidden="1" customHeight="1"/>
    <row r="457" ht="16.5" hidden="1" customHeight="1"/>
    <row r="458" ht="16.5" hidden="1" customHeight="1"/>
    <row r="459" ht="16.5" hidden="1" customHeight="1"/>
    <row r="460" ht="16.5" hidden="1" customHeight="1"/>
    <row r="461" ht="16.5" hidden="1" customHeight="1"/>
    <row r="462" ht="16.5" hidden="1" customHeight="1"/>
    <row r="463" ht="16.5" hidden="1" customHeight="1"/>
    <row r="464" ht="16.5" hidden="1" customHeight="1"/>
    <row r="465" ht="16.5" hidden="1" customHeight="1"/>
    <row r="466" ht="16.5" hidden="1" customHeight="1"/>
    <row r="467" ht="16.5" hidden="1" customHeight="1"/>
    <row r="468" ht="16.5" hidden="1" customHeight="1"/>
    <row r="469" ht="16.5" hidden="1" customHeight="1"/>
    <row r="470" ht="16.5" hidden="1" customHeight="1"/>
    <row r="471" ht="16.5" hidden="1" customHeight="1"/>
    <row r="472" ht="16.5" hidden="1" customHeight="1"/>
    <row r="473" ht="16.5" hidden="1" customHeight="1"/>
    <row r="474" ht="16.5" hidden="1" customHeight="1"/>
    <row r="475" ht="16.5" hidden="1" customHeight="1"/>
    <row r="476" ht="16.5" hidden="1" customHeight="1"/>
    <row r="477" ht="16.5" hidden="1" customHeight="1"/>
    <row r="478" ht="16.5" hidden="1" customHeight="1"/>
    <row r="479" ht="16.5" hidden="1" customHeight="1"/>
    <row r="480" ht="16.5" hidden="1" customHeight="1"/>
    <row r="481" ht="16.5" hidden="1" customHeight="1"/>
    <row r="482" ht="16.5" hidden="1" customHeight="1"/>
    <row r="483" ht="16.5" hidden="1" customHeight="1"/>
    <row r="484" ht="16.5" hidden="1" customHeight="1"/>
    <row r="485" ht="16.5" hidden="1" customHeight="1"/>
    <row r="486" ht="16.5" hidden="1" customHeight="1"/>
    <row r="487" ht="16.5" hidden="1" customHeight="1"/>
    <row r="488" ht="16.5" hidden="1" customHeight="1"/>
    <row r="489" ht="16.5" hidden="1" customHeight="1"/>
    <row r="490" ht="16.5" hidden="1" customHeight="1"/>
    <row r="491" ht="16.5" hidden="1" customHeight="1"/>
    <row r="492" ht="16.5" hidden="1" customHeight="1"/>
    <row r="493" ht="16.5" hidden="1" customHeight="1"/>
    <row r="494" ht="16.5" hidden="1" customHeight="1"/>
    <row r="495" ht="16.5" hidden="1" customHeight="1"/>
    <row r="496" ht="16.5" hidden="1" customHeight="1"/>
    <row r="497" ht="16.5" hidden="1" customHeight="1"/>
    <row r="498" ht="16.5" hidden="1" customHeight="1"/>
    <row r="499" ht="16.5" hidden="1" customHeight="1"/>
    <row r="500" ht="16.5" hidden="1" customHeight="1"/>
    <row r="501" ht="16.5" hidden="1" customHeight="1"/>
    <row r="502" ht="16.5" hidden="1" customHeight="1"/>
    <row r="503" ht="16.5" hidden="1" customHeight="1"/>
    <row r="504" ht="16.5" hidden="1" customHeight="1"/>
    <row r="505" ht="16.5" hidden="1" customHeight="1"/>
    <row r="506" ht="16.5" hidden="1" customHeight="1"/>
    <row r="507" ht="16.5" hidden="1" customHeight="1"/>
    <row r="508" ht="16.5" hidden="1" customHeight="1"/>
    <row r="509" ht="16.5" hidden="1" customHeight="1"/>
    <row r="510" ht="16.5" hidden="1" customHeight="1"/>
    <row r="511" ht="16.5" hidden="1" customHeight="1"/>
    <row r="512" ht="16.5" hidden="1" customHeight="1"/>
    <row r="513" ht="16.5" hidden="1" customHeight="1"/>
    <row r="514" ht="16.5" hidden="1" customHeight="1"/>
    <row r="515" ht="16.5" hidden="1" customHeight="1"/>
    <row r="516" ht="16.5" hidden="1" customHeight="1"/>
    <row r="517" ht="16.5" hidden="1" customHeight="1"/>
    <row r="518" ht="16.5" hidden="1" customHeight="1"/>
    <row r="519" ht="16.5" hidden="1" customHeight="1"/>
    <row r="520" ht="16.5" hidden="1" customHeight="1"/>
    <row r="521" ht="16.5" hidden="1" customHeight="1"/>
    <row r="522" ht="16.5" hidden="1" customHeight="1"/>
    <row r="523" ht="16.5" hidden="1" customHeight="1"/>
    <row r="524" ht="16.5" hidden="1" customHeight="1"/>
    <row r="525" ht="16.5" hidden="1" customHeight="1"/>
    <row r="526" ht="16.5" hidden="1" customHeight="1"/>
    <row r="527" ht="16.5" hidden="1" customHeight="1"/>
    <row r="528" ht="16.5" hidden="1" customHeight="1"/>
    <row r="529" ht="16.5" hidden="1" customHeight="1"/>
    <row r="530" ht="16.5" hidden="1" customHeight="1"/>
    <row r="531" ht="16.5" hidden="1" customHeight="1"/>
    <row r="532" ht="16.5" hidden="1" customHeight="1"/>
    <row r="533" ht="16.5" hidden="1" customHeight="1"/>
    <row r="534" ht="16.5" hidden="1" customHeight="1"/>
    <row r="535" ht="16.5" hidden="1" customHeight="1"/>
    <row r="536" ht="16.5" hidden="1" customHeight="1"/>
    <row r="537" ht="16.5" hidden="1" customHeight="1"/>
    <row r="538" ht="16.5" hidden="1" customHeight="1"/>
    <row r="539" ht="16.5" hidden="1" customHeight="1"/>
    <row r="540" ht="16.5" hidden="1" customHeight="1"/>
    <row r="541" ht="16.5" hidden="1" customHeight="1"/>
    <row r="542" ht="16.5" hidden="1" customHeight="1"/>
    <row r="543" ht="16.5" hidden="1" customHeight="1"/>
    <row r="544" ht="16.5" hidden="1" customHeight="1"/>
    <row r="545" ht="16.5" hidden="1" customHeight="1"/>
    <row r="546" ht="16.5" hidden="1" customHeight="1"/>
    <row r="547" ht="16.5" hidden="1" customHeight="1"/>
    <row r="548" ht="16.5" hidden="1" customHeight="1"/>
    <row r="549" ht="16.5" hidden="1" customHeight="1"/>
    <row r="550" ht="16.5" hidden="1" customHeight="1"/>
    <row r="551" ht="16.5" hidden="1" customHeight="1"/>
    <row r="552" ht="16.5" hidden="1" customHeight="1"/>
    <row r="553" ht="16.5" hidden="1" customHeight="1"/>
    <row r="554" ht="16.5" hidden="1" customHeight="1"/>
    <row r="555" ht="16.5" hidden="1" customHeight="1"/>
    <row r="556" ht="16.5" hidden="1" customHeight="1"/>
    <row r="557" ht="16.5" hidden="1" customHeight="1"/>
    <row r="558" ht="16.5" hidden="1" customHeight="1"/>
    <row r="559" ht="16.5" hidden="1" customHeight="1"/>
    <row r="560" ht="16.5" hidden="1" customHeight="1"/>
    <row r="561" ht="16.5" hidden="1" customHeight="1"/>
    <row r="562" ht="16.5" hidden="1" customHeight="1"/>
    <row r="563" ht="16.5" hidden="1" customHeight="1"/>
  </sheetData>
  <autoFilter ref="A13:W432" xr:uid="{1BE09E17-05AE-4D13-BB7F-2DAACBF3A598}">
    <filterColumn colId="13">
      <filters>
        <filter val="1,00"/>
        <filter val="10,00"/>
        <filter val="100,00"/>
        <filter val="11,00"/>
        <filter val="110,00"/>
        <filter val="149,00"/>
        <filter val="15,00"/>
        <filter val="150,00"/>
        <filter val="170,00"/>
        <filter val="2,00"/>
        <filter val="20,00"/>
        <filter val="3,00"/>
        <filter val="30,00"/>
        <filter val="39,00"/>
        <filter val="4,00"/>
        <filter val="5,00"/>
        <filter val="6,00"/>
        <filter val="8,00"/>
        <filter val="80,00"/>
      </filters>
    </filterColumn>
  </autoFilter>
  <mergeCells count="12">
    <mergeCell ref="A6:B6"/>
    <mergeCell ref="G6:I6"/>
    <mergeCell ref="A1:K1"/>
    <mergeCell ref="A2:E2"/>
    <mergeCell ref="A3:K3"/>
    <mergeCell ref="A5:B5"/>
    <mergeCell ref="G5:K5"/>
    <mergeCell ref="A7:B9"/>
    <mergeCell ref="C7:C9"/>
    <mergeCell ref="G7:I7"/>
    <mergeCell ref="G8:I8"/>
    <mergeCell ref="G9:I9"/>
  </mergeCells>
  <conditionalFormatting sqref="F14:H431 J14:J431">
    <cfRule type="expression" dxfId="17" priority="12">
      <formula>ISERROR($K14)</formula>
    </cfRule>
  </conditionalFormatting>
  <conditionalFormatting sqref="K7">
    <cfRule type="cellIs" dxfId="16" priority="3" operator="equal">
      <formula>$J$7</formula>
    </cfRule>
    <cfRule type="cellIs" dxfId="15" priority="6" operator="lessThan">
      <formula>$J$7</formula>
    </cfRule>
  </conditionalFormatting>
  <conditionalFormatting sqref="K8">
    <cfRule type="cellIs" dxfId="14" priority="4" operator="equal">
      <formula>$J$8</formula>
    </cfRule>
    <cfRule type="cellIs" dxfId="13" priority="7" operator="lessThan">
      <formula>$J$8</formula>
    </cfRule>
  </conditionalFormatting>
  <conditionalFormatting sqref="K9">
    <cfRule type="cellIs" dxfId="12" priority="5" operator="equal">
      <formula>$J$9</formula>
    </cfRule>
    <cfRule type="cellIs" dxfId="11" priority="8" operator="lessThan">
      <formula>$J$9</formula>
    </cfRule>
  </conditionalFormatting>
  <conditionalFormatting sqref="K14:K431">
    <cfRule type="expression" dxfId="10" priority="10">
      <formula>ISERROR(K14)</formula>
    </cfRule>
  </conditionalFormatting>
  <conditionalFormatting sqref="K432">
    <cfRule type="expression" dxfId="9" priority="9">
      <formula>ISERROR($K$432)</formula>
    </cfRule>
  </conditionalFormatting>
  <conditionalFormatting sqref="N14:O431">
    <cfRule type="expression" dxfId="8" priority="2">
      <formula>ISERROR($I14)</formula>
    </cfRule>
  </conditionalFormatting>
  <conditionalFormatting sqref="S11:S13 S432:S1048576">
    <cfRule type="cellIs" dxfId="7" priority="1" operator="equal">
      <formula>"si"</formula>
    </cfRule>
  </conditionalFormatting>
  <dataValidations count="4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" xr:uid="{4676033B-9BB1-463C-B9D5-6696F4A3E258}">
      <formula1>IF(M14="Si",H14&lt;=0,H14&lt;=1)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" xr:uid="{941E568E-563B-4A92-BC7F-5D4FF6742E43}">
      <formula1>-1</formula1>
      <formula2>$J$2</formula2>
    </dataValidation>
    <dataValidation operator="lessThan" allowBlank="1" showErrorMessage="1" errorTitle="Error" error="El valor es menor que el minimo permitido" sqref="J14:J431" xr:uid="{527F125F-CBA8-42E8-830D-B83819DE3302}"/>
    <dataValidation allowBlank="1" showInputMessage="1" showErrorMessage="1" prompt="Descripción en el punto 4.4.2. del Pliego de Condiciones" sqref="S13:S431" xr:uid="{5507BFAB-F578-49B6-BBAD-FB18A8D4C687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3BDC-0A62-4CAE-A76F-B0D9790FC383}">
  <dimension ref="A1:W98"/>
  <sheetViews>
    <sheetView tabSelected="1" topLeftCell="N72" workbookViewId="0">
      <selection activeCell="Q90" sqref="Q90"/>
    </sheetView>
  </sheetViews>
  <sheetFormatPr baseColWidth="10" defaultColWidth="11.42578125" defaultRowHeight="35.25" customHeight="1"/>
  <cols>
    <col min="1" max="1" width="4" style="27" customWidth="1"/>
    <col min="2" max="2" width="6.42578125" style="26" customWidth="1"/>
    <col min="3" max="3" width="28.5703125" style="26" customWidth="1"/>
    <col min="4" max="4" width="29" style="26" customWidth="1"/>
    <col min="5" max="5" width="39.42578125" style="26" customWidth="1"/>
    <col min="6" max="6" width="20.140625" style="26" customWidth="1"/>
    <col min="7" max="7" width="17.42578125" style="26" customWidth="1"/>
    <col min="8" max="8" width="22.7109375" style="26" customWidth="1"/>
    <col min="9" max="9" width="25.28515625" style="26" customWidth="1"/>
    <col min="10" max="10" width="24.42578125" style="26" customWidth="1"/>
    <col min="11" max="11" width="13.85546875" style="26" customWidth="1"/>
    <col min="12" max="12" width="25.42578125" style="26" customWidth="1"/>
    <col min="13" max="13" width="28.5703125" style="26" hidden="1" customWidth="1"/>
    <col min="14" max="14" width="27.5703125" style="26" customWidth="1"/>
    <col min="15" max="15" width="31.85546875" style="26" hidden="1" customWidth="1"/>
    <col min="16" max="16" width="28.42578125" style="26" customWidth="1"/>
    <col min="17" max="17" width="39.42578125" style="26" customWidth="1"/>
    <col min="18" max="18" width="12.85546875" style="26" hidden="1" customWidth="1"/>
    <col min="19" max="19" width="15.140625" style="92" bestFit="1" customWidth="1"/>
    <col min="20" max="20" width="15.85546875" style="26" bestFit="1" customWidth="1"/>
    <col min="21" max="22" width="15.42578125" style="26" bestFit="1" customWidth="1"/>
    <col min="23" max="23" width="16.42578125" style="26" bestFit="1" customWidth="1"/>
    <col min="24" max="24" width="15.85546875" style="26" bestFit="1" customWidth="1"/>
    <col min="25" max="16384" width="11.42578125" style="26"/>
  </cols>
  <sheetData>
    <row r="1" spans="1:23" ht="68.849999999999994" customHeight="1">
      <c r="A1" s="53"/>
      <c r="B1" s="143" t="s">
        <v>881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3" ht="22.15" customHeight="1">
      <c r="B2" s="54" t="s">
        <v>921</v>
      </c>
      <c r="F2" s="28"/>
    </row>
    <row r="3" spans="1:23" ht="35.25" customHeight="1">
      <c r="B3" s="144" t="s">
        <v>882</v>
      </c>
      <c r="C3" s="145"/>
      <c r="D3" s="146">
        <f>'[7]Solicitud de Cotización General'!H9</f>
        <v>14</v>
      </c>
      <c r="E3" s="146"/>
      <c r="F3" s="145" t="s">
        <v>883</v>
      </c>
      <c r="G3" s="145"/>
      <c r="H3" s="147" t="str">
        <f>+'[7]Solicitud de Cotización General'!$H$11</f>
        <v>Segmento 2</v>
      </c>
      <c r="I3" s="147"/>
      <c r="J3" s="56" t="s">
        <v>922</v>
      </c>
      <c r="K3"/>
      <c r="L3"/>
      <c r="M3"/>
      <c r="N3"/>
      <c r="O3"/>
      <c r="P3"/>
      <c r="Q3"/>
      <c r="R3" s="31"/>
    </row>
    <row r="4" spans="1:23" ht="35.25" customHeight="1">
      <c r="B4" s="29" t="s">
        <v>884</v>
      </c>
      <c r="C4" s="30"/>
      <c r="D4" s="148" t="s">
        <v>928</v>
      </c>
      <c r="E4" s="149"/>
      <c r="F4" s="150"/>
      <c r="G4" s="150"/>
      <c r="H4" s="149"/>
      <c r="I4" s="149"/>
      <c r="J4" s="150"/>
      <c r="K4" s="150"/>
      <c r="L4" s="150"/>
      <c r="M4" s="150"/>
      <c r="N4" s="99"/>
    </row>
    <row r="5" spans="1:23" ht="12.75" customHeight="1"/>
    <row r="6" spans="1:23" ht="35.25" customHeight="1">
      <c r="B6" s="137" t="s">
        <v>885</v>
      </c>
      <c r="C6" s="137"/>
      <c r="D6" s="137"/>
      <c r="E6" s="137"/>
      <c r="F6" s="137"/>
      <c r="G6" s="137"/>
      <c r="H6" s="137"/>
      <c r="I6" s="138"/>
      <c r="J6" s="139" t="s">
        <v>886</v>
      </c>
      <c r="K6" s="140"/>
      <c r="L6" s="140"/>
      <c r="M6" s="140"/>
      <c r="N6" s="140"/>
      <c r="O6" s="140"/>
      <c r="P6" s="140"/>
      <c r="Q6" s="140"/>
      <c r="R6" s="31"/>
    </row>
    <row r="7" spans="1:23" ht="47.25" customHeight="1">
      <c r="B7" s="32" t="s">
        <v>887</v>
      </c>
      <c r="C7" s="32" t="s">
        <v>888</v>
      </c>
      <c r="D7" s="32" t="s">
        <v>889</v>
      </c>
      <c r="E7" s="32" t="s">
        <v>890</v>
      </c>
      <c r="F7" s="32" t="s">
        <v>891</v>
      </c>
      <c r="G7" s="32" t="s">
        <v>892</v>
      </c>
      <c r="H7" s="32" t="s">
        <v>200</v>
      </c>
      <c r="I7" s="32" t="s">
        <v>893</v>
      </c>
      <c r="J7" s="32" t="s">
        <v>919</v>
      </c>
      <c r="K7" s="32" t="s">
        <v>21</v>
      </c>
      <c r="L7" s="32" t="s">
        <v>920</v>
      </c>
      <c r="M7" s="32" t="s">
        <v>923</v>
      </c>
      <c r="N7" s="32" t="s">
        <v>894</v>
      </c>
      <c r="O7" s="32" t="s">
        <v>895</v>
      </c>
      <c r="P7" s="32" t="s">
        <v>896</v>
      </c>
      <c r="Q7" s="32" t="s">
        <v>897</v>
      </c>
      <c r="R7" s="31" t="s">
        <v>898</v>
      </c>
      <c r="T7" s="77" t="s">
        <v>26</v>
      </c>
      <c r="U7" s="77" t="s">
        <v>27</v>
      </c>
      <c r="V7" s="52" t="s">
        <v>29</v>
      </c>
      <c r="W7" s="52" t="s">
        <v>29</v>
      </c>
    </row>
    <row r="8" spans="1:23" s="38" customFormat="1" ht="35.25" customHeight="1">
      <c r="A8" s="27" t="b">
        <v>1</v>
      </c>
      <c r="B8" s="33">
        <v>1</v>
      </c>
      <c r="C8" s="33" t="s">
        <v>899</v>
      </c>
      <c r="D8" s="33" t="s">
        <v>900</v>
      </c>
      <c r="E8" s="33" t="s">
        <v>900</v>
      </c>
      <c r="F8" s="33" t="s">
        <v>901</v>
      </c>
      <c r="G8" s="33">
        <v>9</v>
      </c>
      <c r="H8" s="33" t="s">
        <v>902</v>
      </c>
      <c r="I8" s="33">
        <v>4</v>
      </c>
      <c r="J8" s="34">
        <v>3324124</v>
      </c>
      <c r="K8" s="35">
        <v>0</v>
      </c>
      <c r="L8" s="34">
        <v>3324124</v>
      </c>
      <c r="M8" s="34">
        <v>3324124</v>
      </c>
      <c r="N8" s="34">
        <v>29917116</v>
      </c>
      <c r="O8" s="36"/>
      <c r="P8" s="34"/>
      <c r="Q8" s="37">
        <f t="shared" ref="Q8:Q71" si="0">IFERROR(ROUND(I8*N8,2),"")</f>
        <v>119668464</v>
      </c>
      <c r="R8" s="38" t="s">
        <v>898</v>
      </c>
      <c r="S8" s="93"/>
      <c r="T8" s="100">
        <v>3324124</v>
      </c>
      <c r="U8" s="100">
        <v>3324124</v>
      </c>
      <c r="V8" s="79" t="str">
        <f>IF(OR(L8="",L8=0),"- N/A",IF(AND(L8&gt;=T8,L8&lt;=U8),"✔️ Válido","❌ Inválido"))</f>
        <v>✔️ Válido</v>
      </c>
      <c r="W8" s="79" t="str">
        <f>IF(OR(L8="",L8=0),"- N/A",IF(AND(L8&gt;=T8,L8&lt;=U8),"✔️ Válido","❌ Inválido"))</f>
        <v>✔️ Válido</v>
      </c>
    </row>
    <row r="9" spans="1:23" s="38" customFormat="1" ht="35.25" customHeight="1">
      <c r="A9" s="27" t="b">
        <v>1</v>
      </c>
      <c r="B9" s="33">
        <v>2</v>
      </c>
      <c r="C9" s="33" t="s">
        <v>899</v>
      </c>
      <c r="D9" s="33" t="s">
        <v>903</v>
      </c>
      <c r="E9" s="33" t="s">
        <v>903</v>
      </c>
      <c r="F9" s="33" t="s">
        <v>901</v>
      </c>
      <c r="G9" s="33">
        <v>1</v>
      </c>
      <c r="H9" s="33" t="s">
        <v>902</v>
      </c>
      <c r="I9" s="33">
        <v>4</v>
      </c>
      <c r="J9" s="34">
        <v>3324124</v>
      </c>
      <c r="K9" s="35">
        <v>0</v>
      </c>
      <c r="L9" s="34">
        <v>3324124</v>
      </c>
      <c r="M9" s="34">
        <v>3324124</v>
      </c>
      <c r="N9" s="34">
        <v>3324124</v>
      </c>
      <c r="O9" s="36"/>
      <c r="P9" s="34"/>
      <c r="Q9" s="37">
        <f t="shared" si="0"/>
        <v>13296496</v>
      </c>
      <c r="R9" s="38" t="s">
        <v>898</v>
      </c>
      <c r="S9" s="93"/>
      <c r="T9" s="100">
        <v>3324124</v>
      </c>
      <c r="U9" s="100">
        <v>3324124</v>
      </c>
      <c r="V9" s="79" t="str">
        <f>IF(OR(L9="",L9=0),"- N/A",IF(AND(L9&gt;=T9,L9&lt;=U9),"✔️ Válido","❌ Inválido"))</f>
        <v>✔️ Válido</v>
      </c>
      <c r="W9" s="79" t="str">
        <f>IF(OR(L9="",L9=0),"- N/A",IF(AND(L9&gt;=T9,L9&lt;=U9),"✔️ Válido","❌ Inválido"))</f>
        <v>✔️ Válido</v>
      </c>
    </row>
    <row r="10" spans="1:23" s="38" customFormat="1" ht="35.25" customHeight="1">
      <c r="A10" s="27"/>
      <c r="B10" s="33">
        <v>3</v>
      </c>
      <c r="C10" s="33" t="s">
        <v>904</v>
      </c>
      <c r="D10" s="33" t="s">
        <v>48</v>
      </c>
      <c r="E10" s="33" t="s">
        <v>48</v>
      </c>
      <c r="F10" s="33"/>
      <c r="G10" s="33">
        <v>6</v>
      </c>
      <c r="H10" s="33" t="s">
        <v>905</v>
      </c>
      <c r="I10" s="33">
        <v>4</v>
      </c>
      <c r="J10" s="34">
        <v>11941</v>
      </c>
      <c r="K10" s="39">
        <v>0.18465790130000001</v>
      </c>
      <c r="L10" s="34">
        <v>9736</v>
      </c>
      <c r="M10" s="34">
        <v>11941</v>
      </c>
      <c r="N10" s="34">
        <v>58416</v>
      </c>
      <c r="O10" s="36"/>
      <c r="P10" s="34"/>
      <c r="Q10" s="37">
        <f t="shared" si="0"/>
        <v>233664</v>
      </c>
      <c r="R10" s="38" t="s">
        <v>898</v>
      </c>
      <c r="S10" s="93"/>
    </row>
    <row r="11" spans="1:23" s="38" customFormat="1" ht="35.25" customHeight="1">
      <c r="A11" s="27"/>
      <c r="B11" s="33">
        <v>4</v>
      </c>
      <c r="C11" s="33" t="s">
        <v>904</v>
      </c>
      <c r="D11" s="33" t="s">
        <v>68</v>
      </c>
      <c r="E11" s="33" t="s">
        <v>68</v>
      </c>
      <c r="F11" s="33"/>
      <c r="G11" s="33">
        <v>6</v>
      </c>
      <c r="H11" s="33" t="s">
        <v>905</v>
      </c>
      <c r="I11" s="33">
        <v>4</v>
      </c>
      <c r="J11" s="34">
        <v>11786</v>
      </c>
      <c r="K11" s="39">
        <v>0</v>
      </c>
      <c r="L11" s="34">
        <v>11786</v>
      </c>
      <c r="M11" s="34">
        <v>11786</v>
      </c>
      <c r="N11" s="34">
        <v>70716</v>
      </c>
      <c r="O11" s="36"/>
      <c r="P11" s="34"/>
      <c r="Q11" s="37">
        <f t="shared" si="0"/>
        <v>282864</v>
      </c>
      <c r="R11" s="38" t="s">
        <v>898</v>
      </c>
      <c r="S11" s="93"/>
    </row>
    <row r="12" spans="1:23" s="38" customFormat="1" ht="35.25" customHeight="1">
      <c r="A12" s="27"/>
      <c r="B12" s="33">
        <v>5</v>
      </c>
      <c r="C12" s="33" t="s">
        <v>904</v>
      </c>
      <c r="D12" s="33" t="s">
        <v>77</v>
      </c>
      <c r="E12" s="33" t="s">
        <v>77</v>
      </c>
      <c r="F12" s="33"/>
      <c r="G12" s="33">
        <v>6</v>
      </c>
      <c r="H12" s="33" t="s">
        <v>905</v>
      </c>
      <c r="I12" s="33">
        <v>4</v>
      </c>
      <c r="J12" s="34">
        <v>13489</v>
      </c>
      <c r="K12" s="39">
        <v>0.1662836385</v>
      </c>
      <c r="L12" s="34">
        <v>11246</v>
      </c>
      <c r="M12" s="34">
        <v>13489</v>
      </c>
      <c r="N12" s="34">
        <v>67476</v>
      </c>
      <c r="O12" s="36"/>
      <c r="P12" s="34"/>
      <c r="Q12" s="37">
        <f t="shared" si="0"/>
        <v>269904</v>
      </c>
      <c r="R12" s="38" t="s">
        <v>898</v>
      </c>
      <c r="S12" s="93"/>
    </row>
    <row r="13" spans="1:23" s="38" customFormat="1" ht="35.25" customHeight="1">
      <c r="A13" s="27"/>
      <c r="B13" s="33">
        <v>6</v>
      </c>
      <c r="C13" s="33" t="s">
        <v>904</v>
      </c>
      <c r="D13" s="33" t="s">
        <v>86</v>
      </c>
      <c r="E13" s="33" t="s">
        <v>86</v>
      </c>
      <c r="F13" s="33"/>
      <c r="G13" s="33">
        <v>4</v>
      </c>
      <c r="H13" s="33" t="s">
        <v>905</v>
      </c>
      <c r="I13" s="33">
        <v>4</v>
      </c>
      <c r="J13" s="34">
        <v>11631</v>
      </c>
      <c r="K13" s="39">
        <v>1</v>
      </c>
      <c r="L13" s="34">
        <v>0</v>
      </c>
      <c r="M13" s="34">
        <v>11631</v>
      </c>
      <c r="N13" s="34">
        <v>0</v>
      </c>
      <c r="O13" s="36"/>
      <c r="P13" s="34"/>
      <c r="Q13" s="37">
        <f t="shared" si="0"/>
        <v>0</v>
      </c>
      <c r="R13" s="38" t="s">
        <v>898</v>
      </c>
      <c r="S13" s="93"/>
    </row>
    <row r="14" spans="1:23" s="38" customFormat="1" ht="35.25" customHeight="1">
      <c r="A14" s="27"/>
      <c r="B14" s="33">
        <v>7</v>
      </c>
      <c r="C14" s="33" t="s">
        <v>904</v>
      </c>
      <c r="D14" s="33" t="s">
        <v>90</v>
      </c>
      <c r="E14" s="33" t="s">
        <v>90</v>
      </c>
      <c r="F14" s="33"/>
      <c r="G14" s="33">
        <v>6</v>
      </c>
      <c r="H14" s="33" t="s">
        <v>905</v>
      </c>
      <c r="I14" s="33">
        <v>4</v>
      </c>
      <c r="J14" s="34">
        <v>11477</v>
      </c>
      <c r="K14" s="39">
        <v>0</v>
      </c>
      <c r="L14" s="34">
        <v>11477</v>
      </c>
      <c r="M14" s="34">
        <v>11477</v>
      </c>
      <c r="N14" s="34">
        <v>68862</v>
      </c>
      <c r="O14" s="36"/>
      <c r="P14" s="34"/>
      <c r="Q14" s="37">
        <f t="shared" si="0"/>
        <v>275448</v>
      </c>
      <c r="R14" s="38" t="s">
        <v>898</v>
      </c>
      <c r="S14" s="93"/>
    </row>
    <row r="15" spans="1:23" s="38" customFormat="1" ht="35.25" customHeight="1">
      <c r="A15" s="27"/>
      <c r="B15" s="33">
        <v>8</v>
      </c>
      <c r="C15" s="33" t="s">
        <v>904</v>
      </c>
      <c r="D15" s="33" t="s">
        <v>95</v>
      </c>
      <c r="E15" s="33" t="s">
        <v>95</v>
      </c>
      <c r="F15" s="33"/>
      <c r="G15" s="33">
        <v>6</v>
      </c>
      <c r="H15" s="33" t="s">
        <v>905</v>
      </c>
      <c r="I15" s="33">
        <v>4</v>
      </c>
      <c r="J15" s="34">
        <v>7065</v>
      </c>
      <c r="K15" s="39">
        <v>0</v>
      </c>
      <c r="L15" s="34">
        <v>7065</v>
      </c>
      <c r="M15" s="34">
        <v>7065</v>
      </c>
      <c r="N15" s="34">
        <v>42390</v>
      </c>
      <c r="O15" s="36"/>
      <c r="P15" s="34"/>
      <c r="Q15" s="37">
        <f t="shared" si="0"/>
        <v>169560</v>
      </c>
      <c r="R15" s="38" t="s">
        <v>898</v>
      </c>
      <c r="S15" s="93"/>
    </row>
    <row r="16" spans="1:23" s="38" customFormat="1" ht="35.25" customHeight="1">
      <c r="A16" s="27"/>
      <c r="B16" s="33">
        <v>9</v>
      </c>
      <c r="C16" s="33" t="s">
        <v>904</v>
      </c>
      <c r="D16" s="33" t="s">
        <v>98</v>
      </c>
      <c r="E16" s="33" t="s">
        <v>98</v>
      </c>
      <c r="F16" s="33"/>
      <c r="G16" s="33">
        <v>4</v>
      </c>
      <c r="H16" s="33" t="s">
        <v>905</v>
      </c>
      <c r="I16" s="33">
        <v>4</v>
      </c>
      <c r="J16" s="34">
        <v>11477</v>
      </c>
      <c r="K16" s="39">
        <v>0.10926200229999999</v>
      </c>
      <c r="L16" s="34">
        <v>10223</v>
      </c>
      <c r="M16" s="34">
        <v>11477</v>
      </c>
      <c r="N16" s="34">
        <v>40892</v>
      </c>
      <c r="O16" s="36"/>
      <c r="P16" s="34"/>
      <c r="Q16" s="37">
        <f t="shared" si="0"/>
        <v>163568</v>
      </c>
      <c r="R16" s="38" t="s">
        <v>898</v>
      </c>
      <c r="S16" s="93"/>
    </row>
    <row r="17" spans="1:19" s="38" customFormat="1" ht="35.25" customHeight="1">
      <c r="A17" s="27"/>
      <c r="B17" s="33">
        <v>10</v>
      </c>
      <c r="C17" s="33" t="s">
        <v>904</v>
      </c>
      <c r="D17" s="33" t="s">
        <v>110</v>
      </c>
      <c r="E17" s="33" t="s">
        <v>110</v>
      </c>
      <c r="F17" s="33"/>
      <c r="G17" s="33">
        <v>3</v>
      </c>
      <c r="H17" s="33" t="s">
        <v>905</v>
      </c>
      <c r="I17" s="33">
        <v>4</v>
      </c>
      <c r="J17" s="34">
        <v>9929</v>
      </c>
      <c r="K17" s="39">
        <v>0.25470842989999998</v>
      </c>
      <c r="L17" s="34">
        <v>7400</v>
      </c>
      <c r="M17" s="34">
        <v>9929</v>
      </c>
      <c r="N17" s="34">
        <v>22200</v>
      </c>
      <c r="O17" s="36"/>
      <c r="P17" s="34"/>
      <c r="Q17" s="37">
        <f t="shared" si="0"/>
        <v>88800</v>
      </c>
      <c r="R17" s="38" t="s">
        <v>898</v>
      </c>
      <c r="S17" s="93"/>
    </row>
    <row r="18" spans="1:19" s="38" customFormat="1" ht="35.25" customHeight="1">
      <c r="A18" s="27"/>
      <c r="B18" s="33">
        <v>11</v>
      </c>
      <c r="C18" s="33" t="s">
        <v>904</v>
      </c>
      <c r="D18" s="33" t="s">
        <v>116</v>
      </c>
      <c r="E18" s="33" t="s">
        <v>116</v>
      </c>
      <c r="F18" s="33"/>
      <c r="G18" s="33">
        <v>10</v>
      </c>
      <c r="H18" s="33" t="s">
        <v>905</v>
      </c>
      <c r="I18" s="33">
        <v>4</v>
      </c>
      <c r="J18" s="34">
        <v>5749</v>
      </c>
      <c r="K18" s="39">
        <v>0</v>
      </c>
      <c r="L18" s="34">
        <v>5749</v>
      </c>
      <c r="M18" s="34">
        <v>5749</v>
      </c>
      <c r="N18" s="34">
        <v>57490</v>
      </c>
      <c r="O18" s="36"/>
      <c r="P18" s="34"/>
      <c r="Q18" s="37">
        <f t="shared" si="0"/>
        <v>229960</v>
      </c>
      <c r="R18" s="38" t="s">
        <v>898</v>
      </c>
      <c r="S18" s="93"/>
    </row>
    <row r="19" spans="1:19" s="38" customFormat="1" ht="35.25" customHeight="1">
      <c r="A19" s="27"/>
      <c r="B19" s="33">
        <v>12</v>
      </c>
      <c r="C19" s="33" t="s">
        <v>904</v>
      </c>
      <c r="D19" s="33" t="s">
        <v>123</v>
      </c>
      <c r="E19" s="33" t="s">
        <v>123</v>
      </c>
      <c r="F19" s="33"/>
      <c r="G19" s="33">
        <v>6</v>
      </c>
      <c r="H19" s="33" t="s">
        <v>905</v>
      </c>
      <c r="I19" s="33">
        <v>4</v>
      </c>
      <c r="J19" s="34">
        <v>21228</v>
      </c>
      <c r="K19" s="39">
        <v>0</v>
      </c>
      <c r="L19" s="34">
        <v>21228</v>
      </c>
      <c r="M19" s="34">
        <v>21228</v>
      </c>
      <c r="N19" s="34">
        <v>127368</v>
      </c>
      <c r="O19" s="36"/>
      <c r="P19" s="34"/>
      <c r="Q19" s="37">
        <f t="shared" si="0"/>
        <v>509472</v>
      </c>
      <c r="R19" s="38" t="s">
        <v>898</v>
      </c>
      <c r="S19" s="93"/>
    </row>
    <row r="20" spans="1:19" s="38" customFormat="1" ht="35.25" customHeight="1">
      <c r="A20" s="27"/>
      <c r="B20" s="33">
        <v>13</v>
      </c>
      <c r="C20" s="33" t="s">
        <v>904</v>
      </c>
      <c r="D20" s="33" t="s">
        <v>131</v>
      </c>
      <c r="E20" s="33" t="s">
        <v>131</v>
      </c>
      <c r="F20" s="33"/>
      <c r="G20" s="33">
        <v>2</v>
      </c>
      <c r="H20" s="33" t="s">
        <v>905</v>
      </c>
      <c r="I20" s="33">
        <v>4</v>
      </c>
      <c r="J20" s="34">
        <v>16120</v>
      </c>
      <c r="K20" s="39">
        <v>0</v>
      </c>
      <c r="L20" s="34">
        <v>16120</v>
      </c>
      <c r="M20" s="34">
        <v>16120</v>
      </c>
      <c r="N20" s="34">
        <v>32240</v>
      </c>
      <c r="O20" s="36"/>
      <c r="P20" s="34"/>
      <c r="Q20" s="37">
        <f t="shared" si="0"/>
        <v>128960</v>
      </c>
      <c r="R20" s="38" t="s">
        <v>898</v>
      </c>
      <c r="S20" s="93"/>
    </row>
    <row r="21" spans="1:19" s="38" customFormat="1" ht="35.25" customHeight="1">
      <c r="A21" s="27"/>
      <c r="B21" s="33">
        <v>14</v>
      </c>
      <c r="C21" s="33" t="s">
        <v>904</v>
      </c>
      <c r="D21" s="33" t="s">
        <v>137</v>
      </c>
      <c r="E21" s="33" t="s">
        <v>137</v>
      </c>
      <c r="F21" s="33"/>
      <c r="G21" s="33">
        <v>2</v>
      </c>
      <c r="H21" s="33" t="s">
        <v>905</v>
      </c>
      <c r="I21" s="33">
        <v>4</v>
      </c>
      <c r="J21" s="34">
        <v>12096</v>
      </c>
      <c r="K21" s="39">
        <v>0.1307043651</v>
      </c>
      <c r="L21" s="34">
        <v>10515</v>
      </c>
      <c r="M21" s="34">
        <v>12096</v>
      </c>
      <c r="N21" s="34">
        <v>21030</v>
      </c>
      <c r="O21" s="36"/>
      <c r="P21" s="34"/>
      <c r="Q21" s="37">
        <f t="shared" si="0"/>
        <v>84120</v>
      </c>
      <c r="R21" s="38" t="s">
        <v>898</v>
      </c>
      <c r="S21" s="93"/>
    </row>
    <row r="22" spans="1:19" s="38" customFormat="1" ht="35.25" customHeight="1">
      <c r="A22" s="27"/>
      <c r="B22" s="33">
        <v>15</v>
      </c>
      <c r="C22" s="33" t="s">
        <v>904</v>
      </c>
      <c r="D22" s="33" t="s">
        <v>141</v>
      </c>
      <c r="E22" s="33" t="s">
        <v>141</v>
      </c>
      <c r="F22" s="33"/>
      <c r="G22" s="33">
        <v>2</v>
      </c>
      <c r="H22" s="33" t="s">
        <v>905</v>
      </c>
      <c r="I22" s="33">
        <v>4</v>
      </c>
      <c r="J22" s="34">
        <v>4975</v>
      </c>
      <c r="K22" s="39">
        <v>0.40824120600000002</v>
      </c>
      <c r="L22" s="34">
        <v>2944</v>
      </c>
      <c r="M22" s="34">
        <v>4975</v>
      </c>
      <c r="N22" s="34">
        <v>5888</v>
      </c>
      <c r="O22" s="36"/>
      <c r="P22" s="34"/>
      <c r="Q22" s="37">
        <f t="shared" si="0"/>
        <v>23552</v>
      </c>
      <c r="R22" s="38" t="s">
        <v>898</v>
      </c>
      <c r="S22" s="93"/>
    </row>
    <row r="23" spans="1:19" s="38" customFormat="1" ht="35.25" customHeight="1">
      <c r="A23" s="27"/>
      <c r="B23" s="33">
        <v>16</v>
      </c>
      <c r="C23" s="33" t="s">
        <v>904</v>
      </c>
      <c r="D23" s="33" t="s">
        <v>160</v>
      </c>
      <c r="E23" s="33" t="s">
        <v>160</v>
      </c>
      <c r="F23" s="33"/>
      <c r="G23" s="33">
        <v>3</v>
      </c>
      <c r="H23" s="33" t="s">
        <v>905</v>
      </c>
      <c r="I23" s="33">
        <v>4</v>
      </c>
      <c r="J23" s="34">
        <v>19681</v>
      </c>
      <c r="K23" s="39">
        <v>0</v>
      </c>
      <c r="L23" s="34">
        <v>19681</v>
      </c>
      <c r="M23" s="34">
        <v>19681</v>
      </c>
      <c r="N23" s="34">
        <v>59043</v>
      </c>
      <c r="O23" s="36"/>
      <c r="P23" s="34"/>
      <c r="Q23" s="37">
        <f t="shared" si="0"/>
        <v>236172</v>
      </c>
      <c r="R23" s="38" t="s">
        <v>898</v>
      </c>
      <c r="S23" s="93"/>
    </row>
    <row r="24" spans="1:19" s="38" customFormat="1" ht="35.25" customHeight="1">
      <c r="A24" s="27"/>
      <c r="B24" s="33">
        <v>17</v>
      </c>
      <c r="C24" s="33" t="s">
        <v>904</v>
      </c>
      <c r="D24" s="33" t="s">
        <v>163</v>
      </c>
      <c r="E24" s="33" t="s">
        <v>163</v>
      </c>
      <c r="F24" s="33"/>
      <c r="G24" s="33">
        <v>2</v>
      </c>
      <c r="H24" s="33" t="s">
        <v>905</v>
      </c>
      <c r="I24" s="33">
        <v>4</v>
      </c>
      <c r="J24" s="34">
        <v>11477</v>
      </c>
      <c r="K24" s="39">
        <v>0</v>
      </c>
      <c r="L24" s="34">
        <v>11477</v>
      </c>
      <c r="M24" s="34">
        <v>11477</v>
      </c>
      <c r="N24" s="34">
        <v>22954</v>
      </c>
      <c r="O24" s="36"/>
      <c r="P24" s="34"/>
      <c r="Q24" s="37">
        <f t="shared" si="0"/>
        <v>91816</v>
      </c>
      <c r="R24" s="38" t="s">
        <v>898</v>
      </c>
      <c r="S24" s="93"/>
    </row>
    <row r="25" spans="1:19" s="38" customFormat="1" ht="35.25" customHeight="1">
      <c r="A25" s="27"/>
      <c r="B25" s="33">
        <v>18</v>
      </c>
      <c r="C25" s="33" t="s">
        <v>904</v>
      </c>
      <c r="D25" s="33" t="s">
        <v>188</v>
      </c>
      <c r="E25" s="33" t="s">
        <v>188</v>
      </c>
      <c r="F25" s="33"/>
      <c r="G25" s="33">
        <v>6</v>
      </c>
      <c r="H25" s="33" t="s">
        <v>905</v>
      </c>
      <c r="I25" s="33">
        <v>4</v>
      </c>
      <c r="J25" s="34">
        <v>12405</v>
      </c>
      <c r="K25" s="39">
        <v>0.12575574370000001</v>
      </c>
      <c r="L25" s="34">
        <v>10845</v>
      </c>
      <c r="M25" s="34">
        <v>12405</v>
      </c>
      <c r="N25" s="34">
        <v>65070</v>
      </c>
      <c r="O25" s="36"/>
      <c r="P25" s="34"/>
      <c r="Q25" s="37">
        <f t="shared" si="0"/>
        <v>260280</v>
      </c>
      <c r="R25" s="38" t="s">
        <v>898</v>
      </c>
      <c r="S25" s="93"/>
    </row>
    <row r="26" spans="1:19" s="38" customFormat="1" ht="35.25" customHeight="1">
      <c r="A26" s="27"/>
      <c r="B26" s="33">
        <v>19</v>
      </c>
      <c r="C26" s="33" t="s">
        <v>904</v>
      </c>
      <c r="D26" s="33" t="s">
        <v>190</v>
      </c>
      <c r="E26" s="33" t="s">
        <v>190</v>
      </c>
      <c r="F26" s="33"/>
      <c r="G26" s="33">
        <v>10</v>
      </c>
      <c r="H26" s="33" t="s">
        <v>905</v>
      </c>
      <c r="I26" s="33">
        <v>4</v>
      </c>
      <c r="J26" s="34">
        <v>11167</v>
      </c>
      <c r="K26" s="39">
        <v>0.1801737262</v>
      </c>
      <c r="L26" s="34">
        <v>9155</v>
      </c>
      <c r="M26" s="34">
        <v>11167</v>
      </c>
      <c r="N26" s="34">
        <v>91550</v>
      </c>
      <c r="O26" s="36"/>
      <c r="P26" s="34"/>
      <c r="Q26" s="37">
        <f t="shared" si="0"/>
        <v>366200</v>
      </c>
      <c r="R26" s="38" t="s">
        <v>898</v>
      </c>
      <c r="S26" s="93"/>
    </row>
    <row r="27" spans="1:19" s="38" customFormat="1" ht="35.25" customHeight="1">
      <c r="A27" s="27"/>
      <c r="B27" s="33">
        <v>20</v>
      </c>
      <c r="C27" s="33" t="s">
        <v>904</v>
      </c>
      <c r="D27" s="33" t="s">
        <v>198</v>
      </c>
      <c r="E27" s="33" t="s">
        <v>198</v>
      </c>
      <c r="F27" s="33"/>
      <c r="G27" s="33">
        <v>5</v>
      </c>
      <c r="H27" s="33" t="s">
        <v>905</v>
      </c>
      <c r="I27" s="33">
        <v>4</v>
      </c>
      <c r="J27" s="34">
        <v>4202</v>
      </c>
      <c r="K27" s="39">
        <v>0</v>
      </c>
      <c r="L27" s="34">
        <v>4202</v>
      </c>
      <c r="M27" s="34">
        <v>4202</v>
      </c>
      <c r="N27" s="34">
        <v>21010</v>
      </c>
      <c r="O27" s="36"/>
      <c r="P27" s="34"/>
      <c r="Q27" s="37">
        <f t="shared" si="0"/>
        <v>84040</v>
      </c>
      <c r="R27" s="38" t="s">
        <v>898</v>
      </c>
      <c r="S27" s="93"/>
    </row>
    <row r="28" spans="1:19" s="38" customFormat="1" ht="35.25" customHeight="1">
      <c r="A28" s="27"/>
      <c r="B28" s="33">
        <v>21</v>
      </c>
      <c r="C28" s="33" t="s">
        <v>904</v>
      </c>
      <c r="D28" s="33" t="s">
        <v>209</v>
      </c>
      <c r="E28" s="33" t="s">
        <v>209</v>
      </c>
      <c r="F28" s="33"/>
      <c r="G28" s="33">
        <v>10</v>
      </c>
      <c r="H28" s="33" t="s">
        <v>905</v>
      </c>
      <c r="I28" s="33">
        <v>4</v>
      </c>
      <c r="J28" s="34">
        <v>5749</v>
      </c>
      <c r="K28" s="39">
        <v>0</v>
      </c>
      <c r="L28" s="34">
        <v>5749</v>
      </c>
      <c r="M28" s="34">
        <v>5749</v>
      </c>
      <c r="N28" s="34">
        <v>57490</v>
      </c>
      <c r="O28" s="36"/>
      <c r="P28" s="34"/>
      <c r="Q28" s="37">
        <f t="shared" si="0"/>
        <v>229960</v>
      </c>
      <c r="R28" s="38" t="s">
        <v>898</v>
      </c>
      <c r="S28" s="93"/>
    </row>
    <row r="29" spans="1:19" s="38" customFormat="1" ht="35.25" customHeight="1">
      <c r="A29" s="27"/>
      <c r="B29" s="33">
        <v>22</v>
      </c>
      <c r="C29" s="33" t="s">
        <v>904</v>
      </c>
      <c r="D29" s="33" t="s">
        <v>215</v>
      </c>
      <c r="E29" s="33" t="s">
        <v>215</v>
      </c>
      <c r="F29" s="33"/>
      <c r="G29" s="33">
        <v>3</v>
      </c>
      <c r="H29" s="33" t="s">
        <v>905</v>
      </c>
      <c r="I29" s="33">
        <v>4</v>
      </c>
      <c r="J29" s="34">
        <v>8226</v>
      </c>
      <c r="K29" s="39">
        <v>0.1531728665</v>
      </c>
      <c r="L29" s="34">
        <v>6966</v>
      </c>
      <c r="M29" s="34">
        <v>8226</v>
      </c>
      <c r="N29" s="34">
        <v>20898</v>
      </c>
      <c r="O29" s="36"/>
      <c r="P29" s="34"/>
      <c r="Q29" s="37">
        <f t="shared" si="0"/>
        <v>83592</v>
      </c>
      <c r="R29" s="38" t="s">
        <v>898</v>
      </c>
      <c r="S29" s="93"/>
    </row>
    <row r="30" spans="1:19" s="38" customFormat="1" ht="35.25" customHeight="1">
      <c r="A30" s="27"/>
      <c r="B30" s="33">
        <v>23</v>
      </c>
      <c r="C30" s="33" t="s">
        <v>904</v>
      </c>
      <c r="D30" s="33" t="s">
        <v>230</v>
      </c>
      <c r="E30" s="33" t="s">
        <v>230</v>
      </c>
      <c r="F30" s="33"/>
      <c r="G30" s="33">
        <v>15</v>
      </c>
      <c r="H30" s="33" t="s">
        <v>905</v>
      </c>
      <c r="I30" s="33">
        <v>4</v>
      </c>
      <c r="J30" s="34">
        <v>641</v>
      </c>
      <c r="K30" s="39">
        <v>0.39313572540000002</v>
      </c>
      <c r="L30" s="34">
        <v>389</v>
      </c>
      <c r="M30" s="34">
        <v>641</v>
      </c>
      <c r="N30" s="34">
        <v>5835</v>
      </c>
      <c r="O30" s="36"/>
      <c r="P30" s="34"/>
      <c r="Q30" s="37">
        <f t="shared" si="0"/>
        <v>23340</v>
      </c>
      <c r="R30" s="38" t="s">
        <v>898</v>
      </c>
      <c r="S30" s="93"/>
    </row>
    <row r="31" spans="1:19" s="38" customFormat="1" ht="35.25" customHeight="1">
      <c r="A31" s="27"/>
      <c r="B31" s="33">
        <v>24</v>
      </c>
      <c r="C31" s="33" t="s">
        <v>904</v>
      </c>
      <c r="D31" s="33" t="s">
        <v>240</v>
      </c>
      <c r="E31" s="33" t="s">
        <v>240</v>
      </c>
      <c r="F31" s="33"/>
      <c r="G31" s="33">
        <v>6</v>
      </c>
      <c r="H31" s="33" t="s">
        <v>905</v>
      </c>
      <c r="I31" s="33">
        <v>4</v>
      </c>
      <c r="J31" s="34">
        <v>5285</v>
      </c>
      <c r="K31" s="39">
        <v>0.16310312199999999</v>
      </c>
      <c r="L31" s="34">
        <v>4423</v>
      </c>
      <c r="M31" s="34">
        <v>5285</v>
      </c>
      <c r="N31" s="34">
        <v>26538</v>
      </c>
      <c r="O31" s="36"/>
      <c r="P31" s="34"/>
      <c r="Q31" s="37">
        <f t="shared" si="0"/>
        <v>106152</v>
      </c>
      <c r="R31" s="38" t="s">
        <v>898</v>
      </c>
      <c r="S31" s="93"/>
    </row>
    <row r="32" spans="1:19" s="38" customFormat="1" ht="35.25" customHeight="1">
      <c r="A32" s="27"/>
      <c r="B32" s="33">
        <v>25</v>
      </c>
      <c r="C32" s="33" t="s">
        <v>904</v>
      </c>
      <c r="D32" s="33" t="s">
        <v>252</v>
      </c>
      <c r="E32" s="33" t="s">
        <v>252</v>
      </c>
      <c r="F32" s="33"/>
      <c r="G32" s="33">
        <v>6</v>
      </c>
      <c r="H32" s="33" t="s">
        <v>905</v>
      </c>
      <c r="I32" s="33">
        <v>4</v>
      </c>
      <c r="J32" s="34">
        <v>3427</v>
      </c>
      <c r="K32" s="39">
        <v>0</v>
      </c>
      <c r="L32" s="34">
        <v>3427</v>
      </c>
      <c r="M32" s="34">
        <v>3427</v>
      </c>
      <c r="N32" s="34">
        <v>20562</v>
      </c>
      <c r="O32" s="36"/>
      <c r="P32" s="34"/>
      <c r="Q32" s="37">
        <f t="shared" si="0"/>
        <v>82248</v>
      </c>
      <c r="R32" s="38" t="s">
        <v>898</v>
      </c>
      <c r="S32" s="93"/>
    </row>
    <row r="33" spans="1:19" s="38" customFormat="1" ht="35.25" customHeight="1">
      <c r="A33" s="27"/>
      <c r="B33" s="33">
        <v>26</v>
      </c>
      <c r="C33" s="33" t="s">
        <v>904</v>
      </c>
      <c r="D33" s="33" t="s">
        <v>263</v>
      </c>
      <c r="E33" s="33" t="s">
        <v>263</v>
      </c>
      <c r="F33" s="33"/>
      <c r="G33" s="33">
        <v>10</v>
      </c>
      <c r="H33" s="33" t="s">
        <v>905</v>
      </c>
      <c r="I33" s="33">
        <v>4</v>
      </c>
      <c r="J33" s="34">
        <v>9310</v>
      </c>
      <c r="K33" s="39">
        <v>0</v>
      </c>
      <c r="L33" s="34">
        <v>9310</v>
      </c>
      <c r="M33" s="34">
        <v>9310</v>
      </c>
      <c r="N33" s="34">
        <v>93100</v>
      </c>
      <c r="O33" s="36"/>
      <c r="P33" s="34"/>
      <c r="Q33" s="37">
        <f t="shared" si="0"/>
        <v>372400</v>
      </c>
      <c r="R33" s="38" t="s">
        <v>898</v>
      </c>
      <c r="S33" s="93"/>
    </row>
    <row r="34" spans="1:19" s="38" customFormat="1" ht="35.25" customHeight="1">
      <c r="A34" s="27"/>
      <c r="B34" s="33">
        <v>27</v>
      </c>
      <c r="C34" s="33" t="s">
        <v>904</v>
      </c>
      <c r="D34" s="33" t="s">
        <v>295</v>
      </c>
      <c r="E34" s="33" t="s">
        <v>295</v>
      </c>
      <c r="F34" s="33"/>
      <c r="G34" s="33">
        <v>80</v>
      </c>
      <c r="H34" s="33" t="s">
        <v>905</v>
      </c>
      <c r="I34" s="33">
        <v>4</v>
      </c>
      <c r="J34" s="34">
        <v>2035</v>
      </c>
      <c r="K34" s="39">
        <v>0</v>
      </c>
      <c r="L34" s="34">
        <v>2035</v>
      </c>
      <c r="M34" s="34">
        <v>2035</v>
      </c>
      <c r="N34" s="34">
        <v>162800</v>
      </c>
      <c r="O34" s="36"/>
      <c r="P34" s="34"/>
      <c r="Q34" s="37">
        <f t="shared" si="0"/>
        <v>651200</v>
      </c>
      <c r="R34" s="38" t="s">
        <v>898</v>
      </c>
      <c r="S34" s="93"/>
    </row>
    <row r="35" spans="1:19" s="38" customFormat="1" ht="35.25" customHeight="1">
      <c r="A35" s="27"/>
      <c r="B35" s="33">
        <v>28</v>
      </c>
      <c r="C35" s="33" t="s">
        <v>904</v>
      </c>
      <c r="D35" s="33" t="s">
        <v>303</v>
      </c>
      <c r="E35" s="33" t="s">
        <v>303</v>
      </c>
      <c r="F35" s="33"/>
      <c r="G35" s="33">
        <v>30</v>
      </c>
      <c r="H35" s="33" t="s">
        <v>905</v>
      </c>
      <c r="I35" s="33">
        <v>4</v>
      </c>
      <c r="J35" s="34">
        <v>2808</v>
      </c>
      <c r="K35" s="39">
        <v>0</v>
      </c>
      <c r="L35" s="34">
        <v>2808</v>
      </c>
      <c r="M35" s="34">
        <v>2808</v>
      </c>
      <c r="N35" s="34">
        <v>84240</v>
      </c>
      <c r="O35" s="36"/>
      <c r="P35" s="34"/>
      <c r="Q35" s="37">
        <f t="shared" si="0"/>
        <v>336960</v>
      </c>
      <c r="R35" s="38" t="s">
        <v>898</v>
      </c>
      <c r="S35" s="93"/>
    </row>
    <row r="36" spans="1:19" s="38" customFormat="1" ht="35.25" customHeight="1">
      <c r="A36" s="27"/>
      <c r="B36" s="33">
        <v>29</v>
      </c>
      <c r="C36" s="33" t="s">
        <v>904</v>
      </c>
      <c r="D36" s="33" t="s">
        <v>305</v>
      </c>
      <c r="E36" s="33" t="s">
        <v>305</v>
      </c>
      <c r="F36" s="33"/>
      <c r="G36" s="33">
        <v>30</v>
      </c>
      <c r="H36" s="33" t="s">
        <v>905</v>
      </c>
      <c r="I36" s="33">
        <v>4</v>
      </c>
      <c r="J36" s="34">
        <v>3427</v>
      </c>
      <c r="K36" s="39">
        <v>0</v>
      </c>
      <c r="L36" s="34">
        <v>3427</v>
      </c>
      <c r="M36" s="34">
        <v>3427</v>
      </c>
      <c r="N36" s="34">
        <v>102810</v>
      </c>
      <c r="O36" s="36"/>
      <c r="P36" s="34"/>
      <c r="Q36" s="37">
        <f t="shared" si="0"/>
        <v>411240</v>
      </c>
      <c r="R36" s="38" t="s">
        <v>898</v>
      </c>
      <c r="S36" s="93"/>
    </row>
    <row r="37" spans="1:19" s="38" customFormat="1" ht="35.25" customHeight="1">
      <c r="A37" s="27"/>
      <c r="B37" s="33">
        <v>30</v>
      </c>
      <c r="C37" s="33" t="s">
        <v>904</v>
      </c>
      <c r="D37" s="33" t="s">
        <v>307</v>
      </c>
      <c r="E37" s="33" t="s">
        <v>307</v>
      </c>
      <c r="F37" s="33"/>
      <c r="G37" s="33">
        <v>20</v>
      </c>
      <c r="H37" s="33" t="s">
        <v>905</v>
      </c>
      <c r="I37" s="33">
        <v>4</v>
      </c>
      <c r="J37" s="34">
        <v>3427</v>
      </c>
      <c r="K37" s="39">
        <v>0</v>
      </c>
      <c r="L37" s="34">
        <v>3427</v>
      </c>
      <c r="M37" s="34">
        <v>3427</v>
      </c>
      <c r="N37" s="34">
        <v>68540</v>
      </c>
      <c r="O37" s="36"/>
      <c r="P37" s="34"/>
      <c r="Q37" s="37">
        <f t="shared" si="0"/>
        <v>274160</v>
      </c>
      <c r="R37" s="38" t="s">
        <v>898</v>
      </c>
      <c r="S37" s="93"/>
    </row>
    <row r="38" spans="1:19" s="38" customFormat="1" ht="35.25" customHeight="1">
      <c r="A38" s="27"/>
      <c r="B38" s="33">
        <v>31</v>
      </c>
      <c r="C38" s="33" t="s">
        <v>904</v>
      </c>
      <c r="D38" s="33" t="s">
        <v>311</v>
      </c>
      <c r="E38" s="33" t="s">
        <v>311</v>
      </c>
      <c r="F38" s="33"/>
      <c r="G38" s="33">
        <v>5</v>
      </c>
      <c r="H38" s="33" t="s">
        <v>905</v>
      </c>
      <c r="I38" s="33">
        <v>4</v>
      </c>
      <c r="J38" s="34">
        <v>4356</v>
      </c>
      <c r="K38" s="39">
        <v>0</v>
      </c>
      <c r="L38" s="34">
        <v>4356</v>
      </c>
      <c r="M38" s="34">
        <v>4356</v>
      </c>
      <c r="N38" s="34">
        <v>21780</v>
      </c>
      <c r="O38" s="36"/>
      <c r="P38" s="34"/>
      <c r="Q38" s="37">
        <f t="shared" si="0"/>
        <v>87120</v>
      </c>
      <c r="R38" s="38" t="s">
        <v>898</v>
      </c>
      <c r="S38" s="93"/>
    </row>
    <row r="39" spans="1:19" s="38" customFormat="1" ht="35.25" customHeight="1">
      <c r="A39" s="27"/>
      <c r="B39" s="33">
        <v>32</v>
      </c>
      <c r="C39" s="33" t="s">
        <v>904</v>
      </c>
      <c r="D39" s="33" t="s">
        <v>313</v>
      </c>
      <c r="E39" s="33" t="s">
        <v>313</v>
      </c>
      <c r="F39" s="33"/>
      <c r="G39" s="33">
        <v>5</v>
      </c>
      <c r="H39" s="33" t="s">
        <v>905</v>
      </c>
      <c r="I39" s="33">
        <v>4</v>
      </c>
      <c r="J39" s="34">
        <v>4975</v>
      </c>
      <c r="K39" s="39">
        <v>0</v>
      </c>
      <c r="L39" s="34">
        <v>4975</v>
      </c>
      <c r="M39" s="34">
        <v>4975</v>
      </c>
      <c r="N39" s="34">
        <v>24875</v>
      </c>
      <c r="O39" s="36"/>
      <c r="P39" s="34"/>
      <c r="Q39" s="37">
        <f t="shared" si="0"/>
        <v>99500</v>
      </c>
      <c r="R39" s="38" t="s">
        <v>898</v>
      </c>
      <c r="S39" s="93"/>
    </row>
    <row r="40" spans="1:19" s="38" customFormat="1" ht="35.25" customHeight="1">
      <c r="A40" s="27"/>
      <c r="B40" s="33">
        <v>33</v>
      </c>
      <c r="C40" s="33" t="s">
        <v>904</v>
      </c>
      <c r="D40" s="33" t="s">
        <v>315</v>
      </c>
      <c r="E40" s="33" t="s">
        <v>315</v>
      </c>
      <c r="F40" s="33"/>
      <c r="G40" s="33">
        <v>5</v>
      </c>
      <c r="H40" s="33" t="s">
        <v>905</v>
      </c>
      <c r="I40" s="33">
        <v>4</v>
      </c>
      <c r="J40" s="34">
        <v>4975</v>
      </c>
      <c r="K40" s="39">
        <v>0</v>
      </c>
      <c r="L40" s="34">
        <v>4975</v>
      </c>
      <c r="M40" s="34">
        <v>4975</v>
      </c>
      <c r="N40" s="34">
        <v>24875</v>
      </c>
      <c r="O40" s="36"/>
      <c r="P40" s="34"/>
      <c r="Q40" s="37">
        <f t="shared" si="0"/>
        <v>99500</v>
      </c>
      <c r="R40" s="38" t="s">
        <v>898</v>
      </c>
      <c r="S40" s="93"/>
    </row>
    <row r="41" spans="1:19" s="38" customFormat="1" ht="35.25" customHeight="1">
      <c r="A41" s="27"/>
      <c r="B41" s="33">
        <v>34</v>
      </c>
      <c r="C41" s="33" t="s">
        <v>904</v>
      </c>
      <c r="D41" s="33" t="s">
        <v>319</v>
      </c>
      <c r="E41" s="33" t="s">
        <v>319</v>
      </c>
      <c r="F41" s="33"/>
      <c r="G41" s="33">
        <v>4</v>
      </c>
      <c r="H41" s="33" t="s">
        <v>905</v>
      </c>
      <c r="I41" s="33">
        <v>4</v>
      </c>
      <c r="J41" s="34">
        <v>4665</v>
      </c>
      <c r="K41" s="39">
        <v>0</v>
      </c>
      <c r="L41" s="34">
        <v>4665</v>
      </c>
      <c r="M41" s="34">
        <v>4665</v>
      </c>
      <c r="N41" s="34">
        <v>18660</v>
      </c>
      <c r="O41" s="36"/>
      <c r="P41" s="34"/>
      <c r="Q41" s="37">
        <f t="shared" si="0"/>
        <v>74640</v>
      </c>
      <c r="R41" s="38" t="s">
        <v>898</v>
      </c>
      <c r="S41" s="93"/>
    </row>
    <row r="42" spans="1:19" s="38" customFormat="1" ht="35.25" customHeight="1">
      <c r="A42" s="27"/>
      <c r="B42" s="33">
        <v>35</v>
      </c>
      <c r="C42" s="33" t="s">
        <v>904</v>
      </c>
      <c r="D42" s="33" t="s">
        <v>322</v>
      </c>
      <c r="E42" s="33" t="s">
        <v>322</v>
      </c>
      <c r="F42" s="33"/>
      <c r="G42" s="33">
        <v>6</v>
      </c>
      <c r="H42" s="33" t="s">
        <v>905</v>
      </c>
      <c r="I42" s="33">
        <v>4</v>
      </c>
      <c r="J42" s="34">
        <v>4665</v>
      </c>
      <c r="K42" s="39">
        <v>0</v>
      </c>
      <c r="L42" s="34">
        <v>4665</v>
      </c>
      <c r="M42" s="34">
        <v>4665</v>
      </c>
      <c r="N42" s="34">
        <v>27990</v>
      </c>
      <c r="O42" s="36"/>
      <c r="P42" s="34"/>
      <c r="Q42" s="37">
        <f t="shared" si="0"/>
        <v>111960</v>
      </c>
      <c r="R42" s="38" t="s">
        <v>898</v>
      </c>
      <c r="S42" s="93"/>
    </row>
    <row r="43" spans="1:19" s="38" customFormat="1" ht="35.25" customHeight="1">
      <c r="A43" s="27"/>
      <c r="B43" s="33">
        <v>36</v>
      </c>
      <c r="C43" s="33" t="s">
        <v>904</v>
      </c>
      <c r="D43" s="33" t="s">
        <v>351</v>
      </c>
      <c r="E43" s="33" t="s">
        <v>351</v>
      </c>
      <c r="F43" s="33"/>
      <c r="G43" s="33">
        <v>150</v>
      </c>
      <c r="H43" s="33" t="s">
        <v>905</v>
      </c>
      <c r="I43" s="33">
        <v>4</v>
      </c>
      <c r="J43" s="34">
        <v>11941</v>
      </c>
      <c r="K43" s="39">
        <v>0</v>
      </c>
      <c r="L43" s="34">
        <v>11941</v>
      </c>
      <c r="M43" s="34">
        <v>11941</v>
      </c>
      <c r="N43" s="34">
        <v>1791150</v>
      </c>
      <c r="O43" s="36"/>
      <c r="P43" s="34"/>
      <c r="Q43" s="37">
        <f t="shared" si="0"/>
        <v>7164600</v>
      </c>
      <c r="R43" s="38" t="s">
        <v>898</v>
      </c>
      <c r="S43" s="93"/>
    </row>
    <row r="44" spans="1:19" s="38" customFormat="1" ht="35.25" customHeight="1">
      <c r="A44" s="27"/>
      <c r="B44" s="33">
        <v>37</v>
      </c>
      <c r="C44" s="33" t="s">
        <v>904</v>
      </c>
      <c r="D44" s="33" t="s">
        <v>364</v>
      </c>
      <c r="E44" s="33" t="s">
        <v>364</v>
      </c>
      <c r="F44" s="33"/>
      <c r="G44" s="33">
        <v>149</v>
      </c>
      <c r="H44" s="33" t="s">
        <v>905</v>
      </c>
      <c r="I44" s="33">
        <v>4</v>
      </c>
      <c r="J44" s="34">
        <v>26646</v>
      </c>
      <c r="K44" s="39">
        <v>0</v>
      </c>
      <c r="L44" s="34">
        <v>26646</v>
      </c>
      <c r="M44" s="34">
        <v>26646</v>
      </c>
      <c r="N44" s="34">
        <v>3970254</v>
      </c>
      <c r="O44" s="36"/>
      <c r="P44" s="34"/>
      <c r="Q44" s="37">
        <f t="shared" si="0"/>
        <v>15881016</v>
      </c>
      <c r="R44" s="38" t="s">
        <v>898</v>
      </c>
      <c r="S44" s="93"/>
    </row>
    <row r="45" spans="1:19" s="38" customFormat="1" ht="35.25" customHeight="1">
      <c r="A45" s="27"/>
      <c r="B45" s="33">
        <v>38</v>
      </c>
      <c r="C45" s="33" t="s">
        <v>904</v>
      </c>
      <c r="D45" s="33" t="s">
        <v>378</v>
      </c>
      <c r="E45" s="33" t="s">
        <v>378</v>
      </c>
      <c r="F45" s="33"/>
      <c r="G45" s="33">
        <v>170</v>
      </c>
      <c r="H45" s="33" t="s">
        <v>905</v>
      </c>
      <c r="I45" s="33">
        <v>4</v>
      </c>
      <c r="J45" s="34">
        <v>6369</v>
      </c>
      <c r="K45" s="39">
        <v>6.24901868E-2</v>
      </c>
      <c r="L45" s="34">
        <v>5971</v>
      </c>
      <c r="M45" s="34">
        <v>6369</v>
      </c>
      <c r="N45" s="34">
        <v>1015070</v>
      </c>
      <c r="O45" s="36"/>
      <c r="P45" s="34"/>
      <c r="Q45" s="37">
        <f t="shared" si="0"/>
        <v>4060280</v>
      </c>
      <c r="R45" s="38" t="s">
        <v>898</v>
      </c>
      <c r="S45" s="93"/>
    </row>
    <row r="46" spans="1:19" s="38" customFormat="1" ht="35.25" customHeight="1">
      <c r="A46" s="27"/>
      <c r="B46" s="33">
        <v>39</v>
      </c>
      <c r="C46" s="33" t="s">
        <v>904</v>
      </c>
      <c r="D46" s="33" t="s">
        <v>381</v>
      </c>
      <c r="E46" s="33" t="s">
        <v>381</v>
      </c>
      <c r="F46" s="33"/>
      <c r="G46" s="33">
        <v>170</v>
      </c>
      <c r="H46" s="33" t="s">
        <v>905</v>
      </c>
      <c r="I46" s="33">
        <v>4</v>
      </c>
      <c r="J46" s="34">
        <v>6059</v>
      </c>
      <c r="K46" s="39">
        <v>0</v>
      </c>
      <c r="L46" s="34">
        <v>6059</v>
      </c>
      <c r="M46" s="34">
        <v>6059</v>
      </c>
      <c r="N46" s="34">
        <v>1030030</v>
      </c>
      <c r="O46" s="36"/>
      <c r="P46" s="34"/>
      <c r="Q46" s="37">
        <f t="shared" si="0"/>
        <v>4120120</v>
      </c>
      <c r="R46" s="38" t="s">
        <v>898</v>
      </c>
      <c r="S46" s="93"/>
    </row>
    <row r="47" spans="1:19" s="38" customFormat="1" ht="35.25" customHeight="1">
      <c r="A47" s="27"/>
      <c r="B47" s="33">
        <v>40</v>
      </c>
      <c r="C47" s="33" t="s">
        <v>904</v>
      </c>
      <c r="D47" s="33" t="s">
        <v>389</v>
      </c>
      <c r="E47" s="33" t="s">
        <v>389</v>
      </c>
      <c r="F47" s="33"/>
      <c r="G47" s="33">
        <v>6</v>
      </c>
      <c r="H47" s="33" t="s">
        <v>905</v>
      </c>
      <c r="I47" s="33">
        <v>4</v>
      </c>
      <c r="J47" s="34">
        <v>6524</v>
      </c>
      <c r="K47" s="39">
        <v>1</v>
      </c>
      <c r="L47" s="34">
        <v>0</v>
      </c>
      <c r="M47" s="34">
        <v>6524</v>
      </c>
      <c r="N47" s="34">
        <v>0</v>
      </c>
      <c r="O47" s="36"/>
      <c r="P47" s="34"/>
      <c r="Q47" s="37">
        <f t="shared" si="0"/>
        <v>0</v>
      </c>
      <c r="R47" s="38" t="s">
        <v>898</v>
      </c>
      <c r="S47" s="93"/>
    </row>
    <row r="48" spans="1:19" s="38" customFormat="1" ht="35.25" customHeight="1">
      <c r="A48" s="27"/>
      <c r="B48" s="33">
        <v>41</v>
      </c>
      <c r="C48" s="33" t="s">
        <v>904</v>
      </c>
      <c r="D48" s="33" t="s">
        <v>392</v>
      </c>
      <c r="E48" s="33" t="s">
        <v>392</v>
      </c>
      <c r="F48" s="33"/>
      <c r="G48" s="33">
        <v>1</v>
      </c>
      <c r="H48" s="33" t="s">
        <v>905</v>
      </c>
      <c r="I48" s="33">
        <v>4</v>
      </c>
      <c r="J48" s="34">
        <v>2808</v>
      </c>
      <c r="K48" s="39">
        <v>0</v>
      </c>
      <c r="L48" s="34">
        <v>2808</v>
      </c>
      <c r="M48" s="34">
        <v>2808</v>
      </c>
      <c r="N48" s="34">
        <v>2808</v>
      </c>
      <c r="O48" s="36"/>
      <c r="P48" s="34"/>
      <c r="Q48" s="37">
        <f t="shared" si="0"/>
        <v>11232</v>
      </c>
      <c r="R48" s="38" t="s">
        <v>898</v>
      </c>
      <c r="S48" s="93"/>
    </row>
    <row r="49" spans="1:19" s="38" customFormat="1" ht="35.25" customHeight="1">
      <c r="A49" s="27"/>
      <c r="B49" s="33">
        <v>42</v>
      </c>
      <c r="C49" s="33" t="s">
        <v>904</v>
      </c>
      <c r="D49" s="33" t="s">
        <v>395</v>
      </c>
      <c r="E49" s="33" t="s">
        <v>395</v>
      </c>
      <c r="F49" s="33"/>
      <c r="G49" s="33">
        <v>1</v>
      </c>
      <c r="H49" s="33" t="s">
        <v>905</v>
      </c>
      <c r="I49" s="33">
        <v>4</v>
      </c>
      <c r="J49" s="34">
        <v>4046</v>
      </c>
      <c r="K49" s="39">
        <v>0.63914977760000002</v>
      </c>
      <c r="L49" s="34">
        <v>1460</v>
      </c>
      <c r="M49" s="34">
        <v>4046</v>
      </c>
      <c r="N49" s="34">
        <v>1460</v>
      </c>
      <c r="O49" s="36"/>
      <c r="P49" s="34"/>
      <c r="Q49" s="37">
        <f t="shared" si="0"/>
        <v>5840</v>
      </c>
      <c r="R49" s="38" t="s">
        <v>898</v>
      </c>
      <c r="S49" s="93"/>
    </row>
    <row r="50" spans="1:19" s="38" customFormat="1" ht="35.25" customHeight="1">
      <c r="A50" s="27"/>
      <c r="B50" s="33">
        <v>43</v>
      </c>
      <c r="C50" s="33" t="s">
        <v>904</v>
      </c>
      <c r="D50" s="33" t="s">
        <v>397</v>
      </c>
      <c r="E50" s="33" t="s">
        <v>397</v>
      </c>
      <c r="F50" s="33"/>
      <c r="G50" s="33">
        <v>3</v>
      </c>
      <c r="H50" s="33" t="s">
        <v>905</v>
      </c>
      <c r="I50" s="33">
        <v>4</v>
      </c>
      <c r="J50" s="34">
        <v>4975</v>
      </c>
      <c r="K50" s="39">
        <v>0.24442211059999999</v>
      </c>
      <c r="L50" s="34">
        <v>3759</v>
      </c>
      <c r="M50" s="34">
        <v>4975</v>
      </c>
      <c r="N50" s="34">
        <v>11277</v>
      </c>
      <c r="O50" s="36"/>
      <c r="P50" s="34"/>
      <c r="Q50" s="37">
        <f t="shared" si="0"/>
        <v>45108</v>
      </c>
      <c r="R50" s="38" t="s">
        <v>898</v>
      </c>
      <c r="S50" s="93"/>
    </row>
    <row r="51" spans="1:19" s="38" customFormat="1" ht="35.25" customHeight="1">
      <c r="A51" s="27"/>
      <c r="B51" s="33">
        <v>44</v>
      </c>
      <c r="C51" s="33" t="s">
        <v>904</v>
      </c>
      <c r="D51" s="33" t="s">
        <v>414</v>
      </c>
      <c r="E51" s="33" t="s">
        <v>414</v>
      </c>
      <c r="F51" s="33"/>
      <c r="G51" s="33">
        <v>2</v>
      </c>
      <c r="H51" s="33" t="s">
        <v>905</v>
      </c>
      <c r="I51" s="33">
        <v>4</v>
      </c>
      <c r="J51" s="34">
        <v>216487</v>
      </c>
      <c r="K51" s="39">
        <v>0.33605713050000002</v>
      </c>
      <c r="L51" s="34">
        <v>143735</v>
      </c>
      <c r="M51" s="34">
        <v>216487</v>
      </c>
      <c r="N51" s="34">
        <v>287470</v>
      </c>
      <c r="O51" s="36"/>
      <c r="P51" s="34"/>
      <c r="Q51" s="37">
        <f t="shared" si="0"/>
        <v>1149880</v>
      </c>
      <c r="R51" s="38" t="s">
        <v>898</v>
      </c>
      <c r="S51" s="93"/>
    </row>
    <row r="52" spans="1:19" s="38" customFormat="1" ht="35.25" customHeight="1">
      <c r="A52" s="27"/>
      <c r="B52" s="33">
        <v>45</v>
      </c>
      <c r="C52" s="33" t="s">
        <v>904</v>
      </c>
      <c r="D52" s="33" t="s">
        <v>416</v>
      </c>
      <c r="E52" s="33" t="s">
        <v>416</v>
      </c>
      <c r="F52" s="33"/>
      <c r="G52" s="33">
        <v>110</v>
      </c>
      <c r="H52" s="33" t="s">
        <v>905</v>
      </c>
      <c r="I52" s="33">
        <v>4</v>
      </c>
      <c r="J52" s="34">
        <v>19023</v>
      </c>
      <c r="K52" s="39">
        <v>0</v>
      </c>
      <c r="L52" s="34">
        <v>19023</v>
      </c>
      <c r="M52" s="34">
        <v>19023</v>
      </c>
      <c r="N52" s="34">
        <v>2092530</v>
      </c>
      <c r="O52" s="36"/>
      <c r="P52" s="34"/>
      <c r="Q52" s="37">
        <f t="shared" si="0"/>
        <v>8370120</v>
      </c>
      <c r="R52" s="38" t="s">
        <v>898</v>
      </c>
      <c r="S52" s="93"/>
    </row>
    <row r="53" spans="1:19" s="38" customFormat="1" ht="35.25" customHeight="1">
      <c r="A53" s="27"/>
      <c r="B53" s="33">
        <v>46</v>
      </c>
      <c r="C53" s="33" t="s">
        <v>904</v>
      </c>
      <c r="D53" s="33" t="s">
        <v>423</v>
      </c>
      <c r="E53" s="33" t="s">
        <v>423</v>
      </c>
      <c r="F53" s="33"/>
      <c r="G53" s="33">
        <v>10</v>
      </c>
      <c r="H53" s="33" t="s">
        <v>905</v>
      </c>
      <c r="I53" s="33">
        <v>4</v>
      </c>
      <c r="J53" s="34">
        <v>21193</v>
      </c>
      <c r="K53" s="39">
        <v>1</v>
      </c>
      <c r="L53" s="34">
        <v>0</v>
      </c>
      <c r="M53" s="34">
        <v>21193</v>
      </c>
      <c r="N53" s="34">
        <v>0</v>
      </c>
      <c r="O53" s="36"/>
      <c r="P53" s="34"/>
      <c r="Q53" s="37">
        <f t="shared" si="0"/>
        <v>0</v>
      </c>
      <c r="R53" s="38" t="s">
        <v>898</v>
      </c>
      <c r="S53" s="93"/>
    </row>
    <row r="54" spans="1:19" s="38" customFormat="1" ht="35.25" customHeight="1">
      <c r="A54" s="27"/>
      <c r="B54" s="33">
        <v>47</v>
      </c>
      <c r="C54" s="33" t="s">
        <v>904</v>
      </c>
      <c r="D54" s="33" t="s">
        <v>426</v>
      </c>
      <c r="E54" s="33" t="s">
        <v>426</v>
      </c>
      <c r="F54" s="33"/>
      <c r="G54" s="33">
        <v>39</v>
      </c>
      <c r="H54" s="33" t="s">
        <v>905</v>
      </c>
      <c r="I54" s="33">
        <v>4</v>
      </c>
      <c r="J54" s="34">
        <v>7933</v>
      </c>
      <c r="K54" s="39">
        <v>0</v>
      </c>
      <c r="L54" s="34">
        <v>7933</v>
      </c>
      <c r="M54" s="34">
        <v>7933</v>
      </c>
      <c r="N54" s="34">
        <v>309387</v>
      </c>
      <c r="O54" s="36"/>
      <c r="P54" s="34"/>
      <c r="Q54" s="37">
        <f t="shared" si="0"/>
        <v>1237548</v>
      </c>
      <c r="R54" s="38" t="s">
        <v>898</v>
      </c>
      <c r="S54" s="93"/>
    </row>
    <row r="55" spans="1:19" s="38" customFormat="1" ht="35.25" customHeight="1">
      <c r="A55" s="27"/>
      <c r="B55" s="33">
        <v>48</v>
      </c>
      <c r="C55" s="33" t="s">
        <v>904</v>
      </c>
      <c r="D55" s="33" t="s">
        <v>434</v>
      </c>
      <c r="E55" s="33" t="s">
        <v>434</v>
      </c>
      <c r="F55" s="33"/>
      <c r="G55" s="33">
        <v>3</v>
      </c>
      <c r="H55" s="33" t="s">
        <v>905</v>
      </c>
      <c r="I55" s="33">
        <v>4</v>
      </c>
      <c r="J55" s="34">
        <v>16739</v>
      </c>
      <c r="K55" s="39">
        <v>1</v>
      </c>
      <c r="L55" s="34">
        <v>0</v>
      </c>
      <c r="M55" s="34">
        <v>16739</v>
      </c>
      <c r="N55" s="34">
        <v>0</v>
      </c>
      <c r="O55" s="36"/>
      <c r="P55" s="34"/>
      <c r="Q55" s="37">
        <f t="shared" si="0"/>
        <v>0</v>
      </c>
      <c r="R55" s="38" t="s">
        <v>898</v>
      </c>
      <c r="S55" s="93"/>
    </row>
    <row r="56" spans="1:19" s="38" customFormat="1" ht="35.25" customHeight="1">
      <c r="A56" s="27"/>
      <c r="B56" s="33">
        <v>49</v>
      </c>
      <c r="C56" s="33" t="s">
        <v>904</v>
      </c>
      <c r="D56" s="33" t="s">
        <v>437</v>
      </c>
      <c r="E56" s="33" t="s">
        <v>437</v>
      </c>
      <c r="F56" s="33"/>
      <c r="G56" s="33">
        <v>10</v>
      </c>
      <c r="H56" s="33" t="s">
        <v>905</v>
      </c>
      <c r="I56" s="33">
        <v>4</v>
      </c>
      <c r="J56" s="34">
        <v>10680</v>
      </c>
      <c r="K56" s="39">
        <v>5.9550561799999999E-2</v>
      </c>
      <c r="L56" s="34">
        <v>10044</v>
      </c>
      <c r="M56" s="34">
        <v>10680</v>
      </c>
      <c r="N56" s="34">
        <v>100440</v>
      </c>
      <c r="O56" s="36"/>
      <c r="P56" s="34"/>
      <c r="Q56" s="37">
        <f t="shared" si="0"/>
        <v>401760</v>
      </c>
      <c r="R56" s="38" t="s">
        <v>898</v>
      </c>
      <c r="S56" s="93"/>
    </row>
    <row r="57" spans="1:19" s="38" customFormat="1" ht="35.25" customHeight="1">
      <c r="A57" s="27"/>
      <c r="B57" s="33">
        <v>50</v>
      </c>
      <c r="C57" s="33" t="s">
        <v>904</v>
      </c>
      <c r="D57" s="33" t="s">
        <v>470</v>
      </c>
      <c r="E57" s="33" t="s">
        <v>470</v>
      </c>
      <c r="F57" s="33"/>
      <c r="G57" s="33">
        <v>100</v>
      </c>
      <c r="H57" s="33" t="s">
        <v>905</v>
      </c>
      <c r="I57" s="33">
        <v>4</v>
      </c>
      <c r="J57" s="34">
        <v>6827</v>
      </c>
      <c r="K57" s="39">
        <v>0</v>
      </c>
      <c r="L57" s="34">
        <v>6827</v>
      </c>
      <c r="M57" s="34">
        <v>6827</v>
      </c>
      <c r="N57" s="34">
        <v>682700</v>
      </c>
      <c r="O57" s="36"/>
      <c r="P57" s="34"/>
      <c r="Q57" s="37">
        <f t="shared" si="0"/>
        <v>2730800</v>
      </c>
      <c r="R57" s="38" t="s">
        <v>898</v>
      </c>
      <c r="S57" s="93"/>
    </row>
    <row r="58" spans="1:19" s="38" customFormat="1" ht="35.25" customHeight="1">
      <c r="A58" s="27"/>
      <c r="B58" s="33">
        <v>51</v>
      </c>
      <c r="C58" s="33" t="s">
        <v>904</v>
      </c>
      <c r="D58" s="33" t="s">
        <v>477</v>
      </c>
      <c r="E58" s="33" t="s">
        <v>477</v>
      </c>
      <c r="F58" s="33"/>
      <c r="G58" s="33">
        <v>80</v>
      </c>
      <c r="H58" s="33" t="s">
        <v>905</v>
      </c>
      <c r="I58" s="33">
        <v>4</v>
      </c>
      <c r="J58" s="34">
        <v>3082</v>
      </c>
      <c r="K58" s="39">
        <v>0</v>
      </c>
      <c r="L58" s="34">
        <v>3082</v>
      </c>
      <c r="M58" s="34">
        <v>3082</v>
      </c>
      <c r="N58" s="34">
        <v>246560</v>
      </c>
      <c r="O58" s="36"/>
      <c r="P58" s="34"/>
      <c r="Q58" s="37">
        <f t="shared" si="0"/>
        <v>986240</v>
      </c>
      <c r="R58" s="38" t="s">
        <v>898</v>
      </c>
      <c r="S58" s="93"/>
    </row>
    <row r="59" spans="1:19" s="38" customFormat="1" ht="35.25" customHeight="1">
      <c r="A59" s="27"/>
      <c r="B59" s="33">
        <v>52</v>
      </c>
      <c r="C59" s="33" t="s">
        <v>904</v>
      </c>
      <c r="D59" s="33" t="s">
        <v>479</v>
      </c>
      <c r="E59" s="33" t="s">
        <v>479</v>
      </c>
      <c r="F59" s="33"/>
      <c r="G59" s="33">
        <v>80</v>
      </c>
      <c r="H59" s="33" t="s">
        <v>905</v>
      </c>
      <c r="I59" s="33">
        <v>4</v>
      </c>
      <c r="J59" s="34">
        <v>6551</v>
      </c>
      <c r="K59" s="39">
        <v>0</v>
      </c>
      <c r="L59" s="34">
        <v>6551</v>
      </c>
      <c r="M59" s="34">
        <v>6551</v>
      </c>
      <c r="N59" s="34">
        <v>524080</v>
      </c>
      <c r="O59" s="36"/>
      <c r="P59" s="34"/>
      <c r="Q59" s="37">
        <f t="shared" si="0"/>
        <v>2096320</v>
      </c>
      <c r="R59" s="38" t="s">
        <v>898</v>
      </c>
      <c r="S59" s="93"/>
    </row>
    <row r="60" spans="1:19" s="38" customFormat="1" ht="35.25" customHeight="1">
      <c r="A60" s="27"/>
      <c r="B60" s="33">
        <v>53</v>
      </c>
      <c r="C60" s="33" t="s">
        <v>904</v>
      </c>
      <c r="D60" s="33" t="s">
        <v>482</v>
      </c>
      <c r="E60" s="33" t="s">
        <v>482</v>
      </c>
      <c r="F60" s="33"/>
      <c r="G60" s="33">
        <v>10</v>
      </c>
      <c r="H60" s="33" t="s">
        <v>905</v>
      </c>
      <c r="I60" s="33">
        <v>4</v>
      </c>
      <c r="J60" s="34">
        <v>2958</v>
      </c>
      <c r="K60" s="39">
        <v>0</v>
      </c>
      <c r="L60" s="34">
        <v>2958</v>
      </c>
      <c r="M60" s="34">
        <v>2958</v>
      </c>
      <c r="N60" s="34">
        <v>29580</v>
      </c>
      <c r="O60" s="36"/>
      <c r="P60" s="34"/>
      <c r="Q60" s="37">
        <f t="shared" si="0"/>
        <v>118320</v>
      </c>
      <c r="R60" s="38" t="s">
        <v>898</v>
      </c>
      <c r="S60" s="93"/>
    </row>
    <row r="61" spans="1:19" s="38" customFormat="1" ht="35.25" customHeight="1">
      <c r="A61" s="27"/>
      <c r="B61" s="33">
        <v>54</v>
      </c>
      <c r="C61" s="33" t="s">
        <v>904</v>
      </c>
      <c r="D61" s="33" t="s">
        <v>505</v>
      </c>
      <c r="E61" s="33" t="s">
        <v>505</v>
      </c>
      <c r="F61" s="33"/>
      <c r="G61" s="33">
        <v>2</v>
      </c>
      <c r="H61" s="33" t="s">
        <v>905</v>
      </c>
      <c r="I61" s="33">
        <v>4</v>
      </c>
      <c r="J61" s="34">
        <v>5749</v>
      </c>
      <c r="K61" s="39">
        <v>0</v>
      </c>
      <c r="L61" s="34">
        <v>5749</v>
      </c>
      <c r="M61" s="34">
        <v>5749</v>
      </c>
      <c r="N61" s="34">
        <v>11498</v>
      </c>
      <c r="O61" s="36"/>
      <c r="P61" s="34"/>
      <c r="Q61" s="37">
        <f t="shared" si="0"/>
        <v>45992</v>
      </c>
      <c r="R61" s="38" t="s">
        <v>898</v>
      </c>
      <c r="S61" s="93"/>
    </row>
    <row r="62" spans="1:19" s="38" customFormat="1" ht="35.25" customHeight="1">
      <c r="A62" s="27"/>
      <c r="B62" s="33">
        <v>55</v>
      </c>
      <c r="C62" s="33" t="s">
        <v>904</v>
      </c>
      <c r="D62" s="33" t="s">
        <v>517</v>
      </c>
      <c r="E62" s="33" t="s">
        <v>517</v>
      </c>
      <c r="F62" s="33"/>
      <c r="G62" s="33">
        <v>1</v>
      </c>
      <c r="H62" s="33" t="s">
        <v>905</v>
      </c>
      <c r="I62" s="33">
        <v>4</v>
      </c>
      <c r="J62" s="34">
        <v>9310</v>
      </c>
      <c r="K62" s="39">
        <v>1</v>
      </c>
      <c r="L62" s="34">
        <v>0</v>
      </c>
      <c r="M62" s="34">
        <v>9310</v>
      </c>
      <c r="N62" s="34">
        <v>0</v>
      </c>
      <c r="O62" s="36"/>
      <c r="P62" s="34"/>
      <c r="Q62" s="37">
        <f t="shared" si="0"/>
        <v>0</v>
      </c>
      <c r="R62" s="38" t="s">
        <v>898</v>
      </c>
      <c r="S62" s="93"/>
    </row>
    <row r="63" spans="1:19" s="38" customFormat="1" ht="35.25" customHeight="1">
      <c r="A63" s="27"/>
      <c r="B63" s="33">
        <v>56</v>
      </c>
      <c r="C63" s="33" t="s">
        <v>904</v>
      </c>
      <c r="D63" s="33" t="s">
        <v>523</v>
      </c>
      <c r="E63" s="33" t="s">
        <v>523</v>
      </c>
      <c r="F63" s="33"/>
      <c r="G63" s="33">
        <v>3</v>
      </c>
      <c r="H63" s="33" t="s">
        <v>905</v>
      </c>
      <c r="I63" s="33">
        <v>4</v>
      </c>
      <c r="J63" s="34">
        <v>4975</v>
      </c>
      <c r="K63" s="39">
        <v>0</v>
      </c>
      <c r="L63" s="34">
        <v>4975</v>
      </c>
      <c r="M63" s="34">
        <v>4975</v>
      </c>
      <c r="N63" s="34">
        <v>14925</v>
      </c>
      <c r="O63" s="36"/>
      <c r="P63" s="34"/>
      <c r="Q63" s="37">
        <f t="shared" si="0"/>
        <v>59700</v>
      </c>
      <c r="R63" s="38" t="s">
        <v>898</v>
      </c>
      <c r="S63" s="93"/>
    </row>
    <row r="64" spans="1:19" s="38" customFormat="1" ht="35.25" customHeight="1">
      <c r="A64" s="27"/>
      <c r="B64" s="33">
        <v>57</v>
      </c>
      <c r="C64" s="33" t="s">
        <v>904</v>
      </c>
      <c r="D64" s="33" t="s">
        <v>527</v>
      </c>
      <c r="E64" s="33" t="s">
        <v>527</v>
      </c>
      <c r="F64" s="33"/>
      <c r="G64" s="33">
        <v>10</v>
      </c>
      <c r="H64" s="33" t="s">
        <v>905</v>
      </c>
      <c r="I64" s="33">
        <v>4</v>
      </c>
      <c r="J64" s="34">
        <v>2189</v>
      </c>
      <c r="K64" s="39">
        <v>0</v>
      </c>
      <c r="L64" s="34">
        <v>2189</v>
      </c>
      <c r="M64" s="34">
        <v>2189</v>
      </c>
      <c r="N64" s="34">
        <v>21890</v>
      </c>
      <c r="O64" s="36"/>
      <c r="P64" s="34"/>
      <c r="Q64" s="37">
        <f t="shared" si="0"/>
        <v>87560</v>
      </c>
      <c r="R64" s="38" t="s">
        <v>898</v>
      </c>
      <c r="S64" s="93"/>
    </row>
    <row r="65" spans="1:19" s="38" customFormat="1" ht="35.25" customHeight="1">
      <c r="A65" s="27"/>
      <c r="B65" s="33">
        <v>58</v>
      </c>
      <c r="C65" s="33" t="s">
        <v>904</v>
      </c>
      <c r="D65" s="33" t="s">
        <v>588</v>
      </c>
      <c r="E65" s="33" t="s">
        <v>588</v>
      </c>
      <c r="F65" s="33"/>
      <c r="G65" s="33">
        <v>3</v>
      </c>
      <c r="H65" s="33" t="s">
        <v>905</v>
      </c>
      <c r="I65" s="33">
        <v>4</v>
      </c>
      <c r="J65" s="34">
        <v>4665</v>
      </c>
      <c r="K65" s="39">
        <v>0</v>
      </c>
      <c r="L65" s="34">
        <v>4665</v>
      </c>
      <c r="M65" s="34">
        <v>4665</v>
      </c>
      <c r="N65" s="34">
        <v>13995</v>
      </c>
      <c r="O65" s="36"/>
      <c r="P65" s="34"/>
      <c r="Q65" s="37">
        <f t="shared" si="0"/>
        <v>55980</v>
      </c>
      <c r="R65" s="38" t="s">
        <v>898</v>
      </c>
      <c r="S65" s="93"/>
    </row>
    <row r="66" spans="1:19" s="38" customFormat="1" ht="35.25" customHeight="1">
      <c r="A66" s="27"/>
      <c r="B66" s="33">
        <v>59</v>
      </c>
      <c r="C66" s="33" t="s">
        <v>904</v>
      </c>
      <c r="D66" s="33" t="s">
        <v>633</v>
      </c>
      <c r="E66" s="33" t="s">
        <v>633</v>
      </c>
      <c r="F66" s="33"/>
      <c r="G66" s="33">
        <v>3</v>
      </c>
      <c r="H66" s="33" t="s">
        <v>905</v>
      </c>
      <c r="I66" s="33">
        <v>4</v>
      </c>
      <c r="J66" s="34">
        <v>43673</v>
      </c>
      <c r="K66" s="39">
        <v>0.72355917839999995</v>
      </c>
      <c r="L66" s="34">
        <v>12073</v>
      </c>
      <c r="M66" s="34">
        <v>43673</v>
      </c>
      <c r="N66" s="34">
        <v>36219</v>
      </c>
      <c r="O66" s="36"/>
      <c r="P66" s="34"/>
      <c r="Q66" s="37">
        <f t="shared" si="0"/>
        <v>144876</v>
      </c>
      <c r="R66" s="38" t="s">
        <v>898</v>
      </c>
      <c r="S66" s="93"/>
    </row>
    <row r="67" spans="1:19" s="38" customFormat="1" ht="35.25" customHeight="1">
      <c r="A67" s="27"/>
      <c r="B67" s="33">
        <v>60</v>
      </c>
      <c r="C67" s="33" t="s">
        <v>904</v>
      </c>
      <c r="D67" s="33" t="s">
        <v>654</v>
      </c>
      <c r="E67" s="33" t="s">
        <v>654</v>
      </c>
      <c r="F67" s="33"/>
      <c r="G67" s="33">
        <v>5</v>
      </c>
      <c r="H67" s="33" t="s">
        <v>905</v>
      </c>
      <c r="I67" s="33">
        <v>4</v>
      </c>
      <c r="J67" s="34">
        <v>38255</v>
      </c>
      <c r="K67" s="39">
        <v>0.44796758590000002</v>
      </c>
      <c r="L67" s="34">
        <v>21118</v>
      </c>
      <c r="M67" s="34">
        <v>38255</v>
      </c>
      <c r="N67" s="34">
        <v>105590</v>
      </c>
      <c r="O67" s="36"/>
      <c r="P67" s="34"/>
      <c r="Q67" s="37">
        <f t="shared" si="0"/>
        <v>422360</v>
      </c>
      <c r="R67" s="38" t="s">
        <v>898</v>
      </c>
      <c r="S67" s="93"/>
    </row>
    <row r="68" spans="1:19" s="38" customFormat="1" ht="35.25" customHeight="1">
      <c r="A68" s="27"/>
      <c r="B68" s="33">
        <v>61</v>
      </c>
      <c r="C68" s="33" t="s">
        <v>904</v>
      </c>
      <c r="D68" s="33" t="s">
        <v>660</v>
      </c>
      <c r="E68" s="33" t="s">
        <v>660</v>
      </c>
      <c r="F68" s="33"/>
      <c r="G68" s="33">
        <v>4</v>
      </c>
      <c r="H68" s="33" t="s">
        <v>905</v>
      </c>
      <c r="I68" s="33">
        <v>4</v>
      </c>
      <c r="J68" s="34">
        <v>59152</v>
      </c>
      <c r="K68" s="39">
        <v>4.6727075999999999E-2</v>
      </c>
      <c r="L68" s="34">
        <v>56388</v>
      </c>
      <c r="M68" s="34">
        <v>59152</v>
      </c>
      <c r="N68" s="34">
        <v>225552</v>
      </c>
      <c r="O68" s="36"/>
      <c r="P68" s="34"/>
      <c r="Q68" s="37">
        <f t="shared" si="0"/>
        <v>902208</v>
      </c>
      <c r="R68" s="38" t="s">
        <v>898</v>
      </c>
      <c r="S68" s="93"/>
    </row>
    <row r="69" spans="1:19" s="38" customFormat="1" ht="35.25" customHeight="1">
      <c r="A69" s="27"/>
      <c r="B69" s="33">
        <v>62</v>
      </c>
      <c r="C69" s="33" t="s">
        <v>904</v>
      </c>
      <c r="D69" s="33" t="s">
        <v>663</v>
      </c>
      <c r="E69" s="33" t="s">
        <v>663</v>
      </c>
      <c r="F69" s="33"/>
      <c r="G69" s="33">
        <v>4</v>
      </c>
      <c r="H69" s="33" t="s">
        <v>905</v>
      </c>
      <c r="I69" s="33">
        <v>4</v>
      </c>
      <c r="J69" s="34">
        <v>59307</v>
      </c>
      <c r="K69" s="39">
        <v>0.38292275790000002</v>
      </c>
      <c r="L69" s="34">
        <v>36597</v>
      </c>
      <c r="M69" s="34">
        <v>59307</v>
      </c>
      <c r="N69" s="34">
        <v>146388</v>
      </c>
      <c r="O69" s="36"/>
      <c r="P69" s="34"/>
      <c r="Q69" s="37">
        <f t="shared" si="0"/>
        <v>585552</v>
      </c>
      <c r="R69" s="38" t="s">
        <v>898</v>
      </c>
      <c r="S69" s="93"/>
    </row>
    <row r="70" spans="1:19" s="38" customFormat="1" ht="35.25" customHeight="1">
      <c r="A70" s="27"/>
      <c r="B70" s="33">
        <v>63</v>
      </c>
      <c r="C70" s="33" t="s">
        <v>904</v>
      </c>
      <c r="D70" s="33" t="s">
        <v>672</v>
      </c>
      <c r="E70" s="33" t="s">
        <v>672</v>
      </c>
      <c r="F70" s="33"/>
      <c r="G70" s="33">
        <v>3</v>
      </c>
      <c r="H70" s="33" t="s">
        <v>905</v>
      </c>
      <c r="I70" s="33">
        <v>4</v>
      </c>
      <c r="J70" s="34">
        <v>32837</v>
      </c>
      <c r="K70" s="39">
        <v>0.4174863721</v>
      </c>
      <c r="L70" s="34">
        <v>19128</v>
      </c>
      <c r="M70" s="34">
        <v>32837</v>
      </c>
      <c r="N70" s="34">
        <v>57384</v>
      </c>
      <c r="O70" s="36"/>
      <c r="P70" s="34"/>
      <c r="Q70" s="37">
        <f t="shared" si="0"/>
        <v>229536</v>
      </c>
      <c r="R70" s="38" t="s">
        <v>898</v>
      </c>
      <c r="S70" s="93"/>
    </row>
    <row r="71" spans="1:19" s="38" customFormat="1" ht="35.25" customHeight="1">
      <c r="A71" s="27"/>
      <c r="B71" s="33">
        <v>64</v>
      </c>
      <c r="C71" s="33" t="s">
        <v>904</v>
      </c>
      <c r="D71" s="33" t="s">
        <v>687</v>
      </c>
      <c r="E71" s="33" t="s">
        <v>687</v>
      </c>
      <c r="F71" s="33"/>
      <c r="G71" s="33">
        <v>1</v>
      </c>
      <c r="H71" s="33" t="s">
        <v>905</v>
      </c>
      <c r="I71" s="33">
        <v>4</v>
      </c>
      <c r="J71" s="34">
        <v>17668</v>
      </c>
      <c r="K71" s="39">
        <v>0.58738963099999997</v>
      </c>
      <c r="L71" s="34">
        <v>7290</v>
      </c>
      <c r="M71" s="34">
        <v>17668</v>
      </c>
      <c r="N71" s="34">
        <v>7290</v>
      </c>
      <c r="O71" s="36"/>
      <c r="P71" s="34"/>
      <c r="Q71" s="37">
        <f t="shared" si="0"/>
        <v>29160</v>
      </c>
      <c r="R71" s="38" t="s">
        <v>898</v>
      </c>
      <c r="S71" s="93"/>
    </row>
    <row r="72" spans="1:19" s="38" customFormat="1" ht="35.25" customHeight="1">
      <c r="A72" s="27"/>
      <c r="B72" s="33">
        <v>65</v>
      </c>
      <c r="C72" s="33" t="s">
        <v>904</v>
      </c>
      <c r="D72" s="33" t="s">
        <v>694</v>
      </c>
      <c r="E72" s="33" t="s">
        <v>694</v>
      </c>
      <c r="F72" s="33"/>
      <c r="G72" s="33">
        <v>3</v>
      </c>
      <c r="H72" s="33" t="s">
        <v>905</v>
      </c>
      <c r="I72" s="33">
        <v>4</v>
      </c>
      <c r="J72" s="34">
        <v>23551</v>
      </c>
      <c r="K72" s="39">
        <v>0</v>
      </c>
      <c r="L72" s="34">
        <v>23551</v>
      </c>
      <c r="M72" s="34">
        <v>23551</v>
      </c>
      <c r="N72" s="34">
        <v>70653</v>
      </c>
      <c r="O72" s="36"/>
      <c r="P72" s="34"/>
      <c r="Q72" s="37">
        <f t="shared" ref="Q72:Q83" si="1">IFERROR(ROUND(I72*N72,2),"")</f>
        <v>282612</v>
      </c>
      <c r="R72" s="38" t="s">
        <v>898</v>
      </c>
      <c r="S72" s="93"/>
    </row>
    <row r="73" spans="1:19" s="38" customFormat="1" ht="35.25" customHeight="1">
      <c r="A73" s="27"/>
      <c r="B73" s="33">
        <v>66</v>
      </c>
      <c r="C73" s="33" t="s">
        <v>904</v>
      </c>
      <c r="D73" s="33" t="s">
        <v>700</v>
      </c>
      <c r="E73" s="33" t="s">
        <v>700</v>
      </c>
      <c r="F73" s="33"/>
      <c r="G73" s="33">
        <v>8</v>
      </c>
      <c r="H73" s="33" t="s">
        <v>905</v>
      </c>
      <c r="I73" s="33">
        <v>4</v>
      </c>
      <c r="J73" s="34">
        <v>40577</v>
      </c>
      <c r="K73" s="39">
        <v>1</v>
      </c>
      <c r="L73" s="34">
        <v>0</v>
      </c>
      <c r="M73" s="34">
        <v>40577</v>
      </c>
      <c r="N73" s="34">
        <v>0</v>
      </c>
      <c r="O73" s="36"/>
      <c r="P73" s="34"/>
      <c r="Q73" s="37">
        <f t="shared" si="1"/>
        <v>0</v>
      </c>
      <c r="R73" s="38" t="s">
        <v>898</v>
      </c>
      <c r="S73" s="93"/>
    </row>
    <row r="74" spans="1:19" s="38" customFormat="1" ht="35.25" customHeight="1">
      <c r="A74" s="27"/>
      <c r="B74" s="33">
        <v>67</v>
      </c>
      <c r="C74" s="33" t="s">
        <v>904</v>
      </c>
      <c r="D74" s="33" t="s">
        <v>793</v>
      </c>
      <c r="E74" s="33" t="s">
        <v>793</v>
      </c>
      <c r="F74" s="33"/>
      <c r="G74" s="33">
        <v>2</v>
      </c>
      <c r="H74" s="33" t="s">
        <v>905</v>
      </c>
      <c r="I74" s="33">
        <v>4</v>
      </c>
      <c r="J74" s="34">
        <v>26646</v>
      </c>
      <c r="K74" s="39">
        <v>0</v>
      </c>
      <c r="L74" s="34">
        <v>26646</v>
      </c>
      <c r="M74" s="34">
        <v>26646</v>
      </c>
      <c r="N74" s="34">
        <v>53292</v>
      </c>
      <c r="O74" s="36"/>
      <c r="P74" s="34"/>
      <c r="Q74" s="37">
        <f t="shared" si="1"/>
        <v>213168</v>
      </c>
      <c r="R74" s="38" t="s">
        <v>898</v>
      </c>
      <c r="S74" s="93"/>
    </row>
    <row r="75" spans="1:19" s="38" customFormat="1" ht="35.25" customHeight="1">
      <c r="A75" s="27"/>
      <c r="B75" s="33">
        <v>68</v>
      </c>
      <c r="C75" s="33" t="s">
        <v>904</v>
      </c>
      <c r="D75" s="33" t="s">
        <v>803</v>
      </c>
      <c r="E75" s="33" t="s">
        <v>803</v>
      </c>
      <c r="F75" s="33"/>
      <c r="G75" s="33">
        <v>1</v>
      </c>
      <c r="H75" s="33" t="s">
        <v>905</v>
      </c>
      <c r="I75" s="33">
        <v>4</v>
      </c>
      <c r="J75" s="34">
        <v>47543</v>
      </c>
      <c r="K75" s="39">
        <v>0</v>
      </c>
      <c r="L75" s="34">
        <v>47543</v>
      </c>
      <c r="M75" s="34">
        <v>47543</v>
      </c>
      <c r="N75" s="34">
        <v>47543</v>
      </c>
      <c r="O75" s="36"/>
      <c r="P75" s="34"/>
      <c r="Q75" s="37">
        <f t="shared" si="1"/>
        <v>190172</v>
      </c>
      <c r="R75" s="38" t="s">
        <v>898</v>
      </c>
      <c r="S75" s="93"/>
    </row>
    <row r="76" spans="1:19" s="38" customFormat="1" ht="35.25" customHeight="1">
      <c r="A76" s="27"/>
      <c r="B76" s="33">
        <v>69</v>
      </c>
      <c r="C76" s="33" t="s">
        <v>904</v>
      </c>
      <c r="D76" s="33" t="s">
        <v>804</v>
      </c>
      <c r="E76" s="33" t="s">
        <v>804</v>
      </c>
      <c r="F76" s="33"/>
      <c r="G76" s="33">
        <v>11</v>
      </c>
      <c r="H76" s="33" t="s">
        <v>905</v>
      </c>
      <c r="I76" s="33">
        <v>4</v>
      </c>
      <c r="J76" s="34">
        <v>15037</v>
      </c>
      <c r="K76" s="39">
        <v>0</v>
      </c>
      <c r="L76" s="34">
        <v>15037</v>
      </c>
      <c r="M76" s="34">
        <v>15037</v>
      </c>
      <c r="N76" s="34">
        <v>165407</v>
      </c>
      <c r="O76" s="36"/>
      <c r="P76" s="34"/>
      <c r="Q76" s="37">
        <f t="shared" si="1"/>
        <v>661628</v>
      </c>
      <c r="R76" s="38" t="s">
        <v>898</v>
      </c>
      <c r="S76" s="93"/>
    </row>
    <row r="77" spans="1:19" s="38" customFormat="1" ht="35.25" customHeight="1">
      <c r="A77" s="27"/>
      <c r="B77" s="33">
        <v>70</v>
      </c>
      <c r="C77" s="33" t="s">
        <v>904</v>
      </c>
      <c r="D77" s="33" t="s">
        <v>812</v>
      </c>
      <c r="E77" s="33" t="s">
        <v>812</v>
      </c>
      <c r="F77" s="33"/>
      <c r="G77" s="33">
        <v>2</v>
      </c>
      <c r="H77" s="33" t="s">
        <v>905</v>
      </c>
      <c r="I77" s="33">
        <v>4</v>
      </c>
      <c r="J77" s="34">
        <v>204656</v>
      </c>
      <c r="K77" s="39">
        <v>0.51917852399999997</v>
      </c>
      <c r="L77" s="34">
        <v>98403</v>
      </c>
      <c r="M77" s="34">
        <v>204656</v>
      </c>
      <c r="N77" s="34">
        <v>196806</v>
      </c>
      <c r="O77" s="36"/>
      <c r="P77" s="34"/>
      <c r="Q77" s="37">
        <f t="shared" si="1"/>
        <v>787224</v>
      </c>
      <c r="R77" s="38" t="s">
        <v>898</v>
      </c>
      <c r="S77" s="93"/>
    </row>
    <row r="78" spans="1:19" s="38" customFormat="1" ht="35.25" customHeight="1">
      <c r="A78" s="27"/>
      <c r="B78" s="33">
        <v>71</v>
      </c>
      <c r="C78" s="33" t="s">
        <v>904</v>
      </c>
      <c r="D78" s="33" t="s">
        <v>818</v>
      </c>
      <c r="E78" s="33" t="s">
        <v>818</v>
      </c>
      <c r="F78" s="33"/>
      <c r="G78" s="33">
        <v>1</v>
      </c>
      <c r="H78" s="33" t="s">
        <v>905</v>
      </c>
      <c r="I78" s="33">
        <v>4</v>
      </c>
      <c r="J78" s="34">
        <v>65344</v>
      </c>
      <c r="K78" s="39">
        <v>0.64804725760000004</v>
      </c>
      <c r="L78" s="34">
        <v>22998</v>
      </c>
      <c r="M78" s="34">
        <v>65344</v>
      </c>
      <c r="N78" s="34">
        <v>22998</v>
      </c>
      <c r="O78" s="36"/>
      <c r="P78" s="34"/>
      <c r="Q78" s="37">
        <f t="shared" si="1"/>
        <v>91992</v>
      </c>
      <c r="R78" s="38" t="s">
        <v>898</v>
      </c>
      <c r="S78" s="93"/>
    </row>
    <row r="79" spans="1:19" s="38" customFormat="1" ht="35.25" customHeight="1">
      <c r="A79" s="27"/>
      <c r="B79" s="33">
        <v>72</v>
      </c>
      <c r="C79" s="33" t="s">
        <v>904</v>
      </c>
      <c r="D79" s="33" t="s">
        <v>822</v>
      </c>
      <c r="E79" s="33" t="s">
        <v>822</v>
      </c>
      <c r="F79" s="33"/>
      <c r="G79" s="33">
        <v>3</v>
      </c>
      <c r="H79" s="33" t="s">
        <v>905</v>
      </c>
      <c r="I79" s="33">
        <v>4</v>
      </c>
      <c r="J79" s="34">
        <v>88098</v>
      </c>
      <c r="K79" s="39">
        <v>0.70506708439999999</v>
      </c>
      <c r="L79" s="34">
        <v>25983</v>
      </c>
      <c r="M79" s="34">
        <v>88098</v>
      </c>
      <c r="N79" s="34">
        <v>77949</v>
      </c>
      <c r="O79" s="36"/>
      <c r="P79" s="34"/>
      <c r="Q79" s="37">
        <f t="shared" si="1"/>
        <v>311796</v>
      </c>
      <c r="R79" s="38" t="s">
        <v>898</v>
      </c>
      <c r="S79" s="93"/>
    </row>
    <row r="80" spans="1:19" s="38" customFormat="1" ht="35.25" customHeight="1">
      <c r="A80" s="27"/>
      <c r="B80" s="33">
        <v>73</v>
      </c>
      <c r="C80" s="33" t="s">
        <v>904</v>
      </c>
      <c r="D80" s="33" t="s">
        <v>826</v>
      </c>
      <c r="E80" s="33" t="s">
        <v>826</v>
      </c>
      <c r="F80" s="33"/>
      <c r="G80" s="33">
        <v>3</v>
      </c>
      <c r="H80" s="33" t="s">
        <v>905</v>
      </c>
      <c r="I80" s="33">
        <v>4</v>
      </c>
      <c r="J80" s="34">
        <v>43673</v>
      </c>
      <c r="K80" s="39">
        <v>0.18840015569999999</v>
      </c>
      <c r="L80" s="34">
        <v>35445</v>
      </c>
      <c r="M80" s="34">
        <v>43673</v>
      </c>
      <c r="N80" s="34">
        <v>106335</v>
      </c>
      <c r="O80" s="36"/>
      <c r="P80" s="34"/>
      <c r="Q80" s="37">
        <f t="shared" si="1"/>
        <v>425340</v>
      </c>
      <c r="R80" s="38" t="s">
        <v>898</v>
      </c>
      <c r="S80" s="93"/>
    </row>
    <row r="81" spans="1:19" s="38" customFormat="1" ht="35.25" customHeight="1">
      <c r="A81" s="27"/>
      <c r="B81" s="33">
        <v>74</v>
      </c>
      <c r="C81" s="33" t="s">
        <v>904</v>
      </c>
      <c r="D81" s="33" t="s">
        <v>843</v>
      </c>
      <c r="E81" s="33" t="s">
        <v>843</v>
      </c>
      <c r="F81" s="33"/>
      <c r="G81" s="33">
        <v>1</v>
      </c>
      <c r="H81" s="33" t="s">
        <v>905</v>
      </c>
      <c r="I81" s="33">
        <v>4</v>
      </c>
      <c r="J81" s="34">
        <v>32837</v>
      </c>
      <c r="K81" s="39">
        <v>0</v>
      </c>
      <c r="L81" s="34">
        <v>32837</v>
      </c>
      <c r="M81" s="34">
        <v>32837</v>
      </c>
      <c r="N81" s="34">
        <v>32837</v>
      </c>
      <c r="O81" s="36"/>
      <c r="P81" s="34"/>
      <c r="Q81" s="37">
        <f t="shared" si="1"/>
        <v>131348</v>
      </c>
      <c r="R81" s="38" t="s">
        <v>898</v>
      </c>
      <c r="S81" s="93"/>
    </row>
    <row r="82" spans="1:19" s="38" customFormat="1" ht="35.25" customHeight="1">
      <c r="A82" s="27"/>
      <c r="B82" s="33">
        <v>75</v>
      </c>
      <c r="C82" s="33" t="s">
        <v>904</v>
      </c>
      <c r="D82" s="33" t="s">
        <v>847</v>
      </c>
      <c r="E82" s="33" t="s">
        <v>847</v>
      </c>
      <c r="F82" s="33"/>
      <c r="G82" s="33">
        <v>1</v>
      </c>
      <c r="H82" s="33" t="s">
        <v>905</v>
      </c>
      <c r="I82" s="33">
        <v>4</v>
      </c>
      <c r="J82" s="34">
        <v>150479</v>
      </c>
      <c r="K82" s="39">
        <v>0</v>
      </c>
      <c r="L82" s="34">
        <v>150479</v>
      </c>
      <c r="M82" s="34">
        <v>150479</v>
      </c>
      <c r="N82" s="34">
        <v>150479</v>
      </c>
      <c r="O82" s="36"/>
      <c r="P82" s="34"/>
      <c r="Q82" s="37">
        <f t="shared" si="1"/>
        <v>601916</v>
      </c>
      <c r="R82" s="38" t="s">
        <v>898</v>
      </c>
      <c r="S82" s="93"/>
    </row>
    <row r="83" spans="1:19" s="38" customFormat="1" ht="35.25" customHeight="1" thickBot="1">
      <c r="A83" s="27"/>
      <c r="B83" s="33">
        <v>76</v>
      </c>
      <c r="C83" s="33" t="s">
        <v>904</v>
      </c>
      <c r="D83" s="33" t="s">
        <v>858</v>
      </c>
      <c r="E83" s="33" t="s">
        <v>858</v>
      </c>
      <c r="F83" s="33"/>
      <c r="G83" s="33">
        <v>1</v>
      </c>
      <c r="H83" s="33" t="s">
        <v>905</v>
      </c>
      <c r="I83" s="33">
        <v>4</v>
      </c>
      <c r="J83" s="34">
        <v>207752</v>
      </c>
      <c r="K83" s="39">
        <v>0.53804054830000003</v>
      </c>
      <c r="L83" s="34">
        <v>95973</v>
      </c>
      <c r="M83" s="34">
        <v>207752</v>
      </c>
      <c r="N83" s="34">
        <v>95973</v>
      </c>
      <c r="O83" s="36"/>
      <c r="P83" s="34"/>
      <c r="Q83" s="37">
        <f t="shared" si="1"/>
        <v>383892</v>
      </c>
      <c r="R83" s="38" t="s">
        <v>898</v>
      </c>
      <c r="S83" s="93"/>
    </row>
    <row r="84" spans="1:19" ht="35.25" customHeight="1" thickBot="1">
      <c r="B84" s="27" t="s">
        <v>906</v>
      </c>
      <c r="J84" s="27"/>
      <c r="M84" s="40"/>
      <c r="N84" s="141" t="s">
        <v>907</v>
      </c>
      <c r="O84" s="141"/>
      <c r="P84" s="141"/>
      <c r="Q84" s="94">
        <v>0</v>
      </c>
      <c r="R84" s="95"/>
    </row>
    <row r="85" spans="1:19" ht="35.25" customHeight="1">
      <c r="B85" s="41" t="s">
        <v>908</v>
      </c>
      <c r="C85" s="42"/>
      <c r="D85" s="42"/>
      <c r="E85" s="42"/>
      <c r="F85" s="42"/>
      <c r="G85" s="42"/>
      <c r="H85" s="42"/>
      <c r="I85" s="42"/>
      <c r="N85" s="132" t="s">
        <v>896</v>
      </c>
      <c r="O85" s="132"/>
      <c r="P85" s="132"/>
      <c r="Q85" s="96">
        <v>0</v>
      </c>
      <c r="R85" s="31"/>
    </row>
    <row r="86" spans="1:19" ht="35.25" customHeight="1">
      <c r="B86" s="43"/>
      <c r="C86" s="43"/>
      <c r="D86" s="43"/>
      <c r="E86" s="43"/>
      <c r="F86" s="43"/>
      <c r="G86" s="43"/>
      <c r="H86" s="43"/>
      <c r="I86" s="43"/>
      <c r="N86" s="142" t="s">
        <v>909</v>
      </c>
      <c r="O86" s="142"/>
      <c r="P86" s="142"/>
      <c r="Q86" s="97">
        <v>194530508</v>
      </c>
      <c r="R86" s="31"/>
    </row>
    <row r="87" spans="1:19" ht="35.25" customHeight="1">
      <c r="B87" s="44" t="s">
        <v>910</v>
      </c>
      <c r="C87" s="45"/>
      <c r="D87" s="45"/>
      <c r="E87" s="45"/>
      <c r="F87" s="45"/>
      <c r="G87" s="45"/>
      <c r="H87" s="45"/>
      <c r="I87" s="45"/>
      <c r="N87" s="132" t="s">
        <v>911</v>
      </c>
      <c r="O87" s="132"/>
      <c r="P87" s="57">
        <v>0.1</v>
      </c>
      <c r="Q87" s="98">
        <v>19453050.800000001</v>
      </c>
      <c r="R87" s="31">
        <v>0.1</v>
      </c>
    </row>
    <row r="88" spans="1:19" ht="35.25" customHeight="1">
      <c r="B88" s="46" t="s">
        <v>85</v>
      </c>
      <c r="C88" s="128" t="s">
        <v>912</v>
      </c>
      <c r="D88" s="129"/>
      <c r="E88" s="129"/>
      <c r="F88" s="130"/>
      <c r="G88" s="58" t="s">
        <v>913</v>
      </c>
      <c r="H88" s="131" t="s">
        <v>914</v>
      </c>
      <c r="I88" s="131"/>
      <c r="N88" s="132" t="s">
        <v>915</v>
      </c>
      <c r="O88" s="132"/>
      <c r="P88" s="132"/>
      <c r="Q88" s="98">
        <v>3696079.65</v>
      </c>
      <c r="R88" s="31"/>
    </row>
    <row r="89" spans="1:19" ht="35.25" customHeight="1">
      <c r="B89" s="47">
        <v>1</v>
      </c>
      <c r="C89" s="133"/>
      <c r="D89" s="134"/>
      <c r="E89" s="134"/>
      <c r="F89" s="135"/>
      <c r="G89" s="59"/>
      <c r="H89" s="136"/>
      <c r="I89" s="136"/>
      <c r="N89" s="132" t="s">
        <v>6</v>
      </c>
      <c r="O89" s="132"/>
      <c r="P89" s="132"/>
      <c r="Q89" s="98">
        <v>217679638.45000002</v>
      </c>
      <c r="R89" s="31"/>
    </row>
    <row r="90" spans="1:19" ht="35.25" customHeight="1">
      <c r="B90" s="43"/>
      <c r="C90" s="43"/>
      <c r="D90" s="43"/>
      <c r="E90" s="126" t="s">
        <v>916</v>
      </c>
      <c r="F90" s="127"/>
      <c r="G90" s="48">
        <v>0</v>
      </c>
      <c r="H90" s="43"/>
      <c r="I90" s="43"/>
    </row>
    <row r="92" spans="1:19" ht="35.25" customHeight="1">
      <c r="O92" s="49"/>
    </row>
    <row r="98" spans="17:18" ht="35.25" customHeight="1">
      <c r="Q98" s="50"/>
      <c r="R98" s="50"/>
    </row>
  </sheetData>
  <mergeCells count="19">
    <mergeCell ref="N87:O87"/>
    <mergeCell ref="B1:Q1"/>
    <mergeCell ref="B3:C3"/>
    <mergeCell ref="D3:E3"/>
    <mergeCell ref="F3:G3"/>
    <mergeCell ref="H3:I3"/>
    <mergeCell ref="D4:M4"/>
    <mergeCell ref="B6:I6"/>
    <mergeCell ref="J6:Q6"/>
    <mergeCell ref="N84:P84"/>
    <mergeCell ref="N85:P85"/>
    <mergeCell ref="N86:P86"/>
    <mergeCell ref="E90:F90"/>
    <mergeCell ref="C88:F88"/>
    <mergeCell ref="H88:I88"/>
    <mergeCell ref="N88:P88"/>
    <mergeCell ref="C89:F89"/>
    <mergeCell ref="H89:I89"/>
    <mergeCell ref="N89:P89"/>
  </mergeCells>
  <conditionalFormatting sqref="D3:E3">
    <cfRule type="cellIs" dxfId="6" priority="2" operator="equal">
      <formula>0</formula>
    </cfRule>
  </conditionalFormatting>
  <conditionalFormatting sqref="H3:I3">
    <cfRule type="cellIs" dxfId="5" priority="1" operator="equal">
      <formula>0</formula>
    </cfRule>
  </conditionalFormatting>
  <conditionalFormatting sqref="Q84">
    <cfRule type="expression" dxfId="4" priority="11">
      <formula>ISERROR(#REF!)</formula>
    </cfRule>
  </conditionalFormatting>
  <conditionalFormatting sqref="Q86">
    <cfRule type="expression" dxfId="3" priority="6">
      <formula>ISERROR($J84)</formula>
    </cfRule>
  </conditionalFormatting>
  <conditionalFormatting sqref="Q86:Q89">
    <cfRule type="expression" dxfId="2" priority="3">
      <formula>ISERROR($Q86)</formula>
    </cfRule>
  </conditionalFormatting>
  <conditionalFormatting sqref="Q89">
    <cfRule type="expression" dxfId="1" priority="9">
      <formula>ISERROR($J90)</formula>
    </cfRule>
  </conditionalFormatting>
  <conditionalFormatting sqref="R84">
    <cfRule type="expression" dxfId="0" priority="8">
      <formula>ISERROR($J84)</formula>
    </cfRule>
  </conditionalFormatting>
  <dataValidations count="12">
    <dataValidation type="decimal" allowBlank="1" showInputMessage="1" showErrorMessage="1" sqref="G89" xr:uid="{2F503C06-51DB-4DAF-82D3-C7C2AE3ABCB8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7" xr:uid="{E270FC10-81F1-455B-A413-5E533C69838E}">
      <formula1>0.01</formula1>
      <formula2>R87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3,324,124" promptTitle="Porcentaje Descuento" prompt="Ingrese % de descuento de 0%-100% y el resultado del descuento no puede ser menor al precio piso $ 3,324,124_x000a__x000a_TIP: Si presiona doble clic se cálcula el % que iguala al precio mínimo" sqref="K8:K9" xr:uid="{6839B658-A3ED-42D6-845A-496532C23A34}">
      <formula1>A8</formula1>
    </dataValidation>
    <dataValidation operator="greaterThanOrEqual" allowBlank="1" showInputMessage="1" showErrorMessage="1" sqref="K10:K83" xr:uid="{18327538-31A8-4641-95CD-CCECEAD02AB1}"/>
    <dataValidation type="decimal" allowBlank="1" showInputMessage="1" showErrorMessage="1" errorTitle="Error" error="Mayor a 1" promptTitle="Porcentaje de AIU" prompt="Mayor a 1" sqref="XEP84:XFD84" xr:uid="{6AA8ADB2-1919-4D10-827C-2AB667C1333D}">
      <formula1>0.011</formula1>
      <formula2>A87</formula2>
    </dataValidation>
    <dataValidation type="decimal" allowBlank="1" showInputMessage="1" showErrorMessage="1" errorTitle="Error" error="Mayor a 1" promptTitle="Porcentaje de AIU" prompt="Mayor a 1" sqref="R84:XEO84" xr:uid="{C945CCF8-29D1-4F00-B4BA-33CAA9266045}">
      <formula1>0.011</formula1>
      <formula2>AH87</formula2>
    </dataValidation>
    <dataValidation type="decimal" allowBlank="1" showInputMessage="1" showErrorMessage="1" sqref="B84:L84" xr:uid="{A8ACA9D8-64FF-4CFB-9ABF-049F4898359F}">
      <formula1>0.011</formula1>
      <formula2>S87</formula2>
    </dataValidation>
    <dataValidation type="list" allowBlank="1" showInputMessage="1" showErrorMessage="1" sqref="D4:M4" xr:uid="{870A541C-AB6C-4408-8086-40ED749A63FA}">
      <formula1>INDIRECT(("regioncobertura" &amp; $D$3&amp;"_"&amp;SUBSTITUTE($J$3,"_","")))</formula1>
    </dataValidation>
    <dataValidation type="decimal" allowBlank="1" showInputMessage="1" showErrorMessage="1" errorTitle="Error" error="Mayor a 1" sqref="Q84:Q85" xr:uid="{5D465881-52D3-43BE-BCEC-CDBD5E2DBC25}">
      <formula1>0.011</formula1>
      <formula2>AG87</formula2>
    </dataValidation>
    <dataValidation type="decimal" operator="greaterThan" allowBlank="1" showInputMessage="1" showErrorMessage="1" sqref="O8:P83" xr:uid="{73314FDE-40BD-452D-A672-F3CE65C06DEE}">
      <formula1>0</formula1>
    </dataValidation>
    <dataValidation type="decimal" allowBlank="1" showInputMessage="1" showErrorMessage="1" errorTitle="Error" error="Mayor a 1" promptTitle="Porcentaje de AIU" prompt="Mayor a 1" sqref="A84" xr:uid="{664C57D6-A0FF-45CB-A79E-00AD03ADF7C3}">
      <formula1>0.011</formula1>
      <formula2>R87</formula2>
    </dataValidation>
    <dataValidation type="decimal" allowBlank="1" showInputMessage="1" showErrorMessage="1" errorTitle="Error" error="Mayor a 1 y Menor al Ofertado" promptTitle="Porcentaje de AIU" prompt="Mayor a 1 y Menor al Ofertado" sqref="R87" xr:uid="{5BF4B22B-9A19-4733-8897-085F018D91AB}">
      <formula1>0.011</formula1>
      <formula2>R87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AD50-FF47-4114-AF55-82144D45DCB3}">
  <dimension ref="A1:W98"/>
  <sheetViews>
    <sheetView topLeftCell="F75" zoomScale="85" zoomScaleNormal="85" workbookViewId="0">
      <selection activeCell="A10" sqref="A10"/>
    </sheetView>
  </sheetViews>
  <sheetFormatPr baseColWidth="10" defaultColWidth="11.42578125" defaultRowHeight="35.25" customHeight="1"/>
  <cols>
    <col min="1" max="1" width="4" style="27" customWidth="1"/>
    <col min="2" max="2" width="6.42578125" style="26" customWidth="1"/>
    <col min="3" max="3" width="28.5703125" style="26" customWidth="1"/>
    <col min="4" max="4" width="29" style="26" customWidth="1"/>
    <col min="5" max="5" width="39.42578125" style="26" customWidth="1"/>
    <col min="6" max="6" width="20.140625" style="26" customWidth="1"/>
    <col min="7" max="7" width="17.42578125" style="26" customWidth="1"/>
    <col min="8" max="8" width="22.7109375" style="26" customWidth="1"/>
    <col min="9" max="9" width="25.28515625" style="26" customWidth="1"/>
    <col min="10" max="10" width="24.42578125" style="26" customWidth="1"/>
    <col min="11" max="11" width="13.85546875" style="26" customWidth="1"/>
    <col min="12" max="12" width="25.42578125" style="26" customWidth="1"/>
    <col min="13" max="13" width="28.5703125" style="26" hidden="1" customWidth="1"/>
    <col min="14" max="14" width="27.5703125" style="26" customWidth="1"/>
    <col min="15" max="15" width="31.85546875" style="26" hidden="1" customWidth="1"/>
    <col min="16" max="16" width="28.42578125" style="26" customWidth="1"/>
    <col min="17" max="17" width="39.42578125" style="26" customWidth="1"/>
    <col min="18" max="18" width="12.85546875" style="26" hidden="1" customWidth="1"/>
    <col min="19" max="19" width="15.140625" style="92" bestFit="1" customWidth="1"/>
    <col min="20" max="20" width="15.85546875" style="26" bestFit="1" customWidth="1"/>
    <col min="21" max="22" width="15.42578125" style="26" bestFit="1" customWidth="1"/>
    <col min="23" max="23" width="16.42578125" style="26" bestFit="1" customWidth="1"/>
    <col min="24" max="24" width="15.85546875" style="26" bestFit="1" customWidth="1"/>
    <col min="25" max="16384" width="11.42578125" style="26"/>
  </cols>
  <sheetData>
    <row r="1" spans="1:23" ht="68.849999999999994" customHeight="1">
      <c r="A1" s="53"/>
      <c r="B1" s="143" t="s">
        <v>881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3" ht="22.15" customHeight="1">
      <c r="B2" s="54" t="s">
        <v>921</v>
      </c>
      <c r="F2" s="28"/>
    </row>
    <row r="3" spans="1:23" ht="35.25" customHeight="1">
      <c r="B3" s="144" t="s">
        <v>882</v>
      </c>
      <c r="C3" s="145"/>
      <c r="D3" s="146">
        <f>'[2]Solicitud de Cotización General'!H9</f>
        <v>14</v>
      </c>
      <c r="E3" s="146"/>
      <c r="F3" s="145" t="s">
        <v>883</v>
      </c>
      <c r="G3" s="145"/>
      <c r="H3" s="147" t="str">
        <f>+'[2]Solicitud de Cotización General'!$H$11</f>
        <v>Segmento 2</v>
      </c>
      <c r="I3" s="147"/>
      <c r="J3" s="56" t="s">
        <v>922</v>
      </c>
      <c r="K3"/>
      <c r="L3"/>
      <c r="M3"/>
      <c r="N3"/>
      <c r="O3"/>
      <c r="P3"/>
      <c r="Q3"/>
      <c r="R3" s="31"/>
    </row>
    <row r="4" spans="1:23" ht="35.25" customHeight="1">
      <c r="B4" s="29" t="s">
        <v>884</v>
      </c>
      <c r="C4" s="30"/>
      <c r="D4" s="148" t="s">
        <v>918</v>
      </c>
      <c r="E4" s="149"/>
      <c r="F4" s="150"/>
      <c r="G4" s="150"/>
      <c r="H4" s="149"/>
      <c r="I4" s="149"/>
      <c r="J4" s="150"/>
      <c r="K4" s="150"/>
      <c r="L4" s="150"/>
      <c r="M4" s="150"/>
      <c r="N4" s="99"/>
    </row>
    <row r="5" spans="1:23" ht="12.75" customHeight="1"/>
    <row r="6" spans="1:23" ht="35.25" customHeight="1">
      <c r="B6" s="137" t="s">
        <v>885</v>
      </c>
      <c r="C6" s="137"/>
      <c r="D6" s="137"/>
      <c r="E6" s="137"/>
      <c r="F6" s="137"/>
      <c r="G6" s="137"/>
      <c r="H6" s="137"/>
      <c r="I6" s="138"/>
      <c r="J6" s="139" t="s">
        <v>886</v>
      </c>
      <c r="K6" s="140"/>
      <c r="L6" s="140"/>
      <c r="M6" s="140"/>
      <c r="N6" s="140"/>
      <c r="O6" s="140"/>
      <c r="P6" s="140"/>
      <c r="Q6" s="140"/>
      <c r="R6" s="31"/>
    </row>
    <row r="7" spans="1:23" ht="47.25" customHeight="1">
      <c r="B7" s="32" t="s">
        <v>887</v>
      </c>
      <c r="C7" s="32" t="s">
        <v>888</v>
      </c>
      <c r="D7" s="32" t="s">
        <v>889</v>
      </c>
      <c r="E7" s="32" t="s">
        <v>890</v>
      </c>
      <c r="F7" s="32" t="s">
        <v>891</v>
      </c>
      <c r="G7" s="32" t="s">
        <v>892</v>
      </c>
      <c r="H7" s="32" t="s">
        <v>200</v>
      </c>
      <c r="I7" s="32" t="s">
        <v>893</v>
      </c>
      <c r="J7" s="32" t="s">
        <v>919</v>
      </c>
      <c r="K7" s="32" t="s">
        <v>21</v>
      </c>
      <c r="L7" s="32" t="s">
        <v>920</v>
      </c>
      <c r="M7" s="32" t="s">
        <v>923</v>
      </c>
      <c r="N7" s="32" t="s">
        <v>894</v>
      </c>
      <c r="O7" s="32" t="s">
        <v>895</v>
      </c>
      <c r="P7" s="32" t="s">
        <v>896</v>
      </c>
      <c r="Q7" s="32" t="s">
        <v>897</v>
      </c>
      <c r="R7" s="31" t="s">
        <v>898</v>
      </c>
      <c r="T7" s="77" t="s">
        <v>26</v>
      </c>
      <c r="U7" s="77" t="s">
        <v>27</v>
      </c>
      <c r="V7" s="52" t="s">
        <v>29</v>
      </c>
      <c r="W7" s="52" t="s">
        <v>29</v>
      </c>
    </row>
    <row r="8" spans="1:23" s="38" customFormat="1" ht="35.25" customHeight="1">
      <c r="A8" s="27" t="b">
        <v>1</v>
      </c>
      <c r="B8" s="33">
        <v>1</v>
      </c>
      <c r="C8" s="33" t="s">
        <v>899</v>
      </c>
      <c r="D8" s="33" t="s">
        <v>900</v>
      </c>
      <c r="E8" s="33" t="s">
        <v>900</v>
      </c>
      <c r="F8" s="33" t="s">
        <v>901</v>
      </c>
      <c r="G8" s="33">
        <v>9</v>
      </c>
      <c r="H8" s="33" t="s">
        <v>902</v>
      </c>
      <c r="I8" s="33">
        <v>4</v>
      </c>
      <c r="J8" s="34">
        <v>3324124</v>
      </c>
      <c r="K8" s="35">
        <v>0</v>
      </c>
      <c r="L8" s="34">
        <v>3324124</v>
      </c>
      <c r="M8" s="34">
        <v>3324124</v>
      </c>
      <c r="N8" s="34">
        <v>29917116</v>
      </c>
      <c r="O8" s="36"/>
      <c r="P8" s="34"/>
      <c r="Q8" s="37">
        <f t="shared" ref="Q8:Q71" si="0">IFERROR(ROUND(I8*N8,2),"")</f>
        <v>119668464</v>
      </c>
      <c r="R8" s="38" t="s">
        <v>898</v>
      </c>
      <c r="S8" s="93"/>
      <c r="T8" s="100">
        <v>3324124</v>
      </c>
      <c r="U8" s="100">
        <v>3324124</v>
      </c>
      <c r="V8" s="79" t="str">
        <f>IF(OR(L8="",L8=0),"- N/A",IF(AND(L8&gt;=T8,L8&lt;=U8),"✔️ Válido","❌ Inválido"))</f>
        <v>✔️ Válido</v>
      </c>
      <c r="W8" s="79" t="str">
        <f>IF(OR(L8="",L8=0),"- N/A",IF(AND(L8&gt;=T8,L8&lt;=U8),"✔️ Válido","❌ Inválido"))</f>
        <v>✔️ Válido</v>
      </c>
    </row>
    <row r="9" spans="1:23" s="38" customFormat="1" ht="35.25" customHeight="1">
      <c r="A9" s="27" t="b">
        <v>1</v>
      </c>
      <c r="B9" s="33">
        <v>2</v>
      </c>
      <c r="C9" s="33" t="s">
        <v>899</v>
      </c>
      <c r="D9" s="33" t="s">
        <v>903</v>
      </c>
      <c r="E9" s="33" t="s">
        <v>903</v>
      </c>
      <c r="F9" s="33" t="s">
        <v>901</v>
      </c>
      <c r="G9" s="33">
        <v>1</v>
      </c>
      <c r="H9" s="33" t="s">
        <v>902</v>
      </c>
      <c r="I9" s="33">
        <v>4</v>
      </c>
      <c r="J9" s="34">
        <v>3324124</v>
      </c>
      <c r="K9" s="35">
        <v>0</v>
      </c>
      <c r="L9" s="34">
        <v>3324124</v>
      </c>
      <c r="M9" s="34">
        <v>3324124</v>
      </c>
      <c r="N9" s="34">
        <v>3324124</v>
      </c>
      <c r="O9" s="36"/>
      <c r="P9" s="34"/>
      <c r="Q9" s="37">
        <f t="shared" si="0"/>
        <v>13296496</v>
      </c>
      <c r="R9" s="38" t="s">
        <v>898</v>
      </c>
      <c r="S9" s="93"/>
      <c r="T9" s="100">
        <v>3324124</v>
      </c>
      <c r="U9" s="100">
        <v>3324124</v>
      </c>
      <c r="V9" s="79" t="str">
        <f>IF(OR(L9="",L9=0),"- N/A",IF(AND(L9&gt;=T9,L9&lt;=U9),"✔️ Válido","❌ Inválido"))</f>
        <v>✔️ Válido</v>
      </c>
      <c r="W9" s="79" t="str">
        <f>IF(OR(L9="",L9=0),"- N/A",IF(AND(L9&gt;=T9,L9&lt;=U9),"✔️ Válido","❌ Inválido"))</f>
        <v>✔️ Válido</v>
      </c>
    </row>
    <row r="10" spans="1:23" s="38" customFormat="1" ht="35.25" customHeight="1">
      <c r="A10" s="27"/>
      <c r="B10" s="33">
        <v>3</v>
      </c>
      <c r="C10" s="33" t="s">
        <v>904</v>
      </c>
      <c r="D10" s="33" t="s">
        <v>48</v>
      </c>
      <c r="E10" s="33" t="s">
        <v>48</v>
      </c>
      <c r="F10" s="33"/>
      <c r="G10" s="33">
        <v>6</v>
      </c>
      <c r="H10" s="33" t="s">
        <v>905</v>
      </c>
      <c r="I10" s="33">
        <v>4</v>
      </c>
      <c r="J10" s="34">
        <v>13820</v>
      </c>
      <c r="K10" s="39">
        <v>0.29551374819102749</v>
      </c>
      <c r="L10" s="34">
        <v>9736</v>
      </c>
      <c r="M10" s="34">
        <v>13820</v>
      </c>
      <c r="N10" s="34">
        <v>58416</v>
      </c>
      <c r="O10" s="36"/>
      <c r="P10" s="34"/>
      <c r="Q10" s="37">
        <f t="shared" si="0"/>
        <v>233664</v>
      </c>
      <c r="R10" s="38" t="s">
        <v>898</v>
      </c>
      <c r="S10" s="93"/>
    </row>
    <row r="11" spans="1:23" s="38" customFormat="1" ht="35.25" customHeight="1">
      <c r="A11" s="27"/>
      <c r="B11" s="33">
        <v>4</v>
      </c>
      <c r="C11" s="33" t="s">
        <v>904</v>
      </c>
      <c r="D11" s="33" t="s">
        <v>68</v>
      </c>
      <c r="E11" s="33" t="s">
        <v>68</v>
      </c>
      <c r="F11" s="33"/>
      <c r="G11" s="33">
        <v>6</v>
      </c>
      <c r="H11" s="33" t="s">
        <v>905</v>
      </c>
      <c r="I11" s="33">
        <v>4</v>
      </c>
      <c r="J11" s="34">
        <v>27818</v>
      </c>
      <c r="K11" s="39">
        <v>0.57631749227119133</v>
      </c>
      <c r="L11" s="34">
        <v>11786</v>
      </c>
      <c r="M11" s="34">
        <v>27818</v>
      </c>
      <c r="N11" s="34">
        <v>70716</v>
      </c>
      <c r="O11" s="36"/>
      <c r="P11" s="34"/>
      <c r="Q11" s="37">
        <f t="shared" si="0"/>
        <v>282864</v>
      </c>
      <c r="R11" s="38" t="s">
        <v>898</v>
      </c>
      <c r="S11" s="93"/>
    </row>
    <row r="12" spans="1:23" s="38" customFormat="1" ht="35.25" customHeight="1">
      <c r="A12" s="27"/>
      <c r="B12" s="33">
        <v>5</v>
      </c>
      <c r="C12" s="33" t="s">
        <v>904</v>
      </c>
      <c r="D12" s="33" t="s">
        <v>77</v>
      </c>
      <c r="E12" s="33" t="s">
        <v>77</v>
      </c>
      <c r="F12" s="33"/>
      <c r="G12" s="33">
        <v>6</v>
      </c>
      <c r="H12" s="33" t="s">
        <v>905</v>
      </c>
      <c r="I12" s="33">
        <v>4</v>
      </c>
      <c r="J12" s="34">
        <v>19434</v>
      </c>
      <c r="K12" s="39">
        <v>0.42132345374086655</v>
      </c>
      <c r="L12" s="34">
        <v>11246</v>
      </c>
      <c r="M12" s="34">
        <v>19434</v>
      </c>
      <c r="N12" s="34">
        <v>67476</v>
      </c>
      <c r="O12" s="36"/>
      <c r="P12" s="34"/>
      <c r="Q12" s="37">
        <f t="shared" si="0"/>
        <v>269904</v>
      </c>
      <c r="R12" s="38" t="s">
        <v>898</v>
      </c>
      <c r="S12" s="93"/>
    </row>
    <row r="13" spans="1:23" s="38" customFormat="1" ht="35.25" customHeight="1">
      <c r="A13" s="27"/>
      <c r="B13" s="33">
        <v>6</v>
      </c>
      <c r="C13" s="33" t="s">
        <v>904</v>
      </c>
      <c r="D13" s="33" t="s">
        <v>86</v>
      </c>
      <c r="E13" s="33" t="s">
        <v>86</v>
      </c>
      <c r="F13" s="33"/>
      <c r="G13" s="33">
        <v>4</v>
      </c>
      <c r="H13" s="33" t="s">
        <v>905</v>
      </c>
      <c r="I13" s="33">
        <v>4</v>
      </c>
      <c r="J13" s="34">
        <v>16691</v>
      </c>
      <c r="K13" s="39">
        <v>1</v>
      </c>
      <c r="L13" s="34">
        <v>0</v>
      </c>
      <c r="M13" s="34">
        <v>16691</v>
      </c>
      <c r="N13" s="34">
        <v>0</v>
      </c>
      <c r="O13" s="36"/>
      <c r="P13" s="34"/>
      <c r="Q13" s="37">
        <f t="shared" si="0"/>
        <v>0</v>
      </c>
      <c r="R13" s="38" t="s">
        <v>898</v>
      </c>
      <c r="S13" s="93"/>
    </row>
    <row r="14" spans="1:23" s="38" customFormat="1" ht="35.25" customHeight="1">
      <c r="A14" s="27"/>
      <c r="B14" s="33">
        <v>7</v>
      </c>
      <c r="C14" s="33" t="s">
        <v>904</v>
      </c>
      <c r="D14" s="33" t="s">
        <v>90</v>
      </c>
      <c r="E14" s="33" t="s">
        <v>90</v>
      </c>
      <c r="F14" s="33"/>
      <c r="G14" s="33">
        <v>6</v>
      </c>
      <c r="H14" s="33" t="s">
        <v>905</v>
      </c>
      <c r="I14" s="33">
        <v>4</v>
      </c>
      <c r="J14" s="34">
        <v>31953</v>
      </c>
      <c r="K14" s="39">
        <v>0.64081619879197571</v>
      </c>
      <c r="L14" s="34">
        <v>11477</v>
      </c>
      <c r="M14" s="34">
        <v>31953</v>
      </c>
      <c r="N14" s="34">
        <v>68862</v>
      </c>
      <c r="O14" s="36"/>
      <c r="P14" s="34"/>
      <c r="Q14" s="37">
        <f t="shared" si="0"/>
        <v>275448</v>
      </c>
      <c r="R14" s="38" t="s">
        <v>898</v>
      </c>
      <c r="S14" s="93"/>
    </row>
    <row r="15" spans="1:23" s="38" customFormat="1" ht="35.25" customHeight="1">
      <c r="A15" s="27"/>
      <c r="B15" s="33">
        <v>8</v>
      </c>
      <c r="C15" s="33" t="s">
        <v>904</v>
      </c>
      <c r="D15" s="33" t="s">
        <v>95</v>
      </c>
      <c r="E15" s="33" t="s">
        <v>95</v>
      </c>
      <c r="F15" s="33"/>
      <c r="G15" s="33">
        <v>6</v>
      </c>
      <c r="H15" s="33" t="s">
        <v>905</v>
      </c>
      <c r="I15" s="33">
        <v>4</v>
      </c>
      <c r="J15" s="34">
        <v>12005</v>
      </c>
      <c r="K15" s="39">
        <v>0.41149521032902958</v>
      </c>
      <c r="L15" s="34">
        <v>7065</v>
      </c>
      <c r="M15" s="34">
        <v>12005</v>
      </c>
      <c r="N15" s="34">
        <v>42390</v>
      </c>
      <c r="O15" s="36"/>
      <c r="P15" s="34"/>
      <c r="Q15" s="37">
        <f t="shared" si="0"/>
        <v>169560</v>
      </c>
      <c r="R15" s="38" t="s">
        <v>898</v>
      </c>
      <c r="S15" s="93"/>
    </row>
    <row r="16" spans="1:23" s="38" customFormat="1" ht="35.25" customHeight="1">
      <c r="A16" s="27"/>
      <c r="B16" s="33">
        <v>9</v>
      </c>
      <c r="C16" s="33" t="s">
        <v>904</v>
      </c>
      <c r="D16" s="33" t="s">
        <v>98</v>
      </c>
      <c r="E16" s="33" t="s">
        <v>98</v>
      </c>
      <c r="F16" s="33"/>
      <c r="G16" s="33">
        <v>4</v>
      </c>
      <c r="H16" s="33" t="s">
        <v>905</v>
      </c>
      <c r="I16" s="33">
        <v>4</v>
      </c>
      <c r="J16" s="34">
        <v>17844</v>
      </c>
      <c r="K16" s="39">
        <v>0.42709033848912803</v>
      </c>
      <c r="L16" s="34">
        <v>10223</v>
      </c>
      <c r="M16" s="34">
        <v>17844</v>
      </c>
      <c r="N16" s="34">
        <v>40892</v>
      </c>
      <c r="O16" s="36"/>
      <c r="P16" s="34"/>
      <c r="Q16" s="37">
        <f t="shared" si="0"/>
        <v>163568</v>
      </c>
      <c r="R16" s="38" t="s">
        <v>898</v>
      </c>
      <c r="S16" s="93"/>
    </row>
    <row r="17" spans="1:19" s="38" customFormat="1" ht="35.25" customHeight="1">
      <c r="A17" s="27"/>
      <c r="B17" s="33">
        <v>10</v>
      </c>
      <c r="C17" s="33" t="s">
        <v>904</v>
      </c>
      <c r="D17" s="33" t="s">
        <v>110</v>
      </c>
      <c r="E17" s="33" t="s">
        <v>110</v>
      </c>
      <c r="F17" s="33"/>
      <c r="G17" s="33">
        <v>3</v>
      </c>
      <c r="H17" s="33" t="s">
        <v>905</v>
      </c>
      <c r="I17" s="33">
        <v>4</v>
      </c>
      <c r="J17" s="34">
        <v>18416</v>
      </c>
      <c r="K17" s="39">
        <v>0.59817549956559513</v>
      </c>
      <c r="L17" s="34">
        <v>7400</v>
      </c>
      <c r="M17" s="34">
        <v>18416</v>
      </c>
      <c r="N17" s="34">
        <v>22200</v>
      </c>
      <c r="O17" s="36"/>
      <c r="P17" s="34"/>
      <c r="Q17" s="37">
        <f t="shared" si="0"/>
        <v>88800</v>
      </c>
      <c r="R17" s="38" t="s">
        <v>898</v>
      </c>
      <c r="S17" s="93"/>
    </row>
    <row r="18" spans="1:19" s="38" customFormat="1" ht="35.25" customHeight="1">
      <c r="A18" s="27"/>
      <c r="B18" s="33">
        <v>11</v>
      </c>
      <c r="C18" s="33" t="s">
        <v>904</v>
      </c>
      <c r="D18" s="33" t="s">
        <v>116</v>
      </c>
      <c r="E18" s="33" t="s">
        <v>116</v>
      </c>
      <c r="F18" s="33"/>
      <c r="G18" s="33">
        <v>10</v>
      </c>
      <c r="H18" s="33" t="s">
        <v>905</v>
      </c>
      <c r="I18" s="33">
        <v>4</v>
      </c>
      <c r="J18" s="34">
        <v>11752</v>
      </c>
      <c r="K18" s="39">
        <v>0.51080667120490131</v>
      </c>
      <c r="L18" s="34">
        <v>5749</v>
      </c>
      <c r="M18" s="34">
        <v>11752</v>
      </c>
      <c r="N18" s="34">
        <v>57490</v>
      </c>
      <c r="O18" s="36"/>
      <c r="P18" s="34"/>
      <c r="Q18" s="37">
        <f t="shared" si="0"/>
        <v>229960</v>
      </c>
      <c r="R18" s="38" t="s">
        <v>898</v>
      </c>
      <c r="S18" s="93"/>
    </row>
    <row r="19" spans="1:19" s="38" customFormat="1" ht="35.25" customHeight="1">
      <c r="A19" s="27"/>
      <c r="B19" s="33">
        <v>12</v>
      </c>
      <c r="C19" s="33" t="s">
        <v>904</v>
      </c>
      <c r="D19" s="33" t="s">
        <v>123</v>
      </c>
      <c r="E19" s="33" t="s">
        <v>123</v>
      </c>
      <c r="F19" s="33"/>
      <c r="G19" s="33">
        <v>6</v>
      </c>
      <c r="H19" s="33" t="s">
        <v>905</v>
      </c>
      <c r="I19" s="33">
        <v>4</v>
      </c>
      <c r="J19" s="34">
        <v>38101</v>
      </c>
      <c r="K19" s="39">
        <v>0.44284926904805644</v>
      </c>
      <c r="L19" s="34">
        <v>21228</v>
      </c>
      <c r="M19" s="34">
        <v>38101</v>
      </c>
      <c r="N19" s="34">
        <v>127368</v>
      </c>
      <c r="O19" s="36"/>
      <c r="P19" s="34"/>
      <c r="Q19" s="37">
        <f t="shared" si="0"/>
        <v>509472</v>
      </c>
      <c r="R19" s="38" t="s">
        <v>898</v>
      </c>
      <c r="S19" s="93"/>
    </row>
    <row r="20" spans="1:19" s="38" customFormat="1" ht="35.25" customHeight="1">
      <c r="A20" s="27"/>
      <c r="B20" s="33">
        <v>13</v>
      </c>
      <c r="C20" s="33" t="s">
        <v>904</v>
      </c>
      <c r="D20" s="33" t="s">
        <v>131</v>
      </c>
      <c r="E20" s="33" t="s">
        <v>131</v>
      </c>
      <c r="F20" s="33"/>
      <c r="G20" s="33">
        <v>2</v>
      </c>
      <c r="H20" s="33" t="s">
        <v>905</v>
      </c>
      <c r="I20" s="33">
        <v>4</v>
      </c>
      <c r="J20" s="34">
        <v>20684</v>
      </c>
      <c r="K20" s="39">
        <v>0.22065364532972342</v>
      </c>
      <c r="L20" s="34">
        <v>16120</v>
      </c>
      <c r="M20" s="34">
        <v>20684</v>
      </c>
      <c r="N20" s="34">
        <v>32240</v>
      </c>
      <c r="O20" s="36"/>
      <c r="P20" s="34"/>
      <c r="Q20" s="37">
        <f t="shared" si="0"/>
        <v>128960</v>
      </c>
      <c r="R20" s="38" t="s">
        <v>898</v>
      </c>
      <c r="S20" s="93"/>
    </row>
    <row r="21" spans="1:19" s="38" customFormat="1" ht="35.25" customHeight="1">
      <c r="A21" s="27"/>
      <c r="B21" s="33">
        <v>14</v>
      </c>
      <c r="C21" s="33" t="s">
        <v>904</v>
      </c>
      <c r="D21" s="33" t="s">
        <v>137</v>
      </c>
      <c r="E21" s="33" t="s">
        <v>137</v>
      </c>
      <c r="F21" s="33"/>
      <c r="G21" s="33">
        <v>2</v>
      </c>
      <c r="H21" s="33" t="s">
        <v>905</v>
      </c>
      <c r="I21" s="33">
        <v>4</v>
      </c>
      <c r="J21" s="34">
        <v>24048</v>
      </c>
      <c r="K21" s="39">
        <v>0.56274950099800392</v>
      </c>
      <c r="L21" s="34">
        <v>10515</v>
      </c>
      <c r="M21" s="34">
        <v>24048</v>
      </c>
      <c r="N21" s="34">
        <v>21030</v>
      </c>
      <c r="O21" s="36"/>
      <c r="P21" s="34"/>
      <c r="Q21" s="37">
        <f t="shared" si="0"/>
        <v>84120</v>
      </c>
      <c r="R21" s="38" t="s">
        <v>898</v>
      </c>
      <c r="S21" s="93"/>
    </row>
    <row r="22" spans="1:19" s="38" customFormat="1" ht="35.25" customHeight="1">
      <c r="A22" s="27"/>
      <c r="B22" s="33">
        <v>15</v>
      </c>
      <c r="C22" s="33" t="s">
        <v>904</v>
      </c>
      <c r="D22" s="33" t="s">
        <v>141</v>
      </c>
      <c r="E22" s="33" t="s">
        <v>141</v>
      </c>
      <c r="F22" s="33"/>
      <c r="G22" s="33">
        <v>2</v>
      </c>
      <c r="H22" s="33" t="s">
        <v>905</v>
      </c>
      <c r="I22" s="33">
        <v>4</v>
      </c>
      <c r="J22" s="34">
        <v>13944</v>
      </c>
      <c r="K22" s="39">
        <v>0.78886976477337922</v>
      </c>
      <c r="L22" s="34">
        <v>2944</v>
      </c>
      <c r="M22" s="34">
        <v>13944</v>
      </c>
      <c r="N22" s="34">
        <v>5888</v>
      </c>
      <c r="O22" s="36"/>
      <c r="P22" s="34"/>
      <c r="Q22" s="37">
        <f t="shared" si="0"/>
        <v>23552</v>
      </c>
      <c r="R22" s="38" t="s">
        <v>898</v>
      </c>
      <c r="S22" s="93"/>
    </row>
    <row r="23" spans="1:19" s="38" customFormat="1" ht="35.25" customHeight="1">
      <c r="A23" s="27"/>
      <c r="B23" s="33">
        <v>16</v>
      </c>
      <c r="C23" s="33" t="s">
        <v>904</v>
      </c>
      <c r="D23" s="33" t="s">
        <v>160</v>
      </c>
      <c r="E23" s="33" t="s">
        <v>160</v>
      </c>
      <c r="F23" s="33"/>
      <c r="G23" s="33">
        <v>3</v>
      </c>
      <c r="H23" s="33" t="s">
        <v>905</v>
      </c>
      <c r="I23" s="33">
        <v>4</v>
      </c>
      <c r="J23" s="34">
        <v>34712</v>
      </c>
      <c r="K23" s="39">
        <v>0.43302028117077662</v>
      </c>
      <c r="L23" s="34">
        <v>19681</v>
      </c>
      <c r="M23" s="34">
        <v>34712</v>
      </c>
      <c r="N23" s="34">
        <v>59043</v>
      </c>
      <c r="O23" s="36"/>
      <c r="P23" s="34"/>
      <c r="Q23" s="37">
        <f t="shared" si="0"/>
        <v>236172</v>
      </c>
      <c r="R23" s="38" t="s">
        <v>898</v>
      </c>
      <c r="S23" s="93"/>
    </row>
    <row r="24" spans="1:19" s="38" customFormat="1" ht="35.25" customHeight="1">
      <c r="A24" s="27"/>
      <c r="B24" s="33">
        <v>17</v>
      </c>
      <c r="C24" s="33" t="s">
        <v>904</v>
      </c>
      <c r="D24" s="33" t="s">
        <v>163</v>
      </c>
      <c r="E24" s="33" t="s">
        <v>163</v>
      </c>
      <c r="F24" s="33"/>
      <c r="G24" s="33">
        <v>2</v>
      </c>
      <c r="H24" s="33" t="s">
        <v>905</v>
      </c>
      <c r="I24" s="33">
        <v>4</v>
      </c>
      <c r="J24" s="34">
        <v>16133</v>
      </c>
      <c r="K24" s="39">
        <v>0.2886010041529784</v>
      </c>
      <c r="L24" s="34">
        <v>11477</v>
      </c>
      <c r="M24" s="34">
        <v>16133</v>
      </c>
      <c r="N24" s="34">
        <v>22954</v>
      </c>
      <c r="O24" s="36"/>
      <c r="P24" s="34"/>
      <c r="Q24" s="37">
        <f t="shared" si="0"/>
        <v>91816</v>
      </c>
      <c r="R24" s="38" t="s">
        <v>898</v>
      </c>
      <c r="S24" s="93"/>
    </row>
    <row r="25" spans="1:19" s="38" customFormat="1" ht="35.25" customHeight="1">
      <c r="A25" s="27"/>
      <c r="B25" s="33">
        <v>18</v>
      </c>
      <c r="C25" s="33" t="s">
        <v>904</v>
      </c>
      <c r="D25" s="33" t="s">
        <v>188</v>
      </c>
      <c r="E25" s="33" t="s">
        <v>188</v>
      </c>
      <c r="F25" s="33"/>
      <c r="G25" s="33">
        <v>6</v>
      </c>
      <c r="H25" s="33" t="s">
        <v>905</v>
      </c>
      <c r="I25" s="33">
        <v>4</v>
      </c>
      <c r="J25" s="34">
        <v>10845</v>
      </c>
      <c r="K25" s="39">
        <v>0</v>
      </c>
      <c r="L25" s="34">
        <v>10845</v>
      </c>
      <c r="M25" s="34">
        <v>10845</v>
      </c>
      <c r="N25" s="34">
        <v>65070</v>
      </c>
      <c r="O25" s="36"/>
      <c r="P25" s="34"/>
      <c r="Q25" s="37">
        <f t="shared" si="0"/>
        <v>260280</v>
      </c>
      <c r="R25" s="38" t="s">
        <v>898</v>
      </c>
      <c r="S25" s="93"/>
    </row>
    <row r="26" spans="1:19" s="38" customFormat="1" ht="35.25" customHeight="1">
      <c r="A26" s="27"/>
      <c r="B26" s="33">
        <v>19</v>
      </c>
      <c r="C26" s="33" t="s">
        <v>904</v>
      </c>
      <c r="D26" s="33" t="s">
        <v>190</v>
      </c>
      <c r="E26" s="33" t="s">
        <v>190</v>
      </c>
      <c r="F26" s="33"/>
      <c r="G26" s="33">
        <v>10</v>
      </c>
      <c r="H26" s="33" t="s">
        <v>905</v>
      </c>
      <c r="I26" s="33">
        <v>4</v>
      </c>
      <c r="J26" s="34">
        <v>15972</v>
      </c>
      <c r="K26" s="39">
        <v>0.42680941647883797</v>
      </c>
      <c r="L26" s="34">
        <v>9155</v>
      </c>
      <c r="M26" s="34">
        <v>15972</v>
      </c>
      <c r="N26" s="34">
        <v>91550</v>
      </c>
      <c r="O26" s="36"/>
      <c r="P26" s="34"/>
      <c r="Q26" s="37">
        <f t="shared" si="0"/>
        <v>366200</v>
      </c>
      <c r="R26" s="38" t="s">
        <v>898</v>
      </c>
      <c r="S26" s="93"/>
    </row>
    <row r="27" spans="1:19" s="38" customFormat="1" ht="35.25" customHeight="1">
      <c r="A27" s="27"/>
      <c r="B27" s="33">
        <v>20</v>
      </c>
      <c r="C27" s="33" t="s">
        <v>904</v>
      </c>
      <c r="D27" s="33" t="s">
        <v>198</v>
      </c>
      <c r="E27" s="33" t="s">
        <v>198</v>
      </c>
      <c r="F27" s="33"/>
      <c r="G27" s="33">
        <v>5</v>
      </c>
      <c r="H27" s="33" t="s">
        <v>905</v>
      </c>
      <c r="I27" s="33">
        <v>4</v>
      </c>
      <c r="J27" s="34">
        <v>6035</v>
      </c>
      <c r="K27" s="39">
        <v>0.30372825186412589</v>
      </c>
      <c r="L27" s="34">
        <v>4202</v>
      </c>
      <c r="M27" s="34">
        <v>6035</v>
      </c>
      <c r="N27" s="34">
        <v>21010</v>
      </c>
      <c r="O27" s="36"/>
      <c r="P27" s="34"/>
      <c r="Q27" s="37">
        <f t="shared" si="0"/>
        <v>84040</v>
      </c>
      <c r="R27" s="38" t="s">
        <v>898</v>
      </c>
      <c r="S27" s="93"/>
    </row>
    <row r="28" spans="1:19" s="38" customFormat="1" ht="35.25" customHeight="1">
      <c r="A28" s="27"/>
      <c r="B28" s="33">
        <v>21</v>
      </c>
      <c r="C28" s="33" t="s">
        <v>904</v>
      </c>
      <c r="D28" s="33" t="s">
        <v>209</v>
      </c>
      <c r="E28" s="33" t="s">
        <v>209</v>
      </c>
      <c r="F28" s="33"/>
      <c r="G28" s="33">
        <v>10</v>
      </c>
      <c r="H28" s="33" t="s">
        <v>905</v>
      </c>
      <c r="I28" s="33">
        <v>4</v>
      </c>
      <c r="J28" s="34">
        <v>10492</v>
      </c>
      <c r="K28" s="39">
        <v>0.45205871139916132</v>
      </c>
      <c r="L28" s="34">
        <v>5749</v>
      </c>
      <c r="M28" s="34">
        <v>10492</v>
      </c>
      <c r="N28" s="34">
        <v>57490</v>
      </c>
      <c r="O28" s="36"/>
      <c r="P28" s="34"/>
      <c r="Q28" s="37">
        <f t="shared" si="0"/>
        <v>229960</v>
      </c>
      <c r="R28" s="38" t="s">
        <v>898</v>
      </c>
      <c r="S28" s="93"/>
    </row>
    <row r="29" spans="1:19" s="38" customFormat="1" ht="35.25" customHeight="1">
      <c r="A29" s="27"/>
      <c r="B29" s="33">
        <v>22</v>
      </c>
      <c r="C29" s="33" t="s">
        <v>904</v>
      </c>
      <c r="D29" s="33" t="s">
        <v>215</v>
      </c>
      <c r="E29" s="33" t="s">
        <v>215</v>
      </c>
      <c r="F29" s="33"/>
      <c r="G29" s="33">
        <v>3</v>
      </c>
      <c r="H29" s="33" t="s">
        <v>905</v>
      </c>
      <c r="I29" s="33">
        <v>4</v>
      </c>
      <c r="J29" s="34">
        <v>13871</v>
      </c>
      <c r="K29" s="39">
        <v>0.49780116790426066</v>
      </c>
      <c r="L29" s="34">
        <v>6966</v>
      </c>
      <c r="M29" s="34">
        <v>13871</v>
      </c>
      <c r="N29" s="34">
        <v>20898</v>
      </c>
      <c r="O29" s="36"/>
      <c r="P29" s="34"/>
      <c r="Q29" s="37">
        <f t="shared" si="0"/>
        <v>83592</v>
      </c>
      <c r="R29" s="38" t="s">
        <v>898</v>
      </c>
      <c r="S29" s="93"/>
    </row>
    <row r="30" spans="1:19" s="38" customFormat="1" ht="35.25" customHeight="1">
      <c r="A30" s="27"/>
      <c r="B30" s="33">
        <v>23</v>
      </c>
      <c r="C30" s="33" t="s">
        <v>904</v>
      </c>
      <c r="D30" s="33" t="s">
        <v>230</v>
      </c>
      <c r="E30" s="33" t="s">
        <v>230</v>
      </c>
      <c r="F30" s="33"/>
      <c r="G30" s="33">
        <v>15</v>
      </c>
      <c r="H30" s="33" t="s">
        <v>905</v>
      </c>
      <c r="I30" s="33">
        <v>4</v>
      </c>
      <c r="J30" s="34">
        <v>389</v>
      </c>
      <c r="K30" s="39">
        <v>0</v>
      </c>
      <c r="L30" s="34">
        <v>389</v>
      </c>
      <c r="M30" s="34">
        <v>389</v>
      </c>
      <c r="N30" s="34">
        <v>5835</v>
      </c>
      <c r="O30" s="36"/>
      <c r="P30" s="34"/>
      <c r="Q30" s="37">
        <f t="shared" si="0"/>
        <v>23340</v>
      </c>
      <c r="R30" s="38" t="s">
        <v>898</v>
      </c>
      <c r="S30" s="93"/>
    </row>
    <row r="31" spans="1:19" s="38" customFormat="1" ht="35.25" customHeight="1">
      <c r="A31" s="27"/>
      <c r="B31" s="33">
        <v>24</v>
      </c>
      <c r="C31" s="33" t="s">
        <v>904</v>
      </c>
      <c r="D31" s="33" t="s">
        <v>240</v>
      </c>
      <c r="E31" s="33" t="s">
        <v>240</v>
      </c>
      <c r="F31" s="33"/>
      <c r="G31" s="33">
        <v>6</v>
      </c>
      <c r="H31" s="33" t="s">
        <v>905</v>
      </c>
      <c r="I31" s="33">
        <v>4</v>
      </c>
      <c r="J31" s="34">
        <v>4423</v>
      </c>
      <c r="K31" s="39">
        <v>0</v>
      </c>
      <c r="L31" s="34">
        <v>4423</v>
      </c>
      <c r="M31" s="34">
        <v>4423</v>
      </c>
      <c r="N31" s="34">
        <v>26538</v>
      </c>
      <c r="O31" s="36"/>
      <c r="P31" s="34"/>
      <c r="Q31" s="37">
        <f t="shared" si="0"/>
        <v>106152</v>
      </c>
      <c r="R31" s="38" t="s">
        <v>898</v>
      </c>
      <c r="S31" s="93"/>
    </row>
    <row r="32" spans="1:19" s="38" customFormat="1" ht="35.25" customHeight="1">
      <c r="A32" s="27"/>
      <c r="B32" s="33">
        <v>25</v>
      </c>
      <c r="C32" s="33" t="s">
        <v>904</v>
      </c>
      <c r="D32" s="33" t="s">
        <v>252</v>
      </c>
      <c r="E32" s="33" t="s">
        <v>252</v>
      </c>
      <c r="F32" s="33"/>
      <c r="G32" s="33">
        <v>6</v>
      </c>
      <c r="H32" s="33" t="s">
        <v>905</v>
      </c>
      <c r="I32" s="33">
        <v>4</v>
      </c>
      <c r="J32" s="34">
        <v>4823</v>
      </c>
      <c r="K32" s="39">
        <v>0.28944640265394983</v>
      </c>
      <c r="L32" s="34">
        <v>3427</v>
      </c>
      <c r="M32" s="34">
        <v>4823</v>
      </c>
      <c r="N32" s="34">
        <v>20562</v>
      </c>
      <c r="O32" s="36"/>
      <c r="P32" s="34"/>
      <c r="Q32" s="37">
        <f t="shared" si="0"/>
        <v>82248</v>
      </c>
      <c r="R32" s="38" t="s">
        <v>898</v>
      </c>
      <c r="S32" s="93"/>
    </row>
    <row r="33" spans="1:19" s="38" customFormat="1" ht="35.25" customHeight="1">
      <c r="A33" s="27"/>
      <c r="B33" s="33">
        <v>26</v>
      </c>
      <c r="C33" s="33" t="s">
        <v>904</v>
      </c>
      <c r="D33" s="33" t="s">
        <v>263</v>
      </c>
      <c r="E33" s="33" t="s">
        <v>263</v>
      </c>
      <c r="F33" s="33"/>
      <c r="G33" s="33">
        <v>10</v>
      </c>
      <c r="H33" s="33" t="s">
        <v>905</v>
      </c>
      <c r="I33" s="33">
        <v>4</v>
      </c>
      <c r="J33" s="34">
        <v>10806</v>
      </c>
      <c r="K33" s="39">
        <v>0.13844160651489912</v>
      </c>
      <c r="L33" s="34">
        <v>9310</v>
      </c>
      <c r="M33" s="34">
        <v>10806</v>
      </c>
      <c r="N33" s="34">
        <v>93100</v>
      </c>
      <c r="O33" s="36"/>
      <c r="P33" s="34"/>
      <c r="Q33" s="37">
        <f t="shared" si="0"/>
        <v>372400</v>
      </c>
      <c r="R33" s="38" t="s">
        <v>898</v>
      </c>
      <c r="S33" s="93"/>
    </row>
    <row r="34" spans="1:19" s="38" customFormat="1" ht="35.25" customHeight="1">
      <c r="A34" s="27"/>
      <c r="B34" s="33">
        <v>27</v>
      </c>
      <c r="C34" s="33" t="s">
        <v>904</v>
      </c>
      <c r="D34" s="33" t="s">
        <v>295</v>
      </c>
      <c r="E34" s="33" t="s">
        <v>295</v>
      </c>
      <c r="F34" s="33"/>
      <c r="G34" s="33">
        <v>80</v>
      </c>
      <c r="H34" s="33" t="s">
        <v>905</v>
      </c>
      <c r="I34" s="33">
        <v>4</v>
      </c>
      <c r="J34" s="34">
        <v>2433</v>
      </c>
      <c r="K34" s="39">
        <v>0.16358405260994657</v>
      </c>
      <c r="L34" s="34">
        <v>2035</v>
      </c>
      <c r="M34" s="34">
        <v>2433</v>
      </c>
      <c r="N34" s="34">
        <v>162800</v>
      </c>
      <c r="O34" s="36"/>
      <c r="P34" s="34"/>
      <c r="Q34" s="37">
        <f t="shared" si="0"/>
        <v>651200</v>
      </c>
      <c r="R34" s="38" t="s">
        <v>898</v>
      </c>
      <c r="S34" s="93"/>
    </row>
    <row r="35" spans="1:19" s="38" customFormat="1" ht="35.25" customHeight="1">
      <c r="A35" s="27"/>
      <c r="B35" s="33">
        <v>28</v>
      </c>
      <c r="C35" s="33" t="s">
        <v>904</v>
      </c>
      <c r="D35" s="33" t="s">
        <v>303</v>
      </c>
      <c r="E35" s="33" t="s">
        <v>303</v>
      </c>
      <c r="F35" s="33"/>
      <c r="G35" s="33">
        <v>30</v>
      </c>
      <c r="H35" s="33" t="s">
        <v>905</v>
      </c>
      <c r="I35" s="33">
        <v>4</v>
      </c>
      <c r="J35" s="34">
        <v>3598</v>
      </c>
      <c r="K35" s="39">
        <v>0.21956642579210672</v>
      </c>
      <c r="L35" s="34">
        <v>2808</v>
      </c>
      <c r="M35" s="34">
        <v>3598</v>
      </c>
      <c r="N35" s="34">
        <v>84240</v>
      </c>
      <c r="O35" s="36"/>
      <c r="P35" s="34"/>
      <c r="Q35" s="37">
        <f t="shared" si="0"/>
        <v>336960</v>
      </c>
      <c r="R35" s="38" t="s">
        <v>898</v>
      </c>
      <c r="S35" s="93"/>
    </row>
    <row r="36" spans="1:19" s="38" customFormat="1" ht="35.25" customHeight="1">
      <c r="A36" s="27"/>
      <c r="B36" s="33">
        <v>29</v>
      </c>
      <c r="C36" s="33" t="s">
        <v>904</v>
      </c>
      <c r="D36" s="33" t="s">
        <v>305</v>
      </c>
      <c r="E36" s="33" t="s">
        <v>305</v>
      </c>
      <c r="F36" s="33"/>
      <c r="G36" s="33">
        <v>30</v>
      </c>
      <c r="H36" s="33" t="s">
        <v>905</v>
      </c>
      <c r="I36" s="33">
        <v>4</v>
      </c>
      <c r="J36" s="34">
        <v>4185</v>
      </c>
      <c r="K36" s="39">
        <v>0.1811230585424134</v>
      </c>
      <c r="L36" s="34">
        <v>3427</v>
      </c>
      <c r="M36" s="34">
        <v>4185</v>
      </c>
      <c r="N36" s="34">
        <v>102810</v>
      </c>
      <c r="O36" s="36"/>
      <c r="P36" s="34"/>
      <c r="Q36" s="37">
        <f t="shared" si="0"/>
        <v>411240</v>
      </c>
      <c r="R36" s="38" t="s">
        <v>898</v>
      </c>
      <c r="S36" s="93"/>
    </row>
    <row r="37" spans="1:19" s="38" customFormat="1" ht="35.25" customHeight="1">
      <c r="A37" s="27"/>
      <c r="B37" s="33">
        <v>30</v>
      </c>
      <c r="C37" s="33" t="s">
        <v>904</v>
      </c>
      <c r="D37" s="33" t="s">
        <v>307</v>
      </c>
      <c r="E37" s="33" t="s">
        <v>307</v>
      </c>
      <c r="F37" s="33"/>
      <c r="G37" s="33">
        <v>20</v>
      </c>
      <c r="H37" s="33" t="s">
        <v>905</v>
      </c>
      <c r="I37" s="33">
        <v>4</v>
      </c>
      <c r="J37" s="34">
        <v>4006</v>
      </c>
      <c r="K37" s="39">
        <v>0.1445332001997004</v>
      </c>
      <c r="L37" s="34">
        <v>3427</v>
      </c>
      <c r="M37" s="34">
        <v>4006</v>
      </c>
      <c r="N37" s="34">
        <v>68540</v>
      </c>
      <c r="O37" s="36"/>
      <c r="P37" s="34"/>
      <c r="Q37" s="37">
        <f t="shared" si="0"/>
        <v>274160</v>
      </c>
      <c r="R37" s="38" t="s">
        <v>898</v>
      </c>
      <c r="S37" s="93"/>
    </row>
    <row r="38" spans="1:19" s="38" customFormat="1" ht="35.25" customHeight="1">
      <c r="A38" s="27"/>
      <c r="B38" s="33">
        <v>31</v>
      </c>
      <c r="C38" s="33" t="s">
        <v>904</v>
      </c>
      <c r="D38" s="33" t="s">
        <v>311</v>
      </c>
      <c r="E38" s="33" t="s">
        <v>311</v>
      </c>
      <c r="F38" s="33"/>
      <c r="G38" s="33">
        <v>5</v>
      </c>
      <c r="H38" s="33" t="s">
        <v>905</v>
      </c>
      <c r="I38" s="33">
        <v>4</v>
      </c>
      <c r="J38" s="34">
        <v>6180</v>
      </c>
      <c r="K38" s="39">
        <v>0.29514563106796121</v>
      </c>
      <c r="L38" s="34">
        <v>4356</v>
      </c>
      <c r="M38" s="34">
        <v>6180</v>
      </c>
      <c r="N38" s="34">
        <v>21780</v>
      </c>
      <c r="O38" s="36"/>
      <c r="P38" s="34"/>
      <c r="Q38" s="37">
        <f t="shared" si="0"/>
        <v>87120</v>
      </c>
      <c r="R38" s="38" t="s">
        <v>898</v>
      </c>
      <c r="S38" s="93"/>
    </row>
    <row r="39" spans="1:19" s="38" customFormat="1" ht="35.25" customHeight="1">
      <c r="A39" s="27"/>
      <c r="B39" s="33">
        <v>32</v>
      </c>
      <c r="C39" s="33" t="s">
        <v>904</v>
      </c>
      <c r="D39" s="33" t="s">
        <v>313</v>
      </c>
      <c r="E39" s="33" t="s">
        <v>313</v>
      </c>
      <c r="F39" s="33"/>
      <c r="G39" s="33">
        <v>5</v>
      </c>
      <c r="H39" s="33" t="s">
        <v>905</v>
      </c>
      <c r="I39" s="33">
        <v>4</v>
      </c>
      <c r="J39" s="34">
        <v>6693</v>
      </c>
      <c r="K39" s="39">
        <v>0.25668608994471831</v>
      </c>
      <c r="L39" s="34">
        <v>4975</v>
      </c>
      <c r="M39" s="34">
        <v>6693</v>
      </c>
      <c r="N39" s="34">
        <v>24875</v>
      </c>
      <c r="O39" s="36"/>
      <c r="P39" s="34"/>
      <c r="Q39" s="37">
        <f t="shared" si="0"/>
        <v>99500</v>
      </c>
      <c r="R39" s="38" t="s">
        <v>898</v>
      </c>
      <c r="S39" s="93"/>
    </row>
    <row r="40" spans="1:19" s="38" customFormat="1" ht="35.25" customHeight="1">
      <c r="A40" s="27"/>
      <c r="B40" s="33">
        <v>33</v>
      </c>
      <c r="C40" s="33" t="s">
        <v>904</v>
      </c>
      <c r="D40" s="33" t="s">
        <v>315</v>
      </c>
      <c r="E40" s="33" t="s">
        <v>315</v>
      </c>
      <c r="F40" s="33"/>
      <c r="G40" s="33">
        <v>5</v>
      </c>
      <c r="H40" s="33" t="s">
        <v>905</v>
      </c>
      <c r="I40" s="33">
        <v>4</v>
      </c>
      <c r="J40" s="34">
        <v>6678</v>
      </c>
      <c r="K40" s="39">
        <v>0.25501647199760402</v>
      </c>
      <c r="L40" s="34">
        <v>4975</v>
      </c>
      <c r="M40" s="34">
        <v>6678</v>
      </c>
      <c r="N40" s="34">
        <v>24875</v>
      </c>
      <c r="O40" s="36"/>
      <c r="P40" s="34"/>
      <c r="Q40" s="37">
        <f t="shared" si="0"/>
        <v>99500</v>
      </c>
      <c r="R40" s="38" t="s">
        <v>898</v>
      </c>
      <c r="S40" s="93"/>
    </row>
    <row r="41" spans="1:19" s="38" customFormat="1" ht="35.25" customHeight="1">
      <c r="A41" s="27"/>
      <c r="B41" s="33">
        <v>34</v>
      </c>
      <c r="C41" s="33" t="s">
        <v>904</v>
      </c>
      <c r="D41" s="33" t="s">
        <v>319</v>
      </c>
      <c r="E41" s="33" t="s">
        <v>319</v>
      </c>
      <c r="F41" s="33"/>
      <c r="G41" s="33">
        <v>4</v>
      </c>
      <c r="H41" s="33" t="s">
        <v>905</v>
      </c>
      <c r="I41" s="33">
        <v>4</v>
      </c>
      <c r="J41" s="34">
        <v>5026</v>
      </c>
      <c r="K41" s="39">
        <v>7.182650218861919E-2</v>
      </c>
      <c r="L41" s="34">
        <v>4665</v>
      </c>
      <c r="M41" s="34">
        <v>5026</v>
      </c>
      <c r="N41" s="34">
        <v>18660</v>
      </c>
      <c r="O41" s="36"/>
      <c r="P41" s="34"/>
      <c r="Q41" s="37">
        <f t="shared" si="0"/>
        <v>74640</v>
      </c>
      <c r="R41" s="38" t="s">
        <v>898</v>
      </c>
      <c r="S41" s="93"/>
    </row>
    <row r="42" spans="1:19" s="38" customFormat="1" ht="35.25" customHeight="1">
      <c r="A42" s="27"/>
      <c r="B42" s="33">
        <v>35</v>
      </c>
      <c r="C42" s="33" t="s">
        <v>904</v>
      </c>
      <c r="D42" s="33" t="s">
        <v>322</v>
      </c>
      <c r="E42" s="33" t="s">
        <v>322</v>
      </c>
      <c r="F42" s="33"/>
      <c r="G42" s="33">
        <v>6</v>
      </c>
      <c r="H42" s="33" t="s">
        <v>905</v>
      </c>
      <c r="I42" s="33">
        <v>4</v>
      </c>
      <c r="J42" s="34">
        <v>5299</v>
      </c>
      <c r="K42" s="39">
        <v>0.11964521607850542</v>
      </c>
      <c r="L42" s="34">
        <v>4665</v>
      </c>
      <c r="M42" s="34">
        <v>5299</v>
      </c>
      <c r="N42" s="34">
        <v>27990</v>
      </c>
      <c r="O42" s="36"/>
      <c r="P42" s="34"/>
      <c r="Q42" s="37">
        <f t="shared" si="0"/>
        <v>111960</v>
      </c>
      <c r="R42" s="38" t="s">
        <v>898</v>
      </c>
      <c r="S42" s="93"/>
    </row>
    <row r="43" spans="1:19" s="38" customFormat="1" ht="35.25" customHeight="1">
      <c r="A43" s="27"/>
      <c r="B43" s="33">
        <v>36</v>
      </c>
      <c r="C43" s="33" t="s">
        <v>904</v>
      </c>
      <c r="D43" s="33" t="s">
        <v>351</v>
      </c>
      <c r="E43" s="33" t="s">
        <v>351</v>
      </c>
      <c r="F43" s="33"/>
      <c r="G43" s="33">
        <v>150</v>
      </c>
      <c r="H43" s="33" t="s">
        <v>905</v>
      </c>
      <c r="I43" s="33">
        <v>4</v>
      </c>
      <c r="J43" s="34">
        <v>19968</v>
      </c>
      <c r="K43" s="39">
        <v>0.4019931891025641</v>
      </c>
      <c r="L43" s="34">
        <v>11941</v>
      </c>
      <c r="M43" s="34">
        <v>19968</v>
      </c>
      <c r="N43" s="34">
        <v>1791150</v>
      </c>
      <c r="O43" s="36"/>
      <c r="P43" s="34"/>
      <c r="Q43" s="37">
        <f t="shared" si="0"/>
        <v>7164600</v>
      </c>
      <c r="R43" s="38" t="s">
        <v>898</v>
      </c>
      <c r="S43" s="93"/>
    </row>
    <row r="44" spans="1:19" s="38" customFormat="1" ht="35.25" customHeight="1">
      <c r="A44" s="27"/>
      <c r="B44" s="33">
        <v>37</v>
      </c>
      <c r="C44" s="33" t="s">
        <v>904</v>
      </c>
      <c r="D44" s="33" t="s">
        <v>364</v>
      </c>
      <c r="E44" s="33" t="s">
        <v>364</v>
      </c>
      <c r="F44" s="33"/>
      <c r="G44" s="33">
        <v>149</v>
      </c>
      <c r="H44" s="33" t="s">
        <v>905</v>
      </c>
      <c r="I44" s="33">
        <v>4</v>
      </c>
      <c r="J44" s="34">
        <v>44645</v>
      </c>
      <c r="K44" s="39">
        <v>0.40315824840407666</v>
      </c>
      <c r="L44" s="34">
        <v>26646</v>
      </c>
      <c r="M44" s="34">
        <v>44645</v>
      </c>
      <c r="N44" s="34">
        <v>3970254</v>
      </c>
      <c r="O44" s="36"/>
      <c r="P44" s="34"/>
      <c r="Q44" s="37">
        <f t="shared" si="0"/>
        <v>15881016</v>
      </c>
      <c r="R44" s="38" t="s">
        <v>898</v>
      </c>
      <c r="S44" s="93"/>
    </row>
    <row r="45" spans="1:19" s="38" customFormat="1" ht="35.25" customHeight="1">
      <c r="A45" s="27"/>
      <c r="B45" s="33">
        <v>38</v>
      </c>
      <c r="C45" s="33" t="s">
        <v>904</v>
      </c>
      <c r="D45" s="33" t="s">
        <v>378</v>
      </c>
      <c r="E45" s="33" t="s">
        <v>378</v>
      </c>
      <c r="F45" s="33"/>
      <c r="G45" s="33">
        <v>170</v>
      </c>
      <c r="H45" s="33" t="s">
        <v>905</v>
      </c>
      <c r="I45" s="33">
        <v>4</v>
      </c>
      <c r="J45" s="34">
        <v>7675</v>
      </c>
      <c r="K45" s="39">
        <v>0.22201954397394141</v>
      </c>
      <c r="L45" s="34">
        <v>5971</v>
      </c>
      <c r="M45" s="34">
        <v>7675</v>
      </c>
      <c r="N45" s="34">
        <v>1015070</v>
      </c>
      <c r="O45" s="36"/>
      <c r="P45" s="34"/>
      <c r="Q45" s="37">
        <f t="shared" si="0"/>
        <v>4060280</v>
      </c>
      <c r="R45" s="38" t="s">
        <v>898</v>
      </c>
      <c r="S45" s="93"/>
    </row>
    <row r="46" spans="1:19" s="38" customFormat="1" ht="35.25" customHeight="1">
      <c r="A46" s="27"/>
      <c r="B46" s="33">
        <v>39</v>
      </c>
      <c r="C46" s="33" t="s">
        <v>904</v>
      </c>
      <c r="D46" s="33" t="s">
        <v>381</v>
      </c>
      <c r="E46" s="33" t="s">
        <v>381</v>
      </c>
      <c r="F46" s="33"/>
      <c r="G46" s="33">
        <v>170</v>
      </c>
      <c r="H46" s="33" t="s">
        <v>905</v>
      </c>
      <c r="I46" s="33">
        <v>4</v>
      </c>
      <c r="J46" s="34">
        <v>7925</v>
      </c>
      <c r="K46" s="39">
        <v>0.23545741324921132</v>
      </c>
      <c r="L46" s="34">
        <v>6059</v>
      </c>
      <c r="M46" s="34">
        <v>7925</v>
      </c>
      <c r="N46" s="34">
        <v>1030030</v>
      </c>
      <c r="O46" s="36"/>
      <c r="P46" s="34"/>
      <c r="Q46" s="37">
        <f t="shared" si="0"/>
        <v>4120120</v>
      </c>
      <c r="R46" s="38" t="s">
        <v>898</v>
      </c>
      <c r="S46" s="93"/>
    </row>
    <row r="47" spans="1:19" s="38" customFormat="1" ht="35.25" customHeight="1">
      <c r="A47" s="27"/>
      <c r="B47" s="33">
        <v>40</v>
      </c>
      <c r="C47" s="33" t="s">
        <v>904</v>
      </c>
      <c r="D47" s="33" t="s">
        <v>389</v>
      </c>
      <c r="E47" s="33" t="s">
        <v>389</v>
      </c>
      <c r="F47" s="33"/>
      <c r="G47" s="33">
        <v>6</v>
      </c>
      <c r="H47" s="33" t="s">
        <v>905</v>
      </c>
      <c r="I47" s="33">
        <v>4</v>
      </c>
      <c r="J47" s="34">
        <v>7222</v>
      </c>
      <c r="K47" s="39">
        <v>1</v>
      </c>
      <c r="L47" s="34">
        <v>0</v>
      </c>
      <c r="M47" s="34">
        <v>7222</v>
      </c>
      <c r="N47" s="34">
        <v>0</v>
      </c>
      <c r="O47" s="36"/>
      <c r="P47" s="34"/>
      <c r="Q47" s="37">
        <f t="shared" si="0"/>
        <v>0</v>
      </c>
      <c r="R47" s="38" t="s">
        <v>898</v>
      </c>
      <c r="S47" s="93"/>
    </row>
    <row r="48" spans="1:19" s="38" customFormat="1" ht="35.25" customHeight="1">
      <c r="A48" s="27"/>
      <c r="B48" s="33">
        <v>41</v>
      </c>
      <c r="C48" s="33" t="s">
        <v>904</v>
      </c>
      <c r="D48" s="33" t="s">
        <v>392</v>
      </c>
      <c r="E48" s="33" t="s">
        <v>392</v>
      </c>
      <c r="F48" s="33"/>
      <c r="G48" s="33">
        <v>1</v>
      </c>
      <c r="H48" s="33" t="s">
        <v>905</v>
      </c>
      <c r="I48" s="33">
        <v>4</v>
      </c>
      <c r="J48" s="34">
        <v>2865</v>
      </c>
      <c r="K48" s="39">
        <v>1.9895287958115238E-2</v>
      </c>
      <c r="L48" s="34">
        <v>2808</v>
      </c>
      <c r="M48" s="34">
        <v>2865</v>
      </c>
      <c r="N48" s="34">
        <v>2808</v>
      </c>
      <c r="O48" s="36"/>
      <c r="P48" s="34"/>
      <c r="Q48" s="37">
        <f t="shared" si="0"/>
        <v>11232</v>
      </c>
      <c r="R48" s="38" t="s">
        <v>898</v>
      </c>
      <c r="S48" s="93"/>
    </row>
    <row r="49" spans="1:19" s="38" customFormat="1" ht="35.25" customHeight="1">
      <c r="A49" s="27"/>
      <c r="B49" s="33">
        <v>42</v>
      </c>
      <c r="C49" s="33" t="s">
        <v>904</v>
      </c>
      <c r="D49" s="33" t="s">
        <v>395</v>
      </c>
      <c r="E49" s="33" t="s">
        <v>395</v>
      </c>
      <c r="F49" s="33"/>
      <c r="G49" s="33">
        <v>1</v>
      </c>
      <c r="H49" s="33" t="s">
        <v>905</v>
      </c>
      <c r="I49" s="33">
        <v>4</v>
      </c>
      <c r="J49" s="34">
        <v>3298</v>
      </c>
      <c r="K49" s="39">
        <v>0.55730745906610069</v>
      </c>
      <c r="L49" s="34">
        <v>1460</v>
      </c>
      <c r="M49" s="34">
        <v>3298</v>
      </c>
      <c r="N49" s="34">
        <v>1460</v>
      </c>
      <c r="O49" s="36"/>
      <c r="P49" s="34"/>
      <c r="Q49" s="37">
        <f t="shared" si="0"/>
        <v>5840</v>
      </c>
      <c r="R49" s="38" t="s">
        <v>898</v>
      </c>
      <c r="S49" s="93"/>
    </row>
    <row r="50" spans="1:19" s="38" customFormat="1" ht="35.25" customHeight="1">
      <c r="A50" s="27"/>
      <c r="B50" s="33">
        <v>43</v>
      </c>
      <c r="C50" s="33" t="s">
        <v>904</v>
      </c>
      <c r="D50" s="33" t="s">
        <v>397</v>
      </c>
      <c r="E50" s="33" t="s">
        <v>397</v>
      </c>
      <c r="F50" s="33"/>
      <c r="G50" s="33">
        <v>3</v>
      </c>
      <c r="H50" s="33" t="s">
        <v>905</v>
      </c>
      <c r="I50" s="33">
        <v>4</v>
      </c>
      <c r="J50" s="34">
        <v>3822</v>
      </c>
      <c r="K50" s="39">
        <v>1.6483516483516536E-2</v>
      </c>
      <c r="L50" s="34">
        <v>3759</v>
      </c>
      <c r="M50" s="34">
        <v>3822</v>
      </c>
      <c r="N50" s="34">
        <v>11277</v>
      </c>
      <c r="O50" s="36"/>
      <c r="P50" s="34"/>
      <c r="Q50" s="37">
        <f t="shared" si="0"/>
        <v>45108</v>
      </c>
      <c r="R50" s="38" t="s">
        <v>898</v>
      </c>
      <c r="S50" s="93"/>
    </row>
    <row r="51" spans="1:19" s="38" customFormat="1" ht="35.25" customHeight="1">
      <c r="A51" s="27"/>
      <c r="B51" s="33">
        <v>44</v>
      </c>
      <c r="C51" s="33" t="s">
        <v>904</v>
      </c>
      <c r="D51" s="33" t="s">
        <v>414</v>
      </c>
      <c r="E51" s="33" t="s">
        <v>414</v>
      </c>
      <c r="F51" s="33"/>
      <c r="G51" s="33">
        <v>2</v>
      </c>
      <c r="H51" s="33" t="s">
        <v>905</v>
      </c>
      <c r="I51" s="33">
        <v>4</v>
      </c>
      <c r="J51" s="34">
        <v>175325</v>
      </c>
      <c r="K51" s="39">
        <v>0.18017966633395122</v>
      </c>
      <c r="L51" s="34">
        <v>143735</v>
      </c>
      <c r="M51" s="34">
        <v>175325</v>
      </c>
      <c r="N51" s="34">
        <v>287470</v>
      </c>
      <c r="O51" s="36"/>
      <c r="P51" s="34"/>
      <c r="Q51" s="37">
        <f t="shared" si="0"/>
        <v>1149880</v>
      </c>
      <c r="R51" s="38" t="s">
        <v>898</v>
      </c>
      <c r="S51" s="93"/>
    </row>
    <row r="52" spans="1:19" s="38" customFormat="1" ht="35.25" customHeight="1">
      <c r="A52" s="27"/>
      <c r="B52" s="33">
        <v>45</v>
      </c>
      <c r="C52" s="33" t="s">
        <v>904</v>
      </c>
      <c r="D52" s="33" t="s">
        <v>416</v>
      </c>
      <c r="E52" s="33" t="s">
        <v>416</v>
      </c>
      <c r="F52" s="33"/>
      <c r="G52" s="33">
        <v>110</v>
      </c>
      <c r="H52" s="33" t="s">
        <v>905</v>
      </c>
      <c r="I52" s="33">
        <v>4</v>
      </c>
      <c r="J52" s="34">
        <v>31301</v>
      </c>
      <c r="K52" s="39">
        <v>0.39225583847161427</v>
      </c>
      <c r="L52" s="34">
        <v>19023</v>
      </c>
      <c r="M52" s="34">
        <v>31301</v>
      </c>
      <c r="N52" s="34">
        <v>2092530</v>
      </c>
      <c r="O52" s="36"/>
      <c r="P52" s="34"/>
      <c r="Q52" s="37">
        <f t="shared" si="0"/>
        <v>8370120</v>
      </c>
      <c r="R52" s="38" t="s">
        <v>898</v>
      </c>
      <c r="S52" s="93"/>
    </row>
    <row r="53" spans="1:19" s="38" customFormat="1" ht="35.25" customHeight="1">
      <c r="A53" s="27"/>
      <c r="B53" s="33">
        <v>46</v>
      </c>
      <c r="C53" s="33" t="s">
        <v>904</v>
      </c>
      <c r="D53" s="33" t="s">
        <v>423</v>
      </c>
      <c r="E53" s="33" t="s">
        <v>423</v>
      </c>
      <c r="F53" s="33"/>
      <c r="G53" s="33">
        <v>10</v>
      </c>
      <c r="H53" s="33" t="s">
        <v>905</v>
      </c>
      <c r="I53" s="33">
        <v>4</v>
      </c>
      <c r="J53" s="34">
        <v>21407</v>
      </c>
      <c r="K53" s="39">
        <v>1</v>
      </c>
      <c r="L53" s="34">
        <v>0</v>
      </c>
      <c r="M53" s="34">
        <v>21407</v>
      </c>
      <c r="N53" s="34">
        <v>0</v>
      </c>
      <c r="O53" s="36"/>
      <c r="P53" s="34"/>
      <c r="Q53" s="37">
        <f t="shared" si="0"/>
        <v>0</v>
      </c>
      <c r="R53" s="38" t="s">
        <v>898</v>
      </c>
      <c r="S53" s="93"/>
    </row>
    <row r="54" spans="1:19" s="38" customFormat="1" ht="35.25" customHeight="1">
      <c r="A54" s="27"/>
      <c r="B54" s="33">
        <v>47</v>
      </c>
      <c r="C54" s="33" t="s">
        <v>904</v>
      </c>
      <c r="D54" s="33" t="s">
        <v>426</v>
      </c>
      <c r="E54" s="33" t="s">
        <v>426</v>
      </c>
      <c r="F54" s="33"/>
      <c r="G54" s="33">
        <v>39</v>
      </c>
      <c r="H54" s="33" t="s">
        <v>905</v>
      </c>
      <c r="I54" s="33">
        <v>4</v>
      </c>
      <c r="J54" s="34">
        <v>10379</v>
      </c>
      <c r="K54" s="39">
        <v>0.23566817612486757</v>
      </c>
      <c r="L54" s="34">
        <v>7933</v>
      </c>
      <c r="M54" s="34">
        <v>10379</v>
      </c>
      <c r="N54" s="34">
        <v>309387</v>
      </c>
      <c r="O54" s="36"/>
      <c r="P54" s="34"/>
      <c r="Q54" s="37">
        <f t="shared" si="0"/>
        <v>1237548</v>
      </c>
      <c r="R54" s="38" t="s">
        <v>898</v>
      </c>
      <c r="S54" s="93"/>
    </row>
    <row r="55" spans="1:19" s="38" customFormat="1" ht="35.25" customHeight="1">
      <c r="A55" s="27"/>
      <c r="B55" s="33">
        <v>48</v>
      </c>
      <c r="C55" s="33" t="s">
        <v>904</v>
      </c>
      <c r="D55" s="33" t="s">
        <v>434</v>
      </c>
      <c r="E55" s="33" t="s">
        <v>434</v>
      </c>
      <c r="F55" s="33"/>
      <c r="G55" s="33">
        <v>3</v>
      </c>
      <c r="H55" s="33" t="s">
        <v>905</v>
      </c>
      <c r="I55" s="33">
        <v>4</v>
      </c>
      <c r="J55" s="34">
        <v>39731</v>
      </c>
      <c r="K55" s="39">
        <v>1</v>
      </c>
      <c r="L55" s="34">
        <v>0</v>
      </c>
      <c r="M55" s="34">
        <v>39731</v>
      </c>
      <c r="N55" s="34">
        <v>0</v>
      </c>
      <c r="O55" s="36"/>
      <c r="P55" s="34"/>
      <c r="Q55" s="37">
        <f t="shared" si="0"/>
        <v>0</v>
      </c>
      <c r="R55" s="38" t="s">
        <v>898</v>
      </c>
      <c r="S55" s="93"/>
    </row>
    <row r="56" spans="1:19" s="38" customFormat="1" ht="35.25" customHeight="1">
      <c r="A56" s="27"/>
      <c r="B56" s="33">
        <v>49</v>
      </c>
      <c r="C56" s="33" t="s">
        <v>904</v>
      </c>
      <c r="D56" s="33" t="s">
        <v>437</v>
      </c>
      <c r="E56" s="33" t="s">
        <v>437</v>
      </c>
      <c r="F56" s="33"/>
      <c r="G56" s="33">
        <v>10</v>
      </c>
      <c r="H56" s="33" t="s">
        <v>905</v>
      </c>
      <c r="I56" s="33">
        <v>4</v>
      </c>
      <c r="J56" s="34">
        <v>10044</v>
      </c>
      <c r="K56" s="39">
        <v>0</v>
      </c>
      <c r="L56" s="34">
        <v>10044</v>
      </c>
      <c r="M56" s="34">
        <v>10044</v>
      </c>
      <c r="N56" s="34">
        <v>100440</v>
      </c>
      <c r="O56" s="36"/>
      <c r="P56" s="34"/>
      <c r="Q56" s="37">
        <f t="shared" si="0"/>
        <v>401760</v>
      </c>
      <c r="R56" s="38" t="s">
        <v>898</v>
      </c>
      <c r="S56" s="93"/>
    </row>
    <row r="57" spans="1:19" s="38" customFormat="1" ht="35.25" customHeight="1">
      <c r="A57" s="27"/>
      <c r="B57" s="33">
        <v>50</v>
      </c>
      <c r="C57" s="33" t="s">
        <v>904</v>
      </c>
      <c r="D57" s="33" t="s">
        <v>470</v>
      </c>
      <c r="E57" s="33" t="s">
        <v>470</v>
      </c>
      <c r="F57" s="33"/>
      <c r="G57" s="33">
        <v>100</v>
      </c>
      <c r="H57" s="33" t="s">
        <v>905</v>
      </c>
      <c r="I57" s="33">
        <v>4</v>
      </c>
      <c r="J57" s="34">
        <v>8986</v>
      </c>
      <c r="K57" s="39">
        <v>0.24026263075895837</v>
      </c>
      <c r="L57" s="34">
        <v>6827</v>
      </c>
      <c r="M57" s="34">
        <v>8986</v>
      </c>
      <c r="N57" s="34">
        <v>682700</v>
      </c>
      <c r="O57" s="36"/>
      <c r="P57" s="34"/>
      <c r="Q57" s="37">
        <f t="shared" si="0"/>
        <v>2730800</v>
      </c>
      <c r="R57" s="38" t="s">
        <v>898</v>
      </c>
      <c r="S57" s="93"/>
    </row>
    <row r="58" spans="1:19" s="38" customFormat="1" ht="35.25" customHeight="1">
      <c r="A58" s="27"/>
      <c r="B58" s="33">
        <v>51</v>
      </c>
      <c r="C58" s="33" t="s">
        <v>904</v>
      </c>
      <c r="D58" s="33" t="s">
        <v>477</v>
      </c>
      <c r="E58" s="33" t="s">
        <v>477</v>
      </c>
      <c r="F58" s="33"/>
      <c r="G58" s="33">
        <v>80</v>
      </c>
      <c r="H58" s="33" t="s">
        <v>905</v>
      </c>
      <c r="I58" s="33">
        <v>4</v>
      </c>
      <c r="J58" s="34">
        <v>14956</v>
      </c>
      <c r="K58" s="39">
        <v>0.79392885798341806</v>
      </c>
      <c r="L58" s="34">
        <v>3082</v>
      </c>
      <c r="M58" s="34">
        <v>14956</v>
      </c>
      <c r="N58" s="34">
        <v>246560</v>
      </c>
      <c r="O58" s="36"/>
      <c r="P58" s="34"/>
      <c r="Q58" s="37">
        <f t="shared" si="0"/>
        <v>986240</v>
      </c>
      <c r="R58" s="38" t="s">
        <v>898</v>
      </c>
      <c r="S58" s="93"/>
    </row>
    <row r="59" spans="1:19" s="38" customFormat="1" ht="35.25" customHeight="1">
      <c r="A59" s="27"/>
      <c r="B59" s="33">
        <v>52</v>
      </c>
      <c r="C59" s="33" t="s">
        <v>904</v>
      </c>
      <c r="D59" s="33" t="s">
        <v>479</v>
      </c>
      <c r="E59" s="33" t="s">
        <v>479</v>
      </c>
      <c r="F59" s="33"/>
      <c r="G59" s="33">
        <v>80</v>
      </c>
      <c r="H59" s="33" t="s">
        <v>905</v>
      </c>
      <c r="I59" s="33">
        <v>4</v>
      </c>
      <c r="J59" s="34">
        <v>8269</v>
      </c>
      <c r="K59" s="39">
        <v>0.20776393759825851</v>
      </c>
      <c r="L59" s="34">
        <v>6551</v>
      </c>
      <c r="M59" s="34">
        <v>8269</v>
      </c>
      <c r="N59" s="34">
        <v>524080</v>
      </c>
      <c r="O59" s="36"/>
      <c r="P59" s="34"/>
      <c r="Q59" s="37">
        <f t="shared" si="0"/>
        <v>2096320</v>
      </c>
      <c r="R59" s="38" t="s">
        <v>898</v>
      </c>
      <c r="S59" s="93"/>
    </row>
    <row r="60" spans="1:19" s="38" customFormat="1" ht="35.25" customHeight="1">
      <c r="A60" s="27"/>
      <c r="B60" s="33">
        <v>53</v>
      </c>
      <c r="C60" s="33" t="s">
        <v>904</v>
      </c>
      <c r="D60" s="33" t="s">
        <v>482</v>
      </c>
      <c r="E60" s="33" t="s">
        <v>482</v>
      </c>
      <c r="F60" s="33"/>
      <c r="G60" s="33">
        <v>10</v>
      </c>
      <c r="H60" s="33" t="s">
        <v>905</v>
      </c>
      <c r="I60" s="33">
        <v>4</v>
      </c>
      <c r="J60" s="34">
        <v>16944</v>
      </c>
      <c r="K60" s="39">
        <v>0.82542492917847032</v>
      </c>
      <c r="L60" s="34">
        <v>2958</v>
      </c>
      <c r="M60" s="34">
        <v>16944</v>
      </c>
      <c r="N60" s="34">
        <v>29580</v>
      </c>
      <c r="O60" s="36"/>
      <c r="P60" s="34"/>
      <c r="Q60" s="37">
        <f t="shared" si="0"/>
        <v>118320</v>
      </c>
      <c r="R60" s="38" t="s">
        <v>898</v>
      </c>
      <c r="S60" s="93"/>
    </row>
    <row r="61" spans="1:19" s="38" customFormat="1" ht="35.25" customHeight="1">
      <c r="A61" s="27"/>
      <c r="B61" s="33">
        <v>54</v>
      </c>
      <c r="C61" s="33" t="s">
        <v>904</v>
      </c>
      <c r="D61" s="33" t="s">
        <v>505</v>
      </c>
      <c r="E61" s="33" t="s">
        <v>505</v>
      </c>
      <c r="F61" s="33"/>
      <c r="G61" s="33">
        <v>2</v>
      </c>
      <c r="H61" s="33" t="s">
        <v>905</v>
      </c>
      <c r="I61" s="33">
        <v>4</v>
      </c>
      <c r="J61" s="34">
        <v>12476</v>
      </c>
      <c r="K61" s="39">
        <v>0.53919525488938769</v>
      </c>
      <c r="L61" s="34">
        <v>5749</v>
      </c>
      <c r="M61" s="34">
        <v>12476</v>
      </c>
      <c r="N61" s="34">
        <v>11498</v>
      </c>
      <c r="O61" s="36"/>
      <c r="P61" s="34"/>
      <c r="Q61" s="37">
        <f t="shared" si="0"/>
        <v>45992</v>
      </c>
      <c r="R61" s="38" t="s">
        <v>898</v>
      </c>
      <c r="S61" s="93"/>
    </row>
    <row r="62" spans="1:19" s="38" customFormat="1" ht="35.25" customHeight="1">
      <c r="A62" s="27"/>
      <c r="B62" s="33">
        <v>55</v>
      </c>
      <c r="C62" s="33" t="s">
        <v>904</v>
      </c>
      <c r="D62" s="33" t="s">
        <v>517</v>
      </c>
      <c r="E62" s="33" t="s">
        <v>517</v>
      </c>
      <c r="F62" s="33"/>
      <c r="G62" s="33">
        <v>1</v>
      </c>
      <c r="H62" s="33" t="s">
        <v>905</v>
      </c>
      <c r="I62" s="33">
        <v>4</v>
      </c>
      <c r="J62" s="34">
        <v>11166</v>
      </c>
      <c r="K62" s="39">
        <v>1</v>
      </c>
      <c r="L62" s="34">
        <v>0</v>
      </c>
      <c r="M62" s="34">
        <v>11166</v>
      </c>
      <c r="N62" s="34">
        <v>0</v>
      </c>
      <c r="O62" s="36"/>
      <c r="P62" s="34"/>
      <c r="Q62" s="37">
        <f t="shared" si="0"/>
        <v>0</v>
      </c>
      <c r="R62" s="38" t="s">
        <v>898</v>
      </c>
      <c r="S62" s="93"/>
    </row>
    <row r="63" spans="1:19" s="38" customFormat="1" ht="35.25" customHeight="1">
      <c r="A63" s="27"/>
      <c r="B63" s="33">
        <v>56</v>
      </c>
      <c r="C63" s="33" t="s">
        <v>904</v>
      </c>
      <c r="D63" s="33" t="s">
        <v>523</v>
      </c>
      <c r="E63" s="33" t="s">
        <v>523</v>
      </c>
      <c r="F63" s="33"/>
      <c r="G63" s="33">
        <v>3</v>
      </c>
      <c r="H63" s="33" t="s">
        <v>905</v>
      </c>
      <c r="I63" s="33">
        <v>4</v>
      </c>
      <c r="J63" s="34">
        <v>7162</v>
      </c>
      <c r="K63" s="39">
        <v>0.30536163082937728</v>
      </c>
      <c r="L63" s="34">
        <v>4975</v>
      </c>
      <c r="M63" s="34">
        <v>7162</v>
      </c>
      <c r="N63" s="34">
        <v>14925</v>
      </c>
      <c r="O63" s="36"/>
      <c r="P63" s="34"/>
      <c r="Q63" s="37">
        <f t="shared" si="0"/>
        <v>59700</v>
      </c>
      <c r="R63" s="38" t="s">
        <v>898</v>
      </c>
      <c r="S63" s="93"/>
    </row>
    <row r="64" spans="1:19" s="38" customFormat="1" ht="35.25" customHeight="1">
      <c r="A64" s="27"/>
      <c r="B64" s="33">
        <v>57</v>
      </c>
      <c r="C64" s="33" t="s">
        <v>904</v>
      </c>
      <c r="D64" s="33" t="s">
        <v>527</v>
      </c>
      <c r="E64" s="33" t="s">
        <v>527</v>
      </c>
      <c r="F64" s="33"/>
      <c r="G64" s="33">
        <v>10</v>
      </c>
      <c r="H64" s="33" t="s">
        <v>905</v>
      </c>
      <c r="I64" s="33">
        <v>4</v>
      </c>
      <c r="J64" s="34">
        <v>3435</v>
      </c>
      <c r="K64" s="39">
        <v>0.36273653566229991</v>
      </c>
      <c r="L64" s="34">
        <v>2189</v>
      </c>
      <c r="M64" s="34">
        <v>3435</v>
      </c>
      <c r="N64" s="34">
        <v>21890</v>
      </c>
      <c r="O64" s="36"/>
      <c r="P64" s="34"/>
      <c r="Q64" s="37">
        <f t="shared" si="0"/>
        <v>87560</v>
      </c>
      <c r="R64" s="38" t="s">
        <v>898</v>
      </c>
      <c r="S64" s="93"/>
    </row>
    <row r="65" spans="1:19" s="38" customFormat="1" ht="35.25" customHeight="1">
      <c r="A65" s="27"/>
      <c r="B65" s="33">
        <v>58</v>
      </c>
      <c r="C65" s="33" t="s">
        <v>904</v>
      </c>
      <c r="D65" s="33" t="s">
        <v>588</v>
      </c>
      <c r="E65" s="33" t="s">
        <v>588</v>
      </c>
      <c r="F65" s="33"/>
      <c r="G65" s="33">
        <v>3</v>
      </c>
      <c r="H65" s="33" t="s">
        <v>905</v>
      </c>
      <c r="I65" s="33">
        <v>4</v>
      </c>
      <c r="J65" s="34">
        <v>5962</v>
      </c>
      <c r="K65" s="39">
        <v>0.21754444817175445</v>
      </c>
      <c r="L65" s="34">
        <v>4665</v>
      </c>
      <c r="M65" s="34">
        <v>5962</v>
      </c>
      <c r="N65" s="34">
        <v>13995</v>
      </c>
      <c r="O65" s="36"/>
      <c r="P65" s="34"/>
      <c r="Q65" s="37">
        <f t="shared" si="0"/>
        <v>55980</v>
      </c>
      <c r="R65" s="38" t="s">
        <v>898</v>
      </c>
      <c r="S65" s="93"/>
    </row>
    <row r="66" spans="1:19" s="38" customFormat="1" ht="35.25" customHeight="1">
      <c r="A66" s="27"/>
      <c r="B66" s="33">
        <v>59</v>
      </c>
      <c r="C66" s="33" t="s">
        <v>904</v>
      </c>
      <c r="D66" s="33" t="s">
        <v>633</v>
      </c>
      <c r="E66" s="33" t="s">
        <v>633</v>
      </c>
      <c r="F66" s="33"/>
      <c r="G66" s="33">
        <v>3</v>
      </c>
      <c r="H66" s="33" t="s">
        <v>905</v>
      </c>
      <c r="I66" s="33">
        <v>4</v>
      </c>
      <c r="J66" s="34">
        <v>38029</v>
      </c>
      <c r="K66" s="39">
        <v>0.68253175208393602</v>
      </c>
      <c r="L66" s="34">
        <v>12073</v>
      </c>
      <c r="M66" s="34">
        <v>38029</v>
      </c>
      <c r="N66" s="34">
        <v>36219</v>
      </c>
      <c r="O66" s="36"/>
      <c r="P66" s="34"/>
      <c r="Q66" s="37">
        <f t="shared" si="0"/>
        <v>144876</v>
      </c>
      <c r="R66" s="38" t="s">
        <v>898</v>
      </c>
      <c r="S66" s="93"/>
    </row>
    <row r="67" spans="1:19" s="38" customFormat="1" ht="35.25" customHeight="1">
      <c r="A67" s="27"/>
      <c r="B67" s="33">
        <v>60</v>
      </c>
      <c r="C67" s="33" t="s">
        <v>904</v>
      </c>
      <c r="D67" s="33" t="s">
        <v>654</v>
      </c>
      <c r="E67" s="33" t="s">
        <v>654</v>
      </c>
      <c r="F67" s="33"/>
      <c r="G67" s="33">
        <v>5</v>
      </c>
      <c r="H67" s="33" t="s">
        <v>905</v>
      </c>
      <c r="I67" s="33">
        <v>4</v>
      </c>
      <c r="J67" s="34">
        <v>38875</v>
      </c>
      <c r="K67" s="39">
        <v>0.4567717041800643</v>
      </c>
      <c r="L67" s="34">
        <v>21118</v>
      </c>
      <c r="M67" s="34">
        <v>38875</v>
      </c>
      <c r="N67" s="34">
        <v>105590</v>
      </c>
      <c r="O67" s="36"/>
      <c r="P67" s="34"/>
      <c r="Q67" s="37">
        <f t="shared" si="0"/>
        <v>422360</v>
      </c>
      <c r="R67" s="38" t="s">
        <v>898</v>
      </c>
      <c r="S67" s="93"/>
    </row>
    <row r="68" spans="1:19" s="38" customFormat="1" ht="35.25" customHeight="1">
      <c r="A68" s="27"/>
      <c r="B68" s="33">
        <v>61</v>
      </c>
      <c r="C68" s="33" t="s">
        <v>904</v>
      </c>
      <c r="D68" s="33" t="s">
        <v>660</v>
      </c>
      <c r="E68" s="33" t="s">
        <v>660</v>
      </c>
      <c r="F68" s="33"/>
      <c r="G68" s="33">
        <v>4</v>
      </c>
      <c r="H68" s="33" t="s">
        <v>905</v>
      </c>
      <c r="I68" s="33">
        <v>4</v>
      </c>
      <c r="J68" s="34">
        <v>103263</v>
      </c>
      <c r="K68" s="39">
        <v>0.45393800296330733</v>
      </c>
      <c r="L68" s="34">
        <v>56388</v>
      </c>
      <c r="M68" s="34">
        <v>103263</v>
      </c>
      <c r="N68" s="34">
        <v>225552</v>
      </c>
      <c r="O68" s="36"/>
      <c r="P68" s="34"/>
      <c r="Q68" s="37">
        <f t="shared" si="0"/>
        <v>902208</v>
      </c>
      <c r="R68" s="38" t="s">
        <v>898</v>
      </c>
      <c r="S68" s="93"/>
    </row>
    <row r="69" spans="1:19" s="38" customFormat="1" ht="35.25" customHeight="1">
      <c r="A69" s="27"/>
      <c r="B69" s="33">
        <v>62</v>
      </c>
      <c r="C69" s="33" t="s">
        <v>904</v>
      </c>
      <c r="D69" s="33" t="s">
        <v>663</v>
      </c>
      <c r="E69" s="33" t="s">
        <v>663</v>
      </c>
      <c r="F69" s="33"/>
      <c r="G69" s="33">
        <v>4</v>
      </c>
      <c r="H69" s="33" t="s">
        <v>905</v>
      </c>
      <c r="I69" s="33">
        <v>4</v>
      </c>
      <c r="J69" s="34">
        <v>78965</v>
      </c>
      <c r="K69" s="39">
        <v>0.53654150573038684</v>
      </c>
      <c r="L69" s="34">
        <v>36597</v>
      </c>
      <c r="M69" s="34">
        <v>78965</v>
      </c>
      <c r="N69" s="34">
        <v>146388</v>
      </c>
      <c r="O69" s="36"/>
      <c r="P69" s="34"/>
      <c r="Q69" s="37">
        <f t="shared" si="0"/>
        <v>585552</v>
      </c>
      <c r="R69" s="38" t="s">
        <v>898</v>
      </c>
      <c r="S69" s="93"/>
    </row>
    <row r="70" spans="1:19" s="38" customFormat="1" ht="35.25" customHeight="1">
      <c r="A70" s="27"/>
      <c r="B70" s="33">
        <v>63</v>
      </c>
      <c r="C70" s="33" t="s">
        <v>904</v>
      </c>
      <c r="D70" s="33" t="s">
        <v>672</v>
      </c>
      <c r="E70" s="33" t="s">
        <v>672</v>
      </c>
      <c r="F70" s="33"/>
      <c r="G70" s="33">
        <v>3</v>
      </c>
      <c r="H70" s="33" t="s">
        <v>905</v>
      </c>
      <c r="I70" s="33">
        <v>4</v>
      </c>
      <c r="J70" s="34">
        <v>42519</v>
      </c>
      <c r="K70" s="39">
        <v>0.55013052988075917</v>
      </c>
      <c r="L70" s="34">
        <v>19128</v>
      </c>
      <c r="M70" s="34">
        <v>42519</v>
      </c>
      <c r="N70" s="34">
        <v>57384</v>
      </c>
      <c r="O70" s="36"/>
      <c r="P70" s="34"/>
      <c r="Q70" s="37">
        <f t="shared" si="0"/>
        <v>229536</v>
      </c>
      <c r="R70" s="38" t="s">
        <v>898</v>
      </c>
      <c r="S70" s="93"/>
    </row>
    <row r="71" spans="1:19" s="38" customFormat="1" ht="35.25" customHeight="1">
      <c r="A71" s="27"/>
      <c r="B71" s="33">
        <v>64</v>
      </c>
      <c r="C71" s="33" t="s">
        <v>904</v>
      </c>
      <c r="D71" s="33" t="s">
        <v>687</v>
      </c>
      <c r="E71" s="33" t="s">
        <v>687</v>
      </c>
      <c r="F71" s="33"/>
      <c r="G71" s="33">
        <v>1</v>
      </c>
      <c r="H71" s="33" t="s">
        <v>905</v>
      </c>
      <c r="I71" s="33">
        <v>4</v>
      </c>
      <c r="J71" s="34">
        <v>7290</v>
      </c>
      <c r="K71" s="39">
        <v>0</v>
      </c>
      <c r="L71" s="34">
        <v>7290</v>
      </c>
      <c r="M71" s="34">
        <v>7290</v>
      </c>
      <c r="N71" s="34">
        <v>7290</v>
      </c>
      <c r="O71" s="36"/>
      <c r="P71" s="34"/>
      <c r="Q71" s="37">
        <f t="shared" si="0"/>
        <v>29160</v>
      </c>
      <c r="R71" s="38" t="s">
        <v>898</v>
      </c>
      <c r="S71" s="93"/>
    </row>
    <row r="72" spans="1:19" s="38" customFormat="1" ht="35.25" customHeight="1">
      <c r="A72" s="27"/>
      <c r="B72" s="33">
        <v>65</v>
      </c>
      <c r="C72" s="33" t="s">
        <v>904</v>
      </c>
      <c r="D72" s="33" t="s">
        <v>694</v>
      </c>
      <c r="E72" s="33" t="s">
        <v>694</v>
      </c>
      <c r="F72" s="33"/>
      <c r="G72" s="33">
        <v>3</v>
      </c>
      <c r="H72" s="33" t="s">
        <v>905</v>
      </c>
      <c r="I72" s="33">
        <v>4</v>
      </c>
      <c r="J72" s="34">
        <v>44191</v>
      </c>
      <c r="K72" s="39">
        <v>0.46706342920504174</v>
      </c>
      <c r="L72" s="34">
        <v>23551</v>
      </c>
      <c r="M72" s="34">
        <v>44191</v>
      </c>
      <c r="N72" s="34">
        <v>70653</v>
      </c>
      <c r="O72" s="36"/>
      <c r="P72" s="34"/>
      <c r="Q72" s="37">
        <f t="shared" ref="Q72:Q83" si="1">IFERROR(ROUND(I72*N72,2),"")</f>
        <v>282612</v>
      </c>
      <c r="R72" s="38" t="s">
        <v>898</v>
      </c>
      <c r="S72" s="93"/>
    </row>
    <row r="73" spans="1:19" s="38" customFormat="1" ht="35.25" customHeight="1">
      <c r="A73" s="27"/>
      <c r="B73" s="33">
        <v>66</v>
      </c>
      <c r="C73" s="33" t="s">
        <v>904</v>
      </c>
      <c r="D73" s="33" t="s">
        <v>700</v>
      </c>
      <c r="E73" s="33" t="s">
        <v>700</v>
      </c>
      <c r="F73" s="33"/>
      <c r="G73" s="33">
        <v>8</v>
      </c>
      <c r="H73" s="33" t="s">
        <v>905</v>
      </c>
      <c r="I73" s="33">
        <v>4</v>
      </c>
      <c r="J73" s="34">
        <v>70308</v>
      </c>
      <c r="K73" s="39">
        <v>1</v>
      </c>
      <c r="L73" s="34">
        <v>0</v>
      </c>
      <c r="M73" s="34">
        <v>70308</v>
      </c>
      <c r="N73" s="34">
        <v>0</v>
      </c>
      <c r="O73" s="36"/>
      <c r="P73" s="34"/>
      <c r="Q73" s="37">
        <f t="shared" si="1"/>
        <v>0</v>
      </c>
      <c r="R73" s="38" t="s">
        <v>898</v>
      </c>
      <c r="S73" s="93"/>
    </row>
    <row r="74" spans="1:19" s="38" customFormat="1" ht="35.25" customHeight="1">
      <c r="A74" s="27"/>
      <c r="B74" s="33">
        <v>67</v>
      </c>
      <c r="C74" s="33" t="s">
        <v>904</v>
      </c>
      <c r="D74" s="33" t="s">
        <v>793</v>
      </c>
      <c r="E74" s="33" t="s">
        <v>793</v>
      </c>
      <c r="F74" s="33"/>
      <c r="G74" s="33">
        <v>2</v>
      </c>
      <c r="H74" s="33" t="s">
        <v>905</v>
      </c>
      <c r="I74" s="33">
        <v>4</v>
      </c>
      <c r="J74" s="34">
        <v>43632</v>
      </c>
      <c r="K74" s="39">
        <v>0.38930143014301433</v>
      </c>
      <c r="L74" s="34">
        <v>26646</v>
      </c>
      <c r="M74" s="34">
        <v>43632</v>
      </c>
      <c r="N74" s="34">
        <v>53292</v>
      </c>
      <c r="O74" s="36"/>
      <c r="P74" s="34"/>
      <c r="Q74" s="37">
        <f t="shared" si="1"/>
        <v>213168</v>
      </c>
      <c r="R74" s="38" t="s">
        <v>898</v>
      </c>
      <c r="S74" s="93"/>
    </row>
    <row r="75" spans="1:19" s="38" customFormat="1" ht="35.25" customHeight="1">
      <c r="A75" s="27"/>
      <c r="B75" s="33">
        <v>68</v>
      </c>
      <c r="C75" s="33" t="s">
        <v>904</v>
      </c>
      <c r="D75" s="33" t="s">
        <v>803</v>
      </c>
      <c r="E75" s="33" t="s">
        <v>803</v>
      </c>
      <c r="F75" s="33"/>
      <c r="G75" s="33">
        <v>1</v>
      </c>
      <c r="H75" s="33" t="s">
        <v>905</v>
      </c>
      <c r="I75" s="33">
        <v>4</v>
      </c>
      <c r="J75" s="34">
        <v>394284</v>
      </c>
      <c r="K75" s="39">
        <v>0.8794194032727678</v>
      </c>
      <c r="L75" s="34">
        <v>47543</v>
      </c>
      <c r="M75" s="34">
        <v>394284</v>
      </c>
      <c r="N75" s="34">
        <v>47543</v>
      </c>
      <c r="O75" s="36"/>
      <c r="P75" s="34"/>
      <c r="Q75" s="37">
        <f t="shared" si="1"/>
        <v>190172</v>
      </c>
      <c r="R75" s="38" t="s">
        <v>898</v>
      </c>
      <c r="S75" s="93"/>
    </row>
    <row r="76" spans="1:19" s="38" customFormat="1" ht="35.25" customHeight="1">
      <c r="A76" s="27"/>
      <c r="B76" s="33">
        <v>69</v>
      </c>
      <c r="C76" s="33" t="s">
        <v>904</v>
      </c>
      <c r="D76" s="33" t="s">
        <v>804</v>
      </c>
      <c r="E76" s="33" t="s">
        <v>804</v>
      </c>
      <c r="F76" s="33"/>
      <c r="G76" s="33">
        <v>11</v>
      </c>
      <c r="H76" s="33" t="s">
        <v>905</v>
      </c>
      <c r="I76" s="33">
        <v>4</v>
      </c>
      <c r="J76" s="34">
        <v>61341</v>
      </c>
      <c r="K76" s="39">
        <v>0.75486216396863437</v>
      </c>
      <c r="L76" s="34">
        <v>15037</v>
      </c>
      <c r="M76" s="34">
        <v>61341</v>
      </c>
      <c r="N76" s="34">
        <v>165407</v>
      </c>
      <c r="O76" s="36"/>
      <c r="P76" s="34"/>
      <c r="Q76" s="37">
        <f t="shared" si="1"/>
        <v>661628</v>
      </c>
      <c r="R76" s="38" t="s">
        <v>898</v>
      </c>
      <c r="S76" s="93"/>
    </row>
    <row r="77" spans="1:19" s="38" customFormat="1" ht="35.25" customHeight="1">
      <c r="A77" s="27"/>
      <c r="B77" s="33">
        <v>70</v>
      </c>
      <c r="C77" s="33" t="s">
        <v>904</v>
      </c>
      <c r="D77" s="33" t="s">
        <v>812</v>
      </c>
      <c r="E77" s="33" t="s">
        <v>812</v>
      </c>
      <c r="F77" s="33"/>
      <c r="G77" s="33">
        <v>2</v>
      </c>
      <c r="H77" s="33" t="s">
        <v>905</v>
      </c>
      <c r="I77" s="33">
        <v>4</v>
      </c>
      <c r="J77" s="34">
        <v>145782</v>
      </c>
      <c r="K77" s="39">
        <v>0.32499897106638675</v>
      </c>
      <c r="L77" s="34">
        <v>98403</v>
      </c>
      <c r="M77" s="34">
        <v>145782</v>
      </c>
      <c r="N77" s="34">
        <v>196806</v>
      </c>
      <c r="O77" s="36"/>
      <c r="P77" s="34"/>
      <c r="Q77" s="37">
        <f t="shared" si="1"/>
        <v>787224</v>
      </c>
      <c r="R77" s="38" t="s">
        <v>898</v>
      </c>
      <c r="S77" s="93"/>
    </row>
    <row r="78" spans="1:19" s="38" customFormat="1" ht="35.25" customHeight="1">
      <c r="A78" s="27"/>
      <c r="B78" s="33">
        <v>71</v>
      </c>
      <c r="C78" s="33" t="s">
        <v>904</v>
      </c>
      <c r="D78" s="33" t="s">
        <v>818</v>
      </c>
      <c r="E78" s="33" t="s">
        <v>818</v>
      </c>
      <c r="F78" s="33"/>
      <c r="G78" s="33">
        <v>1</v>
      </c>
      <c r="H78" s="33" t="s">
        <v>905</v>
      </c>
      <c r="I78" s="33">
        <v>4</v>
      </c>
      <c r="J78" s="34">
        <v>63172</v>
      </c>
      <c r="K78" s="39">
        <v>0.63594630532514407</v>
      </c>
      <c r="L78" s="34">
        <v>22998</v>
      </c>
      <c r="M78" s="34">
        <v>63172</v>
      </c>
      <c r="N78" s="34">
        <v>22998</v>
      </c>
      <c r="O78" s="36"/>
      <c r="P78" s="34"/>
      <c r="Q78" s="37">
        <f t="shared" si="1"/>
        <v>91992</v>
      </c>
      <c r="R78" s="38" t="s">
        <v>898</v>
      </c>
      <c r="S78" s="93"/>
    </row>
    <row r="79" spans="1:19" s="38" customFormat="1" ht="35.25" customHeight="1">
      <c r="A79" s="27"/>
      <c r="B79" s="33">
        <v>72</v>
      </c>
      <c r="C79" s="33" t="s">
        <v>904</v>
      </c>
      <c r="D79" s="33" t="s">
        <v>822</v>
      </c>
      <c r="E79" s="33" t="s">
        <v>822</v>
      </c>
      <c r="F79" s="33"/>
      <c r="G79" s="33">
        <v>3</v>
      </c>
      <c r="H79" s="33" t="s">
        <v>905</v>
      </c>
      <c r="I79" s="33">
        <v>4</v>
      </c>
      <c r="J79" s="34">
        <v>85041</v>
      </c>
      <c r="K79" s="39">
        <v>0.69446502275373057</v>
      </c>
      <c r="L79" s="34">
        <v>25983</v>
      </c>
      <c r="M79" s="34">
        <v>85041</v>
      </c>
      <c r="N79" s="34">
        <v>77949</v>
      </c>
      <c r="O79" s="36"/>
      <c r="P79" s="34"/>
      <c r="Q79" s="37">
        <f t="shared" si="1"/>
        <v>311796</v>
      </c>
      <c r="R79" s="38" t="s">
        <v>898</v>
      </c>
      <c r="S79" s="93"/>
    </row>
    <row r="80" spans="1:19" s="38" customFormat="1" ht="35.25" customHeight="1">
      <c r="A80" s="27"/>
      <c r="B80" s="33">
        <v>73</v>
      </c>
      <c r="C80" s="33" t="s">
        <v>904</v>
      </c>
      <c r="D80" s="33" t="s">
        <v>826</v>
      </c>
      <c r="E80" s="33" t="s">
        <v>826</v>
      </c>
      <c r="F80" s="33"/>
      <c r="G80" s="33">
        <v>3</v>
      </c>
      <c r="H80" s="33" t="s">
        <v>905</v>
      </c>
      <c r="I80" s="33">
        <v>4</v>
      </c>
      <c r="J80" s="34">
        <v>42519</v>
      </c>
      <c r="K80" s="39">
        <v>0.16637268044874054</v>
      </c>
      <c r="L80" s="34">
        <v>35445</v>
      </c>
      <c r="M80" s="34">
        <v>42519</v>
      </c>
      <c r="N80" s="34">
        <v>106335</v>
      </c>
      <c r="O80" s="36"/>
      <c r="P80" s="34"/>
      <c r="Q80" s="37">
        <f t="shared" si="1"/>
        <v>425340</v>
      </c>
      <c r="R80" s="38" t="s">
        <v>898</v>
      </c>
      <c r="S80" s="93"/>
    </row>
    <row r="81" spans="1:19" s="38" customFormat="1" ht="35.25" customHeight="1">
      <c r="A81" s="27"/>
      <c r="B81" s="33">
        <v>74</v>
      </c>
      <c r="C81" s="33" t="s">
        <v>904</v>
      </c>
      <c r="D81" s="33" t="s">
        <v>843</v>
      </c>
      <c r="E81" s="33" t="s">
        <v>843</v>
      </c>
      <c r="F81" s="33"/>
      <c r="G81" s="33">
        <v>1</v>
      </c>
      <c r="H81" s="33" t="s">
        <v>905</v>
      </c>
      <c r="I81" s="33">
        <v>4</v>
      </c>
      <c r="J81" s="34">
        <v>145782</v>
      </c>
      <c r="K81" s="39">
        <v>0.77475271295496018</v>
      </c>
      <c r="L81" s="34">
        <v>32837</v>
      </c>
      <c r="M81" s="34">
        <v>145782</v>
      </c>
      <c r="N81" s="34">
        <v>32837</v>
      </c>
      <c r="O81" s="36"/>
      <c r="P81" s="34"/>
      <c r="Q81" s="37">
        <f t="shared" si="1"/>
        <v>131348</v>
      </c>
      <c r="R81" s="38" t="s">
        <v>898</v>
      </c>
      <c r="S81" s="93"/>
    </row>
    <row r="82" spans="1:19" s="38" customFormat="1" ht="35.25" customHeight="1">
      <c r="A82" s="27"/>
      <c r="B82" s="33">
        <v>75</v>
      </c>
      <c r="C82" s="33" t="s">
        <v>904</v>
      </c>
      <c r="D82" s="33" t="s">
        <v>847</v>
      </c>
      <c r="E82" s="33" t="s">
        <v>847</v>
      </c>
      <c r="F82" s="33"/>
      <c r="G82" s="33">
        <v>1</v>
      </c>
      <c r="H82" s="33" t="s">
        <v>905</v>
      </c>
      <c r="I82" s="33">
        <v>4</v>
      </c>
      <c r="J82" s="34">
        <v>274560</v>
      </c>
      <c r="K82" s="39">
        <v>0.45192671911421911</v>
      </c>
      <c r="L82" s="34">
        <v>150479</v>
      </c>
      <c r="M82" s="34">
        <v>274560</v>
      </c>
      <c r="N82" s="34">
        <v>150479</v>
      </c>
      <c r="O82" s="36"/>
      <c r="P82" s="34"/>
      <c r="Q82" s="37">
        <f t="shared" si="1"/>
        <v>601916</v>
      </c>
      <c r="R82" s="38" t="s">
        <v>898</v>
      </c>
      <c r="S82" s="93"/>
    </row>
    <row r="83" spans="1:19" s="38" customFormat="1" ht="35.25" customHeight="1" thickBot="1">
      <c r="A83" s="27"/>
      <c r="B83" s="33">
        <v>76</v>
      </c>
      <c r="C83" s="33" t="s">
        <v>904</v>
      </c>
      <c r="D83" s="33" t="s">
        <v>858</v>
      </c>
      <c r="E83" s="33" t="s">
        <v>858</v>
      </c>
      <c r="F83" s="33"/>
      <c r="G83" s="33">
        <v>1</v>
      </c>
      <c r="H83" s="33" t="s">
        <v>905</v>
      </c>
      <c r="I83" s="33">
        <v>4</v>
      </c>
      <c r="J83" s="34">
        <v>95973</v>
      </c>
      <c r="K83" s="39">
        <v>0</v>
      </c>
      <c r="L83" s="34">
        <v>95973</v>
      </c>
      <c r="M83" s="34">
        <v>95973</v>
      </c>
      <c r="N83" s="34">
        <v>95973</v>
      </c>
      <c r="O83" s="36"/>
      <c r="P83" s="34"/>
      <c r="Q83" s="37">
        <f t="shared" si="1"/>
        <v>383892</v>
      </c>
      <c r="R83" s="38" t="s">
        <v>898</v>
      </c>
      <c r="S83" s="93"/>
    </row>
    <row r="84" spans="1:19" ht="35.25" customHeight="1" thickBot="1">
      <c r="B84" s="27" t="s">
        <v>906</v>
      </c>
      <c r="J84" s="27"/>
      <c r="M84" s="40"/>
      <c r="N84" s="141" t="s">
        <v>907</v>
      </c>
      <c r="O84" s="141"/>
      <c r="P84" s="141"/>
      <c r="Q84" s="94">
        <v>0</v>
      </c>
      <c r="R84" s="95"/>
    </row>
    <row r="85" spans="1:19" ht="35.25" customHeight="1">
      <c r="B85" s="41" t="s">
        <v>908</v>
      </c>
      <c r="C85" s="42"/>
      <c r="D85" s="42"/>
      <c r="E85" s="42"/>
      <c r="F85" s="42"/>
      <c r="G85" s="42"/>
      <c r="H85" s="42"/>
      <c r="I85" s="42"/>
      <c r="N85" s="132" t="s">
        <v>896</v>
      </c>
      <c r="O85" s="132"/>
      <c r="P85" s="132"/>
      <c r="Q85" s="96">
        <v>0</v>
      </c>
      <c r="R85" s="31"/>
    </row>
    <row r="86" spans="1:19" ht="35.25" customHeight="1">
      <c r="B86" s="43"/>
      <c r="C86" s="43"/>
      <c r="D86" s="43"/>
      <c r="E86" s="43"/>
      <c r="F86" s="43"/>
      <c r="G86" s="43"/>
      <c r="H86" s="43"/>
      <c r="I86" s="43"/>
      <c r="N86" s="142" t="s">
        <v>909</v>
      </c>
      <c r="O86" s="142"/>
      <c r="P86" s="142"/>
      <c r="Q86" s="97">
        <v>194530508</v>
      </c>
      <c r="R86" s="31"/>
    </row>
    <row r="87" spans="1:19" ht="35.25" customHeight="1">
      <c r="B87" s="44" t="s">
        <v>910</v>
      </c>
      <c r="C87" s="45"/>
      <c r="D87" s="45"/>
      <c r="E87" s="45"/>
      <c r="F87" s="45"/>
      <c r="G87" s="45"/>
      <c r="H87" s="45"/>
      <c r="I87" s="45"/>
      <c r="N87" s="132" t="s">
        <v>911</v>
      </c>
      <c r="O87" s="132"/>
      <c r="P87" s="57">
        <v>0.1</v>
      </c>
      <c r="Q87" s="98">
        <v>19453050.800000001</v>
      </c>
      <c r="R87" s="31">
        <v>0.1</v>
      </c>
    </row>
    <row r="88" spans="1:19" ht="35.25" customHeight="1">
      <c r="B88" s="46" t="s">
        <v>85</v>
      </c>
      <c r="C88" s="128" t="s">
        <v>912</v>
      </c>
      <c r="D88" s="129"/>
      <c r="E88" s="129"/>
      <c r="F88" s="130"/>
      <c r="G88" s="58" t="s">
        <v>913</v>
      </c>
      <c r="H88" s="131" t="s">
        <v>914</v>
      </c>
      <c r="I88" s="131"/>
      <c r="N88" s="132" t="s">
        <v>915</v>
      </c>
      <c r="O88" s="132"/>
      <c r="P88" s="132"/>
      <c r="Q88" s="98">
        <v>3696079.65</v>
      </c>
      <c r="R88" s="31"/>
    </row>
    <row r="89" spans="1:19" ht="35.25" customHeight="1">
      <c r="B89" s="47">
        <v>1</v>
      </c>
      <c r="C89" s="133"/>
      <c r="D89" s="134"/>
      <c r="E89" s="134"/>
      <c r="F89" s="135"/>
      <c r="G89" s="59"/>
      <c r="H89" s="136"/>
      <c r="I89" s="136"/>
      <c r="N89" s="132" t="s">
        <v>6</v>
      </c>
      <c r="O89" s="132"/>
      <c r="P89" s="132"/>
      <c r="Q89" s="98">
        <v>217679638.45000002</v>
      </c>
      <c r="R89" s="31"/>
    </row>
    <row r="90" spans="1:19" ht="35.25" customHeight="1">
      <c r="B90" s="43"/>
      <c r="C90" s="43"/>
      <c r="D90" s="43"/>
      <c r="E90" s="126" t="s">
        <v>916</v>
      </c>
      <c r="F90" s="127"/>
      <c r="G90" s="48">
        <v>0</v>
      </c>
      <c r="H90" s="43"/>
      <c r="I90" s="43"/>
    </row>
    <row r="92" spans="1:19" ht="35.25" customHeight="1">
      <c r="O92" s="49"/>
    </row>
    <row r="98" spans="17:18" ht="35.25" customHeight="1">
      <c r="Q98" s="50"/>
      <c r="R98" s="50"/>
    </row>
  </sheetData>
  <mergeCells count="19">
    <mergeCell ref="N87:O87"/>
    <mergeCell ref="B1:Q1"/>
    <mergeCell ref="B3:C3"/>
    <mergeCell ref="D3:E3"/>
    <mergeCell ref="F3:G3"/>
    <mergeCell ref="H3:I3"/>
    <mergeCell ref="D4:M4"/>
    <mergeCell ref="B6:I6"/>
    <mergeCell ref="J6:Q6"/>
    <mergeCell ref="N84:P84"/>
    <mergeCell ref="N85:P85"/>
    <mergeCell ref="N86:P86"/>
    <mergeCell ref="E90:F90"/>
    <mergeCell ref="C88:F88"/>
    <mergeCell ref="H88:I88"/>
    <mergeCell ref="N88:P88"/>
    <mergeCell ref="C89:F89"/>
    <mergeCell ref="H89:I89"/>
    <mergeCell ref="N89:P89"/>
  </mergeCells>
  <conditionalFormatting sqref="D3:E3">
    <cfRule type="cellIs" dxfId="96" priority="2" operator="equal">
      <formula>0</formula>
    </cfRule>
  </conditionalFormatting>
  <conditionalFormatting sqref="H3:I3">
    <cfRule type="cellIs" dxfId="95" priority="1" operator="equal">
      <formula>0</formula>
    </cfRule>
  </conditionalFormatting>
  <conditionalFormatting sqref="Q84">
    <cfRule type="expression" dxfId="94" priority="11">
      <formula>ISERROR(#REF!)</formula>
    </cfRule>
  </conditionalFormatting>
  <conditionalFormatting sqref="Q86">
    <cfRule type="expression" dxfId="93" priority="6">
      <formula>ISERROR($J84)</formula>
    </cfRule>
  </conditionalFormatting>
  <conditionalFormatting sqref="Q86:Q89">
    <cfRule type="expression" dxfId="92" priority="3">
      <formula>ISERROR($Q86)</formula>
    </cfRule>
  </conditionalFormatting>
  <conditionalFormatting sqref="Q89">
    <cfRule type="expression" dxfId="91" priority="9">
      <formula>ISERROR($J90)</formula>
    </cfRule>
  </conditionalFormatting>
  <conditionalFormatting sqref="R84">
    <cfRule type="expression" dxfId="90" priority="8">
      <formula>ISERROR($J84)</formula>
    </cfRule>
  </conditionalFormatting>
  <dataValidations count="12">
    <dataValidation type="decimal" allowBlank="1" showInputMessage="1" showErrorMessage="1" sqref="G89" xr:uid="{59A15865-C008-41FF-80E5-DC138B1C8BCA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7" xr:uid="{34F3F2B0-DF8D-40AD-98B0-B70B875B507C}">
      <formula1>0.01</formula1>
      <formula2>R87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3,324,124" promptTitle="Porcentaje Descuento" prompt="Ingrese % de descuento de 0%-100% y el resultado del descuento no puede ser menor al precio piso $ 3,324,124_x000a__x000a_TIP: Si presiona doble clic se cálcula el % que iguala al precio mínimo" sqref="K8:K9" xr:uid="{7CADA870-3604-49EE-9361-FFE73551C2F9}">
      <formula1>A8</formula1>
    </dataValidation>
    <dataValidation operator="greaterThanOrEqual" allowBlank="1" showInputMessage="1" showErrorMessage="1" sqref="K10:K83" xr:uid="{6FF10702-A119-40E6-AD23-562B64F222ED}"/>
    <dataValidation type="decimal" allowBlank="1" showInputMessage="1" showErrorMessage="1" errorTitle="Error" error="Mayor a 1" promptTitle="Porcentaje de AIU" prompt="Mayor a 1" sqref="XEP84:XFD84" xr:uid="{226BF5EA-DBE6-4DB7-BD64-F764FE4A3AB7}">
      <formula1>0.011</formula1>
      <formula2>A87</formula2>
    </dataValidation>
    <dataValidation type="decimal" allowBlank="1" showInputMessage="1" showErrorMessage="1" errorTitle="Error" error="Mayor a 1" promptTitle="Porcentaje de AIU" prompt="Mayor a 1" sqref="R84:XEO84" xr:uid="{9C121A29-67BD-494F-B1A5-9397864EEB81}">
      <formula1>0.011</formula1>
      <formula2>AH87</formula2>
    </dataValidation>
    <dataValidation type="decimal" allowBlank="1" showInputMessage="1" showErrorMessage="1" sqref="B84:L84" xr:uid="{E1A5F74D-78E4-4F4C-A27B-0FB460FA49C7}">
      <formula1>0.011</formula1>
      <formula2>S87</formula2>
    </dataValidation>
    <dataValidation type="list" allowBlank="1" showInputMessage="1" showErrorMessage="1" sqref="D4:M4" xr:uid="{A84B36A1-B71E-4A68-BC97-798718740A7D}">
      <formula1>INDIRECT(("regioncobertura" &amp; $D$3&amp;"_"&amp;SUBSTITUTE($J$3,"_","")))</formula1>
    </dataValidation>
    <dataValidation type="decimal" allowBlank="1" showInputMessage="1" showErrorMessage="1" errorTitle="Error" error="Mayor a 1" sqref="Q84:Q85" xr:uid="{DDB4FD20-605D-45CF-AE4E-495AE1FDFE9F}">
      <formula1>0.011</formula1>
      <formula2>AG87</formula2>
    </dataValidation>
    <dataValidation type="decimal" operator="greaterThan" allowBlank="1" showInputMessage="1" showErrorMessage="1" sqref="O8:P83" xr:uid="{E5FB97C5-4249-4DA1-B975-54EAC2244BE8}">
      <formula1>0</formula1>
    </dataValidation>
    <dataValidation type="decimal" allowBlank="1" showInputMessage="1" showErrorMessage="1" errorTitle="Error" error="Mayor a 1" promptTitle="Porcentaje de AIU" prompt="Mayor a 1" sqref="A84" xr:uid="{80ECB472-8DE2-43F6-8814-8A1157DC9BF7}">
      <formula1>0.011</formula1>
      <formula2>R87</formula2>
    </dataValidation>
    <dataValidation type="decimal" allowBlank="1" showInputMessage="1" showErrorMessage="1" errorTitle="Error" error="Mayor a 1 y Menor al Ofertado" promptTitle="Porcentaje de AIU" prompt="Mayor a 1 y Menor al Ofertado" sqref="R87" xr:uid="{701CC21B-92D9-4981-9675-2E9A7D77B5C9}">
      <formula1>0.011</formula1>
      <formula2>R87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4CC3-DBD4-4E19-A362-378AA469C002}">
  <sheetPr filterMode="1"/>
  <dimension ref="A1:W563"/>
  <sheetViews>
    <sheetView topLeftCell="G403" workbookViewId="0">
      <selection activeCell="V20" sqref="V20"/>
    </sheetView>
  </sheetViews>
  <sheetFormatPr baseColWidth="10" defaultColWidth="11.42578125" defaultRowHeight="16.5" customHeight="1"/>
  <cols>
    <col min="1" max="1" width="5.5703125" style="2" customWidth="1"/>
    <col min="2" max="2" width="11.85546875" style="2" customWidth="1"/>
    <col min="3" max="3" width="55.28515625" style="2" customWidth="1"/>
    <col min="4" max="4" width="14" style="2" customWidth="1"/>
    <col min="5" max="5" width="20.140625" style="5" customWidth="1"/>
    <col min="6" max="8" width="19.140625" style="3" customWidth="1"/>
    <col min="9" max="10" width="15.140625" style="3" customWidth="1"/>
    <col min="11" max="11" width="21.5703125" style="2" customWidth="1"/>
    <col min="12" max="12" width="11.42578125" style="1" hidden="1" customWidth="1"/>
    <col min="13" max="13" width="11.42578125" style="55"/>
    <col min="14" max="15" width="15.42578125" style="2" customWidth="1"/>
    <col min="16" max="16" width="11.42578125" style="2"/>
    <col min="17" max="18" width="14.7109375" style="2" customWidth="1"/>
    <col min="19" max="19" width="27.85546875" style="78" customWidth="1"/>
    <col min="20" max="21" width="13.140625" style="2" customWidth="1"/>
    <col min="22" max="16384" width="11.42578125" style="2"/>
  </cols>
  <sheetData>
    <row r="1" spans="1:23" ht="53.4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ht="9.75" customHeight="1">
      <c r="A2" s="118"/>
      <c r="B2" s="118"/>
      <c r="C2" s="118"/>
      <c r="D2" s="118"/>
      <c r="E2" s="118"/>
      <c r="J2" s="8">
        <v>0</v>
      </c>
      <c r="K2" s="1"/>
    </row>
    <row r="3" spans="1:23" ht="16.5" customHeight="1">
      <c r="A3" s="119" t="s">
        <v>1</v>
      </c>
      <c r="B3" s="120"/>
      <c r="C3" s="120"/>
      <c r="D3" s="120"/>
      <c r="E3" s="120"/>
      <c r="F3" s="120"/>
      <c r="G3" s="121"/>
      <c r="H3" s="121"/>
      <c r="I3" s="121"/>
      <c r="J3" s="121"/>
      <c r="K3" s="122"/>
    </row>
    <row r="4" spans="1:23" ht="16.5" customHeight="1">
      <c r="A4" s="60"/>
      <c r="B4" s="61"/>
      <c r="C4" s="62"/>
      <c r="D4" s="63"/>
      <c r="E4" s="63"/>
      <c r="F4" s="63"/>
      <c r="J4" s="2"/>
    </row>
    <row r="5" spans="1:23" ht="16.5" customHeight="1">
      <c r="A5" s="102" t="s">
        <v>2</v>
      </c>
      <c r="B5" s="103"/>
      <c r="C5" s="4">
        <v>14</v>
      </c>
      <c r="D5"/>
      <c r="G5" s="123" t="s">
        <v>3</v>
      </c>
      <c r="H5" s="124"/>
      <c r="I5" s="124"/>
      <c r="J5" s="124"/>
      <c r="K5" s="125"/>
    </row>
    <row r="6" spans="1:23" ht="16.5" customHeight="1">
      <c r="A6" s="102" t="s">
        <v>4</v>
      </c>
      <c r="B6" s="103"/>
      <c r="C6" s="4" t="s">
        <v>924</v>
      </c>
      <c r="D6"/>
      <c r="G6" s="114" t="s">
        <v>5</v>
      </c>
      <c r="H6" s="115"/>
      <c r="I6" s="116"/>
      <c r="J6" s="64" t="s">
        <v>6</v>
      </c>
      <c r="K6" s="64" t="s">
        <v>7</v>
      </c>
    </row>
    <row r="7" spans="1:23" ht="16.5" customHeight="1">
      <c r="A7" s="102" t="s">
        <v>8</v>
      </c>
      <c r="B7" s="103"/>
      <c r="C7" s="108"/>
      <c r="D7"/>
      <c r="G7" s="111" t="s">
        <v>9</v>
      </c>
      <c r="H7" s="112"/>
      <c r="I7" s="113"/>
      <c r="J7" s="65">
        <v>68</v>
      </c>
      <c r="K7" s="66">
        <v>68</v>
      </c>
    </row>
    <row r="8" spans="1:23" ht="16.5" customHeight="1">
      <c r="A8" s="104"/>
      <c r="B8" s="105"/>
      <c r="C8" s="109"/>
      <c r="D8"/>
      <c r="E8"/>
      <c r="G8" s="111" t="s">
        <v>10</v>
      </c>
      <c r="H8" s="112"/>
      <c r="I8" s="113"/>
      <c r="J8" s="65">
        <v>6</v>
      </c>
      <c r="K8" s="66">
        <v>6</v>
      </c>
    </row>
    <row r="9" spans="1:23" ht="16.5" customHeight="1">
      <c r="A9" s="106"/>
      <c r="B9" s="107"/>
      <c r="C9" s="110"/>
      <c r="D9"/>
      <c r="G9" s="114" t="s">
        <v>11</v>
      </c>
      <c r="H9" s="115"/>
      <c r="I9" s="116"/>
      <c r="J9" s="65">
        <v>74</v>
      </c>
      <c r="K9" s="66">
        <v>74</v>
      </c>
    </row>
    <row r="10" spans="1:23" ht="12.75" customHeight="1">
      <c r="G10"/>
      <c r="H10"/>
      <c r="I10"/>
      <c r="J10"/>
      <c r="K10"/>
    </row>
    <row r="11" spans="1:23" ht="29.25" customHeight="1">
      <c r="A11" s="6" t="s">
        <v>12</v>
      </c>
      <c r="B11" s="7"/>
      <c r="G11"/>
      <c r="H11"/>
      <c r="I11"/>
      <c r="J11"/>
      <c r="K11"/>
      <c r="N11" s="9" t="s">
        <v>13</v>
      </c>
      <c r="O11" s="9" t="s">
        <v>13</v>
      </c>
      <c r="S11" s="80"/>
    </row>
    <row r="12" spans="1:23" ht="6" customHeight="1">
      <c r="K12" s="1"/>
      <c r="S12" s="81"/>
    </row>
    <row r="13" spans="1:23" ht="24.6" customHeight="1">
      <c r="A13" s="10" t="s">
        <v>14</v>
      </c>
      <c r="B13" s="10" t="s">
        <v>15</v>
      </c>
      <c r="C13" s="11" t="s">
        <v>16</v>
      </c>
      <c r="D13" s="10" t="s">
        <v>17</v>
      </c>
      <c r="E13" s="12" t="s">
        <v>18</v>
      </c>
      <c r="F13" s="13" t="s">
        <v>919</v>
      </c>
      <c r="G13" s="13" t="s">
        <v>19</v>
      </c>
      <c r="H13" s="13" t="s">
        <v>20</v>
      </c>
      <c r="I13" s="13" t="s">
        <v>21</v>
      </c>
      <c r="J13" s="13" t="s">
        <v>920</v>
      </c>
      <c r="K13" s="13" t="s">
        <v>6</v>
      </c>
      <c r="L13" s="1" t="s">
        <v>22</v>
      </c>
      <c r="M13" s="10" t="s">
        <v>23</v>
      </c>
      <c r="N13" s="13" t="s">
        <v>24</v>
      </c>
      <c r="O13" s="13" t="s">
        <v>25</v>
      </c>
      <c r="Q13" s="77" t="s">
        <v>26</v>
      </c>
      <c r="R13" s="77" t="s">
        <v>27</v>
      </c>
      <c r="S13" s="82" t="s">
        <v>28</v>
      </c>
      <c r="T13" s="52" t="s">
        <v>29</v>
      </c>
      <c r="U13" s="52" t="s">
        <v>29</v>
      </c>
      <c r="V13"/>
      <c r="W13" s="51" t="s">
        <v>30</v>
      </c>
    </row>
    <row r="14" spans="1:23" ht="25.5" hidden="1">
      <c r="A14" s="14">
        <v>0</v>
      </c>
      <c r="B14" s="15" t="s">
        <v>31</v>
      </c>
      <c r="C14" s="16" t="s">
        <v>32</v>
      </c>
      <c r="D14" s="15" t="s">
        <v>33</v>
      </c>
      <c r="E14" s="67">
        <v>0</v>
      </c>
      <c r="F14" s="86">
        <v>0</v>
      </c>
      <c r="G14" s="86">
        <v>0</v>
      </c>
      <c r="H14" s="87">
        <v>0</v>
      </c>
      <c r="I14" s="68"/>
      <c r="J14" s="86">
        <v>0</v>
      </c>
      <c r="K14" s="88">
        <v>0</v>
      </c>
      <c r="L14" s="1">
        <v>0</v>
      </c>
      <c r="M14" s="15" t="s">
        <v>34</v>
      </c>
      <c r="N14" s="17">
        <v>0</v>
      </c>
      <c r="O14" s="17">
        <v>0</v>
      </c>
    </row>
    <row r="15" spans="1:23" ht="89.25" hidden="1">
      <c r="A15" s="14">
        <v>1</v>
      </c>
      <c r="B15" s="15" t="s">
        <v>35</v>
      </c>
      <c r="C15" s="16" t="s">
        <v>36</v>
      </c>
      <c r="D15" s="15" t="s">
        <v>37</v>
      </c>
      <c r="E15" s="67">
        <v>0</v>
      </c>
      <c r="F15" s="86">
        <v>0</v>
      </c>
      <c r="G15" s="86">
        <v>0</v>
      </c>
      <c r="H15" s="87">
        <v>0</v>
      </c>
      <c r="I15" s="68"/>
      <c r="J15" s="86">
        <v>0</v>
      </c>
      <c r="K15" s="88">
        <v>0</v>
      </c>
      <c r="L15" s="1">
        <v>0</v>
      </c>
      <c r="M15" s="15" t="s">
        <v>34</v>
      </c>
      <c r="N15" s="17">
        <v>0</v>
      </c>
      <c r="O15" s="17">
        <v>0</v>
      </c>
      <c r="Q15" s="101">
        <v>33438</v>
      </c>
      <c r="R15" s="101">
        <v>50418</v>
      </c>
      <c r="S15" s="83" t="s">
        <v>34</v>
      </c>
      <c r="T15" s="79" t="str">
        <f>IF(OR(J15="",J15=0),"- N/A",IF(AND(J15&gt;=Q15,J15&lt;=R15),"✔️ Válido","❌ Inválido"))</f>
        <v>- N/A</v>
      </c>
      <c r="U15" s="79" t="str">
        <f>IF(OR(J15="",J15=0),"- N/A",IF(AND(J15&gt;=Q15,J15&lt;=R15),"✔️ Válido","❌ Inválido"))</f>
        <v>- N/A</v>
      </c>
    </row>
    <row r="16" spans="1:23" ht="102" hidden="1">
      <c r="A16" s="14">
        <v>2</v>
      </c>
      <c r="B16" s="15" t="s">
        <v>38</v>
      </c>
      <c r="C16" s="16" t="s">
        <v>39</v>
      </c>
      <c r="D16" s="15" t="s">
        <v>37</v>
      </c>
      <c r="E16" s="67">
        <v>0</v>
      </c>
      <c r="F16" s="86">
        <v>0</v>
      </c>
      <c r="G16" s="86">
        <v>0</v>
      </c>
      <c r="H16" s="87">
        <v>0</v>
      </c>
      <c r="I16" s="68"/>
      <c r="J16" s="86">
        <v>0</v>
      </c>
      <c r="K16" s="88">
        <v>0</v>
      </c>
      <c r="L16" s="1">
        <v>0</v>
      </c>
      <c r="M16" s="15" t="s">
        <v>34</v>
      </c>
      <c r="N16" s="17">
        <v>0</v>
      </c>
      <c r="O16" s="17">
        <v>0</v>
      </c>
      <c r="Q16" s="101">
        <v>36154</v>
      </c>
      <c r="R16" s="101">
        <v>69368</v>
      </c>
      <c r="S16" s="83" t="s">
        <v>34</v>
      </c>
      <c r="T16" s="79" t="str">
        <f t="shared" ref="T16:T79" si="0">IF(OR(J16="",J16=0),"- N/A",IF(AND(J16&gt;=Q16,J16&lt;=R16),"✔️ Válido","❌ Inválido"))</f>
        <v>- N/A</v>
      </c>
      <c r="U16" s="79" t="str">
        <f t="shared" ref="U16:U79" si="1">IF(OR(J16="",J16=0),"- N/A",IF(AND(J16&gt;=Q16,J16&lt;=R16),"✔️ Válido","❌ Inválido"))</f>
        <v>- N/A</v>
      </c>
    </row>
    <row r="17" spans="1:21" ht="140.25" hidden="1">
      <c r="A17" s="14">
        <v>3</v>
      </c>
      <c r="B17" s="15" t="s">
        <v>40</v>
      </c>
      <c r="C17" s="16" t="s">
        <v>41</v>
      </c>
      <c r="D17" s="15" t="s">
        <v>42</v>
      </c>
      <c r="E17" s="67">
        <v>0</v>
      </c>
      <c r="F17" s="86">
        <v>0</v>
      </c>
      <c r="G17" s="86">
        <v>0</v>
      </c>
      <c r="H17" s="87">
        <v>0</v>
      </c>
      <c r="I17" s="68"/>
      <c r="J17" s="86">
        <v>0</v>
      </c>
      <c r="K17" s="88">
        <v>0</v>
      </c>
      <c r="L17" s="1">
        <v>0</v>
      </c>
      <c r="M17" s="15" t="s">
        <v>34</v>
      </c>
      <c r="N17" s="17">
        <v>0</v>
      </c>
      <c r="O17" s="17">
        <v>0</v>
      </c>
      <c r="Q17" s="101">
        <v>10680</v>
      </c>
      <c r="R17" s="101">
        <v>26403</v>
      </c>
      <c r="S17" s="83" t="s">
        <v>34</v>
      </c>
      <c r="T17" s="79" t="str">
        <f t="shared" si="0"/>
        <v>- N/A</v>
      </c>
      <c r="U17" s="79" t="str">
        <f t="shared" si="1"/>
        <v>- N/A</v>
      </c>
    </row>
    <row r="18" spans="1:21" ht="140.25" hidden="1">
      <c r="A18" s="14">
        <v>4</v>
      </c>
      <c r="B18" s="15" t="s">
        <v>43</v>
      </c>
      <c r="C18" s="16" t="s">
        <v>41</v>
      </c>
      <c r="D18" s="15" t="s">
        <v>44</v>
      </c>
      <c r="E18" s="67">
        <v>0</v>
      </c>
      <c r="F18" s="86">
        <v>0</v>
      </c>
      <c r="G18" s="86">
        <v>0</v>
      </c>
      <c r="H18" s="87">
        <v>0</v>
      </c>
      <c r="I18" s="68"/>
      <c r="J18" s="86">
        <v>0</v>
      </c>
      <c r="K18" s="88">
        <v>0</v>
      </c>
      <c r="L18" s="1">
        <v>0</v>
      </c>
      <c r="M18" s="15" t="s">
        <v>34</v>
      </c>
      <c r="N18" s="17">
        <v>0</v>
      </c>
      <c r="O18" s="17">
        <v>0</v>
      </c>
      <c r="Q18" s="101">
        <v>3427</v>
      </c>
      <c r="R18" s="101">
        <v>6207</v>
      </c>
      <c r="S18" s="83" t="s">
        <v>34</v>
      </c>
      <c r="T18" s="79" t="str">
        <f t="shared" si="0"/>
        <v>- N/A</v>
      </c>
      <c r="U18" s="79" t="str">
        <f t="shared" si="1"/>
        <v>- N/A</v>
      </c>
    </row>
    <row r="19" spans="1:21" ht="127.5" hidden="1">
      <c r="A19" s="14">
        <v>5</v>
      </c>
      <c r="B19" s="15" t="s">
        <v>45</v>
      </c>
      <c r="C19" s="16" t="s">
        <v>46</v>
      </c>
      <c r="D19" s="15" t="s">
        <v>47</v>
      </c>
      <c r="E19" s="67">
        <v>0</v>
      </c>
      <c r="F19" s="86">
        <v>0</v>
      </c>
      <c r="G19" s="86">
        <v>0</v>
      </c>
      <c r="H19" s="87">
        <v>0</v>
      </c>
      <c r="I19" s="68"/>
      <c r="J19" s="86">
        <v>0</v>
      </c>
      <c r="K19" s="88">
        <v>0</v>
      </c>
      <c r="L19" s="1">
        <v>0</v>
      </c>
      <c r="M19" s="15" t="s">
        <v>34</v>
      </c>
      <c r="N19" s="17">
        <v>0</v>
      </c>
      <c r="O19" s="17">
        <v>0</v>
      </c>
      <c r="Q19" s="101">
        <v>4665</v>
      </c>
      <c r="R19" s="101">
        <v>17580</v>
      </c>
      <c r="S19" s="83" t="s">
        <v>34</v>
      </c>
      <c r="T19" s="79" t="str">
        <f t="shared" si="0"/>
        <v>- N/A</v>
      </c>
      <c r="U19" s="79" t="str">
        <f t="shared" si="1"/>
        <v>- N/A</v>
      </c>
    </row>
    <row r="20" spans="1:21" ht="165.75">
      <c r="A20" s="14">
        <v>6</v>
      </c>
      <c r="B20" s="15" t="s">
        <v>48</v>
      </c>
      <c r="C20" s="16" t="s">
        <v>49</v>
      </c>
      <c r="D20" s="15" t="s">
        <v>50</v>
      </c>
      <c r="E20" s="67">
        <v>6</v>
      </c>
      <c r="F20" s="86">
        <v>14176</v>
      </c>
      <c r="G20" s="86">
        <v>9736</v>
      </c>
      <c r="H20" s="87">
        <v>0</v>
      </c>
      <c r="I20" s="68">
        <v>0.31320541759999998</v>
      </c>
      <c r="J20" s="86">
        <v>9736</v>
      </c>
      <c r="K20" s="88">
        <v>58416</v>
      </c>
      <c r="L20" s="1">
        <v>0</v>
      </c>
      <c r="M20" s="15" t="s">
        <v>34</v>
      </c>
      <c r="N20" s="17">
        <v>6</v>
      </c>
      <c r="O20" s="17">
        <v>0</v>
      </c>
      <c r="Q20" s="101">
        <v>9736</v>
      </c>
      <c r="R20" s="101">
        <v>15052</v>
      </c>
      <c r="S20" s="83" t="s">
        <v>34</v>
      </c>
      <c r="T20" s="79" t="str">
        <f>IF(OR(J20="",J20=0),"- N/A",IF(AND(J20&gt;=Q20,J20&lt;=R20),"✔️ Válido","❌ Inválido"))</f>
        <v>✔️ Válido</v>
      </c>
      <c r="U20" s="79" t="str">
        <f>IF(OR(J20="",J20=0),"- N/A",IF(AND(J20&gt;=Q20,J20&lt;=R20),"✔️ Válido","❌ Inválido"))</f>
        <v>✔️ Válido</v>
      </c>
    </row>
    <row r="21" spans="1:21" ht="76.5" hidden="1">
      <c r="A21" s="14">
        <v>7</v>
      </c>
      <c r="B21" s="15" t="s">
        <v>51</v>
      </c>
      <c r="C21" s="16" t="s">
        <v>52</v>
      </c>
      <c r="D21" s="15" t="s">
        <v>53</v>
      </c>
      <c r="E21" s="67">
        <v>0</v>
      </c>
      <c r="F21" s="86">
        <v>0</v>
      </c>
      <c r="G21" s="86">
        <v>0</v>
      </c>
      <c r="H21" s="87">
        <v>0</v>
      </c>
      <c r="I21" s="68"/>
      <c r="J21" s="86">
        <v>0</v>
      </c>
      <c r="K21" s="88">
        <v>0</v>
      </c>
      <c r="L21" s="1">
        <v>0</v>
      </c>
      <c r="M21" s="15" t="s">
        <v>34</v>
      </c>
      <c r="N21" s="17">
        <v>0</v>
      </c>
      <c r="O21" s="17">
        <v>0</v>
      </c>
      <c r="Q21" s="101">
        <v>3278</v>
      </c>
      <c r="R21" s="101">
        <v>5971</v>
      </c>
      <c r="S21" s="83" t="s">
        <v>34</v>
      </c>
      <c r="T21" s="79" t="str">
        <f t="shared" si="0"/>
        <v>- N/A</v>
      </c>
      <c r="U21" s="79" t="str">
        <f t="shared" si="1"/>
        <v>- N/A</v>
      </c>
    </row>
    <row r="22" spans="1:21" ht="89.25" hidden="1">
      <c r="A22" s="14">
        <v>8</v>
      </c>
      <c r="B22" s="15" t="s">
        <v>54</v>
      </c>
      <c r="C22" s="16" t="s">
        <v>55</v>
      </c>
      <c r="D22" s="15" t="s">
        <v>53</v>
      </c>
      <c r="E22" s="67">
        <v>0</v>
      </c>
      <c r="F22" s="86">
        <v>0</v>
      </c>
      <c r="G22" s="86">
        <v>0</v>
      </c>
      <c r="H22" s="87">
        <v>0</v>
      </c>
      <c r="I22" s="68"/>
      <c r="J22" s="86">
        <v>0</v>
      </c>
      <c r="K22" s="88">
        <v>0</v>
      </c>
      <c r="L22" s="1">
        <v>0</v>
      </c>
      <c r="M22" s="15" t="s">
        <v>34</v>
      </c>
      <c r="N22" s="17">
        <v>0</v>
      </c>
      <c r="O22" s="17">
        <v>0</v>
      </c>
      <c r="Q22" s="101">
        <v>3373</v>
      </c>
      <c r="R22" s="101">
        <v>4755</v>
      </c>
      <c r="S22" s="83" t="s">
        <v>34</v>
      </c>
      <c r="T22" s="79" t="str">
        <f t="shared" si="0"/>
        <v>- N/A</v>
      </c>
      <c r="U22" s="79" t="str">
        <f t="shared" si="1"/>
        <v>- N/A</v>
      </c>
    </row>
    <row r="23" spans="1:21" ht="63.75" hidden="1">
      <c r="A23" s="14">
        <v>9</v>
      </c>
      <c r="B23" s="15" t="s">
        <v>56</v>
      </c>
      <c r="C23" s="16" t="s">
        <v>57</v>
      </c>
      <c r="D23" s="15" t="s">
        <v>58</v>
      </c>
      <c r="E23" s="67">
        <v>0</v>
      </c>
      <c r="F23" s="86">
        <v>0</v>
      </c>
      <c r="G23" s="86">
        <v>0</v>
      </c>
      <c r="H23" s="87">
        <v>0</v>
      </c>
      <c r="I23" s="68"/>
      <c r="J23" s="86">
        <v>0</v>
      </c>
      <c r="K23" s="88">
        <v>0</v>
      </c>
      <c r="L23" s="1">
        <v>0</v>
      </c>
      <c r="M23" s="15" t="s">
        <v>34</v>
      </c>
      <c r="N23" s="17">
        <v>0</v>
      </c>
      <c r="O23" s="17">
        <v>0</v>
      </c>
      <c r="Q23" s="101">
        <v>3373</v>
      </c>
      <c r="R23" s="101">
        <v>5775</v>
      </c>
      <c r="S23" s="83" t="s">
        <v>34</v>
      </c>
      <c r="T23" s="79" t="str">
        <f t="shared" si="0"/>
        <v>- N/A</v>
      </c>
      <c r="U23" s="79" t="str">
        <f t="shared" si="1"/>
        <v>- N/A</v>
      </c>
    </row>
    <row r="24" spans="1:21" ht="114.75" hidden="1">
      <c r="A24" s="14">
        <v>10</v>
      </c>
      <c r="B24" s="15" t="s">
        <v>59</v>
      </c>
      <c r="C24" s="16" t="s">
        <v>60</v>
      </c>
      <c r="D24" s="15" t="s">
        <v>61</v>
      </c>
      <c r="E24" s="67">
        <v>0</v>
      </c>
      <c r="F24" s="86">
        <v>0</v>
      </c>
      <c r="G24" s="86">
        <v>0</v>
      </c>
      <c r="H24" s="87">
        <v>0</v>
      </c>
      <c r="I24" s="68"/>
      <c r="J24" s="86">
        <v>0</v>
      </c>
      <c r="K24" s="88">
        <v>0</v>
      </c>
      <c r="L24" s="1">
        <v>0</v>
      </c>
      <c r="M24" s="15" t="s">
        <v>34</v>
      </c>
      <c r="N24" s="17">
        <v>0</v>
      </c>
      <c r="O24" s="17">
        <v>0</v>
      </c>
      <c r="Q24" s="101">
        <v>3185</v>
      </c>
      <c r="R24" s="101">
        <v>5461</v>
      </c>
      <c r="S24" s="83" t="s">
        <v>34</v>
      </c>
      <c r="T24" s="79" t="str">
        <f t="shared" si="0"/>
        <v>- N/A</v>
      </c>
      <c r="U24" s="79" t="str">
        <f t="shared" si="1"/>
        <v>- N/A</v>
      </c>
    </row>
    <row r="25" spans="1:21" ht="255" hidden="1">
      <c r="A25" s="14">
        <v>11</v>
      </c>
      <c r="B25" s="15" t="s">
        <v>62</v>
      </c>
      <c r="C25" s="16" t="s">
        <v>63</v>
      </c>
      <c r="D25" s="15" t="s">
        <v>64</v>
      </c>
      <c r="E25" s="67">
        <v>0</v>
      </c>
      <c r="F25" s="86">
        <v>0</v>
      </c>
      <c r="G25" s="86">
        <v>0</v>
      </c>
      <c r="H25" s="87">
        <v>0</v>
      </c>
      <c r="I25" s="68"/>
      <c r="J25" s="86">
        <v>0</v>
      </c>
      <c r="K25" s="88">
        <v>0</v>
      </c>
      <c r="L25" s="1">
        <v>0</v>
      </c>
      <c r="M25" s="15" t="s">
        <v>34</v>
      </c>
      <c r="N25" s="17">
        <v>0</v>
      </c>
      <c r="O25" s="17">
        <v>0</v>
      </c>
      <c r="Q25" s="101">
        <v>40799</v>
      </c>
      <c r="R25" s="101">
        <v>105518</v>
      </c>
      <c r="S25" s="83" t="s">
        <v>34</v>
      </c>
      <c r="T25" s="79" t="str">
        <f t="shared" si="0"/>
        <v>- N/A</v>
      </c>
      <c r="U25" s="79" t="str">
        <f t="shared" si="1"/>
        <v>- N/A</v>
      </c>
    </row>
    <row r="26" spans="1:21" ht="89.25" hidden="1">
      <c r="A26" s="14">
        <v>12</v>
      </c>
      <c r="B26" s="15" t="s">
        <v>65</v>
      </c>
      <c r="C26" s="18" t="s">
        <v>66</v>
      </c>
      <c r="D26" s="15" t="s">
        <v>67</v>
      </c>
      <c r="E26" s="67">
        <v>0</v>
      </c>
      <c r="F26" s="86">
        <v>0</v>
      </c>
      <c r="G26" s="86">
        <v>0</v>
      </c>
      <c r="H26" s="87">
        <v>0</v>
      </c>
      <c r="I26" s="68"/>
      <c r="J26" s="86">
        <v>0</v>
      </c>
      <c r="K26" s="88">
        <v>0</v>
      </c>
      <c r="L26" s="1">
        <v>0</v>
      </c>
      <c r="M26" s="15" t="s">
        <v>34</v>
      </c>
      <c r="N26" s="17">
        <v>0</v>
      </c>
      <c r="O26" s="17">
        <v>0</v>
      </c>
      <c r="Q26" s="101">
        <v>3649</v>
      </c>
      <c r="R26" s="101">
        <v>7485</v>
      </c>
      <c r="S26" s="83" t="s">
        <v>34</v>
      </c>
      <c r="T26" s="79" t="str">
        <f t="shared" si="0"/>
        <v>- N/A</v>
      </c>
      <c r="U26" s="79" t="str">
        <f t="shared" si="1"/>
        <v>- N/A</v>
      </c>
    </row>
    <row r="27" spans="1:21" ht="76.5">
      <c r="A27" s="14">
        <v>13</v>
      </c>
      <c r="B27" s="15" t="s">
        <v>68</v>
      </c>
      <c r="C27" s="16" t="s">
        <v>66</v>
      </c>
      <c r="D27" s="15" t="s">
        <v>42</v>
      </c>
      <c r="E27" s="67">
        <v>6</v>
      </c>
      <c r="F27" s="86">
        <v>28531</v>
      </c>
      <c r="G27" s="86">
        <v>11786</v>
      </c>
      <c r="H27" s="87">
        <v>0</v>
      </c>
      <c r="I27" s="68">
        <v>0.58690547120000003</v>
      </c>
      <c r="J27" s="86">
        <v>11786</v>
      </c>
      <c r="K27" s="88">
        <v>70716</v>
      </c>
      <c r="L27" s="1">
        <v>0</v>
      </c>
      <c r="M27" s="15" t="s">
        <v>34</v>
      </c>
      <c r="N27" s="17">
        <v>6</v>
      </c>
      <c r="O27" s="17">
        <v>0</v>
      </c>
      <c r="Q27" s="101">
        <v>11786</v>
      </c>
      <c r="R27" s="101">
        <v>30295</v>
      </c>
      <c r="S27" s="83" t="s">
        <v>34</v>
      </c>
      <c r="T27" s="79" t="str">
        <f t="shared" si="0"/>
        <v>✔️ Válido</v>
      </c>
      <c r="U27" s="79" t="str">
        <f t="shared" si="1"/>
        <v>✔️ Válido</v>
      </c>
    </row>
    <row r="28" spans="1:21" ht="102" hidden="1">
      <c r="A28" s="14">
        <v>14</v>
      </c>
      <c r="B28" s="15" t="s">
        <v>69</v>
      </c>
      <c r="C28" s="16" t="s">
        <v>70</v>
      </c>
      <c r="D28" s="15" t="s">
        <v>42</v>
      </c>
      <c r="E28" s="67">
        <v>0</v>
      </c>
      <c r="F28" s="86">
        <v>0</v>
      </c>
      <c r="G28" s="86">
        <v>0</v>
      </c>
      <c r="H28" s="87">
        <v>0</v>
      </c>
      <c r="I28" s="68"/>
      <c r="J28" s="86">
        <v>0</v>
      </c>
      <c r="K28" s="88">
        <v>0</v>
      </c>
      <c r="L28" s="1">
        <v>0</v>
      </c>
      <c r="M28" s="15" t="s">
        <v>34</v>
      </c>
      <c r="N28" s="17">
        <v>0</v>
      </c>
      <c r="O28" s="17">
        <v>0</v>
      </c>
      <c r="Q28" s="101">
        <v>11786</v>
      </c>
      <c r="R28" s="101">
        <v>29057</v>
      </c>
      <c r="S28" s="83" t="s">
        <v>34</v>
      </c>
      <c r="T28" s="79" t="str">
        <f t="shared" si="0"/>
        <v>- N/A</v>
      </c>
      <c r="U28" s="79" t="str">
        <f t="shared" si="1"/>
        <v>- N/A</v>
      </c>
    </row>
    <row r="29" spans="1:21" ht="76.5" hidden="1">
      <c r="A29" s="14">
        <v>15</v>
      </c>
      <c r="B29" s="15" t="s">
        <v>71</v>
      </c>
      <c r="C29" s="16" t="s">
        <v>72</v>
      </c>
      <c r="D29" s="15" t="s">
        <v>73</v>
      </c>
      <c r="E29" s="67">
        <v>0</v>
      </c>
      <c r="F29" s="86">
        <v>0</v>
      </c>
      <c r="G29" s="86">
        <v>0</v>
      </c>
      <c r="H29" s="87">
        <v>0</v>
      </c>
      <c r="I29" s="68"/>
      <c r="J29" s="86">
        <v>0</v>
      </c>
      <c r="K29" s="88">
        <v>0</v>
      </c>
      <c r="L29" s="1">
        <v>0</v>
      </c>
      <c r="M29" s="15" t="s">
        <v>34</v>
      </c>
      <c r="N29" s="17">
        <v>0</v>
      </c>
      <c r="O29" s="17">
        <v>0</v>
      </c>
      <c r="Q29" s="101">
        <v>14263</v>
      </c>
      <c r="R29" s="101">
        <v>55221</v>
      </c>
      <c r="S29" s="83" t="s">
        <v>34</v>
      </c>
      <c r="T29" s="79" t="str">
        <f t="shared" si="0"/>
        <v>- N/A</v>
      </c>
      <c r="U29" s="79" t="str">
        <f t="shared" si="1"/>
        <v>- N/A</v>
      </c>
    </row>
    <row r="30" spans="1:21" ht="76.5" hidden="1">
      <c r="A30" s="14">
        <v>16</v>
      </c>
      <c r="B30" s="15" t="s">
        <v>74</v>
      </c>
      <c r="C30" s="16" t="s">
        <v>75</v>
      </c>
      <c r="D30" s="15" t="s">
        <v>76</v>
      </c>
      <c r="E30" s="67">
        <v>0</v>
      </c>
      <c r="F30" s="86">
        <v>0</v>
      </c>
      <c r="G30" s="86">
        <v>0</v>
      </c>
      <c r="H30" s="87">
        <v>0</v>
      </c>
      <c r="I30" s="68"/>
      <c r="J30" s="86">
        <v>0</v>
      </c>
      <c r="K30" s="88">
        <v>0</v>
      </c>
      <c r="L30" s="1">
        <v>0</v>
      </c>
      <c r="M30" s="15" t="s">
        <v>34</v>
      </c>
      <c r="N30" s="17">
        <v>0</v>
      </c>
      <c r="O30" s="17">
        <v>0</v>
      </c>
      <c r="Q30" s="101">
        <v>27421</v>
      </c>
      <c r="R30" s="101">
        <v>77396</v>
      </c>
      <c r="S30" s="83" t="s">
        <v>34</v>
      </c>
      <c r="T30" s="79" t="str">
        <f t="shared" si="0"/>
        <v>- N/A</v>
      </c>
      <c r="U30" s="79" t="str">
        <f t="shared" si="1"/>
        <v>- N/A</v>
      </c>
    </row>
    <row r="31" spans="1:21" ht="114.75">
      <c r="A31" s="14">
        <v>17</v>
      </c>
      <c r="B31" s="15" t="s">
        <v>77</v>
      </c>
      <c r="C31" s="16" t="s">
        <v>78</v>
      </c>
      <c r="D31" s="15" t="s">
        <v>79</v>
      </c>
      <c r="E31" s="67">
        <v>6</v>
      </c>
      <c r="F31" s="86">
        <v>19934</v>
      </c>
      <c r="G31" s="86">
        <v>11246</v>
      </c>
      <c r="H31" s="87">
        <v>0</v>
      </c>
      <c r="I31" s="68">
        <v>0.4358382663</v>
      </c>
      <c r="J31" s="86">
        <v>11246</v>
      </c>
      <c r="K31" s="88">
        <v>67476</v>
      </c>
      <c r="L31" s="1">
        <v>0</v>
      </c>
      <c r="M31" s="15" t="s">
        <v>34</v>
      </c>
      <c r="N31" s="17">
        <v>6</v>
      </c>
      <c r="O31" s="17">
        <v>0</v>
      </c>
      <c r="Q31" s="101">
        <v>11246</v>
      </c>
      <c r="R31" s="101">
        <v>21166</v>
      </c>
      <c r="S31" s="83" t="s">
        <v>34</v>
      </c>
      <c r="T31" s="79" t="str">
        <f t="shared" si="0"/>
        <v>✔️ Válido</v>
      </c>
      <c r="U31" s="79" t="str">
        <f t="shared" si="1"/>
        <v>✔️ Válido</v>
      </c>
    </row>
    <row r="32" spans="1:21" ht="114.75" hidden="1">
      <c r="A32" s="14">
        <v>18</v>
      </c>
      <c r="B32" s="15" t="s">
        <v>80</v>
      </c>
      <c r="C32" s="18" t="s">
        <v>81</v>
      </c>
      <c r="D32" s="15" t="s">
        <v>82</v>
      </c>
      <c r="E32" s="67">
        <v>0</v>
      </c>
      <c r="F32" s="86">
        <v>0</v>
      </c>
      <c r="G32" s="86">
        <v>0</v>
      </c>
      <c r="H32" s="87">
        <v>0</v>
      </c>
      <c r="I32" s="68"/>
      <c r="J32" s="86">
        <v>0</v>
      </c>
      <c r="K32" s="88">
        <v>0</v>
      </c>
      <c r="L32" s="1">
        <v>0</v>
      </c>
      <c r="M32" s="15" t="s">
        <v>34</v>
      </c>
      <c r="N32" s="17">
        <v>0</v>
      </c>
      <c r="O32" s="17">
        <v>0</v>
      </c>
      <c r="Q32" s="101">
        <v>4089</v>
      </c>
      <c r="R32" s="101">
        <v>8625</v>
      </c>
      <c r="S32" s="83" t="s">
        <v>34</v>
      </c>
      <c r="T32" s="79" t="str">
        <f t="shared" si="0"/>
        <v>- N/A</v>
      </c>
      <c r="U32" s="79" t="str">
        <f t="shared" si="1"/>
        <v>- N/A</v>
      </c>
    </row>
    <row r="33" spans="1:21" ht="114.75" hidden="1">
      <c r="A33" s="69">
        <v>19</v>
      </c>
      <c r="B33" s="70" t="s">
        <v>83</v>
      </c>
      <c r="C33" s="71" t="s">
        <v>81</v>
      </c>
      <c r="D33" s="70" t="s">
        <v>84</v>
      </c>
      <c r="E33" s="72">
        <v>0</v>
      </c>
      <c r="F33" s="89">
        <v>0</v>
      </c>
      <c r="G33" s="89">
        <v>0</v>
      </c>
      <c r="H33" s="90">
        <v>0</v>
      </c>
      <c r="I33" s="68"/>
      <c r="J33" s="89">
        <v>0</v>
      </c>
      <c r="K33" s="91">
        <v>0</v>
      </c>
      <c r="L33" s="73">
        <v>0</v>
      </c>
      <c r="M33" s="70" t="s">
        <v>85</v>
      </c>
      <c r="N33" s="74">
        <v>0</v>
      </c>
      <c r="O33" s="74">
        <v>0</v>
      </c>
      <c r="Q33" s="101">
        <v>3681</v>
      </c>
      <c r="R33" s="101">
        <v>5971</v>
      </c>
      <c r="S33" s="84" t="s">
        <v>85</v>
      </c>
      <c r="T33" s="79" t="str">
        <f t="shared" si="0"/>
        <v>- N/A</v>
      </c>
      <c r="U33" s="79" t="str">
        <f t="shared" si="1"/>
        <v>- N/A</v>
      </c>
    </row>
    <row r="34" spans="1:21" ht="216.75">
      <c r="A34" s="69">
        <v>20</v>
      </c>
      <c r="B34" s="70" t="s">
        <v>86</v>
      </c>
      <c r="C34" s="75" t="s">
        <v>87</v>
      </c>
      <c r="D34" s="70" t="s">
        <v>88</v>
      </c>
      <c r="E34" s="72">
        <v>4</v>
      </c>
      <c r="F34" s="89">
        <v>17119</v>
      </c>
      <c r="G34" s="89">
        <v>10223</v>
      </c>
      <c r="H34" s="90">
        <v>1</v>
      </c>
      <c r="I34" s="68">
        <v>1</v>
      </c>
      <c r="J34" s="89">
        <v>0</v>
      </c>
      <c r="K34" s="91">
        <v>0</v>
      </c>
      <c r="L34" s="73">
        <v>0</v>
      </c>
      <c r="M34" s="70" t="s">
        <v>85</v>
      </c>
      <c r="N34" s="74">
        <v>4</v>
      </c>
      <c r="O34" s="74">
        <v>0</v>
      </c>
      <c r="Q34" s="101">
        <v>10223</v>
      </c>
      <c r="R34" s="101">
        <v>18178</v>
      </c>
      <c r="S34" s="84" t="s">
        <v>85</v>
      </c>
      <c r="T34" s="79" t="str">
        <f t="shared" si="0"/>
        <v>- N/A</v>
      </c>
      <c r="U34" s="79" t="str">
        <f t="shared" si="1"/>
        <v>- N/A</v>
      </c>
    </row>
    <row r="35" spans="1:21" ht="127.5">
      <c r="A35" s="14">
        <v>21</v>
      </c>
      <c r="B35" s="15" t="s">
        <v>90</v>
      </c>
      <c r="C35" s="16" t="s">
        <v>91</v>
      </c>
      <c r="D35" s="15" t="s">
        <v>42</v>
      </c>
      <c r="E35" s="67">
        <v>6</v>
      </c>
      <c r="F35" s="86">
        <v>32772</v>
      </c>
      <c r="G35" s="86">
        <v>11477</v>
      </c>
      <c r="H35" s="87">
        <v>0</v>
      </c>
      <c r="I35" s="68">
        <v>0.64979250580000003</v>
      </c>
      <c r="J35" s="86">
        <v>11477</v>
      </c>
      <c r="K35" s="88">
        <v>68862</v>
      </c>
      <c r="L35" s="1">
        <v>0</v>
      </c>
      <c r="M35" s="15" t="s">
        <v>34</v>
      </c>
      <c r="N35" s="17">
        <v>6</v>
      </c>
      <c r="O35" s="17">
        <v>0</v>
      </c>
      <c r="Q35" s="101">
        <v>11477</v>
      </c>
      <c r="R35" s="101">
        <v>34800</v>
      </c>
      <c r="S35" s="83" t="s">
        <v>34</v>
      </c>
      <c r="T35" s="79" t="str">
        <f t="shared" si="0"/>
        <v>✔️ Válido</v>
      </c>
      <c r="U35" s="79" t="str">
        <f t="shared" si="1"/>
        <v>✔️ Válido</v>
      </c>
    </row>
    <row r="36" spans="1:21" ht="165.75" hidden="1">
      <c r="A36" s="14">
        <v>22</v>
      </c>
      <c r="B36" s="15" t="s">
        <v>92</v>
      </c>
      <c r="C36" s="16" t="s">
        <v>93</v>
      </c>
      <c r="D36" s="15" t="s">
        <v>94</v>
      </c>
      <c r="E36" s="67">
        <v>0</v>
      </c>
      <c r="F36" s="86">
        <v>0</v>
      </c>
      <c r="G36" s="86">
        <v>0</v>
      </c>
      <c r="H36" s="87">
        <v>0</v>
      </c>
      <c r="I36" s="68"/>
      <c r="J36" s="86">
        <v>0</v>
      </c>
      <c r="K36" s="88">
        <v>0</v>
      </c>
      <c r="L36" s="1">
        <v>0</v>
      </c>
      <c r="M36" s="15" t="s">
        <v>34</v>
      </c>
      <c r="N36" s="17">
        <v>0</v>
      </c>
      <c r="O36" s="17">
        <v>0</v>
      </c>
      <c r="Q36" s="101">
        <v>11100</v>
      </c>
      <c r="R36" s="101">
        <v>19741</v>
      </c>
      <c r="S36" s="83" t="s">
        <v>34</v>
      </c>
      <c r="T36" s="79" t="str">
        <f t="shared" si="0"/>
        <v>- N/A</v>
      </c>
      <c r="U36" s="79" t="str">
        <f t="shared" si="1"/>
        <v>- N/A</v>
      </c>
    </row>
    <row r="37" spans="1:21" ht="114.75">
      <c r="A37" s="14">
        <v>23</v>
      </c>
      <c r="B37" s="15" t="s">
        <v>95</v>
      </c>
      <c r="C37" s="16" t="s">
        <v>96</v>
      </c>
      <c r="D37" s="15" t="s">
        <v>97</v>
      </c>
      <c r="E37" s="67">
        <v>6</v>
      </c>
      <c r="F37" s="86">
        <v>12312</v>
      </c>
      <c r="G37" s="86">
        <v>7065</v>
      </c>
      <c r="H37" s="87">
        <v>0</v>
      </c>
      <c r="I37" s="68">
        <v>0.42616959059999998</v>
      </c>
      <c r="J37" s="86">
        <v>7065</v>
      </c>
      <c r="K37" s="88">
        <v>42390</v>
      </c>
      <c r="L37" s="1">
        <v>0</v>
      </c>
      <c r="M37" s="15" t="s">
        <v>34</v>
      </c>
      <c r="N37" s="17">
        <v>6</v>
      </c>
      <c r="O37" s="17">
        <v>0</v>
      </c>
      <c r="Q37" s="101">
        <v>7065</v>
      </c>
      <c r="R37" s="101">
        <v>13074</v>
      </c>
      <c r="S37" s="83" t="s">
        <v>34</v>
      </c>
      <c r="T37" s="79" t="str">
        <f t="shared" si="0"/>
        <v>✔️ Válido</v>
      </c>
      <c r="U37" s="79" t="str">
        <f t="shared" si="1"/>
        <v>✔️ Válido</v>
      </c>
    </row>
    <row r="38" spans="1:21" ht="127.5">
      <c r="A38" s="14">
        <v>24</v>
      </c>
      <c r="B38" s="15" t="s">
        <v>98</v>
      </c>
      <c r="C38" s="16" t="s">
        <v>99</v>
      </c>
      <c r="D38" s="15" t="s">
        <v>42</v>
      </c>
      <c r="E38" s="67">
        <v>4</v>
      </c>
      <c r="F38" s="86">
        <v>18303</v>
      </c>
      <c r="G38" s="86">
        <v>10223</v>
      </c>
      <c r="H38" s="87">
        <v>0</v>
      </c>
      <c r="I38" s="68">
        <v>0.4414576845</v>
      </c>
      <c r="J38" s="86">
        <v>10223</v>
      </c>
      <c r="K38" s="88">
        <v>40892</v>
      </c>
      <c r="L38" s="1">
        <v>0</v>
      </c>
      <c r="M38" s="15" t="s">
        <v>34</v>
      </c>
      <c r="N38" s="17">
        <v>4</v>
      </c>
      <c r="O38" s="17">
        <v>0</v>
      </c>
      <c r="Q38" s="101">
        <v>10223</v>
      </c>
      <c r="R38" s="101">
        <v>19434</v>
      </c>
      <c r="S38" s="83" t="s">
        <v>34</v>
      </c>
      <c r="T38" s="79" t="str">
        <f t="shared" si="0"/>
        <v>✔️ Válido</v>
      </c>
      <c r="U38" s="79" t="str">
        <f t="shared" si="1"/>
        <v>✔️ Válido</v>
      </c>
    </row>
    <row r="39" spans="1:21" ht="127.5" hidden="1">
      <c r="A39" s="69">
        <v>25</v>
      </c>
      <c r="B39" s="70" t="s">
        <v>100</v>
      </c>
      <c r="C39" s="75" t="s">
        <v>99</v>
      </c>
      <c r="D39" s="70" t="s">
        <v>101</v>
      </c>
      <c r="E39" s="72">
        <v>0</v>
      </c>
      <c r="F39" s="89">
        <v>0</v>
      </c>
      <c r="G39" s="89">
        <v>0</v>
      </c>
      <c r="H39" s="90">
        <v>0</v>
      </c>
      <c r="I39" s="68"/>
      <c r="J39" s="89">
        <v>0</v>
      </c>
      <c r="K39" s="91">
        <v>0</v>
      </c>
      <c r="L39" s="73">
        <v>0</v>
      </c>
      <c r="M39" s="70" t="s">
        <v>85</v>
      </c>
      <c r="N39" s="74">
        <v>0</v>
      </c>
      <c r="O39" s="74">
        <v>0</v>
      </c>
      <c r="Q39" s="101">
        <v>4533</v>
      </c>
      <c r="R39" s="101">
        <v>8625</v>
      </c>
      <c r="S39" s="84" t="s">
        <v>85</v>
      </c>
      <c r="T39" s="79" t="str">
        <f t="shared" si="0"/>
        <v>- N/A</v>
      </c>
      <c r="U39" s="79" t="str">
        <f t="shared" si="1"/>
        <v>- N/A</v>
      </c>
    </row>
    <row r="40" spans="1:21" ht="127.5" hidden="1">
      <c r="A40" s="69">
        <v>26</v>
      </c>
      <c r="B40" s="70" t="s">
        <v>102</v>
      </c>
      <c r="C40" s="75" t="s">
        <v>99</v>
      </c>
      <c r="D40" s="70" t="s">
        <v>103</v>
      </c>
      <c r="E40" s="72">
        <v>0</v>
      </c>
      <c r="F40" s="89">
        <v>0</v>
      </c>
      <c r="G40" s="89">
        <v>0</v>
      </c>
      <c r="H40" s="90">
        <v>0</v>
      </c>
      <c r="I40" s="68"/>
      <c r="J40" s="89">
        <v>0</v>
      </c>
      <c r="K40" s="91">
        <v>0</v>
      </c>
      <c r="L40" s="73">
        <v>0</v>
      </c>
      <c r="M40" s="70" t="s">
        <v>85</v>
      </c>
      <c r="N40" s="74">
        <v>0</v>
      </c>
      <c r="O40" s="74">
        <v>0</v>
      </c>
      <c r="Q40" s="101">
        <v>3311</v>
      </c>
      <c r="R40" s="101">
        <v>5971</v>
      </c>
      <c r="S40" s="84" t="s">
        <v>85</v>
      </c>
      <c r="T40" s="79" t="str">
        <f t="shared" si="0"/>
        <v>- N/A</v>
      </c>
      <c r="U40" s="79" t="str">
        <f t="shared" si="1"/>
        <v>- N/A</v>
      </c>
    </row>
    <row r="41" spans="1:21" ht="114.75" hidden="1">
      <c r="A41" s="14">
        <v>27</v>
      </c>
      <c r="B41" s="15" t="s">
        <v>104</v>
      </c>
      <c r="C41" s="16" t="s">
        <v>105</v>
      </c>
      <c r="D41" s="15" t="s">
        <v>106</v>
      </c>
      <c r="E41" s="67">
        <v>0</v>
      </c>
      <c r="F41" s="86">
        <v>0</v>
      </c>
      <c r="G41" s="86">
        <v>0</v>
      </c>
      <c r="H41" s="87">
        <v>0</v>
      </c>
      <c r="I41" s="68"/>
      <c r="J41" s="86">
        <v>0</v>
      </c>
      <c r="K41" s="88">
        <v>0</v>
      </c>
      <c r="L41" s="1">
        <v>0</v>
      </c>
      <c r="M41" s="15" t="s">
        <v>34</v>
      </c>
      <c r="N41" s="17">
        <v>0</v>
      </c>
      <c r="O41" s="17">
        <v>0</v>
      </c>
      <c r="Q41" s="101">
        <v>13630</v>
      </c>
      <c r="R41" s="101">
        <v>292998</v>
      </c>
      <c r="S41" s="83" t="s">
        <v>34</v>
      </c>
      <c r="T41" s="79" t="str">
        <f t="shared" si="0"/>
        <v>- N/A</v>
      </c>
      <c r="U41" s="79" t="str">
        <f t="shared" si="1"/>
        <v>- N/A</v>
      </c>
    </row>
    <row r="42" spans="1:21" ht="63.75" hidden="1">
      <c r="A42" s="14">
        <v>28</v>
      </c>
      <c r="B42" s="15" t="s">
        <v>107</v>
      </c>
      <c r="C42" s="18" t="s">
        <v>108</v>
      </c>
      <c r="D42" s="15" t="s">
        <v>109</v>
      </c>
      <c r="E42" s="67">
        <v>0</v>
      </c>
      <c r="F42" s="86">
        <v>0</v>
      </c>
      <c r="G42" s="86">
        <v>0</v>
      </c>
      <c r="H42" s="87">
        <v>0</v>
      </c>
      <c r="I42" s="68"/>
      <c r="J42" s="86">
        <v>0</v>
      </c>
      <c r="K42" s="88">
        <v>0</v>
      </c>
      <c r="L42" s="1">
        <v>0</v>
      </c>
      <c r="M42" s="15" t="s">
        <v>34</v>
      </c>
      <c r="N42" s="17">
        <v>0</v>
      </c>
      <c r="O42" s="17">
        <v>0</v>
      </c>
      <c r="Q42" s="101">
        <v>2808</v>
      </c>
      <c r="R42" s="101">
        <v>8427</v>
      </c>
      <c r="S42" s="83" t="s">
        <v>34</v>
      </c>
      <c r="T42" s="79" t="str">
        <f t="shared" si="0"/>
        <v>- N/A</v>
      </c>
      <c r="U42" s="79" t="str">
        <f t="shared" si="1"/>
        <v>- N/A</v>
      </c>
    </row>
    <row r="43" spans="1:21" ht="89.25">
      <c r="A43" s="14">
        <v>29</v>
      </c>
      <c r="B43" s="15" t="s">
        <v>110</v>
      </c>
      <c r="C43" s="16" t="s">
        <v>111</v>
      </c>
      <c r="D43" s="15" t="s">
        <v>42</v>
      </c>
      <c r="E43" s="67">
        <v>3</v>
      </c>
      <c r="F43" s="86">
        <v>18886</v>
      </c>
      <c r="G43" s="86">
        <v>7400</v>
      </c>
      <c r="H43" s="87">
        <v>0</v>
      </c>
      <c r="I43" s="68">
        <v>0.60817536800000005</v>
      </c>
      <c r="J43" s="86">
        <v>7400</v>
      </c>
      <c r="K43" s="88">
        <v>22200</v>
      </c>
      <c r="L43" s="1">
        <v>0</v>
      </c>
      <c r="M43" s="15" t="s">
        <v>34</v>
      </c>
      <c r="N43" s="17">
        <v>3</v>
      </c>
      <c r="O43" s="17">
        <v>0</v>
      </c>
      <c r="Q43" s="101">
        <v>7400</v>
      </c>
      <c r="R43" s="101">
        <v>20055</v>
      </c>
      <c r="S43" s="83" t="s">
        <v>34</v>
      </c>
      <c r="T43" s="79" t="str">
        <f t="shared" si="0"/>
        <v>✔️ Válido</v>
      </c>
      <c r="U43" s="79" t="str">
        <f t="shared" si="1"/>
        <v>✔️ Válido</v>
      </c>
    </row>
    <row r="44" spans="1:21" ht="114.75" hidden="1">
      <c r="A44" s="14">
        <v>30</v>
      </c>
      <c r="B44" s="15" t="s">
        <v>112</v>
      </c>
      <c r="C44" s="16" t="s">
        <v>113</v>
      </c>
      <c r="D44" s="15" t="s">
        <v>82</v>
      </c>
      <c r="E44" s="67">
        <v>0</v>
      </c>
      <c r="F44" s="86">
        <v>0</v>
      </c>
      <c r="G44" s="86">
        <v>0</v>
      </c>
      <c r="H44" s="87">
        <v>0</v>
      </c>
      <c r="I44" s="68"/>
      <c r="J44" s="86">
        <v>0</v>
      </c>
      <c r="K44" s="88">
        <v>0</v>
      </c>
      <c r="L44" s="1">
        <v>0</v>
      </c>
      <c r="M44" s="15" t="s">
        <v>34</v>
      </c>
      <c r="N44" s="17">
        <v>0</v>
      </c>
      <c r="O44" s="17">
        <v>0</v>
      </c>
      <c r="Q44" s="101">
        <v>3351</v>
      </c>
      <c r="R44" s="101">
        <v>7092</v>
      </c>
      <c r="S44" s="83" t="s">
        <v>34</v>
      </c>
      <c r="T44" s="79" t="str">
        <f t="shared" si="0"/>
        <v>- N/A</v>
      </c>
      <c r="U44" s="79" t="str">
        <f t="shared" si="1"/>
        <v>- N/A</v>
      </c>
    </row>
    <row r="45" spans="1:21" ht="114.75" hidden="1">
      <c r="A45" s="69">
        <v>31</v>
      </c>
      <c r="B45" s="70" t="s">
        <v>114</v>
      </c>
      <c r="C45" s="75" t="s">
        <v>113</v>
      </c>
      <c r="D45" s="70" t="s">
        <v>115</v>
      </c>
      <c r="E45" s="72">
        <v>0</v>
      </c>
      <c r="F45" s="89">
        <v>0</v>
      </c>
      <c r="G45" s="89">
        <v>0</v>
      </c>
      <c r="H45" s="90">
        <v>0</v>
      </c>
      <c r="I45" s="68"/>
      <c r="J45" s="89">
        <v>0</v>
      </c>
      <c r="K45" s="91">
        <v>0</v>
      </c>
      <c r="L45" s="73">
        <v>0</v>
      </c>
      <c r="M45" s="70" t="s">
        <v>85</v>
      </c>
      <c r="N45" s="74">
        <v>0</v>
      </c>
      <c r="O45" s="74">
        <v>0</v>
      </c>
      <c r="Q45" s="101">
        <v>2808</v>
      </c>
      <c r="R45" s="101">
        <v>5280</v>
      </c>
      <c r="S45" s="84" t="s">
        <v>85</v>
      </c>
      <c r="T45" s="79" t="str">
        <f t="shared" si="0"/>
        <v>- N/A</v>
      </c>
      <c r="U45" s="79" t="str">
        <f t="shared" si="1"/>
        <v>- N/A</v>
      </c>
    </row>
    <row r="46" spans="1:21" ht="140.25">
      <c r="A46" s="14">
        <v>32</v>
      </c>
      <c r="B46" s="15" t="s">
        <v>116</v>
      </c>
      <c r="C46" s="16" t="s">
        <v>117</v>
      </c>
      <c r="D46" s="15" t="s">
        <v>106</v>
      </c>
      <c r="E46" s="67">
        <v>10</v>
      </c>
      <c r="F46" s="86">
        <v>12054</v>
      </c>
      <c r="G46" s="86">
        <v>5749</v>
      </c>
      <c r="H46" s="87">
        <v>0</v>
      </c>
      <c r="I46" s="68">
        <v>0.52306288369999998</v>
      </c>
      <c r="J46" s="86">
        <v>5749</v>
      </c>
      <c r="K46" s="88">
        <v>57490</v>
      </c>
      <c r="L46" s="1">
        <v>0</v>
      </c>
      <c r="M46" s="15" t="s">
        <v>34</v>
      </c>
      <c r="N46" s="17">
        <v>10</v>
      </c>
      <c r="O46" s="17">
        <v>0</v>
      </c>
      <c r="Q46" s="101">
        <v>5749</v>
      </c>
      <c r="R46" s="101">
        <v>12798</v>
      </c>
      <c r="S46" s="83" t="s">
        <v>34</v>
      </c>
      <c r="T46" s="79" t="str">
        <f t="shared" si="0"/>
        <v>✔️ Válido</v>
      </c>
      <c r="U46" s="79" t="str">
        <f t="shared" si="1"/>
        <v>✔️ Válido</v>
      </c>
    </row>
    <row r="47" spans="1:21" ht="140.25" hidden="1">
      <c r="A47" s="14">
        <v>33</v>
      </c>
      <c r="B47" s="15" t="s">
        <v>118</v>
      </c>
      <c r="C47" s="16" t="s">
        <v>117</v>
      </c>
      <c r="D47" s="15" t="s">
        <v>119</v>
      </c>
      <c r="E47" s="67">
        <v>0</v>
      </c>
      <c r="F47" s="86">
        <v>0</v>
      </c>
      <c r="G47" s="86">
        <v>0</v>
      </c>
      <c r="H47" s="87">
        <v>0</v>
      </c>
      <c r="I47" s="68"/>
      <c r="J47" s="86">
        <v>0</v>
      </c>
      <c r="K47" s="88">
        <v>0</v>
      </c>
      <c r="L47" s="1">
        <v>0</v>
      </c>
      <c r="M47" s="15" t="s">
        <v>34</v>
      </c>
      <c r="N47" s="17">
        <v>0</v>
      </c>
      <c r="O47" s="17">
        <v>0</v>
      </c>
      <c r="Q47" s="101">
        <v>3317</v>
      </c>
      <c r="R47" s="101">
        <v>5502</v>
      </c>
      <c r="S47" s="83" t="s">
        <v>34</v>
      </c>
      <c r="T47" s="79" t="str">
        <f t="shared" si="0"/>
        <v>- N/A</v>
      </c>
      <c r="U47" s="79" t="str">
        <f t="shared" si="1"/>
        <v>- N/A</v>
      </c>
    </row>
    <row r="48" spans="1:21" ht="140.25" hidden="1">
      <c r="A48" s="14">
        <v>34</v>
      </c>
      <c r="B48" s="15" t="s">
        <v>120</v>
      </c>
      <c r="C48" s="16" t="s">
        <v>121</v>
      </c>
      <c r="D48" s="15" t="s">
        <v>122</v>
      </c>
      <c r="E48" s="67">
        <v>0</v>
      </c>
      <c r="F48" s="86">
        <v>0</v>
      </c>
      <c r="G48" s="86">
        <v>0</v>
      </c>
      <c r="H48" s="87">
        <v>0</v>
      </c>
      <c r="I48" s="68"/>
      <c r="J48" s="86">
        <v>0</v>
      </c>
      <c r="K48" s="88">
        <v>0</v>
      </c>
      <c r="L48" s="1">
        <v>0</v>
      </c>
      <c r="M48" s="15" t="s">
        <v>34</v>
      </c>
      <c r="N48" s="17">
        <v>0</v>
      </c>
      <c r="O48" s="17">
        <v>0</v>
      </c>
      <c r="Q48" s="101">
        <v>18906</v>
      </c>
      <c r="R48" s="101">
        <v>61241</v>
      </c>
      <c r="S48" s="83" t="s">
        <v>34</v>
      </c>
      <c r="T48" s="79" t="str">
        <f t="shared" si="0"/>
        <v>- N/A</v>
      </c>
      <c r="U48" s="79" t="str">
        <f t="shared" si="1"/>
        <v>- N/A</v>
      </c>
    </row>
    <row r="49" spans="1:21" ht="76.5">
      <c r="A49" s="14">
        <v>35</v>
      </c>
      <c r="B49" s="15" t="s">
        <v>123</v>
      </c>
      <c r="C49" s="16" t="s">
        <v>124</v>
      </c>
      <c r="D49" s="15" t="s">
        <v>42</v>
      </c>
      <c r="E49" s="67">
        <v>6</v>
      </c>
      <c r="F49" s="86">
        <v>39079</v>
      </c>
      <c r="G49" s="86">
        <v>21228</v>
      </c>
      <c r="H49" s="87">
        <v>0</v>
      </c>
      <c r="I49" s="68">
        <v>0.45679265079999998</v>
      </c>
      <c r="J49" s="86">
        <v>21228</v>
      </c>
      <c r="K49" s="88">
        <v>127368</v>
      </c>
      <c r="L49" s="1">
        <v>0</v>
      </c>
      <c r="M49" s="15" t="s">
        <v>34</v>
      </c>
      <c r="N49" s="17">
        <v>6</v>
      </c>
      <c r="O49" s="17">
        <v>0</v>
      </c>
      <c r="Q49" s="101">
        <v>21228</v>
      </c>
      <c r="R49" s="101">
        <v>41497</v>
      </c>
      <c r="S49" s="83" t="s">
        <v>34</v>
      </c>
      <c r="T49" s="79" t="str">
        <f t="shared" si="0"/>
        <v>✔️ Válido</v>
      </c>
      <c r="U49" s="79" t="str">
        <f t="shared" si="1"/>
        <v>✔️ Válido</v>
      </c>
    </row>
    <row r="50" spans="1:21" ht="76.5" hidden="1">
      <c r="A50" s="14">
        <v>36</v>
      </c>
      <c r="B50" s="15" t="s">
        <v>125</v>
      </c>
      <c r="C50" s="16" t="s">
        <v>126</v>
      </c>
      <c r="D50" s="15" t="s">
        <v>127</v>
      </c>
      <c r="E50" s="67">
        <v>0</v>
      </c>
      <c r="F50" s="86">
        <v>0</v>
      </c>
      <c r="G50" s="86">
        <v>0</v>
      </c>
      <c r="H50" s="87">
        <v>0</v>
      </c>
      <c r="I50" s="68"/>
      <c r="J50" s="86">
        <v>0</v>
      </c>
      <c r="K50" s="88">
        <v>0</v>
      </c>
      <c r="L50" s="1">
        <v>0</v>
      </c>
      <c r="M50" s="15" t="s">
        <v>34</v>
      </c>
      <c r="N50" s="17">
        <v>0</v>
      </c>
      <c r="O50" s="17">
        <v>0</v>
      </c>
      <c r="Q50" s="101">
        <v>6214</v>
      </c>
      <c r="R50" s="101">
        <v>12778</v>
      </c>
      <c r="S50" s="83" t="s">
        <v>34</v>
      </c>
      <c r="T50" s="79" t="str">
        <f t="shared" si="0"/>
        <v>- N/A</v>
      </c>
      <c r="U50" s="79" t="str">
        <f t="shared" si="1"/>
        <v>- N/A</v>
      </c>
    </row>
    <row r="51" spans="1:21" ht="76.5" hidden="1">
      <c r="A51" s="14">
        <v>37</v>
      </c>
      <c r="B51" s="15" t="s">
        <v>128</v>
      </c>
      <c r="C51" s="16" t="s">
        <v>129</v>
      </c>
      <c r="D51" s="15" t="s">
        <v>130</v>
      </c>
      <c r="E51" s="67">
        <v>0</v>
      </c>
      <c r="F51" s="86">
        <v>0</v>
      </c>
      <c r="G51" s="86">
        <v>0</v>
      </c>
      <c r="H51" s="87">
        <v>0</v>
      </c>
      <c r="I51" s="68"/>
      <c r="J51" s="86">
        <v>0</v>
      </c>
      <c r="K51" s="88">
        <v>0</v>
      </c>
      <c r="L51" s="1">
        <v>0</v>
      </c>
      <c r="M51" s="15" t="s">
        <v>34</v>
      </c>
      <c r="N51" s="17">
        <v>0</v>
      </c>
      <c r="O51" s="17">
        <v>0</v>
      </c>
      <c r="Q51" s="101">
        <v>3894</v>
      </c>
      <c r="R51" s="101">
        <v>17911</v>
      </c>
      <c r="S51" s="83" t="s">
        <v>34</v>
      </c>
      <c r="T51" s="79" t="str">
        <f t="shared" si="0"/>
        <v>- N/A</v>
      </c>
      <c r="U51" s="79" t="str">
        <f t="shared" si="1"/>
        <v>- N/A</v>
      </c>
    </row>
    <row r="52" spans="1:21" ht="76.5">
      <c r="A52" s="14">
        <v>38</v>
      </c>
      <c r="B52" s="15" t="s">
        <v>131</v>
      </c>
      <c r="C52" s="16" t="s">
        <v>129</v>
      </c>
      <c r="D52" s="15" t="s">
        <v>106</v>
      </c>
      <c r="E52" s="67">
        <v>2</v>
      </c>
      <c r="F52" s="86">
        <v>21215</v>
      </c>
      <c r="G52" s="86">
        <v>16120</v>
      </c>
      <c r="H52" s="87">
        <v>0</v>
      </c>
      <c r="I52" s="68">
        <v>0.24016026400000001</v>
      </c>
      <c r="J52" s="86">
        <v>16120</v>
      </c>
      <c r="K52" s="88">
        <v>32240</v>
      </c>
      <c r="L52" s="1">
        <v>0</v>
      </c>
      <c r="M52" s="15" t="s">
        <v>34</v>
      </c>
      <c r="N52" s="17">
        <v>2</v>
      </c>
      <c r="O52" s="17">
        <v>0</v>
      </c>
      <c r="Q52" s="101">
        <v>16120</v>
      </c>
      <c r="R52" s="101">
        <v>35160</v>
      </c>
      <c r="S52" s="83" t="s">
        <v>34</v>
      </c>
      <c r="T52" s="79" t="str">
        <f t="shared" si="0"/>
        <v>✔️ Válido</v>
      </c>
      <c r="U52" s="79" t="str">
        <f t="shared" si="1"/>
        <v>✔️ Válido</v>
      </c>
    </row>
    <row r="53" spans="1:21" ht="114.75" hidden="1">
      <c r="A53" s="14">
        <v>39</v>
      </c>
      <c r="B53" s="15" t="s">
        <v>132</v>
      </c>
      <c r="C53" s="16" t="s">
        <v>133</v>
      </c>
      <c r="D53" s="15" t="s">
        <v>134</v>
      </c>
      <c r="E53" s="67">
        <v>0</v>
      </c>
      <c r="F53" s="86">
        <v>0</v>
      </c>
      <c r="G53" s="86">
        <v>0</v>
      </c>
      <c r="H53" s="87">
        <v>0</v>
      </c>
      <c r="I53" s="68"/>
      <c r="J53" s="86">
        <v>0</v>
      </c>
      <c r="K53" s="88">
        <v>0</v>
      </c>
      <c r="L53" s="1">
        <v>0</v>
      </c>
      <c r="M53" s="15" t="s">
        <v>34</v>
      </c>
      <c r="N53" s="17">
        <v>0</v>
      </c>
      <c r="O53" s="17">
        <v>0</v>
      </c>
      <c r="Q53" s="101">
        <v>5086</v>
      </c>
      <c r="R53" s="101">
        <v>17911</v>
      </c>
      <c r="S53" s="83" t="s">
        <v>34</v>
      </c>
      <c r="T53" s="79" t="str">
        <f t="shared" si="0"/>
        <v>- N/A</v>
      </c>
      <c r="U53" s="79" t="str">
        <f t="shared" si="1"/>
        <v>- N/A</v>
      </c>
    </row>
    <row r="54" spans="1:21" ht="114.75" hidden="1">
      <c r="A54" s="14">
        <v>40</v>
      </c>
      <c r="B54" s="15" t="s">
        <v>135</v>
      </c>
      <c r="C54" s="16" t="s">
        <v>133</v>
      </c>
      <c r="D54" s="15" t="s">
        <v>136</v>
      </c>
      <c r="E54" s="67">
        <v>0</v>
      </c>
      <c r="F54" s="86">
        <v>0</v>
      </c>
      <c r="G54" s="86">
        <v>0</v>
      </c>
      <c r="H54" s="87">
        <v>0</v>
      </c>
      <c r="I54" s="68"/>
      <c r="J54" s="86">
        <v>0</v>
      </c>
      <c r="K54" s="88">
        <v>0</v>
      </c>
      <c r="L54" s="1">
        <v>0</v>
      </c>
      <c r="M54" s="15" t="s">
        <v>34</v>
      </c>
      <c r="N54" s="17">
        <v>0</v>
      </c>
      <c r="O54" s="17">
        <v>0</v>
      </c>
      <c r="Q54" s="101">
        <v>3894</v>
      </c>
      <c r="R54" s="101">
        <v>17911</v>
      </c>
      <c r="S54" s="83" t="s">
        <v>34</v>
      </c>
      <c r="T54" s="79" t="str">
        <f t="shared" si="0"/>
        <v>- N/A</v>
      </c>
      <c r="U54" s="79" t="str">
        <f t="shared" si="1"/>
        <v>- N/A</v>
      </c>
    </row>
    <row r="55" spans="1:21" ht="76.5">
      <c r="A55" s="14">
        <v>41</v>
      </c>
      <c r="B55" s="15" t="s">
        <v>137</v>
      </c>
      <c r="C55" s="16" t="s">
        <v>138</v>
      </c>
      <c r="D55" s="15" t="s">
        <v>106</v>
      </c>
      <c r="E55" s="67">
        <v>2</v>
      </c>
      <c r="F55" s="86">
        <v>24666</v>
      </c>
      <c r="G55" s="86">
        <v>10515</v>
      </c>
      <c r="H55" s="87">
        <v>0</v>
      </c>
      <c r="I55" s="68">
        <v>0.57370469469999996</v>
      </c>
      <c r="J55" s="86">
        <v>10515</v>
      </c>
      <c r="K55" s="88">
        <v>21030</v>
      </c>
      <c r="L55" s="1">
        <v>0</v>
      </c>
      <c r="M55" s="15" t="s">
        <v>34</v>
      </c>
      <c r="N55" s="17">
        <v>2</v>
      </c>
      <c r="O55" s="17">
        <v>0</v>
      </c>
      <c r="Q55" s="101">
        <v>10515</v>
      </c>
      <c r="R55" s="101">
        <v>29057</v>
      </c>
      <c r="S55" s="83" t="s">
        <v>34</v>
      </c>
      <c r="T55" s="79" t="str">
        <f t="shared" si="0"/>
        <v>✔️ Válido</v>
      </c>
      <c r="U55" s="79" t="str">
        <f t="shared" si="1"/>
        <v>✔️ Válido</v>
      </c>
    </row>
    <row r="56" spans="1:21" ht="76.5" hidden="1">
      <c r="A56" s="14">
        <v>42</v>
      </c>
      <c r="B56" s="15" t="s">
        <v>139</v>
      </c>
      <c r="C56" s="16" t="s">
        <v>140</v>
      </c>
      <c r="D56" s="15" t="s">
        <v>79</v>
      </c>
      <c r="E56" s="67">
        <v>0</v>
      </c>
      <c r="F56" s="86">
        <v>0</v>
      </c>
      <c r="G56" s="86">
        <v>0</v>
      </c>
      <c r="H56" s="87">
        <v>0</v>
      </c>
      <c r="I56" s="68"/>
      <c r="J56" s="86">
        <v>0</v>
      </c>
      <c r="K56" s="88">
        <v>0</v>
      </c>
      <c r="L56" s="1">
        <v>0</v>
      </c>
      <c r="M56" s="15" t="s">
        <v>34</v>
      </c>
      <c r="N56" s="17">
        <v>0</v>
      </c>
      <c r="O56" s="17">
        <v>0</v>
      </c>
      <c r="Q56" s="101">
        <v>12096</v>
      </c>
      <c r="R56" s="101">
        <v>29057</v>
      </c>
      <c r="S56" s="83" t="s">
        <v>34</v>
      </c>
      <c r="T56" s="79" t="str">
        <f t="shared" si="0"/>
        <v>- N/A</v>
      </c>
      <c r="U56" s="79" t="str">
        <f t="shared" si="1"/>
        <v>- N/A</v>
      </c>
    </row>
    <row r="57" spans="1:21" ht="102">
      <c r="A57" s="14">
        <v>43</v>
      </c>
      <c r="B57" s="15" t="s">
        <v>141</v>
      </c>
      <c r="C57" s="16" t="s">
        <v>142</v>
      </c>
      <c r="D57" s="15" t="s">
        <v>143</v>
      </c>
      <c r="E57" s="67">
        <v>2</v>
      </c>
      <c r="F57" s="86">
        <v>14302</v>
      </c>
      <c r="G57" s="86">
        <v>2944</v>
      </c>
      <c r="H57" s="87">
        <v>0</v>
      </c>
      <c r="I57" s="68">
        <v>0.79415466369999999</v>
      </c>
      <c r="J57" s="86">
        <v>2944</v>
      </c>
      <c r="K57" s="88">
        <v>5888</v>
      </c>
      <c r="L57" s="1">
        <v>0</v>
      </c>
      <c r="M57" s="15" t="s">
        <v>34</v>
      </c>
      <c r="N57" s="17">
        <v>2</v>
      </c>
      <c r="O57" s="17">
        <v>0</v>
      </c>
      <c r="Q57" s="101">
        <v>2944</v>
      </c>
      <c r="R57" s="101">
        <v>15186</v>
      </c>
      <c r="S57" s="83" t="s">
        <v>34</v>
      </c>
      <c r="T57" s="79" t="str">
        <f t="shared" si="0"/>
        <v>✔️ Válido</v>
      </c>
      <c r="U57" s="79" t="str">
        <f t="shared" si="1"/>
        <v>✔️ Válido</v>
      </c>
    </row>
    <row r="58" spans="1:21" ht="63.75" hidden="1">
      <c r="A58" s="14">
        <v>44</v>
      </c>
      <c r="B58" s="15" t="s">
        <v>144</v>
      </c>
      <c r="C58" s="16" t="s">
        <v>145</v>
      </c>
      <c r="D58" s="15" t="s">
        <v>146</v>
      </c>
      <c r="E58" s="67">
        <v>0</v>
      </c>
      <c r="F58" s="86">
        <v>0</v>
      </c>
      <c r="G58" s="86">
        <v>0</v>
      </c>
      <c r="H58" s="87">
        <v>0</v>
      </c>
      <c r="I58" s="68"/>
      <c r="J58" s="86">
        <v>0</v>
      </c>
      <c r="K58" s="88">
        <v>0</v>
      </c>
      <c r="L58" s="1">
        <v>0</v>
      </c>
      <c r="M58" s="15" t="s">
        <v>34</v>
      </c>
      <c r="N58" s="17">
        <v>0</v>
      </c>
      <c r="O58" s="17">
        <v>0</v>
      </c>
      <c r="Q58" s="101">
        <v>3894</v>
      </c>
      <c r="R58" s="101">
        <v>17911</v>
      </c>
      <c r="S58" s="83" t="s">
        <v>34</v>
      </c>
      <c r="T58" s="79" t="str">
        <f t="shared" si="0"/>
        <v>- N/A</v>
      </c>
      <c r="U58" s="79" t="str">
        <f t="shared" si="1"/>
        <v>- N/A</v>
      </c>
    </row>
    <row r="59" spans="1:21" ht="76.5" hidden="1">
      <c r="A59" s="14">
        <v>45</v>
      </c>
      <c r="B59" s="15" t="s">
        <v>147</v>
      </c>
      <c r="C59" s="18" t="s">
        <v>148</v>
      </c>
      <c r="D59" s="15" t="s">
        <v>149</v>
      </c>
      <c r="E59" s="67">
        <v>0</v>
      </c>
      <c r="F59" s="86">
        <v>0</v>
      </c>
      <c r="G59" s="86">
        <v>0</v>
      </c>
      <c r="H59" s="87">
        <v>0</v>
      </c>
      <c r="I59" s="68"/>
      <c r="J59" s="86">
        <v>0</v>
      </c>
      <c r="K59" s="88">
        <v>0</v>
      </c>
      <c r="L59" s="1">
        <v>0</v>
      </c>
      <c r="M59" s="15" t="s">
        <v>34</v>
      </c>
      <c r="N59" s="17">
        <v>0</v>
      </c>
      <c r="O59" s="17">
        <v>0</v>
      </c>
      <c r="Q59" s="101">
        <v>4674</v>
      </c>
      <c r="R59" s="101">
        <v>26325</v>
      </c>
      <c r="S59" s="83" t="s">
        <v>34</v>
      </c>
      <c r="T59" s="79" t="str">
        <f t="shared" si="0"/>
        <v>- N/A</v>
      </c>
      <c r="U59" s="79" t="str">
        <f t="shared" si="1"/>
        <v>- N/A</v>
      </c>
    </row>
    <row r="60" spans="1:21" ht="76.5" hidden="1">
      <c r="A60" s="14">
        <v>46</v>
      </c>
      <c r="B60" s="15" t="s">
        <v>150</v>
      </c>
      <c r="C60" s="16" t="s">
        <v>151</v>
      </c>
      <c r="D60" s="15" t="s">
        <v>42</v>
      </c>
      <c r="E60" s="67">
        <v>0</v>
      </c>
      <c r="F60" s="86">
        <v>0</v>
      </c>
      <c r="G60" s="86">
        <v>0</v>
      </c>
      <c r="H60" s="87">
        <v>0</v>
      </c>
      <c r="I60" s="68"/>
      <c r="J60" s="86">
        <v>0</v>
      </c>
      <c r="K60" s="88">
        <v>0</v>
      </c>
      <c r="L60" s="1">
        <v>0</v>
      </c>
      <c r="M60" s="15" t="s">
        <v>34</v>
      </c>
      <c r="N60" s="17">
        <v>0</v>
      </c>
      <c r="O60" s="17">
        <v>0</v>
      </c>
      <c r="Q60" s="101">
        <v>22003</v>
      </c>
      <c r="R60" s="101">
        <v>45435</v>
      </c>
      <c r="S60" s="83" t="s">
        <v>34</v>
      </c>
      <c r="T60" s="79" t="str">
        <f t="shared" si="0"/>
        <v>- N/A</v>
      </c>
      <c r="U60" s="79" t="str">
        <f t="shared" si="1"/>
        <v>- N/A</v>
      </c>
    </row>
    <row r="61" spans="1:21" ht="76.5" hidden="1">
      <c r="A61" s="14">
        <v>47</v>
      </c>
      <c r="B61" s="15" t="s">
        <v>152</v>
      </c>
      <c r="C61" s="16" t="s">
        <v>153</v>
      </c>
      <c r="D61" s="15" t="s">
        <v>106</v>
      </c>
      <c r="E61" s="67">
        <v>0</v>
      </c>
      <c r="F61" s="86">
        <v>0</v>
      </c>
      <c r="G61" s="86">
        <v>0</v>
      </c>
      <c r="H61" s="87">
        <v>0</v>
      </c>
      <c r="I61" s="68"/>
      <c r="J61" s="86">
        <v>0</v>
      </c>
      <c r="K61" s="88">
        <v>0</v>
      </c>
      <c r="L61" s="1">
        <v>0</v>
      </c>
      <c r="M61" s="15" t="s">
        <v>34</v>
      </c>
      <c r="N61" s="17">
        <v>0</v>
      </c>
      <c r="O61" s="17">
        <v>0</v>
      </c>
      <c r="Q61" s="101">
        <v>12268</v>
      </c>
      <c r="R61" s="101">
        <v>22003</v>
      </c>
      <c r="S61" s="83" t="s">
        <v>34</v>
      </c>
      <c r="T61" s="79" t="str">
        <f t="shared" si="0"/>
        <v>- N/A</v>
      </c>
      <c r="U61" s="79" t="str">
        <f t="shared" si="1"/>
        <v>- N/A</v>
      </c>
    </row>
    <row r="62" spans="1:21" ht="76.5" hidden="1">
      <c r="A62" s="14">
        <v>48</v>
      </c>
      <c r="B62" s="15" t="s">
        <v>154</v>
      </c>
      <c r="C62" s="16" t="s">
        <v>155</v>
      </c>
      <c r="D62" s="15" t="s">
        <v>42</v>
      </c>
      <c r="E62" s="67">
        <v>0</v>
      </c>
      <c r="F62" s="86">
        <v>0</v>
      </c>
      <c r="G62" s="86">
        <v>0</v>
      </c>
      <c r="H62" s="87">
        <v>0</v>
      </c>
      <c r="I62" s="68"/>
      <c r="J62" s="86">
        <v>0</v>
      </c>
      <c r="K62" s="88">
        <v>0</v>
      </c>
      <c r="L62" s="1">
        <v>0</v>
      </c>
      <c r="M62" s="15" t="s">
        <v>34</v>
      </c>
      <c r="N62" s="17">
        <v>0</v>
      </c>
      <c r="O62" s="17">
        <v>0</v>
      </c>
      <c r="Q62" s="101">
        <v>12268</v>
      </c>
      <c r="R62" s="101">
        <v>22003</v>
      </c>
      <c r="S62" s="83" t="s">
        <v>34</v>
      </c>
      <c r="T62" s="79" t="str">
        <f t="shared" si="0"/>
        <v>- N/A</v>
      </c>
      <c r="U62" s="79" t="str">
        <f t="shared" si="1"/>
        <v>- N/A</v>
      </c>
    </row>
    <row r="63" spans="1:21" ht="76.5" hidden="1">
      <c r="A63" s="69">
        <v>49</v>
      </c>
      <c r="B63" s="70" t="s">
        <v>156</v>
      </c>
      <c r="C63" s="75" t="s">
        <v>157</v>
      </c>
      <c r="D63" s="70" t="s">
        <v>106</v>
      </c>
      <c r="E63" s="72">
        <v>0</v>
      </c>
      <c r="F63" s="89">
        <v>0</v>
      </c>
      <c r="G63" s="89">
        <v>0</v>
      </c>
      <c r="H63" s="90">
        <v>0</v>
      </c>
      <c r="I63" s="68"/>
      <c r="J63" s="89">
        <v>0</v>
      </c>
      <c r="K63" s="91">
        <v>0</v>
      </c>
      <c r="L63" s="73">
        <v>0</v>
      </c>
      <c r="M63" s="70" t="s">
        <v>85</v>
      </c>
      <c r="N63" s="74">
        <v>0</v>
      </c>
      <c r="O63" s="74">
        <v>0</v>
      </c>
      <c r="Q63" s="101">
        <v>15037</v>
      </c>
      <c r="R63" s="101">
        <v>91495</v>
      </c>
      <c r="S63" s="84" t="s">
        <v>85</v>
      </c>
      <c r="T63" s="79" t="str">
        <f t="shared" si="0"/>
        <v>- N/A</v>
      </c>
      <c r="U63" s="79" t="str">
        <f t="shared" si="1"/>
        <v>- N/A</v>
      </c>
    </row>
    <row r="64" spans="1:21" ht="114.75" hidden="1">
      <c r="A64" s="14">
        <v>50</v>
      </c>
      <c r="B64" s="15" t="s">
        <v>158</v>
      </c>
      <c r="C64" s="16" t="s">
        <v>159</v>
      </c>
      <c r="D64" s="15" t="s">
        <v>42</v>
      </c>
      <c r="E64" s="67">
        <v>0</v>
      </c>
      <c r="F64" s="86">
        <v>0</v>
      </c>
      <c r="G64" s="86">
        <v>0</v>
      </c>
      <c r="H64" s="87">
        <v>0</v>
      </c>
      <c r="I64" s="68"/>
      <c r="J64" s="86">
        <v>0</v>
      </c>
      <c r="K64" s="88">
        <v>0</v>
      </c>
      <c r="L64" s="1">
        <v>0</v>
      </c>
      <c r="M64" s="15" t="s">
        <v>34</v>
      </c>
      <c r="N64" s="17">
        <v>0</v>
      </c>
      <c r="O64" s="17">
        <v>0</v>
      </c>
      <c r="Q64" s="101">
        <v>34386</v>
      </c>
      <c r="R64" s="101">
        <v>139312</v>
      </c>
      <c r="S64" s="83" t="s">
        <v>34</v>
      </c>
      <c r="T64" s="79" t="str">
        <f t="shared" si="0"/>
        <v>- N/A</v>
      </c>
      <c r="U64" s="79" t="str">
        <f t="shared" si="1"/>
        <v>- N/A</v>
      </c>
    </row>
    <row r="65" spans="1:21" ht="76.5">
      <c r="A65" s="14">
        <v>51</v>
      </c>
      <c r="B65" s="15" t="s">
        <v>160</v>
      </c>
      <c r="C65" s="16" t="s">
        <v>161</v>
      </c>
      <c r="D65" s="15" t="s">
        <v>162</v>
      </c>
      <c r="E65" s="67">
        <v>3</v>
      </c>
      <c r="F65" s="86">
        <v>35603</v>
      </c>
      <c r="G65" s="86">
        <v>19681</v>
      </c>
      <c r="H65" s="87">
        <v>0</v>
      </c>
      <c r="I65" s="68">
        <v>0.44720950479999999</v>
      </c>
      <c r="J65" s="86">
        <v>19681</v>
      </c>
      <c r="K65" s="88">
        <v>59043</v>
      </c>
      <c r="L65" s="1">
        <v>0</v>
      </c>
      <c r="M65" s="15" t="s">
        <v>34</v>
      </c>
      <c r="N65" s="17">
        <v>3</v>
      </c>
      <c r="O65" s="17">
        <v>0</v>
      </c>
      <c r="Q65" s="101">
        <v>19681</v>
      </c>
      <c r="R65" s="101">
        <v>52541</v>
      </c>
      <c r="S65" s="83" t="s">
        <v>34</v>
      </c>
      <c r="T65" s="79" t="str">
        <f t="shared" si="0"/>
        <v>✔️ Válido</v>
      </c>
      <c r="U65" s="79" t="str">
        <f t="shared" si="1"/>
        <v>✔️ Válido</v>
      </c>
    </row>
    <row r="66" spans="1:21" ht="76.5">
      <c r="A66" s="14">
        <v>52</v>
      </c>
      <c r="B66" s="15" t="s">
        <v>163</v>
      </c>
      <c r="C66" s="16" t="s">
        <v>164</v>
      </c>
      <c r="D66" s="15" t="s">
        <v>42</v>
      </c>
      <c r="E66" s="67">
        <v>2</v>
      </c>
      <c r="F66" s="86">
        <v>16547</v>
      </c>
      <c r="G66" s="86">
        <v>11477</v>
      </c>
      <c r="H66" s="87">
        <v>0</v>
      </c>
      <c r="I66" s="68">
        <v>0.30639995170000001</v>
      </c>
      <c r="J66" s="86">
        <v>11477</v>
      </c>
      <c r="K66" s="88">
        <v>22954</v>
      </c>
      <c r="L66" s="1">
        <v>0</v>
      </c>
      <c r="M66" s="15" t="s">
        <v>34</v>
      </c>
      <c r="N66" s="17">
        <v>2</v>
      </c>
      <c r="O66" s="17">
        <v>0</v>
      </c>
      <c r="Q66" s="101">
        <v>11477</v>
      </c>
      <c r="R66" s="101">
        <v>47233</v>
      </c>
      <c r="S66" s="83" t="s">
        <v>34</v>
      </c>
      <c r="T66" s="79" t="str">
        <f t="shared" si="0"/>
        <v>✔️ Válido</v>
      </c>
      <c r="U66" s="79" t="str">
        <f t="shared" si="1"/>
        <v>✔️ Válido</v>
      </c>
    </row>
    <row r="67" spans="1:21" ht="76.5" hidden="1">
      <c r="A67" s="14">
        <v>53</v>
      </c>
      <c r="B67" s="15" t="s">
        <v>165</v>
      </c>
      <c r="C67" s="16" t="s">
        <v>166</v>
      </c>
      <c r="D67" s="15" t="s">
        <v>162</v>
      </c>
      <c r="E67" s="67">
        <v>0</v>
      </c>
      <c r="F67" s="86">
        <v>0</v>
      </c>
      <c r="G67" s="86">
        <v>0</v>
      </c>
      <c r="H67" s="87">
        <v>0</v>
      </c>
      <c r="I67" s="68"/>
      <c r="J67" s="86">
        <v>0</v>
      </c>
      <c r="K67" s="88">
        <v>0</v>
      </c>
      <c r="L67" s="1">
        <v>0</v>
      </c>
      <c r="M67" s="15" t="s">
        <v>34</v>
      </c>
      <c r="N67" s="17">
        <v>0</v>
      </c>
      <c r="O67" s="17">
        <v>0</v>
      </c>
      <c r="Q67" s="101">
        <v>18133</v>
      </c>
      <c r="R67" s="101">
        <v>116226</v>
      </c>
      <c r="S67" s="83" t="s">
        <v>34</v>
      </c>
      <c r="T67" s="79" t="str">
        <f t="shared" si="0"/>
        <v>- N/A</v>
      </c>
      <c r="U67" s="79" t="str">
        <f t="shared" si="1"/>
        <v>- N/A</v>
      </c>
    </row>
    <row r="68" spans="1:21" ht="76.5" hidden="1">
      <c r="A68" s="14">
        <v>54</v>
      </c>
      <c r="B68" s="15" t="s">
        <v>167</v>
      </c>
      <c r="C68" s="16" t="s">
        <v>168</v>
      </c>
      <c r="D68" s="15" t="s">
        <v>162</v>
      </c>
      <c r="E68" s="67">
        <v>0</v>
      </c>
      <c r="F68" s="86">
        <v>0</v>
      </c>
      <c r="G68" s="86">
        <v>0</v>
      </c>
      <c r="H68" s="87">
        <v>0</v>
      </c>
      <c r="I68" s="68"/>
      <c r="J68" s="86">
        <v>0</v>
      </c>
      <c r="K68" s="88">
        <v>0</v>
      </c>
      <c r="L68" s="1">
        <v>0</v>
      </c>
      <c r="M68" s="15" t="s">
        <v>34</v>
      </c>
      <c r="N68" s="17">
        <v>0</v>
      </c>
      <c r="O68" s="17">
        <v>0</v>
      </c>
      <c r="Q68" s="101">
        <v>11294</v>
      </c>
      <c r="R68" s="101">
        <v>29058</v>
      </c>
      <c r="S68" s="83" t="s">
        <v>34</v>
      </c>
      <c r="T68" s="79" t="str">
        <f t="shared" si="0"/>
        <v>- N/A</v>
      </c>
      <c r="U68" s="79" t="str">
        <f t="shared" si="1"/>
        <v>- N/A</v>
      </c>
    </row>
    <row r="69" spans="1:21" ht="191.25" hidden="1">
      <c r="A69" s="14">
        <v>55</v>
      </c>
      <c r="B69" s="15" t="s">
        <v>169</v>
      </c>
      <c r="C69" s="16" t="s">
        <v>170</v>
      </c>
      <c r="D69" s="15" t="s">
        <v>171</v>
      </c>
      <c r="E69" s="67">
        <v>0</v>
      </c>
      <c r="F69" s="86">
        <v>0</v>
      </c>
      <c r="G69" s="86">
        <v>0</v>
      </c>
      <c r="H69" s="87">
        <v>0</v>
      </c>
      <c r="I69" s="68"/>
      <c r="J69" s="86">
        <v>0</v>
      </c>
      <c r="K69" s="88">
        <v>0</v>
      </c>
      <c r="L69" s="1">
        <v>0</v>
      </c>
      <c r="M69" s="15" t="s">
        <v>34</v>
      </c>
      <c r="N69" s="17">
        <v>0</v>
      </c>
      <c r="O69" s="17">
        <v>0</v>
      </c>
      <c r="Q69" s="101">
        <v>52966</v>
      </c>
      <c r="R69" s="101">
        <v>139312</v>
      </c>
      <c r="S69" s="83" t="s">
        <v>34</v>
      </c>
      <c r="T69" s="79" t="str">
        <f t="shared" si="0"/>
        <v>- N/A</v>
      </c>
      <c r="U69" s="79" t="str">
        <f t="shared" si="1"/>
        <v>- N/A</v>
      </c>
    </row>
    <row r="70" spans="1:21" ht="76.5" hidden="1">
      <c r="A70" s="14">
        <v>56</v>
      </c>
      <c r="B70" s="15" t="s">
        <v>172</v>
      </c>
      <c r="C70" s="16" t="s">
        <v>173</v>
      </c>
      <c r="D70" s="15" t="s">
        <v>174</v>
      </c>
      <c r="E70" s="67">
        <v>0</v>
      </c>
      <c r="F70" s="86">
        <v>0</v>
      </c>
      <c r="G70" s="86">
        <v>0</v>
      </c>
      <c r="H70" s="87">
        <v>0</v>
      </c>
      <c r="I70" s="68"/>
      <c r="J70" s="86">
        <v>0</v>
      </c>
      <c r="K70" s="88">
        <v>0</v>
      </c>
      <c r="L70" s="1">
        <v>0</v>
      </c>
      <c r="M70" s="15" t="s">
        <v>34</v>
      </c>
      <c r="N70" s="17">
        <v>0</v>
      </c>
      <c r="O70" s="17">
        <v>0</v>
      </c>
      <c r="Q70" s="101">
        <v>6678</v>
      </c>
      <c r="R70" s="101">
        <v>18398</v>
      </c>
      <c r="S70" s="83" t="s">
        <v>34</v>
      </c>
      <c r="T70" s="79" t="str">
        <f t="shared" si="0"/>
        <v>- N/A</v>
      </c>
      <c r="U70" s="79" t="str">
        <f t="shared" si="1"/>
        <v>- N/A</v>
      </c>
    </row>
    <row r="71" spans="1:21" ht="76.5" hidden="1">
      <c r="A71" s="14">
        <v>57</v>
      </c>
      <c r="B71" s="15" t="s">
        <v>175</v>
      </c>
      <c r="C71" s="16" t="s">
        <v>173</v>
      </c>
      <c r="D71" s="15" t="s">
        <v>42</v>
      </c>
      <c r="E71" s="67">
        <v>0</v>
      </c>
      <c r="F71" s="86">
        <v>0</v>
      </c>
      <c r="G71" s="86">
        <v>0</v>
      </c>
      <c r="H71" s="87">
        <v>0</v>
      </c>
      <c r="I71" s="68"/>
      <c r="J71" s="86">
        <v>0</v>
      </c>
      <c r="K71" s="88">
        <v>0</v>
      </c>
      <c r="L71" s="1">
        <v>0</v>
      </c>
      <c r="M71" s="15" t="s">
        <v>34</v>
      </c>
      <c r="N71" s="17">
        <v>0</v>
      </c>
      <c r="O71" s="17">
        <v>0</v>
      </c>
      <c r="Q71" s="101">
        <v>22003</v>
      </c>
      <c r="R71" s="101">
        <v>52276</v>
      </c>
      <c r="S71" s="83" t="s">
        <v>34</v>
      </c>
      <c r="T71" s="79" t="str">
        <f t="shared" si="0"/>
        <v>- N/A</v>
      </c>
      <c r="U71" s="79" t="str">
        <f t="shared" si="1"/>
        <v>- N/A</v>
      </c>
    </row>
    <row r="72" spans="1:21" ht="51" hidden="1">
      <c r="A72" s="14">
        <v>58</v>
      </c>
      <c r="B72" s="15" t="s">
        <v>176</v>
      </c>
      <c r="C72" s="16" t="s">
        <v>177</v>
      </c>
      <c r="D72" s="15" t="s">
        <v>178</v>
      </c>
      <c r="E72" s="67">
        <v>0</v>
      </c>
      <c r="F72" s="86">
        <v>0</v>
      </c>
      <c r="G72" s="86">
        <v>0</v>
      </c>
      <c r="H72" s="87">
        <v>0</v>
      </c>
      <c r="I72" s="68"/>
      <c r="J72" s="86">
        <v>0</v>
      </c>
      <c r="K72" s="88">
        <v>0</v>
      </c>
      <c r="L72" s="1">
        <v>0</v>
      </c>
      <c r="M72" s="15" t="s">
        <v>34</v>
      </c>
      <c r="N72" s="17">
        <v>0</v>
      </c>
      <c r="O72" s="17">
        <v>0</v>
      </c>
      <c r="Q72" s="101">
        <v>8625</v>
      </c>
      <c r="R72" s="101">
        <v>15634</v>
      </c>
      <c r="S72" s="83" t="s">
        <v>34</v>
      </c>
      <c r="T72" s="79" t="str">
        <f t="shared" si="0"/>
        <v>- N/A</v>
      </c>
      <c r="U72" s="79" t="str">
        <f t="shared" si="1"/>
        <v>- N/A</v>
      </c>
    </row>
    <row r="73" spans="1:21" ht="76.5" hidden="1">
      <c r="A73" s="14">
        <v>59</v>
      </c>
      <c r="B73" s="15" t="s">
        <v>179</v>
      </c>
      <c r="C73" s="16" t="s">
        <v>180</v>
      </c>
      <c r="D73" s="15" t="s">
        <v>181</v>
      </c>
      <c r="E73" s="67">
        <v>0</v>
      </c>
      <c r="F73" s="86">
        <v>0</v>
      </c>
      <c r="G73" s="86">
        <v>0</v>
      </c>
      <c r="H73" s="87">
        <v>0</v>
      </c>
      <c r="I73" s="68"/>
      <c r="J73" s="86">
        <v>0</v>
      </c>
      <c r="K73" s="88">
        <v>0</v>
      </c>
      <c r="L73" s="1">
        <v>0</v>
      </c>
      <c r="M73" s="15" t="s">
        <v>34</v>
      </c>
      <c r="N73" s="17">
        <v>0</v>
      </c>
      <c r="O73" s="17">
        <v>0</v>
      </c>
      <c r="Q73" s="101">
        <v>8845</v>
      </c>
      <c r="R73" s="101">
        <v>23219</v>
      </c>
      <c r="S73" s="83" t="s">
        <v>34</v>
      </c>
      <c r="T73" s="79" t="str">
        <f t="shared" si="0"/>
        <v>- N/A</v>
      </c>
      <c r="U73" s="79" t="str">
        <f t="shared" si="1"/>
        <v>- N/A</v>
      </c>
    </row>
    <row r="74" spans="1:21" ht="76.5" hidden="1">
      <c r="A74" s="14">
        <v>60</v>
      </c>
      <c r="B74" s="15" t="s">
        <v>182</v>
      </c>
      <c r="C74" s="16" t="s">
        <v>183</v>
      </c>
      <c r="D74" s="15" t="s">
        <v>184</v>
      </c>
      <c r="E74" s="67">
        <v>0</v>
      </c>
      <c r="F74" s="86">
        <v>0</v>
      </c>
      <c r="G74" s="86">
        <v>0</v>
      </c>
      <c r="H74" s="87">
        <v>0</v>
      </c>
      <c r="I74" s="68"/>
      <c r="J74" s="86">
        <v>0</v>
      </c>
      <c r="K74" s="88">
        <v>0</v>
      </c>
      <c r="L74" s="1">
        <v>0</v>
      </c>
      <c r="M74" s="15" t="s">
        <v>34</v>
      </c>
      <c r="N74" s="17">
        <v>0</v>
      </c>
      <c r="O74" s="17">
        <v>0</v>
      </c>
      <c r="Q74" s="101">
        <v>17358</v>
      </c>
      <c r="R74" s="101">
        <v>66442</v>
      </c>
      <c r="S74" s="83" t="s">
        <v>34</v>
      </c>
      <c r="T74" s="79" t="str">
        <f t="shared" si="0"/>
        <v>- N/A</v>
      </c>
      <c r="U74" s="79" t="str">
        <f t="shared" si="1"/>
        <v>- N/A</v>
      </c>
    </row>
    <row r="75" spans="1:21" ht="153" hidden="1">
      <c r="A75" s="14">
        <v>61</v>
      </c>
      <c r="B75" s="15" t="s">
        <v>185</v>
      </c>
      <c r="C75" s="16" t="s">
        <v>186</v>
      </c>
      <c r="D75" s="15" t="s">
        <v>187</v>
      </c>
      <c r="E75" s="67">
        <v>0</v>
      </c>
      <c r="F75" s="86">
        <v>0</v>
      </c>
      <c r="G75" s="86">
        <v>0</v>
      </c>
      <c r="H75" s="87">
        <v>0</v>
      </c>
      <c r="I75" s="68"/>
      <c r="J75" s="86">
        <v>0</v>
      </c>
      <c r="K75" s="88">
        <v>0</v>
      </c>
      <c r="L75" s="1">
        <v>0</v>
      </c>
      <c r="M75" s="15" t="s">
        <v>34</v>
      </c>
      <c r="N75" s="17">
        <v>0</v>
      </c>
      <c r="O75" s="17">
        <v>0</v>
      </c>
      <c r="Q75" s="101">
        <v>10711</v>
      </c>
      <c r="R75" s="101">
        <v>22834</v>
      </c>
      <c r="S75" s="83" t="s">
        <v>34</v>
      </c>
      <c r="T75" s="79" t="str">
        <f t="shared" si="0"/>
        <v>- N/A</v>
      </c>
      <c r="U75" s="79" t="str">
        <f t="shared" si="1"/>
        <v>- N/A</v>
      </c>
    </row>
    <row r="76" spans="1:21" ht="114.75">
      <c r="A76" s="14">
        <v>62</v>
      </c>
      <c r="B76" s="15" t="s">
        <v>188</v>
      </c>
      <c r="C76" s="16" t="s">
        <v>189</v>
      </c>
      <c r="D76" s="15" t="s">
        <v>106</v>
      </c>
      <c r="E76" s="67">
        <v>6</v>
      </c>
      <c r="F76" s="86">
        <v>11125</v>
      </c>
      <c r="G76" s="86">
        <v>10845</v>
      </c>
      <c r="H76" s="87">
        <v>0</v>
      </c>
      <c r="I76" s="68">
        <v>2.5168539300000001E-2</v>
      </c>
      <c r="J76" s="86">
        <v>10845</v>
      </c>
      <c r="K76" s="88">
        <v>65070</v>
      </c>
      <c r="L76" s="1">
        <v>0</v>
      </c>
      <c r="M76" s="15" t="s">
        <v>34</v>
      </c>
      <c r="N76" s="17">
        <v>6</v>
      </c>
      <c r="O76" s="17">
        <v>0</v>
      </c>
      <c r="Q76" s="101">
        <v>10845</v>
      </c>
      <c r="R76" s="101">
        <v>32506</v>
      </c>
      <c r="S76" s="83" t="s">
        <v>34</v>
      </c>
      <c r="T76" s="79" t="str">
        <f t="shared" si="0"/>
        <v>✔️ Válido</v>
      </c>
      <c r="U76" s="79" t="str">
        <f t="shared" si="1"/>
        <v>✔️ Válido</v>
      </c>
    </row>
    <row r="77" spans="1:21" ht="114.75">
      <c r="A77" s="14">
        <v>63</v>
      </c>
      <c r="B77" s="15" t="s">
        <v>190</v>
      </c>
      <c r="C77" s="18" t="s">
        <v>191</v>
      </c>
      <c r="D77" s="15" t="s">
        <v>192</v>
      </c>
      <c r="E77" s="67">
        <v>10</v>
      </c>
      <c r="F77" s="86">
        <v>16382</v>
      </c>
      <c r="G77" s="86">
        <v>9155</v>
      </c>
      <c r="H77" s="87">
        <v>0</v>
      </c>
      <c r="I77" s="68">
        <v>0.44115492610000001</v>
      </c>
      <c r="J77" s="86">
        <v>9155</v>
      </c>
      <c r="K77" s="88">
        <v>91550</v>
      </c>
      <c r="L77" s="1">
        <v>0</v>
      </c>
      <c r="M77" s="15" t="s">
        <v>34</v>
      </c>
      <c r="N77" s="17">
        <v>10</v>
      </c>
      <c r="O77" s="17">
        <v>0</v>
      </c>
      <c r="Q77" s="101">
        <v>9155</v>
      </c>
      <c r="R77" s="101">
        <v>17396</v>
      </c>
      <c r="S77" s="83" t="s">
        <v>34</v>
      </c>
      <c r="T77" s="79" t="str">
        <f t="shared" si="0"/>
        <v>✔️ Válido</v>
      </c>
      <c r="U77" s="79" t="str">
        <f t="shared" si="1"/>
        <v>✔️ Válido</v>
      </c>
    </row>
    <row r="78" spans="1:21" ht="102" hidden="1">
      <c r="A78" s="14">
        <v>64</v>
      </c>
      <c r="B78" s="15" t="s">
        <v>193</v>
      </c>
      <c r="C78" s="18" t="s">
        <v>194</v>
      </c>
      <c r="D78" s="15" t="s">
        <v>195</v>
      </c>
      <c r="E78" s="67">
        <v>0</v>
      </c>
      <c r="F78" s="86">
        <v>0</v>
      </c>
      <c r="G78" s="86">
        <v>0</v>
      </c>
      <c r="H78" s="87">
        <v>0</v>
      </c>
      <c r="I78" s="68"/>
      <c r="J78" s="86">
        <v>0</v>
      </c>
      <c r="K78" s="88">
        <v>0</v>
      </c>
      <c r="L78" s="1">
        <v>0</v>
      </c>
      <c r="M78" s="15" t="s">
        <v>34</v>
      </c>
      <c r="N78" s="17">
        <v>0</v>
      </c>
      <c r="O78" s="17">
        <v>0</v>
      </c>
      <c r="Q78" s="101">
        <v>15347</v>
      </c>
      <c r="R78" s="101">
        <v>34223</v>
      </c>
      <c r="S78" s="83" t="s">
        <v>34</v>
      </c>
      <c r="T78" s="79" t="str">
        <f t="shared" si="0"/>
        <v>- N/A</v>
      </c>
      <c r="U78" s="79" t="str">
        <f t="shared" si="1"/>
        <v>- N/A</v>
      </c>
    </row>
    <row r="79" spans="1:21" ht="102" hidden="1">
      <c r="A79" s="14">
        <v>65</v>
      </c>
      <c r="B79" s="15" t="s">
        <v>196</v>
      </c>
      <c r="C79" s="18" t="s">
        <v>197</v>
      </c>
      <c r="D79" s="15" t="s">
        <v>195</v>
      </c>
      <c r="E79" s="67">
        <v>0</v>
      </c>
      <c r="F79" s="86">
        <v>0</v>
      </c>
      <c r="G79" s="86">
        <v>0</v>
      </c>
      <c r="H79" s="87">
        <v>0</v>
      </c>
      <c r="I79" s="68"/>
      <c r="J79" s="86">
        <v>0</v>
      </c>
      <c r="K79" s="88">
        <v>0</v>
      </c>
      <c r="L79" s="1">
        <v>0</v>
      </c>
      <c r="M79" s="15" t="s">
        <v>34</v>
      </c>
      <c r="N79" s="17">
        <v>0</v>
      </c>
      <c r="O79" s="17">
        <v>0</v>
      </c>
      <c r="Q79" s="101">
        <v>18906</v>
      </c>
      <c r="R79" s="101">
        <v>36309</v>
      </c>
      <c r="S79" s="83" t="s">
        <v>34</v>
      </c>
      <c r="T79" s="79" t="str">
        <f t="shared" si="0"/>
        <v>- N/A</v>
      </c>
      <c r="U79" s="79" t="str">
        <f t="shared" si="1"/>
        <v>- N/A</v>
      </c>
    </row>
    <row r="80" spans="1:21" ht="38.25">
      <c r="A80" s="14">
        <v>66</v>
      </c>
      <c r="B80" s="15" t="s">
        <v>198</v>
      </c>
      <c r="C80" s="16" t="s">
        <v>199</v>
      </c>
      <c r="D80" s="15" t="s">
        <v>200</v>
      </c>
      <c r="E80" s="67">
        <v>5</v>
      </c>
      <c r="F80" s="86">
        <v>6189</v>
      </c>
      <c r="G80" s="86">
        <v>4202</v>
      </c>
      <c r="H80" s="87">
        <v>0</v>
      </c>
      <c r="I80" s="68">
        <v>0.321053482</v>
      </c>
      <c r="J80" s="86">
        <v>4202</v>
      </c>
      <c r="K80" s="88">
        <v>21010</v>
      </c>
      <c r="L80" s="1">
        <v>0</v>
      </c>
      <c r="M80" s="15" t="s">
        <v>34</v>
      </c>
      <c r="N80" s="17">
        <v>5</v>
      </c>
      <c r="O80" s="17">
        <v>0</v>
      </c>
      <c r="Q80" s="101">
        <v>4202</v>
      </c>
      <c r="R80" s="101">
        <v>6572</v>
      </c>
      <c r="S80" s="83" t="s">
        <v>34</v>
      </c>
      <c r="T80" s="79" t="str">
        <f t="shared" ref="T80:T143" si="2">IF(OR(J80="",J80=0),"- N/A",IF(AND(J80&gt;=Q80,J80&lt;=R80),"✔️ Válido","❌ Inválido"))</f>
        <v>✔️ Válido</v>
      </c>
      <c r="U80" s="79" t="str">
        <f t="shared" ref="U80:U143" si="3">IF(OR(J80="",J80=0),"- N/A",IF(AND(J80&gt;=Q80,J80&lt;=R80),"✔️ Válido","❌ Inválido"))</f>
        <v>✔️ Válido</v>
      </c>
    </row>
    <row r="81" spans="1:21" ht="38.25" hidden="1">
      <c r="A81" s="14">
        <v>67</v>
      </c>
      <c r="B81" s="15" t="s">
        <v>201</v>
      </c>
      <c r="C81" s="16" t="s">
        <v>202</v>
      </c>
      <c r="D81" s="15" t="s">
        <v>200</v>
      </c>
      <c r="E81" s="67">
        <v>0</v>
      </c>
      <c r="F81" s="86">
        <v>0</v>
      </c>
      <c r="G81" s="86">
        <v>0</v>
      </c>
      <c r="H81" s="87">
        <v>0</v>
      </c>
      <c r="I81" s="68"/>
      <c r="J81" s="86">
        <v>0</v>
      </c>
      <c r="K81" s="88">
        <v>0</v>
      </c>
      <c r="L81" s="1">
        <v>0</v>
      </c>
      <c r="M81" s="15" t="s">
        <v>34</v>
      </c>
      <c r="N81" s="17">
        <v>0</v>
      </c>
      <c r="O81" s="17">
        <v>0</v>
      </c>
      <c r="Q81" s="101">
        <v>8535</v>
      </c>
      <c r="R81" s="101">
        <v>18575</v>
      </c>
      <c r="S81" s="83" t="s">
        <v>34</v>
      </c>
      <c r="T81" s="79" t="str">
        <f t="shared" si="2"/>
        <v>- N/A</v>
      </c>
      <c r="U81" s="79" t="str">
        <f t="shared" si="3"/>
        <v>- N/A</v>
      </c>
    </row>
    <row r="82" spans="1:21" ht="38.25" hidden="1">
      <c r="A82" s="14">
        <v>68</v>
      </c>
      <c r="B82" s="15" t="s">
        <v>203</v>
      </c>
      <c r="C82" s="16" t="s">
        <v>204</v>
      </c>
      <c r="D82" s="15" t="s">
        <v>200</v>
      </c>
      <c r="E82" s="67">
        <v>0</v>
      </c>
      <c r="F82" s="86">
        <v>0</v>
      </c>
      <c r="G82" s="86">
        <v>0</v>
      </c>
      <c r="H82" s="87">
        <v>0</v>
      </c>
      <c r="I82" s="68"/>
      <c r="J82" s="86">
        <v>0</v>
      </c>
      <c r="K82" s="88">
        <v>0</v>
      </c>
      <c r="L82" s="1">
        <v>0</v>
      </c>
      <c r="M82" s="15" t="s">
        <v>34</v>
      </c>
      <c r="N82" s="17">
        <v>0</v>
      </c>
      <c r="O82" s="17">
        <v>0</v>
      </c>
      <c r="Q82" s="101">
        <v>4090</v>
      </c>
      <c r="R82" s="101">
        <v>8453</v>
      </c>
      <c r="S82" s="83" t="s">
        <v>34</v>
      </c>
      <c r="T82" s="79" t="str">
        <f t="shared" si="2"/>
        <v>- N/A</v>
      </c>
      <c r="U82" s="79" t="str">
        <f t="shared" si="3"/>
        <v>- N/A</v>
      </c>
    </row>
    <row r="83" spans="1:21" ht="38.25" hidden="1">
      <c r="A83" s="14">
        <v>69</v>
      </c>
      <c r="B83" s="15" t="s">
        <v>205</v>
      </c>
      <c r="C83" s="16" t="s">
        <v>206</v>
      </c>
      <c r="D83" s="15" t="s">
        <v>200</v>
      </c>
      <c r="E83" s="67">
        <v>0</v>
      </c>
      <c r="F83" s="86">
        <v>0</v>
      </c>
      <c r="G83" s="86">
        <v>0</v>
      </c>
      <c r="H83" s="87">
        <v>0</v>
      </c>
      <c r="I83" s="68"/>
      <c r="J83" s="86">
        <v>0</v>
      </c>
      <c r="K83" s="88">
        <v>0</v>
      </c>
      <c r="L83" s="1">
        <v>0</v>
      </c>
      <c r="M83" s="15" t="s">
        <v>34</v>
      </c>
      <c r="N83" s="17">
        <v>0</v>
      </c>
      <c r="O83" s="17">
        <v>0</v>
      </c>
      <c r="Q83" s="101">
        <v>9310</v>
      </c>
      <c r="R83" s="101">
        <v>21028</v>
      </c>
      <c r="S83" s="83" t="s">
        <v>34</v>
      </c>
      <c r="T83" s="79" t="str">
        <f t="shared" si="2"/>
        <v>- N/A</v>
      </c>
      <c r="U83" s="79" t="str">
        <f t="shared" si="3"/>
        <v>- N/A</v>
      </c>
    </row>
    <row r="84" spans="1:21" ht="38.25" hidden="1">
      <c r="A84" s="69">
        <v>70</v>
      </c>
      <c r="B84" s="70" t="s">
        <v>207</v>
      </c>
      <c r="C84" s="75" t="s">
        <v>208</v>
      </c>
      <c r="D84" s="70" t="s">
        <v>200</v>
      </c>
      <c r="E84" s="72">
        <v>0</v>
      </c>
      <c r="F84" s="89">
        <v>0</v>
      </c>
      <c r="G84" s="89">
        <v>0</v>
      </c>
      <c r="H84" s="90">
        <v>0</v>
      </c>
      <c r="I84" s="68"/>
      <c r="J84" s="89">
        <v>0</v>
      </c>
      <c r="K84" s="91">
        <v>0</v>
      </c>
      <c r="L84" s="73">
        <v>0</v>
      </c>
      <c r="M84" s="70" t="s">
        <v>85</v>
      </c>
      <c r="N84" s="74">
        <v>0</v>
      </c>
      <c r="O84" s="74">
        <v>0</v>
      </c>
      <c r="Q84" s="101">
        <v>9310</v>
      </c>
      <c r="R84" s="101">
        <v>29695</v>
      </c>
      <c r="S84" s="84" t="s">
        <v>85</v>
      </c>
      <c r="T84" s="79" t="str">
        <f t="shared" si="2"/>
        <v>- N/A</v>
      </c>
      <c r="U84" s="79" t="str">
        <f t="shared" si="3"/>
        <v>- N/A</v>
      </c>
    </row>
    <row r="85" spans="1:21" ht="51">
      <c r="A85" s="14">
        <v>71</v>
      </c>
      <c r="B85" s="15" t="s">
        <v>209</v>
      </c>
      <c r="C85" s="16" t="s">
        <v>210</v>
      </c>
      <c r="D85" s="15" t="s">
        <v>200</v>
      </c>
      <c r="E85" s="67">
        <v>10</v>
      </c>
      <c r="F85" s="86">
        <v>10762</v>
      </c>
      <c r="G85" s="86">
        <v>5749</v>
      </c>
      <c r="H85" s="87">
        <v>0</v>
      </c>
      <c r="I85" s="68">
        <v>0.4658056123</v>
      </c>
      <c r="J85" s="86">
        <v>5749</v>
      </c>
      <c r="K85" s="88">
        <v>57490</v>
      </c>
      <c r="L85" s="1">
        <v>0</v>
      </c>
      <c r="M85" s="15" t="s">
        <v>34</v>
      </c>
      <c r="N85" s="17">
        <v>10</v>
      </c>
      <c r="O85" s="17">
        <v>0</v>
      </c>
      <c r="Q85" s="101">
        <v>5749</v>
      </c>
      <c r="R85" s="101">
        <v>12838</v>
      </c>
      <c r="S85" s="83" t="s">
        <v>34</v>
      </c>
      <c r="T85" s="79" t="str">
        <f t="shared" si="2"/>
        <v>✔️ Válido</v>
      </c>
      <c r="U85" s="79" t="str">
        <f t="shared" si="3"/>
        <v>✔️ Válido</v>
      </c>
    </row>
    <row r="86" spans="1:21" ht="51" hidden="1">
      <c r="A86" s="14">
        <v>72</v>
      </c>
      <c r="B86" s="15" t="s">
        <v>211</v>
      </c>
      <c r="C86" s="16" t="s">
        <v>212</v>
      </c>
      <c r="D86" s="15" t="s">
        <v>200</v>
      </c>
      <c r="E86" s="67">
        <v>0</v>
      </c>
      <c r="F86" s="86">
        <v>0</v>
      </c>
      <c r="G86" s="86">
        <v>0</v>
      </c>
      <c r="H86" s="87">
        <v>0</v>
      </c>
      <c r="I86" s="68"/>
      <c r="J86" s="86">
        <v>0</v>
      </c>
      <c r="K86" s="88">
        <v>0</v>
      </c>
      <c r="L86" s="1">
        <v>0</v>
      </c>
      <c r="M86" s="15" t="s">
        <v>34</v>
      </c>
      <c r="N86" s="17">
        <v>0</v>
      </c>
      <c r="O86" s="17">
        <v>0</v>
      </c>
      <c r="Q86" s="101">
        <v>5749</v>
      </c>
      <c r="R86" s="101">
        <v>14963</v>
      </c>
      <c r="S86" s="83" t="s">
        <v>34</v>
      </c>
      <c r="T86" s="79" t="str">
        <f t="shared" si="2"/>
        <v>- N/A</v>
      </c>
      <c r="U86" s="79" t="str">
        <f t="shared" si="3"/>
        <v>- N/A</v>
      </c>
    </row>
    <row r="87" spans="1:21" ht="89.25" hidden="1">
      <c r="A87" s="14">
        <v>73</v>
      </c>
      <c r="B87" s="15" t="s">
        <v>213</v>
      </c>
      <c r="C87" s="16" t="s">
        <v>214</v>
      </c>
      <c r="D87" s="15" t="s">
        <v>200</v>
      </c>
      <c r="E87" s="67">
        <v>0</v>
      </c>
      <c r="F87" s="86">
        <v>0</v>
      </c>
      <c r="G87" s="86">
        <v>0</v>
      </c>
      <c r="H87" s="87">
        <v>0</v>
      </c>
      <c r="I87" s="68"/>
      <c r="J87" s="86">
        <v>0</v>
      </c>
      <c r="K87" s="88">
        <v>0</v>
      </c>
      <c r="L87" s="1">
        <v>0</v>
      </c>
      <c r="M87" s="15" t="s">
        <v>34</v>
      </c>
      <c r="N87" s="17">
        <v>0</v>
      </c>
      <c r="O87" s="17">
        <v>0</v>
      </c>
      <c r="Q87" s="101">
        <v>11941</v>
      </c>
      <c r="R87" s="101">
        <v>41794</v>
      </c>
      <c r="S87" s="83" t="s">
        <v>34</v>
      </c>
      <c r="T87" s="79" t="str">
        <f t="shared" si="2"/>
        <v>- N/A</v>
      </c>
      <c r="U87" s="79" t="str">
        <f t="shared" si="3"/>
        <v>- N/A</v>
      </c>
    </row>
    <row r="88" spans="1:21" ht="51">
      <c r="A88" s="14">
        <v>74</v>
      </c>
      <c r="B88" s="15" t="s">
        <v>215</v>
      </c>
      <c r="C88" s="16" t="s">
        <v>216</v>
      </c>
      <c r="D88" s="15" t="s">
        <v>217</v>
      </c>
      <c r="E88" s="67">
        <v>3</v>
      </c>
      <c r="F88" s="86">
        <v>14228</v>
      </c>
      <c r="G88" s="86">
        <v>6966</v>
      </c>
      <c r="H88" s="87">
        <v>0</v>
      </c>
      <c r="I88" s="68">
        <v>0.51040202420000003</v>
      </c>
      <c r="J88" s="86">
        <v>6966</v>
      </c>
      <c r="K88" s="88">
        <v>20898</v>
      </c>
      <c r="L88" s="1">
        <v>0</v>
      </c>
      <c r="M88" s="15" t="s">
        <v>34</v>
      </c>
      <c r="N88" s="17">
        <v>3</v>
      </c>
      <c r="O88" s="17">
        <v>0</v>
      </c>
      <c r="Q88" s="101">
        <v>6966</v>
      </c>
      <c r="R88" s="101">
        <v>30341</v>
      </c>
      <c r="S88" s="83" t="s">
        <v>34</v>
      </c>
      <c r="T88" s="79" t="str">
        <f t="shared" si="2"/>
        <v>✔️ Válido</v>
      </c>
      <c r="U88" s="79" t="str">
        <f t="shared" si="3"/>
        <v>✔️ Válido</v>
      </c>
    </row>
    <row r="89" spans="1:21" ht="51" hidden="1">
      <c r="A89" s="14">
        <v>75</v>
      </c>
      <c r="B89" s="15" t="s">
        <v>218</v>
      </c>
      <c r="C89" s="16" t="s">
        <v>216</v>
      </c>
      <c r="D89" s="15" t="s">
        <v>200</v>
      </c>
      <c r="E89" s="67">
        <v>0</v>
      </c>
      <c r="F89" s="86">
        <v>0</v>
      </c>
      <c r="G89" s="86">
        <v>0</v>
      </c>
      <c r="H89" s="87">
        <v>0</v>
      </c>
      <c r="I89" s="68"/>
      <c r="J89" s="86">
        <v>0</v>
      </c>
      <c r="K89" s="88">
        <v>0</v>
      </c>
      <c r="L89" s="1">
        <v>0</v>
      </c>
      <c r="M89" s="15" t="s">
        <v>34</v>
      </c>
      <c r="N89" s="17">
        <v>0</v>
      </c>
      <c r="O89" s="17">
        <v>0</v>
      </c>
      <c r="Q89" s="101">
        <v>1438</v>
      </c>
      <c r="R89" s="101">
        <v>25975</v>
      </c>
      <c r="S89" s="83" t="s">
        <v>34</v>
      </c>
      <c r="T89" s="79" t="str">
        <f t="shared" si="2"/>
        <v>- N/A</v>
      </c>
      <c r="U89" s="79" t="str">
        <f t="shared" si="3"/>
        <v>- N/A</v>
      </c>
    </row>
    <row r="90" spans="1:21" ht="51" hidden="1">
      <c r="A90" s="14">
        <v>76</v>
      </c>
      <c r="B90" s="15" t="s">
        <v>219</v>
      </c>
      <c r="C90" s="16" t="s">
        <v>220</v>
      </c>
      <c r="D90" s="15" t="s">
        <v>221</v>
      </c>
      <c r="E90" s="67">
        <v>0</v>
      </c>
      <c r="F90" s="86">
        <v>0</v>
      </c>
      <c r="G90" s="86">
        <v>0</v>
      </c>
      <c r="H90" s="87">
        <v>0</v>
      </c>
      <c r="I90" s="68"/>
      <c r="J90" s="86">
        <v>0</v>
      </c>
      <c r="K90" s="88">
        <v>0</v>
      </c>
      <c r="L90" s="1">
        <v>0</v>
      </c>
      <c r="M90" s="15" t="s">
        <v>34</v>
      </c>
      <c r="N90" s="17">
        <v>0</v>
      </c>
      <c r="O90" s="17">
        <v>0</v>
      </c>
      <c r="Q90" s="101">
        <v>4821</v>
      </c>
      <c r="R90" s="101">
        <v>29742</v>
      </c>
      <c r="S90" s="83" t="s">
        <v>34</v>
      </c>
      <c r="T90" s="79" t="str">
        <f t="shared" si="2"/>
        <v>- N/A</v>
      </c>
      <c r="U90" s="79" t="str">
        <f t="shared" si="3"/>
        <v>- N/A</v>
      </c>
    </row>
    <row r="91" spans="1:21" ht="51" hidden="1">
      <c r="A91" s="14">
        <v>77</v>
      </c>
      <c r="B91" s="15" t="s">
        <v>222</v>
      </c>
      <c r="C91" s="16" t="s">
        <v>220</v>
      </c>
      <c r="D91" s="15" t="s">
        <v>200</v>
      </c>
      <c r="E91" s="67">
        <v>0</v>
      </c>
      <c r="F91" s="86">
        <v>0</v>
      </c>
      <c r="G91" s="86">
        <v>0</v>
      </c>
      <c r="H91" s="87">
        <v>0</v>
      </c>
      <c r="I91" s="68"/>
      <c r="J91" s="86">
        <v>0</v>
      </c>
      <c r="K91" s="88">
        <v>0</v>
      </c>
      <c r="L91" s="1">
        <v>0</v>
      </c>
      <c r="M91" s="15" t="s">
        <v>34</v>
      </c>
      <c r="N91" s="17">
        <v>0</v>
      </c>
      <c r="O91" s="17">
        <v>0</v>
      </c>
      <c r="Q91" s="101">
        <v>2111</v>
      </c>
      <c r="R91" s="101">
        <v>9901</v>
      </c>
      <c r="S91" s="83" t="s">
        <v>34</v>
      </c>
      <c r="T91" s="79" t="str">
        <f t="shared" si="2"/>
        <v>- N/A</v>
      </c>
      <c r="U91" s="79" t="str">
        <f t="shared" si="3"/>
        <v>- N/A</v>
      </c>
    </row>
    <row r="92" spans="1:21" ht="63.75" hidden="1">
      <c r="A92" s="14">
        <v>78</v>
      </c>
      <c r="B92" s="19" t="s">
        <v>223</v>
      </c>
      <c r="C92" s="16" t="s">
        <v>224</v>
      </c>
      <c r="D92" s="15" t="s">
        <v>225</v>
      </c>
      <c r="E92" s="67">
        <v>0</v>
      </c>
      <c r="F92" s="86">
        <v>0</v>
      </c>
      <c r="G92" s="86">
        <v>0</v>
      </c>
      <c r="H92" s="87">
        <v>0</v>
      </c>
      <c r="I92" s="68"/>
      <c r="J92" s="86">
        <v>0</v>
      </c>
      <c r="K92" s="88">
        <v>0</v>
      </c>
      <c r="L92" s="1">
        <v>0</v>
      </c>
      <c r="M92" s="15" t="s">
        <v>34</v>
      </c>
      <c r="N92" s="17">
        <v>0</v>
      </c>
      <c r="O92" s="17">
        <v>0</v>
      </c>
      <c r="Q92" s="101">
        <v>7297</v>
      </c>
      <c r="R92" s="101">
        <v>29057</v>
      </c>
      <c r="S92" s="83" t="s">
        <v>34</v>
      </c>
      <c r="T92" s="79" t="str">
        <f t="shared" si="2"/>
        <v>- N/A</v>
      </c>
      <c r="U92" s="79" t="str">
        <f t="shared" si="3"/>
        <v>- N/A</v>
      </c>
    </row>
    <row r="93" spans="1:21" ht="25.5" hidden="1">
      <c r="A93" s="14">
        <v>79</v>
      </c>
      <c r="B93" s="19" t="s">
        <v>226</v>
      </c>
      <c r="C93" s="16" t="s">
        <v>227</v>
      </c>
      <c r="D93" s="15" t="s">
        <v>200</v>
      </c>
      <c r="E93" s="67">
        <v>0</v>
      </c>
      <c r="F93" s="86">
        <v>0</v>
      </c>
      <c r="G93" s="86">
        <v>0</v>
      </c>
      <c r="H93" s="87">
        <v>0</v>
      </c>
      <c r="I93" s="68"/>
      <c r="J93" s="86">
        <v>0</v>
      </c>
      <c r="K93" s="88">
        <v>0</v>
      </c>
      <c r="L93" s="1">
        <v>0</v>
      </c>
      <c r="M93" s="15" t="s">
        <v>34</v>
      </c>
      <c r="N93" s="17">
        <v>0</v>
      </c>
      <c r="O93" s="17">
        <v>0</v>
      </c>
      <c r="Q93" s="101">
        <v>1091</v>
      </c>
      <c r="R93" s="101">
        <v>2432</v>
      </c>
      <c r="S93" s="83" t="s">
        <v>34</v>
      </c>
      <c r="T93" s="79" t="str">
        <f t="shared" si="2"/>
        <v>- N/A</v>
      </c>
      <c r="U93" s="79" t="str">
        <f t="shared" si="3"/>
        <v>- N/A</v>
      </c>
    </row>
    <row r="94" spans="1:21" ht="63.75" hidden="1">
      <c r="A94" s="14">
        <v>80</v>
      </c>
      <c r="B94" s="15" t="s">
        <v>228</v>
      </c>
      <c r="C94" s="16" t="s">
        <v>229</v>
      </c>
      <c r="D94" s="15" t="s">
        <v>200</v>
      </c>
      <c r="E94" s="67">
        <v>0</v>
      </c>
      <c r="F94" s="86">
        <v>0</v>
      </c>
      <c r="G94" s="86">
        <v>0</v>
      </c>
      <c r="H94" s="87">
        <v>0</v>
      </c>
      <c r="I94" s="68"/>
      <c r="J94" s="86">
        <v>0</v>
      </c>
      <c r="K94" s="88">
        <v>0</v>
      </c>
      <c r="L94" s="1">
        <v>0</v>
      </c>
      <c r="M94" s="15" t="s">
        <v>34</v>
      </c>
      <c r="N94" s="17">
        <v>0</v>
      </c>
      <c r="O94" s="17">
        <v>0</v>
      </c>
      <c r="Q94" s="101">
        <v>725</v>
      </c>
      <c r="R94" s="101">
        <v>2985</v>
      </c>
      <c r="S94" s="83" t="s">
        <v>34</v>
      </c>
      <c r="T94" s="79" t="str">
        <f t="shared" si="2"/>
        <v>- N/A</v>
      </c>
      <c r="U94" s="79" t="str">
        <f t="shared" si="3"/>
        <v>- N/A</v>
      </c>
    </row>
    <row r="95" spans="1:21" ht="25.5">
      <c r="A95" s="14">
        <v>81</v>
      </c>
      <c r="B95" s="15" t="s">
        <v>230</v>
      </c>
      <c r="C95" s="16" t="s">
        <v>231</v>
      </c>
      <c r="D95" s="15" t="s">
        <v>200</v>
      </c>
      <c r="E95" s="67">
        <v>15</v>
      </c>
      <c r="F95" s="86">
        <v>399</v>
      </c>
      <c r="G95" s="86">
        <v>389</v>
      </c>
      <c r="H95" s="87">
        <v>0</v>
      </c>
      <c r="I95" s="68">
        <v>2.50626566E-2</v>
      </c>
      <c r="J95" s="86">
        <v>389</v>
      </c>
      <c r="K95" s="88">
        <v>5835</v>
      </c>
      <c r="L95" s="1">
        <v>0</v>
      </c>
      <c r="M95" s="15" t="s">
        <v>34</v>
      </c>
      <c r="N95" s="17">
        <v>15</v>
      </c>
      <c r="O95" s="17">
        <v>0</v>
      </c>
      <c r="Q95" s="101">
        <v>389</v>
      </c>
      <c r="R95" s="101">
        <v>748</v>
      </c>
      <c r="S95" s="83" t="s">
        <v>34</v>
      </c>
      <c r="T95" s="79" t="str">
        <f t="shared" si="2"/>
        <v>✔️ Válido</v>
      </c>
      <c r="U95" s="79" t="str">
        <f t="shared" si="3"/>
        <v>✔️ Válido</v>
      </c>
    </row>
    <row r="96" spans="1:21" ht="25.5" hidden="1">
      <c r="A96" s="14">
        <v>82</v>
      </c>
      <c r="B96" s="15" t="s">
        <v>232</v>
      </c>
      <c r="C96" s="16" t="s">
        <v>233</v>
      </c>
      <c r="D96" s="15" t="s">
        <v>217</v>
      </c>
      <c r="E96" s="67">
        <v>0</v>
      </c>
      <c r="F96" s="86">
        <v>0</v>
      </c>
      <c r="G96" s="86">
        <v>0</v>
      </c>
      <c r="H96" s="87">
        <v>0</v>
      </c>
      <c r="I96" s="68"/>
      <c r="J96" s="86">
        <v>0</v>
      </c>
      <c r="K96" s="88">
        <v>0</v>
      </c>
      <c r="L96" s="1">
        <v>0</v>
      </c>
      <c r="M96" s="15" t="s">
        <v>34</v>
      </c>
      <c r="N96" s="17">
        <v>0</v>
      </c>
      <c r="O96" s="17">
        <v>0</v>
      </c>
      <c r="Q96" s="101">
        <v>1934</v>
      </c>
      <c r="R96" s="101">
        <v>2804</v>
      </c>
      <c r="S96" s="83" t="s">
        <v>34</v>
      </c>
      <c r="T96" s="79" t="str">
        <f t="shared" si="2"/>
        <v>- N/A</v>
      </c>
      <c r="U96" s="79" t="str">
        <f t="shared" si="3"/>
        <v>- N/A</v>
      </c>
    </row>
    <row r="97" spans="1:21" ht="25.5" hidden="1">
      <c r="A97" s="14">
        <v>83</v>
      </c>
      <c r="B97" s="15" t="s">
        <v>234</v>
      </c>
      <c r="C97" s="16" t="s">
        <v>235</v>
      </c>
      <c r="D97" s="15" t="s">
        <v>200</v>
      </c>
      <c r="E97" s="67">
        <v>0</v>
      </c>
      <c r="F97" s="86">
        <v>0</v>
      </c>
      <c r="G97" s="86">
        <v>0</v>
      </c>
      <c r="H97" s="87">
        <v>0</v>
      </c>
      <c r="I97" s="68"/>
      <c r="J97" s="86">
        <v>0</v>
      </c>
      <c r="K97" s="88">
        <v>0</v>
      </c>
      <c r="L97" s="1">
        <v>0</v>
      </c>
      <c r="M97" s="15" t="s">
        <v>34</v>
      </c>
      <c r="N97" s="17">
        <v>0</v>
      </c>
      <c r="O97" s="17">
        <v>0</v>
      </c>
      <c r="Q97" s="101">
        <v>774</v>
      </c>
      <c r="R97" s="101">
        <v>3980</v>
      </c>
      <c r="S97" s="83" t="s">
        <v>34</v>
      </c>
      <c r="T97" s="79" t="str">
        <f t="shared" si="2"/>
        <v>- N/A</v>
      </c>
      <c r="U97" s="79" t="str">
        <f t="shared" si="3"/>
        <v>- N/A</v>
      </c>
    </row>
    <row r="98" spans="1:21" ht="63.75" hidden="1">
      <c r="A98" s="14">
        <v>84</v>
      </c>
      <c r="B98" s="20" t="s">
        <v>236</v>
      </c>
      <c r="C98" s="16" t="s">
        <v>237</v>
      </c>
      <c r="D98" s="15" t="s">
        <v>200</v>
      </c>
      <c r="E98" s="67">
        <v>0</v>
      </c>
      <c r="F98" s="86">
        <v>0</v>
      </c>
      <c r="G98" s="86">
        <v>0</v>
      </c>
      <c r="H98" s="87">
        <v>0</v>
      </c>
      <c r="I98" s="68"/>
      <c r="J98" s="86">
        <v>0</v>
      </c>
      <c r="K98" s="88">
        <v>0</v>
      </c>
      <c r="L98" s="1">
        <v>0</v>
      </c>
      <c r="M98" s="15" t="s">
        <v>34</v>
      </c>
      <c r="N98" s="17">
        <v>0</v>
      </c>
      <c r="O98" s="17">
        <v>0</v>
      </c>
      <c r="Q98" s="101">
        <v>986</v>
      </c>
      <c r="R98" s="101">
        <v>2432</v>
      </c>
      <c r="S98" s="83" t="s">
        <v>34</v>
      </c>
      <c r="T98" s="79" t="str">
        <f t="shared" si="2"/>
        <v>- N/A</v>
      </c>
      <c r="U98" s="79" t="str">
        <f t="shared" si="3"/>
        <v>- N/A</v>
      </c>
    </row>
    <row r="99" spans="1:21" ht="63.75" hidden="1">
      <c r="A99" s="14">
        <v>85</v>
      </c>
      <c r="B99" s="15" t="s">
        <v>238</v>
      </c>
      <c r="C99" s="16" t="s">
        <v>239</v>
      </c>
      <c r="D99" s="15" t="s">
        <v>200</v>
      </c>
      <c r="E99" s="67">
        <v>0</v>
      </c>
      <c r="F99" s="86">
        <v>0</v>
      </c>
      <c r="G99" s="86">
        <v>0</v>
      </c>
      <c r="H99" s="87">
        <v>0</v>
      </c>
      <c r="I99" s="68"/>
      <c r="J99" s="86">
        <v>0</v>
      </c>
      <c r="K99" s="88">
        <v>0</v>
      </c>
      <c r="L99" s="1">
        <v>0</v>
      </c>
      <c r="M99" s="15" t="s">
        <v>34</v>
      </c>
      <c r="N99" s="17">
        <v>0</v>
      </c>
      <c r="O99" s="17">
        <v>0</v>
      </c>
      <c r="Q99" s="101">
        <v>371</v>
      </c>
      <c r="R99" s="101">
        <v>1027</v>
      </c>
      <c r="S99" s="83" t="s">
        <v>34</v>
      </c>
      <c r="T99" s="79" t="str">
        <f t="shared" si="2"/>
        <v>- N/A</v>
      </c>
      <c r="U99" s="79" t="str">
        <f t="shared" si="3"/>
        <v>- N/A</v>
      </c>
    </row>
    <row r="100" spans="1:21" ht="76.5">
      <c r="A100" s="14">
        <v>86</v>
      </c>
      <c r="B100" s="15" t="s">
        <v>240</v>
      </c>
      <c r="C100" s="16" t="s">
        <v>241</v>
      </c>
      <c r="D100" s="15" t="s">
        <v>200</v>
      </c>
      <c r="E100" s="67">
        <v>6</v>
      </c>
      <c r="F100" s="86">
        <v>4536</v>
      </c>
      <c r="G100" s="86">
        <v>4423</v>
      </c>
      <c r="H100" s="87">
        <v>0</v>
      </c>
      <c r="I100" s="68">
        <v>2.4911816600000001E-2</v>
      </c>
      <c r="J100" s="86">
        <v>4423</v>
      </c>
      <c r="K100" s="88">
        <v>26538</v>
      </c>
      <c r="L100" s="1">
        <v>0</v>
      </c>
      <c r="M100" s="15" t="s">
        <v>34</v>
      </c>
      <c r="N100" s="17">
        <v>6</v>
      </c>
      <c r="O100" s="17">
        <v>0</v>
      </c>
      <c r="Q100" s="101">
        <v>4423</v>
      </c>
      <c r="R100" s="101">
        <v>5651</v>
      </c>
      <c r="S100" s="83" t="s">
        <v>34</v>
      </c>
      <c r="T100" s="79" t="str">
        <f t="shared" si="2"/>
        <v>✔️ Válido</v>
      </c>
      <c r="U100" s="79" t="str">
        <f t="shared" si="3"/>
        <v>✔️ Válido</v>
      </c>
    </row>
    <row r="101" spans="1:21" ht="63.75" hidden="1">
      <c r="A101" s="69">
        <v>87</v>
      </c>
      <c r="B101" s="70" t="s">
        <v>242</v>
      </c>
      <c r="C101" s="75" t="s">
        <v>243</v>
      </c>
      <c r="D101" s="70" t="s">
        <v>200</v>
      </c>
      <c r="E101" s="72">
        <v>0</v>
      </c>
      <c r="F101" s="89">
        <v>0</v>
      </c>
      <c r="G101" s="89">
        <v>0</v>
      </c>
      <c r="H101" s="90">
        <v>0</v>
      </c>
      <c r="I101" s="68"/>
      <c r="J101" s="89">
        <v>0</v>
      </c>
      <c r="K101" s="91">
        <v>0</v>
      </c>
      <c r="L101" s="73">
        <v>0</v>
      </c>
      <c r="M101" s="70" t="s">
        <v>85</v>
      </c>
      <c r="N101" s="74">
        <v>0</v>
      </c>
      <c r="O101" s="74">
        <v>0</v>
      </c>
      <c r="Q101" s="101">
        <v>4533</v>
      </c>
      <c r="R101" s="101">
        <v>5722</v>
      </c>
      <c r="S101" s="84" t="s">
        <v>85</v>
      </c>
      <c r="T101" s="79" t="str">
        <f t="shared" si="2"/>
        <v>- N/A</v>
      </c>
      <c r="U101" s="79" t="str">
        <f t="shared" si="3"/>
        <v>- N/A</v>
      </c>
    </row>
    <row r="102" spans="1:21" ht="76.5" hidden="1">
      <c r="A102" s="14">
        <v>88</v>
      </c>
      <c r="B102" s="15" t="s">
        <v>244</v>
      </c>
      <c r="C102" s="16" t="s">
        <v>245</v>
      </c>
      <c r="D102" s="15" t="s">
        <v>200</v>
      </c>
      <c r="E102" s="67">
        <v>0</v>
      </c>
      <c r="F102" s="86">
        <v>0</v>
      </c>
      <c r="G102" s="86">
        <v>0</v>
      </c>
      <c r="H102" s="87">
        <v>0</v>
      </c>
      <c r="I102" s="68"/>
      <c r="J102" s="86">
        <v>0</v>
      </c>
      <c r="K102" s="88">
        <v>0</v>
      </c>
      <c r="L102" s="1">
        <v>0</v>
      </c>
      <c r="M102" s="15" t="s">
        <v>34</v>
      </c>
      <c r="N102" s="17">
        <v>0</v>
      </c>
      <c r="O102" s="17">
        <v>0</v>
      </c>
      <c r="Q102" s="101">
        <v>5230</v>
      </c>
      <c r="R102" s="101">
        <v>7506</v>
      </c>
      <c r="S102" s="83" t="s">
        <v>34</v>
      </c>
      <c r="T102" s="79" t="str">
        <f t="shared" si="2"/>
        <v>- N/A</v>
      </c>
      <c r="U102" s="79" t="str">
        <f t="shared" si="3"/>
        <v>- N/A</v>
      </c>
    </row>
    <row r="103" spans="1:21" ht="63.75" hidden="1">
      <c r="A103" s="14">
        <v>89</v>
      </c>
      <c r="B103" s="15" t="s">
        <v>246</v>
      </c>
      <c r="C103" s="16" t="s">
        <v>247</v>
      </c>
      <c r="D103" s="15" t="s">
        <v>200</v>
      </c>
      <c r="E103" s="67">
        <v>0</v>
      </c>
      <c r="F103" s="86">
        <v>0</v>
      </c>
      <c r="G103" s="86">
        <v>0</v>
      </c>
      <c r="H103" s="87">
        <v>0</v>
      </c>
      <c r="I103" s="68"/>
      <c r="J103" s="86">
        <v>0</v>
      </c>
      <c r="K103" s="88">
        <v>0</v>
      </c>
      <c r="L103" s="1">
        <v>0</v>
      </c>
      <c r="M103" s="15" t="s">
        <v>34</v>
      </c>
      <c r="N103" s="17">
        <v>0</v>
      </c>
      <c r="O103" s="17">
        <v>0</v>
      </c>
      <c r="Q103" s="101">
        <v>5729</v>
      </c>
      <c r="R103" s="101">
        <v>7542</v>
      </c>
      <c r="S103" s="83" t="s">
        <v>34</v>
      </c>
      <c r="T103" s="79" t="str">
        <f t="shared" si="2"/>
        <v>- N/A</v>
      </c>
      <c r="U103" s="79" t="str">
        <f t="shared" si="3"/>
        <v>- N/A</v>
      </c>
    </row>
    <row r="104" spans="1:21" ht="178.5" hidden="1">
      <c r="A104" s="14">
        <v>90</v>
      </c>
      <c r="B104" s="15" t="s">
        <v>248</v>
      </c>
      <c r="C104" s="16" t="s">
        <v>249</v>
      </c>
      <c r="D104" s="15" t="s">
        <v>200</v>
      </c>
      <c r="E104" s="67">
        <v>0</v>
      </c>
      <c r="F104" s="86">
        <v>0</v>
      </c>
      <c r="G104" s="86">
        <v>0</v>
      </c>
      <c r="H104" s="87">
        <v>0</v>
      </c>
      <c r="I104" s="68"/>
      <c r="J104" s="86">
        <v>0</v>
      </c>
      <c r="K104" s="88">
        <v>0</v>
      </c>
      <c r="L104" s="1">
        <v>0</v>
      </c>
      <c r="M104" s="15" t="s">
        <v>34</v>
      </c>
      <c r="N104" s="17">
        <v>0</v>
      </c>
      <c r="O104" s="17">
        <v>0</v>
      </c>
      <c r="Q104" s="101">
        <v>7297</v>
      </c>
      <c r="R104" s="101">
        <v>16088</v>
      </c>
      <c r="S104" s="83" t="s">
        <v>34</v>
      </c>
      <c r="T104" s="79" t="str">
        <f t="shared" si="2"/>
        <v>- N/A</v>
      </c>
      <c r="U104" s="79" t="str">
        <f t="shared" si="3"/>
        <v>- N/A</v>
      </c>
    </row>
    <row r="105" spans="1:21" ht="51" hidden="1">
      <c r="A105" s="14">
        <v>91</v>
      </c>
      <c r="B105" s="15" t="s">
        <v>250</v>
      </c>
      <c r="C105" s="16" t="s">
        <v>251</v>
      </c>
      <c r="D105" s="15" t="s">
        <v>200</v>
      </c>
      <c r="E105" s="67">
        <v>0</v>
      </c>
      <c r="F105" s="86">
        <v>0</v>
      </c>
      <c r="G105" s="86">
        <v>0</v>
      </c>
      <c r="H105" s="87">
        <v>0</v>
      </c>
      <c r="I105" s="68"/>
      <c r="J105" s="86">
        <v>0</v>
      </c>
      <c r="K105" s="88">
        <v>0</v>
      </c>
      <c r="L105" s="1">
        <v>0</v>
      </c>
      <c r="M105" s="15" t="s">
        <v>34</v>
      </c>
      <c r="N105" s="17">
        <v>0</v>
      </c>
      <c r="O105" s="17">
        <v>0</v>
      </c>
      <c r="Q105" s="101">
        <v>6524</v>
      </c>
      <c r="R105" s="101">
        <v>12605</v>
      </c>
      <c r="S105" s="83" t="s">
        <v>34</v>
      </c>
      <c r="T105" s="79" t="str">
        <f t="shared" si="2"/>
        <v>- N/A</v>
      </c>
      <c r="U105" s="79" t="str">
        <f t="shared" si="3"/>
        <v>- N/A</v>
      </c>
    </row>
    <row r="106" spans="1:21" ht="51">
      <c r="A106" s="14">
        <v>92</v>
      </c>
      <c r="B106" s="15" t="s">
        <v>252</v>
      </c>
      <c r="C106" s="16" t="s">
        <v>251</v>
      </c>
      <c r="D106" s="15" t="s">
        <v>200</v>
      </c>
      <c r="E106" s="67">
        <v>6</v>
      </c>
      <c r="F106" s="86">
        <v>4947</v>
      </c>
      <c r="G106" s="86">
        <v>3427</v>
      </c>
      <c r="H106" s="87">
        <v>0</v>
      </c>
      <c r="I106" s="68">
        <v>0.30725692339999999</v>
      </c>
      <c r="J106" s="86">
        <v>3427</v>
      </c>
      <c r="K106" s="88">
        <v>20562</v>
      </c>
      <c r="L106" s="1">
        <v>0</v>
      </c>
      <c r="M106" s="15" t="s">
        <v>34</v>
      </c>
      <c r="N106" s="17">
        <v>6</v>
      </c>
      <c r="O106" s="17">
        <v>0</v>
      </c>
      <c r="Q106" s="101">
        <v>3427</v>
      </c>
      <c r="R106" s="101">
        <v>10880</v>
      </c>
      <c r="S106" s="83" t="s">
        <v>34</v>
      </c>
      <c r="T106" s="79" t="str">
        <f t="shared" si="2"/>
        <v>✔️ Válido</v>
      </c>
      <c r="U106" s="79" t="str">
        <f t="shared" si="3"/>
        <v>✔️ Válido</v>
      </c>
    </row>
    <row r="107" spans="1:21" ht="63.75" hidden="1">
      <c r="A107" s="14">
        <v>93</v>
      </c>
      <c r="B107" s="15" t="s">
        <v>253</v>
      </c>
      <c r="C107" s="16" t="s">
        <v>254</v>
      </c>
      <c r="D107" s="15" t="s">
        <v>200</v>
      </c>
      <c r="E107" s="67">
        <v>0</v>
      </c>
      <c r="F107" s="86">
        <v>0</v>
      </c>
      <c r="G107" s="86">
        <v>0</v>
      </c>
      <c r="H107" s="87">
        <v>0</v>
      </c>
      <c r="I107" s="68"/>
      <c r="J107" s="86">
        <v>0</v>
      </c>
      <c r="K107" s="88">
        <v>0</v>
      </c>
      <c r="L107" s="1">
        <v>0</v>
      </c>
      <c r="M107" s="15" t="s">
        <v>34</v>
      </c>
      <c r="N107" s="17">
        <v>0</v>
      </c>
      <c r="O107" s="17">
        <v>0</v>
      </c>
      <c r="Q107" s="101">
        <v>2189</v>
      </c>
      <c r="R107" s="101">
        <v>4376</v>
      </c>
      <c r="S107" s="83" t="s">
        <v>34</v>
      </c>
      <c r="T107" s="79" t="str">
        <f t="shared" si="2"/>
        <v>- N/A</v>
      </c>
      <c r="U107" s="79" t="str">
        <f t="shared" si="3"/>
        <v>- N/A</v>
      </c>
    </row>
    <row r="108" spans="1:21" ht="89.25" hidden="1">
      <c r="A108" s="14">
        <v>94</v>
      </c>
      <c r="B108" s="15" t="s">
        <v>255</v>
      </c>
      <c r="C108" s="16" t="s">
        <v>256</v>
      </c>
      <c r="D108" s="15" t="s">
        <v>200</v>
      </c>
      <c r="E108" s="67">
        <v>0</v>
      </c>
      <c r="F108" s="86">
        <v>0</v>
      </c>
      <c r="G108" s="86">
        <v>0</v>
      </c>
      <c r="H108" s="87">
        <v>0</v>
      </c>
      <c r="I108" s="68"/>
      <c r="J108" s="86">
        <v>0</v>
      </c>
      <c r="K108" s="88">
        <v>0</v>
      </c>
      <c r="L108" s="1">
        <v>0</v>
      </c>
      <c r="M108" s="15" t="s">
        <v>34</v>
      </c>
      <c r="N108" s="17">
        <v>0</v>
      </c>
      <c r="O108" s="17">
        <v>0</v>
      </c>
      <c r="Q108" s="101">
        <v>5905</v>
      </c>
      <c r="R108" s="101">
        <v>22887</v>
      </c>
      <c r="S108" s="83" t="s">
        <v>34</v>
      </c>
      <c r="T108" s="79" t="str">
        <f t="shared" si="2"/>
        <v>- N/A</v>
      </c>
      <c r="U108" s="79" t="str">
        <f t="shared" si="3"/>
        <v>- N/A</v>
      </c>
    </row>
    <row r="109" spans="1:21" ht="89.25" hidden="1">
      <c r="A109" s="14">
        <v>95</v>
      </c>
      <c r="B109" s="15" t="s">
        <v>257</v>
      </c>
      <c r="C109" s="16" t="s">
        <v>258</v>
      </c>
      <c r="D109" s="15" t="s">
        <v>200</v>
      </c>
      <c r="E109" s="67">
        <v>0</v>
      </c>
      <c r="F109" s="86">
        <v>0</v>
      </c>
      <c r="G109" s="86">
        <v>0</v>
      </c>
      <c r="H109" s="87">
        <v>0</v>
      </c>
      <c r="I109" s="68"/>
      <c r="J109" s="86">
        <v>0</v>
      </c>
      <c r="K109" s="88">
        <v>0</v>
      </c>
      <c r="L109" s="1">
        <v>0</v>
      </c>
      <c r="M109" s="15" t="s">
        <v>34</v>
      </c>
      <c r="N109" s="17">
        <v>0</v>
      </c>
      <c r="O109" s="17">
        <v>0</v>
      </c>
      <c r="Q109" s="101">
        <v>5905</v>
      </c>
      <c r="R109" s="101">
        <v>30405</v>
      </c>
      <c r="S109" s="83" t="s">
        <v>34</v>
      </c>
      <c r="T109" s="79" t="str">
        <f t="shared" si="2"/>
        <v>- N/A</v>
      </c>
      <c r="U109" s="79" t="str">
        <f t="shared" si="3"/>
        <v>- N/A</v>
      </c>
    </row>
    <row r="110" spans="1:21" ht="63.75" hidden="1">
      <c r="A110" s="14">
        <v>96</v>
      </c>
      <c r="B110" s="15" t="s">
        <v>259</v>
      </c>
      <c r="C110" s="16" t="s">
        <v>260</v>
      </c>
      <c r="D110" s="15" t="s">
        <v>200</v>
      </c>
      <c r="E110" s="67">
        <v>0</v>
      </c>
      <c r="F110" s="86">
        <v>0</v>
      </c>
      <c r="G110" s="86">
        <v>0</v>
      </c>
      <c r="H110" s="87">
        <v>0</v>
      </c>
      <c r="I110" s="68"/>
      <c r="J110" s="86">
        <v>0</v>
      </c>
      <c r="K110" s="88">
        <v>0</v>
      </c>
      <c r="L110" s="1">
        <v>0</v>
      </c>
      <c r="M110" s="15" t="s">
        <v>34</v>
      </c>
      <c r="N110" s="17">
        <v>0</v>
      </c>
      <c r="O110" s="17">
        <v>0</v>
      </c>
      <c r="Q110" s="101">
        <v>5905</v>
      </c>
      <c r="R110" s="101">
        <v>10482</v>
      </c>
      <c r="S110" s="83" t="s">
        <v>34</v>
      </c>
      <c r="T110" s="79" t="str">
        <f t="shared" si="2"/>
        <v>- N/A</v>
      </c>
      <c r="U110" s="79" t="str">
        <f t="shared" si="3"/>
        <v>- N/A</v>
      </c>
    </row>
    <row r="111" spans="1:21" ht="63.75" hidden="1">
      <c r="A111" s="14">
        <v>97</v>
      </c>
      <c r="B111" s="15" t="s">
        <v>261</v>
      </c>
      <c r="C111" s="16" t="s">
        <v>262</v>
      </c>
      <c r="D111" s="15" t="s">
        <v>200</v>
      </c>
      <c r="E111" s="67">
        <v>0</v>
      </c>
      <c r="F111" s="86">
        <v>0</v>
      </c>
      <c r="G111" s="86">
        <v>0</v>
      </c>
      <c r="H111" s="87">
        <v>0</v>
      </c>
      <c r="I111" s="68"/>
      <c r="J111" s="86">
        <v>0</v>
      </c>
      <c r="K111" s="88">
        <v>0</v>
      </c>
      <c r="L111" s="1">
        <v>0</v>
      </c>
      <c r="M111" s="15" t="s">
        <v>34</v>
      </c>
      <c r="N111" s="17">
        <v>0</v>
      </c>
      <c r="O111" s="17">
        <v>0</v>
      </c>
      <c r="Q111" s="101">
        <v>6988</v>
      </c>
      <c r="R111" s="101">
        <v>11808</v>
      </c>
      <c r="S111" s="83" t="s">
        <v>34</v>
      </c>
      <c r="T111" s="79" t="str">
        <f t="shared" si="2"/>
        <v>- N/A</v>
      </c>
      <c r="U111" s="79" t="str">
        <f t="shared" si="3"/>
        <v>- N/A</v>
      </c>
    </row>
    <row r="112" spans="1:21" ht="51">
      <c r="A112" s="14">
        <v>98</v>
      </c>
      <c r="B112" s="15" t="s">
        <v>263</v>
      </c>
      <c r="C112" s="16" t="s">
        <v>264</v>
      </c>
      <c r="D112" s="15" t="s">
        <v>200</v>
      </c>
      <c r="E112" s="67">
        <v>10</v>
      </c>
      <c r="F112" s="86">
        <v>11084</v>
      </c>
      <c r="G112" s="86">
        <v>9310</v>
      </c>
      <c r="H112" s="87">
        <v>0</v>
      </c>
      <c r="I112" s="68">
        <v>0.1600505233</v>
      </c>
      <c r="J112" s="86">
        <v>9310</v>
      </c>
      <c r="K112" s="88">
        <v>93100</v>
      </c>
      <c r="L112" s="1">
        <v>0</v>
      </c>
      <c r="M112" s="15" t="s">
        <v>34</v>
      </c>
      <c r="N112" s="17">
        <v>10</v>
      </c>
      <c r="O112" s="17">
        <v>0</v>
      </c>
      <c r="Q112" s="101">
        <v>9310</v>
      </c>
      <c r="R112" s="101">
        <v>15789</v>
      </c>
      <c r="S112" s="83" t="s">
        <v>34</v>
      </c>
      <c r="T112" s="79" t="str">
        <f t="shared" si="2"/>
        <v>✔️ Válido</v>
      </c>
      <c r="U112" s="79" t="str">
        <f t="shared" si="3"/>
        <v>✔️ Válido</v>
      </c>
    </row>
    <row r="113" spans="1:21" ht="127.5" hidden="1">
      <c r="A113" s="14">
        <v>99</v>
      </c>
      <c r="B113" s="15" t="s">
        <v>265</v>
      </c>
      <c r="C113" s="16" t="s">
        <v>266</v>
      </c>
      <c r="D113" s="15" t="s">
        <v>200</v>
      </c>
      <c r="E113" s="67">
        <v>0</v>
      </c>
      <c r="F113" s="86">
        <v>0</v>
      </c>
      <c r="G113" s="86">
        <v>0</v>
      </c>
      <c r="H113" s="87">
        <v>0</v>
      </c>
      <c r="I113" s="68"/>
      <c r="J113" s="86">
        <v>0</v>
      </c>
      <c r="K113" s="88">
        <v>0</v>
      </c>
      <c r="L113" s="1">
        <v>0</v>
      </c>
      <c r="M113" s="15" t="s">
        <v>34</v>
      </c>
      <c r="N113" s="17">
        <v>0</v>
      </c>
      <c r="O113" s="17">
        <v>0</v>
      </c>
      <c r="Q113" s="101">
        <v>8381</v>
      </c>
      <c r="R113" s="101">
        <v>21286</v>
      </c>
      <c r="S113" s="83" t="s">
        <v>34</v>
      </c>
      <c r="T113" s="79" t="str">
        <f t="shared" si="2"/>
        <v>- N/A</v>
      </c>
      <c r="U113" s="79" t="str">
        <f t="shared" si="3"/>
        <v>- N/A</v>
      </c>
    </row>
    <row r="114" spans="1:21" ht="51" hidden="1">
      <c r="A114" s="14">
        <v>100</v>
      </c>
      <c r="B114" s="15" t="s">
        <v>267</v>
      </c>
      <c r="C114" s="16" t="s">
        <v>268</v>
      </c>
      <c r="D114" s="15" t="s">
        <v>200</v>
      </c>
      <c r="E114" s="67">
        <v>0</v>
      </c>
      <c r="F114" s="86">
        <v>0</v>
      </c>
      <c r="G114" s="86">
        <v>0</v>
      </c>
      <c r="H114" s="87">
        <v>0</v>
      </c>
      <c r="I114" s="68"/>
      <c r="J114" s="86">
        <v>0</v>
      </c>
      <c r="K114" s="88">
        <v>0</v>
      </c>
      <c r="L114" s="1">
        <v>0</v>
      </c>
      <c r="M114" s="15" t="s">
        <v>34</v>
      </c>
      <c r="N114" s="17">
        <v>0</v>
      </c>
      <c r="O114" s="17">
        <v>0</v>
      </c>
      <c r="Q114" s="101">
        <v>6524</v>
      </c>
      <c r="R114" s="101">
        <v>11720</v>
      </c>
      <c r="S114" s="83" t="s">
        <v>34</v>
      </c>
      <c r="T114" s="79" t="str">
        <f t="shared" si="2"/>
        <v>- N/A</v>
      </c>
      <c r="U114" s="79" t="str">
        <f t="shared" si="3"/>
        <v>- N/A</v>
      </c>
    </row>
    <row r="115" spans="1:21" ht="51" hidden="1">
      <c r="A115" s="14">
        <v>101</v>
      </c>
      <c r="B115" s="15" t="s">
        <v>269</v>
      </c>
      <c r="C115" s="16" t="s">
        <v>268</v>
      </c>
      <c r="D115" s="15" t="s">
        <v>200</v>
      </c>
      <c r="E115" s="67">
        <v>0</v>
      </c>
      <c r="F115" s="86">
        <v>0</v>
      </c>
      <c r="G115" s="86">
        <v>0</v>
      </c>
      <c r="H115" s="87">
        <v>0</v>
      </c>
      <c r="I115" s="68"/>
      <c r="J115" s="86">
        <v>0</v>
      </c>
      <c r="K115" s="88">
        <v>0</v>
      </c>
      <c r="L115" s="1">
        <v>0</v>
      </c>
      <c r="M115" s="15" t="s">
        <v>34</v>
      </c>
      <c r="N115" s="17">
        <v>0</v>
      </c>
      <c r="O115" s="17">
        <v>0</v>
      </c>
      <c r="Q115" s="101">
        <v>3427</v>
      </c>
      <c r="R115" s="101">
        <v>10880</v>
      </c>
      <c r="S115" s="83" t="s">
        <v>34</v>
      </c>
      <c r="T115" s="79" t="str">
        <f t="shared" si="2"/>
        <v>- N/A</v>
      </c>
      <c r="U115" s="79" t="str">
        <f t="shared" si="3"/>
        <v>- N/A</v>
      </c>
    </row>
    <row r="116" spans="1:21" ht="63.75" hidden="1">
      <c r="A116" s="14">
        <v>102</v>
      </c>
      <c r="B116" s="15" t="s">
        <v>270</v>
      </c>
      <c r="C116" s="16" t="s">
        <v>271</v>
      </c>
      <c r="D116" s="15" t="s">
        <v>200</v>
      </c>
      <c r="E116" s="67">
        <v>0</v>
      </c>
      <c r="F116" s="86">
        <v>0</v>
      </c>
      <c r="G116" s="86">
        <v>0</v>
      </c>
      <c r="H116" s="87">
        <v>0</v>
      </c>
      <c r="I116" s="68"/>
      <c r="J116" s="86">
        <v>0</v>
      </c>
      <c r="K116" s="88">
        <v>0</v>
      </c>
      <c r="L116" s="1">
        <v>0</v>
      </c>
      <c r="M116" s="15" t="s">
        <v>34</v>
      </c>
      <c r="N116" s="17">
        <v>0</v>
      </c>
      <c r="O116" s="17">
        <v>0</v>
      </c>
      <c r="Q116" s="101">
        <v>5594</v>
      </c>
      <c r="R116" s="101">
        <v>24545</v>
      </c>
      <c r="S116" s="83" t="s">
        <v>34</v>
      </c>
      <c r="T116" s="79" t="str">
        <f t="shared" si="2"/>
        <v>- N/A</v>
      </c>
      <c r="U116" s="79" t="str">
        <f t="shared" si="3"/>
        <v>- N/A</v>
      </c>
    </row>
    <row r="117" spans="1:21" ht="38.25" hidden="1">
      <c r="A117" s="14">
        <v>103</v>
      </c>
      <c r="B117" s="15" t="s">
        <v>272</v>
      </c>
      <c r="C117" s="16" t="s">
        <v>273</v>
      </c>
      <c r="D117" s="15" t="s">
        <v>200</v>
      </c>
      <c r="E117" s="67">
        <v>0</v>
      </c>
      <c r="F117" s="86">
        <v>0</v>
      </c>
      <c r="G117" s="86">
        <v>0</v>
      </c>
      <c r="H117" s="87">
        <v>0</v>
      </c>
      <c r="I117" s="68"/>
      <c r="J117" s="86">
        <v>0</v>
      </c>
      <c r="K117" s="88">
        <v>0</v>
      </c>
      <c r="L117" s="1">
        <v>0</v>
      </c>
      <c r="M117" s="15" t="s">
        <v>34</v>
      </c>
      <c r="N117" s="17">
        <v>0</v>
      </c>
      <c r="O117" s="17">
        <v>0</v>
      </c>
      <c r="Q117" s="101">
        <v>24545</v>
      </c>
      <c r="R117" s="101">
        <v>35022</v>
      </c>
      <c r="S117" s="83" t="s">
        <v>34</v>
      </c>
      <c r="T117" s="79" t="str">
        <f t="shared" si="2"/>
        <v>- N/A</v>
      </c>
      <c r="U117" s="79" t="str">
        <f t="shared" si="3"/>
        <v>- N/A</v>
      </c>
    </row>
    <row r="118" spans="1:21" ht="38.25" hidden="1">
      <c r="A118" s="14">
        <v>104</v>
      </c>
      <c r="B118" s="15" t="s">
        <v>274</v>
      </c>
      <c r="C118" s="16" t="s">
        <v>275</v>
      </c>
      <c r="D118" s="15" t="s">
        <v>200</v>
      </c>
      <c r="E118" s="67">
        <v>0</v>
      </c>
      <c r="F118" s="86">
        <v>0</v>
      </c>
      <c r="G118" s="86">
        <v>0</v>
      </c>
      <c r="H118" s="87">
        <v>0</v>
      </c>
      <c r="I118" s="68"/>
      <c r="J118" s="86">
        <v>0</v>
      </c>
      <c r="K118" s="88">
        <v>0</v>
      </c>
      <c r="L118" s="1">
        <v>0</v>
      </c>
      <c r="M118" s="15" t="s">
        <v>34</v>
      </c>
      <c r="N118" s="17">
        <v>0</v>
      </c>
      <c r="O118" s="17">
        <v>0</v>
      </c>
      <c r="Q118" s="101">
        <v>24545</v>
      </c>
      <c r="R118" s="101">
        <v>38090</v>
      </c>
      <c r="S118" s="83" t="s">
        <v>34</v>
      </c>
      <c r="T118" s="79" t="str">
        <f t="shared" si="2"/>
        <v>- N/A</v>
      </c>
      <c r="U118" s="79" t="str">
        <f t="shared" si="3"/>
        <v>- N/A</v>
      </c>
    </row>
    <row r="119" spans="1:21" ht="38.25" hidden="1">
      <c r="A119" s="14">
        <v>105</v>
      </c>
      <c r="B119" s="15" t="s">
        <v>276</v>
      </c>
      <c r="C119" s="16" t="s">
        <v>277</v>
      </c>
      <c r="D119" s="15" t="s">
        <v>200</v>
      </c>
      <c r="E119" s="67">
        <v>0</v>
      </c>
      <c r="F119" s="86">
        <v>0</v>
      </c>
      <c r="G119" s="86">
        <v>0</v>
      </c>
      <c r="H119" s="87">
        <v>0</v>
      </c>
      <c r="I119" s="68"/>
      <c r="J119" s="86">
        <v>0</v>
      </c>
      <c r="K119" s="88">
        <v>0</v>
      </c>
      <c r="L119" s="1">
        <v>0</v>
      </c>
      <c r="M119" s="15" t="s">
        <v>34</v>
      </c>
      <c r="N119" s="17">
        <v>0</v>
      </c>
      <c r="O119" s="17">
        <v>0</v>
      </c>
      <c r="Q119" s="101">
        <v>35713</v>
      </c>
      <c r="R119" s="101">
        <v>41997</v>
      </c>
      <c r="S119" s="83" t="s">
        <v>34</v>
      </c>
      <c r="T119" s="79" t="str">
        <f t="shared" si="2"/>
        <v>- N/A</v>
      </c>
      <c r="U119" s="79" t="str">
        <f t="shared" si="3"/>
        <v>- N/A</v>
      </c>
    </row>
    <row r="120" spans="1:21" ht="38.25" hidden="1">
      <c r="A120" s="69">
        <v>106</v>
      </c>
      <c r="B120" s="70" t="s">
        <v>278</v>
      </c>
      <c r="C120" s="71" t="s">
        <v>279</v>
      </c>
      <c r="D120" s="70" t="s">
        <v>200</v>
      </c>
      <c r="E120" s="72">
        <v>0</v>
      </c>
      <c r="F120" s="89">
        <v>0</v>
      </c>
      <c r="G120" s="89">
        <v>0</v>
      </c>
      <c r="H120" s="90">
        <v>0</v>
      </c>
      <c r="I120" s="68"/>
      <c r="J120" s="89">
        <v>0</v>
      </c>
      <c r="K120" s="91">
        <v>0</v>
      </c>
      <c r="L120" s="73">
        <v>0</v>
      </c>
      <c r="M120" s="70" t="s">
        <v>85</v>
      </c>
      <c r="N120" s="74">
        <v>0</v>
      </c>
      <c r="O120" s="74">
        <v>0</v>
      </c>
      <c r="Q120" s="101">
        <v>39671</v>
      </c>
      <c r="R120" s="101">
        <v>51421</v>
      </c>
      <c r="S120" s="84" t="s">
        <v>85</v>
      </c>
      <c r="T120" s="79" t="str">
        <f t="shared" si="2"/>
        <v>- N/A</v>
      </c>
      <c r="U120" s="79" t="str">
        <f t="shared" si="3"/>
        <v>- N/A</v>
      </c>
    </row>
    <row r="121" spans="1:21" ht="89.25" hidden="1">
      <c r="A121" s="69">
        <v>107</v>
      </c>
      <c r="B121" s="70" t="s">
        <v>280</v>
      </c>
      <c r="C121" s="71" t="s">
        <v>281</v>
      </c>
      <c r="D121" s="70" t="s">
        <v>200</v>
      </c>
      <c r="E121" s="72">
        <v>0</v>
      </c>
      <c r="F121" s="89">
        <v>0</v>
      </c>
      <c r="G121" s="89">
        <v>0</v>
      </c>
      <c r="H121" s="90">
        <v>0</v>
      </c>
      <c r="I121" s="68"/>
      <c r="J121" s="89">
        <v>0</v>
      </c>
      <c r="K121" s="91">
        <v>0</v>
      </c>
      <c r="L121" s="73">
        <v>0</v>
      </c>
      <c r="M121" s="70" t="s">
        <v>85</v>
      </c>
      <c r="N121" s="74">
        <v>0</v>
      </c>
      <c r="O121" s="74">
        <v>0</v>
      </c>
      <c r="Q121" s="101">
        <v>29057</v>
      </c>
      <c r="R121" s="101">
        <v>43913</v>
      </c>
      <c r="S121" s="84" t="s">
        <v>85</v>
      </c>
      <c r="T121" s="79" t="str">
        <f t="shared" si="2"/>
        <v>- N/A</v>
      </c>
      <c r="U121" s="79" t="str">
        <f t="shared" si="3"/>
        <v>- N/A</v>
      </c>
    </row>
    <row r="122" spans="1:21" ht="25.5" hidden="1">
      <c r="A122" s="14">
        <v>108</v>
      </c>
      <c r="B122" s="15" t="s">
        <v>282</v>
      </c>
      <c r="C122" s="18" t="s">
        <v>283</v>
      </c>
      <c r="D122" s="15" t="s">
        <v>200</v>
      </c>
      <c r="E122" s="67">
        <v>0</v>
      </c>
      <c r="F122" s="86">
        <v>0</v>
      </c>
      <c r="G122" s="86">
        <v>0</v>
      </c>
      <c r="H122" s="87">
        <v>0</v>
      </c>
      <c r="I122" s="68"/>
      <c r="J122" s="86">
        <v>0</v>
      </c>
      <c r="K122" s="88">
        <v>0</v>
      </c>
      <c r="L122" s="1">
        <v>0</v>
      </c>
      <c r="M122" s="15" t="s">
        <v>34</v>
      </c>
      <c r="N122" s="17">
        <v>0</v>
      </c>
      <c r="O122" s="17">
        <v>0</v>
      </c>
      <c r="Q122" s="101">
        <v>29057</v>
      </c>
      <c r="R122" s="101">
        <v>170011</v>
      </c>
      <c r="S122" s="83" t="s">
        <v>34</v>
      </c>
      <c r="T122" s="79" t="str">
        <f t="shared" si="2"/>
        <v>- N/A</v>
      </c>
      <c r="U122" s="79" t="str">
        <f t="shared" si="3"/>
        <v>- N/A</v>
      </c>
    </row>
    <row r="123" spans="1:21" ht="25.5" hidden="1">
      <c r="A123" s="14">
        <v>109</v>
      </c>
      <c r="B123" s="15" t="s">
        <v>284</v>
      </c>
      <c r="C123" s="16" t="s">
        <v>285</v>
      </c>
      <c r="D123" s="15" t="s">
        <v>200</v>
      </c>
      <c r="E123" s="67">
        <v>0</v>
      </c>
      <c r="F123" s="86">
        <v>0</v>
      </c>
      <c r="G123" s="86">
        <v>0</v>
      </c>
      <c r="H123" s="87">
        <v>0</v>
      </c>
      <c r="I123" s="68"/>
      <c r="J123" s="86">
        <v>0</v>
      </c>
      <c r="K123" s="88">
        <v>0</v>
      </c>
      <c r="L123" s="1">
        <v>0</v>
      </c>
      <c r="M123" s="15" t="s">
        <v>34</v>
      </c>
      <c r="N123" s="17">
        <v>0</v>
      </c>
      <c r="O123" s="17">
        <v>0</v>
      </c>
      <c r="Q123" s="101">
        <v>39671</v>
      </c>
      <c r="R123" s="101">
        <v>179798</v>
      </c>
      <c r="S123" s="83" t="s">
        <v>34</v>
      </c>
      <c r="T123" s="79" t="str">
        <f t="shared" si="2"/>
        <v>- N/A</v>
      </c>
      <c r="U123" s="79" t="str">
        <f t="shared" si="3"/>
        <v>- N/A</v>
      </c>
    </row>
    <row r="124" spans="1:21" ht="51" hidden="1">
      <c r="A124" s="14">
        <v>110</v>
      </c>
      <c r="B124" s="15" t="s">
        <v>286</v>
      </c>
      <c r="C124" s="16" t="s">
        <v>287</v>
      </c>
      <c r="D124" s="15" t="s">
        <v>288</v>
      </c>
      <c r="E124" s="67">
        <v>0</v>
      </c>
      <c r="F124" s="86">
        <v>0</v>
      </c>
      <c r="G124" s="86">
        <v>0</v>
      </c>
      <c r="H124" s="87">
        <v>0</v>
      </c>
      <c r="I124" s="68"/>
      <c r="J124" s="86">
        <v>0</v>
      </c>
      <c r="K124" s="88">
        <v>0</v>
      </c>
      <c r="L124" s="1">
        <v>0</v>
      </c>
      <c r="M124" s="15" t="s">
        <v>34</v>
      </c>
      <c r="N124" s="17">
        <v>0</v>
      </c>
      <c r="O124" s="17">
        <v>0</v>
      </c>
      <c r="Q124" s="101">
        <v>951</v>
      </c>
      <c r="R124" s="101">
        <v>3317</v>
      </c>
      <c r="S124" s="83" t="s">
        <v>34</v>
      </c>
      <c r="T124" s="79" t="str">
        <f t="shared" si="2"/>
        <v>- N/A</v>
      </c>
      <c r="U124" s="79" t="str">
        <f t="shared" si="3"/>
        <v>- N/A</v>
      </c>
    </row>
    <row r="125" spans="1:21" ht="51" hidden="1">
      <c r="A125" s="14">
        <v>111</v>
      </c>
      <c r="B125" s="15" t="s">
        <v>289</v>
      </c>
      <c r="C125" s="16" t="s">
        <v>290</v>
      </c>
      <c r="D125" s="15" t="s">
        <v>288</v>
      </c>
      <c r="E125" s="67">
        <v>0</v>
      </c>
      <c r="F125" s="86">
        <v>0</v>
      </c>
      <c r="G125" s="86">
        <v>0</v>
      </c>
      <c r="H125" s="87">
        <v>0</v>
      </c>
      <c r="I125" s="68"/>
      <c r="J125" s="86">
        <v>0</v>
      </c>
      <c r="K125" s="88">
        <v>0</v>
      </c>
      <c r="L125" s="1">
        <v>0</v>
      </c>
      <c r="M125" s="15" t="s">
        <v>34</v>
      </c>
      <c r="N125" s="17">
        <v>0</v>
      </c>
      <c r="O125" s="17">
        <v>0</v>
      </c>
      <c r="Q125" s="101">
        <v>1106</v>
      </c>
      <c r="R125" s="101">
        <v>3317</v>
      </c>
      <c r="S125" s="83" t="s">
        <v>34</v>
      </c>
      <c r="T125" s="79" t="str">
        <f t="shared" si="2"/>
        <v>- N/A</v>
      </c>
      <c r="U125" s="79" t="str">
        <f t="shared" si="3"/>
        <v>- N/A</v>
      </c>
    </row>
    <row r="126" spans="1:21" ht="51" hidden="1">
      <c r="A126" s="14">
        <v>112</v>
      </c>
      <c r="B126" s="15" t="s">
        <v>291</v>
      </c>
      <c r="C126" s="16" t="s">
        <v>292</v>
      </c>
      <c r="D126" s="15" t="s">
        <v>288</v>
      </c>
      <c r="E126" s="67">
        <v>0</v>
      </c>
      <c r="F126" s="86">
        <v>0</v>
      </c>
      <c r="G126" s="86">
        <v>0</v>
      </c>
      <c r="H126" s="87">
        <v>0</v>
      </c>
      <c r="I126" s="68"/>
      <c r="J126" s="86">
        <v>0</v>
      </c>
      <c r="K126" s="88">
        <v>0</v>
      </c>
      <c r="L126" s="1">
        <v>0</v>
      </c>
      <c r="M126" s="15" t="s">
        <v>34</v>
      </c>
      <c r="N126" s="17">
        <v>0</v>
      </c>
      <c r="O126" s="17">
        <v>0</v>
      </c>
      <c r="Q126" s="101">
        <v>1106</v>
      </c>
      <c r="R126" s="101">
        <v>3317</v>
      </c>
      <c r="S126" s="83" t="s">
        <v>34</v>
      </c>
      <c r="T126" s="79" t="str">
        <f t="shared" si="2"/>
        <v>- N/A</v>
      </c>
      <c r="U126" s="79" t="str">
        <f t="shared" si="3"/>
        <v>- N/A</v>
      </c>
    </row>
    <row r="127" spans="1:21" ht="63.75" hidden="1">
      <c r="A127" s="69">
        <v>113</v>
      </c>
      <c r="B127" s="70" t="s">
        <v>293</v>
      </c>
      <c r="C127" s="71" t="s">
        <v>294</v>
      </c>
      <c r="D127" s="70" t="s">
        <v>288</v>
      </c>
      <c r="E127" s="72">
        <v>0</v>
      </c>
      <c r="F127" s="89">
        <v>0</v>
      </c>
      <c r="G127" s="89">
        <v>0</v>
      </c>
      <c r="H127" s="90">
        <v>0</v>
      </c>
      <c r="I127" s="68"/>
      <c r="J127" s="89">
        <v>0</v>
      </c>
      <c r="K127" s="91">
        <v>0</v>
      </c>
      <c r="L127" s="73">
        <v>0</v>
      </c>
      <c r="M127" s="70" t="s">
        <v>85</v>
      </c>
      <c r="N127" s="74">
        <v>0</v>
      </c>
      <c r="O127" s="74">
        <v>0</v>
      </c>
      <c r="Q127" s="101">
        <v>1106</v>
      </c>
      <c r="R127" s="101">
        <v>4643</v>
      </c>
      <c r="S127" s="84" t="s">
        <v>85</v>
      </c>
      <c r="T127" s="79" t="str">
        <f t="shared" si="2"/>
        <v>- N/A</v>
      </c>
      <c r="U127" s="79" t="str">
        <f t="shared" si="3"/>
        <v>- N/A</v>
      </c>
    </row>
    <row r="128" spans="1:21" ht="51">
      <c r="A128" s="14">
        <v>114</v>
      </c>
      <c r="B128" s="15" t="s">
        <v>295</v>
      </c>
      <c r="C128" s="18" t="s">
        <v>296</v>
      </c>
      <c r="D128" s="15" t="s">
        <v>288</v>
      </c>
      <c r="E128" s="67">
        <v>80</v>
      </c>
      <c r="F128" s="86">
        <v>2496</v>
      </c>
      <c r="G128" s="86">
        <v>2035</v>
      </c>
      <c r="H128" s="87">
        <v>0</v>
      </c>
      <c r="I128" s="68">
        <v>0.18469551279999999</v>
      </c>
      <c r="J128" s="86">
        <v>2035</v>
      </c>
      <c r="K128" s="88">
        <v>162800</v>
      </c>
      <c r="L128" s="1">
        <v>0</v>
      </c>
      <c r="M128" s="15" t="s">
        <v>34</v>
      </c>
      <c r="N128" s="17">
        <v>80</v>
      </c>
      <c r="O128" s="17">
        <v>0</v>
      </c>
      <c r="Q128" s="101">
        <v>2035</v>
      </c>
      <c r="R128" s="101">
        <v>3980</v>
      </c>
      <c r="S128" s="83" t="s">
        <v>34</v>
      </c>
      <c r="T128" s="79" t="str">
        <f t="shared" si="2"/>
        <v>✔️ Válido</v>
      </c>
      <c r="U128" s="79" t="str">
        <f t="shared" si="3"/>
        <v>✔️ Válido</v>
      </c>
    </row>
    <row r="129" spans="1:21" ht="51" hidden="1">
      <c r="A129" s="14">
        <v>115</v>
      </c>
      <c r="B129" s="15" t="s">
        <v>297</v>
      </c>
      <c r="C129" s="18" t="s">
        <v>298</v>
      </c>
      <c r="D129" s="15" t="s">
        <v>288</v>
      </c>
      <c r="E129" s="67">
        <v>0</v>
      </c>
      <c r="F129" s="86">
        <v>0</v>
      </c>
      <c r="G129" s="86">
        <v>0</v>
      </c>
      <c r="H129" s="87">
        <v>0</v>
      </c>
      <c r="I129" s="68"/>
      <c r="J129" s="86">
        <v>0</v>
      </c>
      <c r="K129" s="88">
        <v>0</v>
      </c>
      <c r="L129" s="1">
        <v>0</v>
      </c>
      <c r="M129" s="15" t="s">
        <v>34</v>
      </c>
      <c r="N129" s="17">
        <v>0</v>
      </c>
      <c r="O129" s="17">
        <v>0</v>
      </c>
      <c r="Q129" s="101">
        <v>2654</v>
      </c>
      <c r="R129" s="101">
        <v>4374</v>
      </c>
      <c r="S129" s="83" t="s">
        <v>34</v>
      </c>
      <c r="T129" s="79" t="str">
        <f t="shared" si="2"/>
        <v>- N/A</v>
      </c>
      <c r="U129" s="79" t="str">
        <f t="shared" si="3"/>
        <v>- N/A</v>
      </c>
    </row>
    <row r="130" spans="1:21" ht="51" hidden="1">
      <c r="A130" s="14">
        <v>116</v>
      </c>
      <c r="B130" s="15" t="s">
        <v>299</v>
      </c>
      <c r="C130" s="16" t="s">
        <v>300</v>
      </c>
      <c r="D130" s="15" t="s">
        <v>288</v>
      </c>
      <c r="E130" s="67">
        <v>0</v>
      </c>
      <c r="F130" s="86">
        <v>0</v>
      </c>
      <c r="G130" s="86">
        <v>0</v>
      </c>
      <c r="H130" s="87">
        <v>0</v>
      </c>
      <c r="I130" s="68"/>
      <c r="J130" s="86">
        <v>0</v>
      </c>
      <c r="K130" s="88">
        <v>0</v>
      </c>
      <c r="L130" s="1">
        <v>0</v>
      </c>
      <c r="M130" s="15" t="s">
        <v>34</v>
      </c>
      <c r="N130" s="17">
        <v>0</v>
      </c>
      <c r="O130" s="17">
        <v>0</v>
      </c>
      <c r="Q130" s="101">
        <v>2654</v>
      </c>
      <c r="R130" s="101">
        <v>4577</v>
      </c>
      <c r="S130" s="83" t="s">
        <v>34</v>
      </c>
      <c r="T130" s="79" t="str">
        <f t="shared" si="2"/>
        <v>- N/A</v>
      </c>
      <c r="U130" s="79" t="str">
        <f t="shared" si="3"/>
        <v>- N/A</v>
      </c>
    </row>
    <row r="131" spans="1:21" ht="63.75" hidden="1">
      <c r="A131" s="69">
        <v>117</v>
      </c>
      <c r="B131" s="70" t="s">
        <v>301</v>
      </c>
      <c r="C131" s="75" t="s">
        <v>302</v>
      </c>
      <c r="D131" s="70" t="s">
        <v>288</v>
      </c>
      <c r="E131" s="72">
        <v>0</v>
      </c>
      <c r="F131" s="89">
        <v>0</v>
      </c>
      <c r="G131" s="89">
        <v>0</v>
      </c>
      <c r="H131" s="90">
        <v>0</v>
      </c>
      <c r="I131" s="68"/>
      <c r="J131" s="89">
        <v>0</v>
      </c>
      <c r="K131" s="91">
        <v>0</v>
      </c>
      <c r="L131" s="73">
        <v>0</v>
      </c>
      <c r="M131" s="70" t="s">
        <v>85</v>
      </c>
      <c r="N131" s="74">
        <v>0</v>
      </c>
      <c r="O131" s="74">
        <v>0</v>
      </c>
      <c r="Q131" s="101">
        <v>2654</v>
      </c>
      <c r="R131" s="101">
        <v>5308</v>
      </c>
      <c r="S131" s="84" t="s">
        <v>85</v>
      </c>
      <c r="T131" s="79" t="str">
        <f t="shared" si="2"/>
        <v>- N/A</v>
      </c>
      <c r="U131" s="79" t="str">
        <f t="shared" si="3"/>
        <v>- N/A</v>
      </c>
    </row>
    <row r="132" spans="1:21" ht="51">
      <c r="A132" s="14">
        <v>118</v>
      </c>
      <c r="B132" s="15" t="s">
        <v>303</v>
      </c>
      <c r="C132" s="16" t="s">
        <v>304</v>
      </c>
      <c r="D132" s="15" t="s">
        <v>288</v>
      </c>
      <c r="E132" s="67">
        <v>30</v>
      </c>
      <c r="F132" s="86">
        <v>3690</v>
      </c>
      <c r="G132" s="86">
        <v>2808</v>
      </c>
      <c r="H132" s="87">
        <v>0</v>
      </c>
      <c r="I132" s="68">
        <v>0.23902439019999999</v>
      </c>
      <c r="J132" s="86">
        <v>2808</v>
      </c>
      <c r="K132" s="88">
        <v>84240</v>
      </c>
      <c r="L132" s="1">
        <v>0</v>
      </c>
      <c r="M132" s="15" t="s">
        <v>34</v>
      </c>
      <c r="N132" s="17">
        <v>30</v>
      </c>
      <c r="O132" s="17">
        <v>0</v>
      </c>
      <c r="Q132" s="101">
        <v>2808</v>
      </c>
      <c r="R132" s="101">
        <v>5639</v>
      </c>
      <c r="S132" s="83" t="s">
        <v>34</v>
      </c>
      <c r="T132" s="79" t="str">
        <f t="shared" si="2"/>
        <v>✔️ Válido</v>
      </c>
      <c r="U132" s="79" t="str">
        <f t="shared" si="3"/>
        <v>✔️ Válido</v>
      </c>
    </row>
    <row r="133" spans="1:21" ht="51">
      <c r="A133" s="14">
        <v>119</v>
      </c>
      <c r="B133" s="15" t="s">
        <v>305</v>
      </c>
      <c r="C133" s="16" t="s">
        <v>306</v>
      </c>
      <c r="D133" s="15" t="s">
        <v>288</v>
      </c>
      <c r="E133" s="67">
        <v>30</v>
      </c>
      <c r="F133" s="86">
        <v>4291</v>
      </c>
      <c r="G133" s="86">
        <v>3427</v>
      </c>
      <c r="H133" s="87">
        <v>0</v>
      </c>
      <c r="I133" s="68">
        <v>0.20135166630000001</v>
      </c>
      <c r="J133" s="86">
        <v>3427</v>
      </c>
      <c r="K133" s="88">
        <v>102810</v>
      </c>
      <c r="L133" s="1">
        <v>0</v>
      </c>
      <c r="M133" s="15" t="s">
        <v>34</v>
      </c>
      <c r="N133" s="17">
        <v>30</v>
      </c>
      <c r="O133" s="17">
        <v>0</v>
      </c>
      <c r="Q133" s="101">
        <v>3427</v>
      </c>
      <c r="R133" s="101">
        <v>6191</v>
      </c>
      <c r="S133" s="83" t="s">
        <v>34</v>
      </c>
      <c r="T133" s="79" t="str">
        <f t="shared" si="2"/>
        <v>✔️ Válido</v>
      </c>
      <c r="U133" s="79" t="str">
        <f t="shared" si="3"/>
        <v>✔️ Válido</v>
      </c>
    </row>
    <row r="134" spans="1:21" ht="51">
      <c r="A134" s="14">
        <v>120</v>
      </c>
      <c r="B134" s="15" t="s">
        <v>307</v>
      </c>
      <c r="C134" s="16" t="s">
        <v>308</v>
      </c>
      <c r="D134" s="15" t="s">
        <v>288</v>
      </c>
      <c r="E134" s="67">
        <v>20</v>
      </c>
      <c r="F134" s="86">
        <v>4110</v>
      </c>
      <c r="G134" s="86">
        <v>3427</v>
      </c>
      <c r="H134" s="87">
        <v>0</v>
      </c>
      <c r="I134" s="68">
        <v>0.1661800487</v>
      </c>
      <c r="J134" s="86">
        <v>3427</v>
      </c>
      <c r="K134" s="88">
        <v>68540</v>
      </c>
      <c r="L134" s="1">
        <v>0</v>
      </c>
      <c r="M134" s="15" t="s">
        <v>34</v>
      </c>
      <c r="N134" s="17">
        <v>20</v>
      </c>
      <c r="O134" s="17">
        <v>0</v>
      </c>
      <c r="Q134" s="101">
        <v>3427</v>
      </c>
      <c r="R134" s="101">
        <v>6191</v>
      </c>
      <c r="S134" s="83" t="s">
        <v>34</v>
      </c>
      <c r="T134" s="79" t="str">
        <f t="shared" si="2"/>
        <v>✔️ Válido</v>
      </c>
      <c r="U134" s="79" t="str">
        <f t="shared" si="3"/>
        <v>✔️ Válido</v>
      </c>
    </row>
    <row r="135" spans="1:21" ht="63.75" hidden="1">
      <c r="A135" s="69">
        <v>121</v>
      </c>
      <c r="B135" s="70" t="s">
        <v>309</v>
      </c>
      <c r="C135" s="75" t="s">
        <v>310</v>
      </c>
      <c r="D135" s="70" t="s">
        <v>288</v>
      </c>
      <c r="E135" s="72">
        <v>0</v>
      </c>
      <c r="F135" s="89">
        <v>0</v>
      </c>
      <c r="G135" s="89">
        <v>0</v>
      </c>
      <c r="H135" s="90">
        <v>0</v>
      </c>
      <c r="I135" s="68"/>
      <c r="J135" s="89">
        <v>0</v>
      </c>
      <c r="K135" s="91">
        <v>0</v>
      </c>
      <c r="L135" s="73">
        <v>0</v>
      </c>
      <c r="M135" s="70" t="s">
        <v>85</v>
      </c>
      <c r="N135" s="74">
        <v>0</v>
      </c>
      <c r="O135" s="74">
        <v>0</v>
      </c>
      <c r="Q135" s="101">
        <v>3427</v>
      </c>
      <c r="R135" s="101">
        <v>6910</v>
      </c>
      <c r="S135" s="84" t="s">
        <v>85</v>
      </c>
      <c r="T135" s="79" t="str">
        <f t="shared" si="2"/>
        <v>- N/A</v>
      </c>
      <c r="U135" s="79" t="str">
        <f t="shared" si="3"/>
        <v>- N/A</v>
      </c>
    </row>
    <row r="136" spans="1:21" ht="51">
      <c r="A136" s="14">
        <v>122</v>
      </c>
      <c r="B136" s="15" t="s">
        <v>311</v>
      </c>
      <c r="C136" s="16" t="s">
        <v>312</v>
      </c>
      <c r="D136" s="15" t="s">
        <v>288</v>
      </c>
      <c r="E136" s="67">
        <v>5</v>
      </c>
      <c r="F136" s="86">
        <v>6338</v>
      </c>
      <c r="G136" s="86">
        <v>4356</v>
      </c>
      <c r="H136" s="87">
        <v>0</v>
      </c>
      <c r="I136" s="68">
        <v>0.3127169454</v>
      </c>
      <c r="J136" s="86">
        <v>4356</v>
      </c>
      <c r="K136" s="88">
        <v>21780</v>
      </c>
      <c r="L136" s="1">
        <v>0</v>
      </c>
      <c r="M136" s="15" t="s">
        <v>34</v>
      </c>
      <c r="N136" s="17">
        <v>5</v>
      </c>
      <c r="O136" s="17">
        <v>0</v>
      </c>
      <c r="Q136" s="101">
        <v>4356</v>
      </c>
      <c r="R136" s="101">
        <v>13135</v>
      </c>
      <c r="S136" s="83" t="s">
        <v>34</v>
      </c>
      <c r="T136" s="79" t="str">
        <f t="shared" si="2"/>
        <v>✔️ Válido</v>
      </c>
      <c r="U136" s="79" t="str">
        <f t="shared" si="3"/>
        <v>✔️ Válido</v>
      </c>
    </row>
    <row r="137" spans="1:21" ht="51">
      <c r="A137" s="14">
        <v>123</v>
      </c>
      <c r="B137" s="15" t="s">
        <v>313</v>
      </c>
      <c r="C137" s="16" t="s">
        <v>314</v>
      </c>
      <c r="D137" s="15" t="s">
        <v>288</v>
      </c>
      <c r="E137" s="67">
        <v>5</v>
      </c>
      <c r="F137" s="86">
        <v>6865</v>
      </c>
      <c r="G137" s="86">
        <v>4975</v>
      </c>
      <c r="H137" s="87">
        <v>0</v>
      </c>
      <c r="I137" s="68">
        <v>0.27530954120000001</v>
      </c>
      <c r="J137" s="86">
        <v>4975</v>
      </c>
      <c r="K137" s="88">
        <v>24875</v>
      </c>
      <c r="L137" s="1">
        <v>0</v>
      </c>
      <c r="M137" s="15" t="s">
        <v>34</v>
      </c>
      <c r="N137" s="17">
        <v>5</v>
      </c>
      <c r="O137" s="17">
        <v>0</v>
      </c>
      <c r="Q137" s="101">
        <v>4975</v>
      </c>
      <c r="R137" s="101">
        <v>13135</v>
      </c>
      <c r="S137" s="83" t="s">
        <v>34</v>
      </c>
      <c r="T137" s="79" t="str">
        <f t="shared" si="2"/>
        <v>✔️ Válido</v>
      </c>
      <c r="U137" s="79" t="str">
        <f t="shared" si="3"/>
        <v>✔️ Válido</v>
      </c>
    </row>
    <row r="138" spans="1:21" ht="51">
      <c r="A138" s="14">
        <v>124</v>
      </c>
      <c r="B138" s="15" t="s">
        <v>315</v>
      </c>
      <c r="C138" s="16" t="s">
        <v>316</v>
      </c>
      <c r="D138" s="15" t="s">
        <v>288</v>
      </c>
      <c r="E138" s="67">
        <v>5</v>
      </c>
      <c r="F138" s="86">
        <v>6849</v>
      </c>
      <c r="G138" s="86">
        <v>4975</v>
      </c>
      <c r="H138" s="87">
        <v>0</v>
      </c>
      <c r="I138" s="68">
        <v>0.27361658639999997</v>
      </c>
      <c r="J138" s="86">
        <v>4975</v>
      </c>
      <c r="K138" s="88">
        <v>24875</v>
      </c>
      <c r="L138" s="1">
        <v>0</v>
      </c>
      <c r="M138" s="15" t="s">
        <v>34</v>
      </c>
      <c r="N138" s="17">
        <v>5</v>
      </c>
      <c r="O138" s="17">
        <v>0</v>
      </c>
      <c r="Q138" s="101">
        <v>4975</v>
      </c>
      <c r="R138" s="101">
        <v>13135</v>
      </c>
      <c r="S138" s="83" t="s">
        <v>34</v>
      </c>
      <c r="T138" s="79" t="str">
        <f t="shared" si="2"/>
        <v>✔️ Válido</v>
      </c>
      <c r="U138" s="79" t="str">
        <f t="shared" si="3"/>
        <v>✔️ Válido</v>
      </c>
    </row>
    <row r="139" spans="1:21" ht="63.75" hidden="1">
      <c r="A139" s="69">
        <v>125</v>
      </c>
      <c r="B139" s="70" t="s">
        <v>317</v>
      </c>
      <c r="C139" s="75" t="s">
        <v>318</v>
      </c>
      <c r="D139" s="70" t="s">
        <v>288</v>
      </c>
      <c r="E139" s="72">
        <v>0</v>
      </c>
      <c r="F139" s="89">
        <v>0</v>
      </c>
      <c r="G139" s="89">
        <v>0</v>
      </c>
      <c r="H139" s="90">
        <v>0</v>
      </c>
      <c r="I139" s="68"/>
      <c r="J139" s="89">
        <v>0</v>
      </c>
      <c r="K139" s="91">
        <v>0</v>
      </c>
      <c r="L139" s="73">
        <v>0</v>
      </c>
      <c r="M139" s="70" t="s">
        <v>85</v>
      </c>
      <c r="N139" s="74">
        <v>0</v>
      </c>
      <c r="O139" s="74">
        <v>0</v>
      </c>
      <c r="Q139" s="101">
        <v>4975</v>
      </c>
      <c r="R139" s="101">
        <v>17911</v>
      </c>
      <c r="S139" s="84" t="s">
        <v>85</v>
      </c>
      <c r="T139" s="79" t="str">
        <f t="shared" si="2"/>
        <v>- N/A</v>
      </c>
      <c r="U139" s="79" t="str">
        <f t="shared" si="3"/>
        <v>- N/A</v>
      </c>
    </row>
    <row r="140" spans="1:21" ht="63.75">
      <c r="A140" s="14">
        <v>126</v>
      </c>
      <c r="B140" s="15" t="s">
        <v>319</v>
      </c>
      <c r="C140" s="16" t="s">
        <v>320</v>
      </c>
      <c r="D140" s="15" t="s">
        <v>321</v>
      </c>
      <c r="E140" s="67">
        <v>4</v>
      </c>
      <c r="F140" s="86">
        <v>5154</v>
      </c>
      <c r="G140" s="86">
        <v>4665</v>
      </c>
      <c r="H140" s="87">
        <v>0</v>
      </c>
      <c r="I140" s="68">
        <v>9.48777648E-2</v>
      </c>
      <c r="J140" s="86">
        <v>4665</v>
      </c>
      <c r="K140" s="88">
        <v>18660</v>
      </c>
      <c r="L140" s="1">
        <v>0</v>
      </c>
      <c r="M140" s="15" t="s">
        <v>34</v>
      </c>
      <c r="N140" s="17">
        <v>4</v>
      </c>
      <c r="O140" s="17">
        <v>0</v>
      </c>
      <c r="Q140" s="101">
        <v>4665</v>
      </c>
      <c r="R140" s="101">
        <v>6816</v>
      </c>
      <c r="S140" s="83" t="s">
        <v>34</v>
      </c>
      <c r="T140" s="79" t="str">
        <f t="shared" si="2"/>
        <v>✔️ Válido</v>
      </c>
      <c r="U140" s="79" t="str">
        <f t="shared" si="3"/>
        <v>✔️ Válido</v>
      </c>
    </row>
    <row r="141" spans="1:21" ht="63.75">
      <c r="A141" s="14">
        <v>127</v>
      </c>
      <c r="B141" s="15" t="s">
        <v>322</v>
      </c>
      <c r="C141" s="16" t="s">
        <v>323</v>
      </c>
      <c r="D141" s="15" t="s">
        <v>321</v>
      </c>
      <c r="E141" s="67">
        <v>6</v>
      </c>
      <c r="F141" s="86">
        <v>5436</v>
      </c>
      <c r="G141" s="86">
        <v>4665</v>
      </c>
      <c r="H141" s="87">
        <v>0</v>
      </c>
      <c r="I141" s="68">
        <v>0.1418322296</v>
      </c>
      <c r="J141" s="86">
        <v>4665</v>
      </c>
      <c r="K141" s="88">
        <v>27990</v>
      </c>
      <c r="L141" s="1">
        <v>0</v>
      </c>
      <c r="M141" s="15" t="s">
        <v>34</v>
      </c>
      <c r="N141" s="17">
        <v>6</v>
      </c>
      <c r="O141" s="17">
        <v>0</v>
      </c>
      <c r="Q141" s="101">
        <v>4665</v>
      </c>
      <c r="R141" s="101">
        <v>6816</v>
      </c>
      <c r="S141" s="83" t="s">
        <v>34</v>
      </c>
      <c r="T141" s="79" t="str">
        <f t="shared" si="2"/>
        <v>✔️ Válido</v>
      </c>
      <c r="U141" s="79" t="str">
        <f t="shared" si="3"/>
        <v>✔️ Válido</v>
      </c>
    </row>
    <row r="142" spans="1:21" ht="63.75" hidden="1">
      <c r="A142" s="14">
        <v>128</v>
      </c>
      <c r="B142" s="15" t="s">
        <v>324</v>
      </c>
      <c r="C142" s="16" t="s">
        <v>325</v>
      </c>
      <c r="D142" s="15" t="s">
        <v>321</v>
      </c>
      <c r="E142" s="67">
        <v>0</v>
      </c>
      <c r="F142" s="86">
        <v>0</v>
      </c>
      <c r="G142" s="86">
        <v>0</v>
      </c>
      <c r="H142" s="87">
        <v>0</v>
      </c>
      <c r="I142" s="68"/>
      <c r="J142" s="86">
        <v>0</v>
      </c>
      <c r="K142" s="88">
        <v>0</v>
      </c>
      <c r="L142" s="1">
        <v>0</v>
      </c>
      <c r="M142" s="15" t="s">
        <v>34</v>
      </c>
      <c r="N142" s="17">
        <v>0</v>
      </c>
      <c r="O142" s="17">
        <v>0</v>
      </c>
      <c r="Q142" s="101">
        <v>4665</v>
      </c>
      <c r="R142" s="101">
        <v>7828</v>
      </c>
      <c r="S142" s="83" t="s">
        <v>34</v>
      </c>
      <c r="T142" s="79" t="str">
        <f t="shared" si="2"/>
        <v>- N/A</v>
      </c>
      <c r="U142" s="79" t="str">
        <f t="shared" si="3"/>
        <v>- N/A</v>
      </c>
    </row>
    <row r="143" spans="1:21" ht="63.75" hidden="1">
      <c r="A143" s="14">
        <v>129</v>
      </c>
      <c r="B143" s="15" t="s">
        <v>326</v>
      </c>
      <c r="C143" s="16" t="s">
        <v>327</v>
      </c>
      <c r="D143" s="15" t="s">
        <v>321</v>
      </c>
      <c r="E143" s="67">
        <v>0</v>
      </c>
      <c r="F143" s="86">
        <v>0</v>
      </c>
      <c r="G143" s="86">
        <v>0</v>
      </c>
      <c r="H143" s="87">
        <v>0</v>
      </c>
      <c r="I143" s="68"/>
      <c r="J143" s="86">
        <v>0</v>
      </c>
      <c r="K143" s="88">
        <v>0</v>
      </c>
      <c r="L143" s="1">
        <v>0</v>
      </c>
      <c r="M143" s="15" t="s">
        <v>34</v>
      </c>
      <c r="N143" s="17">
        <v>0</v>
      </c>
      <c r="O143" s="17">
        <v>0</v>
      </c>
      <c r="Q143" s="101">
        <v>5285</v>
      </c>
      <c r="R143" s="101">
        <v>8226</v>
      </c>
      <c r="S143" s="83" t="s">
        <v>34</v>
      </c>
      <c r="T143" s="79" t="str">
        <f t="shared" si="2"/>
        <v>- N/A</v>
      </c>
      <c r="U143" s="79" t="str">
        <f t="shared" si="3"/>
        <v>- N/A</v>
      </c>
    </row>
    <row r="144" spans="1:21" ht="63.75" hidden="1">
      <c r="A144" s="14">
        <v>130</v>
      </c>
      <c r="B144" s="15" t="s">
        <v>328</v>
      </c>
      <c r="C144" s="16" t="s">
        <v>329</v>
      </c>
      <c r="D144" s="15" t="s">
        <v>321</v>
      </c>
      <c r="E144" s="67">
        <v>0</v>
      </c>
      <c r="F144" s="86">
        <v>0</v>
      </c>
      <c r="G144" s="86">
        <v>0</v>
      </c>
      <c r="H144" s="87">
        <v>0</v>
      </c>
      <c r="I144" s="68"/>
      <c r="J144" s="86">
        <v>0</v>
      </c>
      <c r="K144" s="88">
        <v>0</v>
      </c>
      <c r="L144" s="1">
        <v>0</v>
      </c>
      <c r="M144" s="15" t="s">
        <v>34</v>
      </c>
      <c r="N144" s="17">
        <v>0</v>
      </c>
      <c r="O144" s="17">
        <v>0</v>
      </c>
      <c r="Q144" s="101">
        <v>5827</v>
      </c>
      <c r="R144" s="101">
        <v>9022</v>
      </c>
      <c r="S144" s="83" t="s">
        <v>34</v>
      </c>
      <c r="T144" s="79" t="str">
        <f t="shared" ref="T144:T207" si="4">IF(OR(J144="",J144=0),"- N/A",IF(AND(J144&gt;=Q144,J144&lt;=R144),"✔️ Válido","❌ Inválido"))</f>
        <v>- N/A</v>
      </c>
      <c r="U144" s="79" t="str">
        <f t="shared" ref="U144:U207" si="5">IF(OR(J144="",J144=0),"- N/A",IF(AND(J144&gt;=Q144,J144&lt;=R144),"✔️ Válido","❌ Inválido"))</f>
        <v>- N/A</v>
      </c>
    </row>
    <row r="145" spans="1:21" ht="38.25" hidden="1">
      <c r="A145" s="69">
        <v>131</v>
      </c>
      <c r="B145" s="70" t="s">
        <v>330</v>
      </c>
      <c r="C145" s="75" t="s">
        <v>331</v>
      </c>
      <c r="D145" s="70" t="s">
        <v>332</v>
      </c>
      <c r="E145" s="72">
        <v>0</v>
      </c>
      <c r="F145" s="89">
        <v>0</v>
      </c>
      <c r="G145" s="89">
        <v>0</v>
      </c>
      <c r="H145" s="90">
        <v>0</v>
      </c>
      <c r="I145" s="68"/>
      <c r="J145" s="89">
        <v>0</v>
      </c>
      <c r="K145" s="91">
        <v>0</v>
      </c>
      <c r="L145" s="73">
        <v>0</v>
      </c>
      <c r="M145" s="70" t="s">
        <v>85</v>
      </c>
      <c r="N145" s="74">
        <v>0</v>
      </c>
      <c r="O145" s="74">
        <v>0</v>
      </c>
      <c r="Q145" s="101">
        <v>19239</v>
      </c>
      <c r="R145" s="101">
        <v>55062</v>
      </c>
      <c r="S145" s="84" t="s">
        <v>85</v>
      </c>
      <c r="T145" s="79" t="str">
        <f t="shared" si="4"/>
        <v>- N/A</v>
      </c>
      <c r="U145" s="79" t="str">
        <f t="shared" si="5"/>
        <v>- N/A</v>
      </c>
    </row>
    <row r="146" spans="1:21" ht="25.5" hidden="1">
      <c r="A146" s="69">
        <v>132</v>
      </c>
      <c r="B146" s="70" t="s">
        <v>333</v>
      </c>
      <c r="C146" s="75" t="s">
        <v>334</v>
      </c>
      <c r="D146" s="70" t="s">
        <v>321</v>
      </c>
      <c r="E146" s="72">
        <v>0</v>
      </c>
      <c r="F146" s="89">
        <v>0</v>
      </c>
      <c r="G146" s="89">
        <v>0</v>
      </c>
      <c r="H146" s="90">
        <v>0</v>
      </c>
      <c r="I146" s="68"/>
      <c r="J146" s="89">
        <v>0</v>
      </c>
      <c r="K146" s="91">
        <v>0</v>
      </c>
      <c r="L146" s="73">
        <v>0</v>
      </c>
      <c r="M146" s="70" t="s">
        <v>85</v>
      </c>
      <c r="N146" s="74">
        <v>0</v>
      </c>
      <c r="O146" s="74">
        <v>0</v>
      </c>
      <c r="Q146" s="101">
        <v>11167</v>
      </c>
      <c r="R146" s="101">
        <v>17911</v>
      </c>
      <c r="S146" s="84" t="s">
        <v>85</v>
      </c>
      <c r="T146" s="79" t="str">
        <f t="shared" si="4"/>
        <v>- N/A</v>
      </c>
      <c r="U146" s="79" t="str">
        <f t="shared" si="5"/>
        <v>- N/A</v>
      </c>
    </row>
    <row r="147" spans="1:21" ht="51" hidden="1">
      <c r="A147" s="69">
        <v>133</v>
      </c>
      <c r="B147" s="70" t="s">
        <v>335</v>
      </c>
      <c r="C147" s="71" t="s">
        <v>336</v>
      </c>
      <c r="D147" s="70" t="s">
        <v>321</v>
      </c>
      <c r="E147" s="72">
        <v>0</v>
      </c>
      <c r="F147" s="89">
        <v>0</v>
      </c>
      <c r="G147" s="89">
        <v>0</v>
      </c>
      <c r="H147" s="90">
        <v>0</v>
      </c>
      <c r="I147" s="68"/>
      <c r="J147" s="89">
        <v>0</v>
      </c>
      <c r="K147" s="91">
        <v>0</v>
      </c>
      <c r="L147" s="73">
        <v>0</v>
      </c>
      <c r="M147" s="70" t="s">
        <v>85</v>
      </c>
      <c r="N147" s="74">
        <v>0</v>
      </c>
      <c r="O147" s="74">
        <v>0</v>
      </c>
      <c r="Q147" s="101">
        <v>25098</v>
      </c>
      <c r="R147" s="101">
        <v>47764</v>
      </c>
      <c r="S147" s="84" t="s">
        <v>85</v>
      </c>
      <c r="T147" s="79" t="str">
        <f t="shared" si="4"/>
        <v>- N/A</v>
      </c>
      <c r="U147" s="79" t="str">
        <f t="shared" si="5"/>
        <v>- N/A</v>
      </c>
    </row>
    <row r="148" spans="1:21" ht="25.5" hidden="1">
      <c r="A148" s="69">
        <v>134</v>
      </c>
      <c r="B148" s="70" t="s">
        <v>337</v>
      </c>
      <c r="C148" s="75" t="s">
        <v>338</v>
      </c>
      <c r="D148" s="70" t="s">
        <v>321</v>
      </c>
      <c r="E148" s="72">
        <v>0</v>
      </c>
      <c r="F148" s="89">
        <v>0</v>
      </c>
      <c r="G148" s="89">
        <v>0</v>
      </c>
      <c r="H148" s="90">
        <v>0</v>
      </c>
      <c r="I148" s="68"/>
      <c r="J148" s="89">
        <v>0</v>
      </c>
      <c r="K148" s="91">
        <v>0</v>
      </c>
      <c r="L148" s="73">
        <v>0</v>
      </c>
      <c r="M148" s="70" t="s">
        <v>85</v>
      </c>
      <c r="N148" s="74">
        <v>0</v>
      </c>
      <c r="O148" s="74">
        <v>0</v>
      </c>
      <c r="Q148" s="101">
        <v>4665</v>
      </c>
      <c r="R148" s="101">
        <v>8625</v>
      </c>
      <c r="S148" s="84" t="s">
        <v>85</v>
      </c>
      <c r="T148" s="79" t="str">
        <f t="shared" si="4"/>
        <v>- N/A</v>
      </c>
      <c r="U148" s="79" t="str">
        <f t="shared" si="5"/>
        <v>- N/A</v>
      </c>
    </row>
    <row r="149" spans="1:21" ht="38.25" hidden="1">
      <c r="A149" s="14">
        <v>135</v>
      </c>
      <c r="B149" s="15" t="s">
        <v>339</v>
      </c>
      <c r="C149" s="18" t="s">
        <v>340</v>
      </c>
      <c r="D149" s="15" t="s">
        <v>341</v>
      </c>
      <c r="E149" s="67">
        <v>0</v>
      </c>
      <c r="F149" s="86">
        <v>0</v>
      </c>
      <c r="G149" s="86">
        <v>0</v>
      </c>
      <c r="H149" s="87">
        <v>0</v>
      </c>
      <c r="I149" s="68"/>
      <c r="J149" s="86">
        <v>0</v>
      </c>
      <c r="K149" s="88">
        <v>0</v>
      </c>
      <c r="L149" s="1">
        <v>0</v>
      </c>
      <c r="M149" s="15" t="s">
        <v>34</v>
      </c>
      <c r="N149" s="17">
        <v>0</v>
      </c>
      <c r="O149" s="17">
        <v>0</v>
      </c>
      <c r="Q149" s="101">
        <v>9553</v>
      </c>
      <c r="R149" s="101">
        <v>28196</v>
      </c>
      <c r="S149" s="83" t="s">
        <v>34</v>
      </c>
      <c r="T149" s="79" t="str">
        <f t="shared" si="4"/>
        <v>- N/A</v>
      </c>
      <c r="U149" s="79" t="str">
        <f t="shared" si="5"/>
        <v>- N/A</v>
      </c>
    </row>
    <row r="150" spans="1:21" ht="51" hidden="1">
      <c r="A150" s="14">
        <v>136</v>
      </c>
      <c r="B150" s="15" t="s">
        <v>342</v>
      </c>
      <c r="C150" s="18" t="s">
        <v>343</v>
      </c>
      <c r="D150" s="15" t="s">
        <v>341</v>
      </c>
      <c r="E150" s="67">
        <v>0</v>
      </c>
      <c r="F150" s="86">
        <v>0</v>
      </c>
      <c r="G150" s="86">
        <v>0</v>
      </c>
      <c r="H150" s="87">
        <v>0</v>
      </c>
      <c r="I150" s="68"/>
      <c r="J150" s="86">
        <v>0</v>
      </c>
      <c r="K150" s="88">
        <v>0</v>
      </c>
      <c r="L150" s="1">
        <v>0</v>
      </c>
      <c r="M150" s="15" t="s">
        <v>34</v>
      </c>
      <c r="N150" s="17">
        <v>0</v>
      </c>
      <c r="O150" s="17">
        <v>0</v>
      </c>
      <c r="Q150" s="101">
        <v>13630</v>
      </c>
      <c r="R150" s="101">
        <v>180273</v>
      </c>
      <c r="S150" s="83" t="s">
        <v>34</v>
      </c>
      <c r="T150" s="79" t="str">
        <f t="shared" si="4"/>
        <v>- N/A</v>
      </c>
      <c r="U150" s="79" t="str">
        <f t="shared" si="5"/>
        <v>- N/A</v>
      </c>
    </row>
    <row r="151" spans="1:21" ht="38.25" hidden="1">
      <c r="A151" s="14">
        <v>137</v>
      </c>
      <c r="B151" s="15" t="s">
        <v>344</v>
      </c>
      <c r="C151" s="18" t="s">
        <v>345</v>
      </c>
      <c r="D151" s="15" t="s">
        <v>346</v>
      </c>
      <c r="E151" s="67">
        <v>0</v>
      </c>
      <c r="F151" s="86">
        <v>0</v>
      </c>
      <c r="G151" s="86">
        <v>0</v>
      </c>
      <c r="H151" s="87">
        <v>0</v>
      </c>
      <c r="I151" s="68"/>
      <c r="J151" s="86">
        <v>0</v>
      </c>
      <c r="K151" s="88">
        <v>0</v>
      </c>
      <c r="L151" s="1">
        <v>0</v>
      </c>
      <c r="M151" s="15" t="s">
        <v>34</v>
      </c>
      <c r="N151" s="17">
        <v>0</v>
      </c>
      <c r="O151" s="17">
        <v>0</v>
      </c>
      <c r="Q151" s="101">
        <v>2111</v>
      </c>
      <c r="R151" s="101">
        <v>3489</v>
      </c>
      <c r="S151" s="83" t="s">
        <v>34</v>
      </c>
      <c r="T151" s="79" t="str">
        <f t="shared" si="4"/>
        <v>- N/A</v>
      </c>
      <c r="U151" s="79" t="str">
        <f t="shared" si="5"/>
        <v>- N/A</v>
      </c>
    </row>
    <row r="152" spans="1:21" ht="38.25" hidden="1">
      <c r="A152" s="14">
        <v>138</v>
      </c>
      <c r="B152" s="15" t="s">
        <v>347</v>
      </c>
      <c r="C152" s="18" t="s">
        <v>348</v>
      </c>
      <c r="D152" s="15" t="s">
        <v>346</v>
      </c>
      <c r="E152" s="67">
        <v>0</v>
      </c>
      <c r="F152" s="86">
        <v>0</v>
      </c>
      <c r="G152" s="86">
        <v>0</v>
      </c>
      <c r="H152" s="87">
        <v>0</v>
      </c>
      <c r="I152" s="68"/>
      <c r="J152" s="86">
        <v>0</v>
      </c>
      <c r="K152" s="88">
        <v>0</v>
      </c>
      <c r="L152" s="1">
        <v>0</v>
      </c>
      <c r="M152" s="15" t="s">
        <v>34</v>
      </c>
      <c r="N152" s="17">
        <v>0</v>
      </c>
      <c r="O152" s="17">
        <v>0</v>
      </c>
      <c r="Q152" s="101">
        <v>11941</v>
      </c>
      <c r="R152" s="101">
        <v>20543</v>
      </c>
      <c r="S152" s="83" t="s">
        <v>34</v>
      </c>
      <c r="T152" s="79" t="str">
        <f t="shared" si="4"/>
        <v>- N/A</v>
      </c>
      <c r="U152" s="79" t="str">
        <f t="shared" si="5"/>
        <v>- N/A</v>
      </c>
    </row>
    <row r="153" spans="1:21" ht="38.25" hidden="1">
      <c r="A153" s="14">
        <v>139</v>
      </c>
      <c r="B153" s="15" t="s">
        <v>349</v>
      </c>
      <c r="C153" s="16" t="s">
        <v>348</v>
      </c>
      <c r="D153" s="15" t="s">
        <v>350</v>
      </c>
      <c r="E153" s="67">
        <v>0</v>
      </c>
      <c r="F153" s="86">
        <v>0</v>
      </c>
      <c r="G153" s="86">
        <v>0</v>
      </c>
      <c r="H153" s="87">
        <v>0</v>
      </c>
      <c r="I153" s="68"/>
      <c r="J153" s="86">
        <v>0</v>
      </c>
      <c r="K153" s="88">
        <v>0</v>
      </c>
      <c r="L153" s="1">
        <v>0</v>
      </c>
      <c r="M153" s="15" t="s">
        <v>34</v>
      </c>
      <c r="N153" s="17">
        <v>0</v>
      </c>
      <c r="O153" s="17">
        <v>0</v>
      </c>
      <c r="Q153" s="101">
        <v>19261</v>
      </c>
      <c r="R153" s="101">
        <v>86669</v>
      </c>
      <c r="S153" s="83" t="s">
        <v>34</v>
      </c>
      <c r="T153" s="79" t="str">
        <f t="shared" si="4"/>
        <v>- N/A</v>
      </c>
      <c r="U153" s="79" t="str">
        <f t="shared" si="5"/>
        <v>- N/A</v>
      </c>
    </row>
    <row r="154" spans="1:21" ht="38.25">
      <c r="A154" s="14">
        <v>140</v>
      </c>
      <c r="B154" s="15" t="s">
        <v>351</v>
      </c>
      <c r="C154" s="16" t="s">
        <v>352</v>
      </c>
      <c r="D154" s="15" t="s">
        <v>346</v>
      </c>
      <c r="E154" s="67">
        <v>150</v>
      </c>
      <c r="F154" s="86">
        <v>20480</v>
      </c>
      <c r="G154" s="86">
        <v>11941</v>
      </c>
      <c r="H154" s="87">
        <v>0</v>
      </c>
      <c r="I154" s="68">
        <v>0.41694335939999999</v>
      </c>
      <c r="J154" s="86">
        <v>11941</v>
      </c>
      <c r="K154" s="88">
        <v>1791150</v>
      </c>
      <c r="L154" s="1">
        <v>0</v>
      </c>
      <c r="M154" s="15" t="s">
        <v>34</v>
      </c>
      <c r="N154" s="17">
        <v>150</v>
      </c>
      <c r="O154" s="17">
        <v>0</v>
      </c>
      <c r="Q154" s="101">
        <v>11941</v>
      </c>
      <c r="R154" s="101">
        <v>21747</v>
      </c>
      <c r="S154" s="83" t="s">
        <v>34</v>
      </c>
      <c r="T154" s="79" t="str">
        <f t="shared" si="4"/>
        <v>✔️ Válido</v>
      </c>
      <c r="U154" s="79" t="str">
        <f t="shared" si="5"/>
        <v>✔️ Válido</v>
      </c>
    </row>
    <row r="155" spans="1:21" ht="38.25" hidden="1">
      <c r="A155" s="14">
        <v>141</v>
      </c>
      <c r="B155" s="15" t="s">
        <v>353</v>
      </c>
      <c r="C155" s="16" t="s">
        <v>352</v>
      </c>
      <c r="D155" s="15" t="s">
        <v>350</v>
      </c>
      <c r="E155" s="67">
        <v>0</v>
      </c>
      <c r="F155" s="86">
        <v>0</v>
      </c>
      <c r="G155" s="86">
        <v>0</v>
      </c>
      <c r="H155" s="87">
        <v>0</v>
      </c>
      <c r="I155" s="68"/>
      <c r="J155" s="86">
        <v>0</v>
      </c>
      <c r="K155" s="88">
        <v>0</v>
      </c>
      <c r="L155" s="1">
        <v>0</v>
      </c>
      <c r="M155" s="15" t="s">
        <v>34</v>
      </c>
      <c r="N155" s="17">
        <v>0</v>
      </c>
      <c r="O155" s="17">
        <v>0</v>
      </c>
      <c r="Q155" s="101">
        <v>23011</v>
      </c>
      <c r="R155" s="101">
        <v>86225</v>
      </c>
      <c r="S155" s="83" t="s">
        <v>34</v>
      </c>
      <c r="T155" s="79" t="str">
        <f t="shared" si="4"/>
        <v>- N/A</v>
      </c>
      <c r="U155" s="79" t="str">
        <f t="shared" si="5"/>
        <v>- N/A</v>
      </c>
    </row>
    <row r="156" spans="1:21" ht="38.25" hidden="1">
      <c r="A156" s="14">
        <v>142</v>
      </c>
      <c r="B156" s="15" t="s">
        <v>354</v>
      </c>
      <c r="C156" s="16" t="s">
        <v>355</v>
      </c>
      <c r="D156" s="15" t="s">
        <v>346</v>
      </c>
      <c r="E156" s="67">
        <v>0</v>
      </c>
      <c r="F156" s="86">
        <v>0</v>
      </c>
      <c r="G156" s="86">
        <v>0</v>
      </c>
      <c r="H156" s="87">
        <v>0</v>
      </c>
      <c r="I156" s="68"/>
      <c r="J156" s="86">
        <v>0</v>
      </c>
      <c r="K156" s="88">
        <v>0</v>
      </c>
      <c r="L156" s="1">
        <v>0</v>
      </c>
      <c r="M156" s="15" t="s">
        <v>34</v>
      </c>
      <c r="N156" s="17">
        <v>0</v>
      </c>
      <c r="O156" s="17">
        <v>0</v>
      </c>
      <c r="Q156" s="101">
        <v>9000</v>
      </c>
      <c r="R156" s="101">
        <v>22080</v>
      </c>
      <c r="S156" s="83" t="s">
        <v>34</v>
      </c>
      <c r="T156" s="79" t="str">
        <f t="shared" si="4"/>
        <v>- N/A</v>
      </c>
      <c r="U156" s="79" t="str">
        <f t="shared" si="5"/>
        <v>- N/A</v>
      </c>
    </row>
    <row r="157" spans="1:21" ht="38.25" hidden="1">
      <c r="A157" s="14">
        <v>143</v>
      </c>
      <c r="B157" s="15" t="s">
        <v>356</v>
      </c>
      <c r="C157" s="18" t="s">
        <v>355</v>
      </c>
      <c r="D157" s="15" t="s">
        <v>350</v>
      </c>
      <c r="E157" s="67">
        <v>0</v>
      </c>
      <c r="F157" s="86">
        <v>0</v>
      </c>
      <c r="G157" s="86">
        <v>0</v>
      </c>
      <c r="H157" s="87">
        <v>0</v>
      </c>
      <c r="I157" s="68"/>
      <c r="J157" s="86">
        <v>0</v>
      </c>
      <c r="K157" s="88">
        <v>0</v>
      </c>
      <c r="L157" s="1">
        <v>0</v>
      </c>
      <c r="M157" s="15" t="s">
        <v>34</v>
      </c>
      <c r="N157" s="17">
        <v>0</v>
      </c>
      <c r="O157" s="17">
        <v>0</v>
      </c>
      <c r="Q157" s="101">
        <v>42125</v>
      </c>
      <c r="R157" s="101">
        <v>90940</v>
      </c>
      <c r="S157" s="83" t="s">
        <v>34</v>
      </c>
      <c r="T157" s="79" t="str">
        <f t="shared" si="4"/>
        <v>- N/A</v>
      </c>
      <c r="U157" s="79" t="str">
        <f t="shared" si="5"/>
        <v>- N/A</v>
      </c>
    </row>
    <row r="158" spans="1:21" ht="38.25" hidden="1">
      <c r="A158" s="14">
        <v>144</v>
      </c>
      <c r="B158" s="15" t="s">
        <v>357</v>
      </c>
      <c r="C158" s="16" t="s">
        <v>358</v>
      </c>
      <c r="D158" s="15" t="s">
        <v>346</v>
      </c>
      <c r="E158" s="67">
        <v>0</v>
      </c>
      <c r="F158" s="86">
        <v>0</v>
      </c>
      <c r="G158" s="86">
        <v>0</v>
      </c>
      <c r="H158" s="87">
        <v>0</v>
      </c>
      <c r="I158" s="68"/>
      <c r="J158" s="86">
        <v>0</v>
      </c>
      <c r="K158" s="88">
        <v>0</v>
      </c>
      <c r="L158" s="1">
        <v>0</v>
      </c>
      <c r="M158" s="15" t="s">
        <v>34</v>
      </c>
      <c r="N158" s="17">
        <v>0</v>
      </c>
      <c r="O158" s="17">
        <v>0</v>
      </c>
      <c r="Q158" s="101">
        <v>9000</v>
      </c>
      <c r="R158" s="101">
        <v>27116</v>
      </c>
      <c r="S158" s="83" t="s">
        <v>34</v>
      </c>
      <c r="T158" s="79" t="str">
        <f t="shared" si="4"/>
        <v>- N/A</v>
      </c>
      <c r="U158" s="79" t="str">
        <f t="shared" si="5"/>
        <v>- N/A</v>
      </c>
    </row>
    <row r="159" spans="1:21" ht="38.25" hidden="1">
      <c r="A159" s="14">
        <v>145</v>
      </c>
      <c r="B159" s="15" t="s">
        <v>359</v>
      </c>
      <c r="C159" s="18" t="s">
        <v>358</v>
      </c>
      <c r="D159" s="15" t="s">
        <v>350</v>
      </c>
      <c r="E159" s="67">
        <v>0</v>
      </c>
      <c r="F159" s="86">
        <v>0</v>
      </c>
      <c r="G159" s="86">
        <v>0</v>
      </c>
      <c r="H159" s="87">
        <v>0</v>
      </c>
      <c r="I159" s="68"/>
      <c r="J159" s="86">
        <v>0</v>
      </c>
      <c r="K159" s="88">
        <v>0</v>
      </c>
      <c r="L159" s="1">
        <v>0</v>
      </c>
      <c r="M159" s="15" t="s">
        <v>34</v>
      </c>
      <c r="N159" s="17">
        <v>0</v>
      </c>
      <c r="O159" s="17">
        <v>0</v>
      </c>
      <c r="Q159" s="101">
        <v>42125</v>
      </c>
      <c r="R159" s="101">
        <v>107997</v>
      </c>
      <c r="S159" s="83" t="s">
        <v>34</v>
      </c>
      <c r="T159" s="79" t="str">
        <f t="shared" si="4"/>
        <v>- N/A</v>
      </c>
      <c r="U159" s="79" t="str">
        <f t="shared" si="5"/>
        <v>- N/A</v>
      </c>
    </row>
    <row r="160" spans="1:21" ht="38.25" hidden="1">
      <c r="A160" s="69">
        <v>146</v>
      </c>
      <c r="B160" s="70" t="s">
        <v>360</v>
      </c>
      <c r="C160" s="71" t="s">
        <v>361</v>
      </c>
      <c r="D160" s="70" t="s">
        <v>346</v>
      </c>
      <c r="E160" s="72">
        <v>0</v>
      </c>
      <c r="F160" s="89">
        <v>0</v>
      </c>
      <c r="G160" s="89">
        <v>0</v>
      </c>
      <c r="H160" s="90">
        <v>0</v>
      </c>
      <c r="I160" s="68"/>
      <c r="J160" s="89">
        <v>0</v>
      </c>
      <c r="K160" s="91">
        <v>0</v>
      </c>
      <c r="L160" s="73">
        <v>0</v>
      </c>
      <c r="M160" s="70" t="s">
        <v>85</v>
      </c>
      <c r="N160" s="74">
        <v>0</v>
      </c>
      <c r="O160" s="74">
        <v>0</v>
      </c>
      <c r="Q160" s="101">
        <v>20675</v>
      </c>
      <c r="R160" s="101">
        <v>30339</v>
      </c>
      <c r="S160" s="84" t="s">
        <v>85</v>
      </c>
      <c r="T160" s="79" t="str">
        <f t="shared" si="4"/>
        <v>- N/A</v>
      </c>
      <c r="U160" s="79" t="str">
        <f t="shared" si="5"/>
        <v>- N/A</v>
      </c>
    </row>
    <row r="161" spans="1:21" ht="38.25" hidden="1">
      <c r="A161" s="14">
        <v>147</v>
      </c>
      <c r="B161" s="15" t="s">
        <v>362</v>
      </c>
      <c r="C161" s="16" t="s">
        <v>363</v>
      </c>
      <c r="D161" s="15" t="s">
        <v>346</v>
      </c>
      <c r="E161" s="67">
        <v>0</v>
      </c>
      <c r="F161" s="86">
        <v>0</v>
      </c>
      <c r="G161" s="86">
        <v>0</v>
      </c>
      <c r="H161" s="87">
        <v>0</v>
      </c>
      <c r="I161" s="68"/>
      <c r="J161" s="86">
        <v>0</v>
      </c>
      <c r="K161" s="88">
        <v>0</v>
      </c>
      <c r="L161" s="1">
        <v>0</v>
      </c>
      <c r="M161" s="15" t="s">
        <v>34</v>
      </c>
      <c r="N161" s="17">
        <v>0</v>
      </c>
      <c r="O161" s="17">
        <v>0</v>
      </c>
      <c r="Q161" s="101">
        <v>19239</v>
      </c>
      <c r="R161" s="101">
        <v>32003</v>
      </c>
      <c r="S161" s="83" t="s">
        <v>34</v>
      </c>
      <c r="T161" s="79" t="str">
        <f t="shared" si="4"/>
        <v>- N/A</v>
      </c>
      <c r="U161" s="79" t="str">
        <f t="shared" si="5"/>
        <v>- N/A</v>
      </c>
    </row>
    <row r="162" spans="1:21" ht="51">
      <c r="A162" s="14">
        <v>148</v>
      </c>
      <c r="B162" s="15" t="s">
        <v>364</v>
      </c>
      <c r="C162" s="16" t="s">
        <v>365</v>
      </c>
      <c r="D162" s="15" t="s">
        <v>346</v>
      </c>
      <c r="E162" s="67">
        <v>149</v>
      </c>
      <c r="F162" s="86">
        <v>45792</v>
      </c>
      <c r="G162" s="86">
        <v>26646</v>
      </c>
      <c r="H162" s="87">
        <v>0</v>
      </c>
      <c r="I162" s="68">
        <v>0.41810796649999998</v>
      </c>
      <c r="J162" s="86">
        <v>26646</v>
      </c>
      <c r="K162" s="88">
        <v>3970254</v>
      </c>
      <c r="L162" s="1">
        <v>0</v>
      </c>
      <c r="M162" s="15" t="s">
        <v>34</v>
      </c>
      <c r="N162" s="17">
        <v>149</v>
      </c>
      <c r="O162" s="17">
        <v>0</v>
      </c>
      <c r="Q162" s="101">
        <v>26646</v>
      </c>
      <c r="R162" s="101">
        <v>48625</v>
      </c>
      <c r="S162" s="83" t="s">
        <v>34</v>
      </c>
      <c r="T162" s="79" t="str">
        <f t="shared" si="4"/>
        <v>✔️ Válido</v>
      </c>
      <c r="U162" s="79" t="str">
        <f t="shared" si="5"/>
        <v>✔️ Válido</v>
      </c>
    </row>
    <row r="163" spans="1:21" ht="51" hidden="1">
      <c r="A163" s="14">
        <v>149</v>
      </c>
      <c r="B163" s="15" t="s">
        <v>366</v>
      </c>
      <c r="C163" s="16" t="s">
        <v>367</v>
      </c>
      <c r="D163" s="15" t="s">
        <v>346</v>
      </c>
      <c r="E163" s="67">
        <v>0</v>
      </c>
      <c r="F163" s="86">
        <v>0</v>
      </c>
      <c r="G163" s="86">
        <v>0</v>
      </c>
      <c r="H163" s="87">
        <v>0</v>
      </c>
      <c r="I163" s="68"/>
      <c r="J163" s="86">
        <v>0</v>
      </c>
      <c r="K163" s="88">
        <v>0</v>
      </c>
      <c r="L163" s="1">
        <v>0</v>
      </c>
      <c r="M163" s="15" t="s">
        <v>34</v>
      </c>
      <c r="N163" s="17">
        <v>0</v>
      </c>
      <c r="O163" s="17">
        <v>0</v>
      </c>
      <c r="Q163" s="101">
        <v>26403</v>
      </c>
      <c r="R163" s="101">
        <v>46011</v>
      </c>
      <c r="S163" s="83" t="s">
        <v>34</v>
      </c>
      <c r="T163" s="79" t="str">
        <f t="shared" si="4"/>
        <v>- N/A</v>
      </c>
      <c r="U163" s="79" t="str">
        <f t="shared" si="5"/>
        <v>- N/A</v>
      </c>
    </row>
    <row r="164" spans="1:21" ht="51" hidden="1">
      <c r="A164" s="14">
        <v>150</v>
      </c>
      <c r="B164" s="15" t="s">
        <v>368</v>
      </c>
      <c r="C164" s="16" t="s">
        <v>369</v>
      </c>
      <c r="D164" s="15" t="s">
        <v>200</v>
      </c>
      <c r="E164" s="67">
        <v>0</v>
      </c>
      <c r="F164" s="86">
        <v>0</v>
      </c>
      <c r="G164" s="86">
        <v>0</v>
      </c>
      <c r="H164" s="87">
        <v>0</v>
      </c>
      <c r="I164" s="68"/>
      <c r="J164" s="86">
        <v>0</v>
      </c>
      <c r="K164" s="88">
        <v>0</v>
      </c>
      <c r="L164" s="1">
        <v>0</v>
      </c>
      <c r="M164" s="15" t="s">
        <v>34</v>
      </c>
      <c r="N164" s="17">
        <v>0</v>
      </c>
      <c r="O164" s="17">
        <v>0</v>
      </c>
      <c r="Q164" s="101">
        <v>5749</v>
      </c>
      <c r="R164" s="101">
        <v>13624</v>
      </c>
      <c r="S164" s="83" t="s">
        <v>34</v>
      </c>
      <c r="T164" s="79" t="str">
        <f t="shared" si="4"/>
        <v>- N/A</v>
      </c>
      <c r="U164" s="79" t="str">
        <f t="shared" si="5"/>
        <v>- N/A</v>
      </c>
    </row>
    <row r="165" spans="1:21" ht="51" hidden="1">
      <c r="A165" s="14">
        <v>151</v>
      </c>
      <c r="B165" s="15" t="s">
        <v>370</v>
      </c>
      <c r="C165" s="16" t="s">
        <v>371</v>
      </c>
      <c r="D165" s="15" t="s">
        <v>200</v>
      </c>
      <c r="E165" s="67">
        <v>0</v>
      </c>
      <c r="F165" s="86">
        <v>0</v>
      </c>
      <c r="G165" s="86">
        <v>0</v>
      </c>
      <c r="H165" s="87">
        <v>0</v>
      </c>
      <c r="I165" s="68"/>
      <c r="J165" s="86">
        <v>0</v>
      </c>
      <c r="K165" s="88">
        <v>0</v>
      </c>
      <c r="L165" s="1">
        <v>0</v>
      </c>
      <c r="M165" s="15" t="s">
        <v>34</v>
      </c>
      <c r="N165" s="17">
        <v>0</v>
      </c>
      <c r="O165" s="17">
        <v>0</v>
      </c>
      <c r="Q165" s="101">
        <v>6214</v>
      </c>
      <c r="R165" s="101">
        <v>12948</v>
      </c>
      <c r="S165" s="83" t="s">
        <v>34</v>
      </c>
      <c r="T165" s="79" t="str">
        <f t="shared" si="4"/>
        <v>- N/A</v>
      </c>
      <c r="U165" s="79" t="str">
        <f t="shared" si="5"/>
        <v>- N/A</v>
      </c>
    </row>
    <row r="166" spans="1:21" ht="63.75" hidden="1">
      <c r="A166" s="69">
        <v>152</v>
      </c>
      <c r="B166" s="70" t="s">
        <v>372</v>
      </c>
      <c r="C166" s="75" t="s">
        <v>373</v>
      </c>
      <c r="D166" s="70" t="s">
        <v>200</v>
      </c>
      <c r="E166" s="72">
        <v>0</v>
      </c>
      <c r="F166" s="89">
        <v>0</v>
      </c>
      <c r="G166" s="89">
        <v>0</v>
      </c>
      <c r="H166" s="90">
        <v>0</v>
      </c>
      <c r="I166" s="68"/>
      <c r="J166" s="89">
        <v>0</v>
      </c>
      <c r="K166" s="91">
        <v>0</v>
      </c>
      <c r="L166" s="73">
        <v>0</v>
      </c>
      <c r="M166" s="70" t="s">
        <v>85</v>
      </c>
      <c r="N166" s="74">
        <v>0</v>
      </c>
      <c r="O166" s="74">
        <v>0</v>
      </c>
      <c r="Q166" s="101">
        <v>22445</v>
      </c>
      <c r="R166" s="101">
        <v>37813</v>
      </c>
      <c r="S166" s="84" t="s">
        <v>85</v>
      </c>
      <c r="T166" s="79" t="str">
        <f t="shared" si="4"/>
        <v>- N/A</v>
      </c>
      <c r="U166" s="79" t="str">
        <f t="shared" si="5"/>
        <v>- N/A</v>
      </c>
    </row>
    <row r="167" spans="1:21" ht="63.75" hidden="1">
      <c r="A167" s="69">
        <v>153</v>
      </c>
      <c r="B167" s="70" t="s">
        <v>374</v>
      </c>
      <c r="C167" s="75" t="s">
        <v>375</v>
      </c>
      <c r="D167" s="70" t="s">
        <v>200</v>
      </c>
      <c r="E167" s="72">
        <v>0</v>
      </c>
      <c r="F167" s="89">
        <v>0</v>
      </c>
      <c r="G167" s="89">
        <v>0</v>
      </c>
      <c r="H167" s="90">
        <v>0</v>
      </c>
      <c r="I167" s="68"/>
      <c r="J167" s="89">
        <v>0</v>
      </c>
      <c r="K167" s="91">
        <v>0</v>
      </c>
      <c r="L167" s="73">
        <v>0</v>
      </c>
      <c r="M167" s="70" t="s">
        <v>85</v>
      </c>
      <c r="N167" s="74">
        <v>0</v>
      </c>
      <c r="O167" s="74">
        <v>0</v>
      </c>
      <c r="Q167" s="101">
        <v>21118</v>
      </c>
      <c r="R167" s="101">
        <v>41165</v>
      </c>
      <c r="S167" s="84" t="s">
        <v>85</v>
      </c>
      <c r="T167" s="79" t="str">
        <f t="shared" si="4"/>
        <v>- N/A</v>
      </c>
      <c r="U167" s="79" t="str">
        <f t="shared" si="5"/>
        <v>- N/A</v>
      </c>
    </row>
    <row r="168" spans="1:21" ht="25.5" hidden="1">
      <c r="A168" s="69">
        <v>154</v>
      </c>
      <c r="B168" s="70" t="s">
        <v>376</v>
      </c>
      <c r="C168" s="75" t="s">
        <v>377</v>
      </c>
      <c r="D168" s="70" t="s">
        <v>341</v>
      </c>
      <c r="E168" s="72">
        <v>0</v>
      </c>
      <c r="F168" s="89">
        <v>0</v>
      </c>
      <c r="G168" s="89">
        <v>0</v>
      </c>
      <c r="H168" s="90">
        <v>0</v>
      </c>
      <c r="I168" s="68"/>
      <c r="J168" s="89">
        <v>0</v>
      </c>
      <c r="K168" s="91">
        <v>0</v>
      </c>
      <c r="L168" s="73">
        <v>0</v>
      </c>
      <c r="M168" s="70" t="s">
        <v>85</v>
      </c>
      <c r="N168" s="74">
        <v>0</v>
      </c>
      <c r="O168" s="74">
        <v>0</v>
      </c>
      <c r="Q168" s="101">
        <v>6214</v>
      </c>
      <c r="R168" s="101">
        <v>9951</v>
      </c>
      <c r="S168" s="84" t="s">
        <v>85</v>
      </c>
      <c r="T168" s="79" t="str">
        <f t="shared" si="4"/>
        <v>- N/A</v>
      </c>
      <c r="U168" s="79" t="str">
        <f t="shared" si="5"/>
        <v>- N/A</v>
      </c>
    </row>
    <row r="169" spans="1:21" ht="51">
      <c r="A169" s="14">
        <v>155</v>
      </c>
      <c r="B169" s="15" t="s">
        <v>378</v>
      </c>
      <c r="C169" s="16" t="s">
        <v>379</v>
      </c>
      <c r="D169" s="15" t="s">
        <v>380</v>
      </c>
      <c r="E169" s="67">
        <v>170</v>
      </c>
      <c r="F169" s="86">
        <v>7872</v>
      </c>
      <c r="G169" s="86">
        <v>5971</v>
      </c>
      <c r="H169" s="87">
        <v>0</v>
      </c>
      <c r="I169" s="68">
        <v>0.2414888211</v>
      </c>
      <c r="J169" s="86">
        <v>5971</v>
      </c>
      <c r="K169" s="88">
        <v>1015070</v>
      </c>
      <c r="L169" s="1">
        <v>0</v>
      </c>
      <c r="M169" s="15" t="s">
        <v>34</v>
      </c>
      <c r="N169" s="17">
        <v>170</v>
      </c>
      <c r="O169" s="17">
        <v>0</v>
      </c>
      <c r="Q169" s="101">
        <v>5971</v>
      </c>
      <c r="R169" s="101">
        <v>10919</v>
      </c>
      <c r="S169" s="83" t="s">
        <v>34</v>
      </c>
      <c r="T169" s="79" t="str">
        <f t="shared" si="4"/>
        <v>✔️ Válido</v>
      </c>
      <c r="U169" s="79" t="str">
        <f t="shared" si="5"/>
        <v>✔️ Válido</v>
      </c>
    </row>
    <row r="170" spans="1:21" ht="51">
      <c r="A170" s="14">
        <v>156</v>
      </c>
      <c r="B170" s="15" t="s">
        <v>381</v>
      </c>
      <c r="C170" s="16" t="s">
        <v>382</v>
      </c>
      <c r="D170" s="15" t="s">
        <v>383</v>
      </c>
      <c r="E170" s="67">
        <v>170</v>
      </c>
      <c r="F170" s="86">
        <v>8126</v>
      </c>
      <c r="G170" s="86">
        <v>6059</v>
      </c>
      <c r="H170" s="87">
        <v>0</v>
      </c>
      <c r="I170" s="68">
        <v>0.25436869309999999</v>
      </c>
      <c r="J170" s="86">
        <v>6059</v>
      </c>
      <c r="K170" s="88">
        <v>1030030</v>
      </c>
      <c r="L170" s="1">
        <v>0</v>
      </c>
      <c r="M170" s="15" t="s">
        <v>34</v>
      </c>
      <c r="N170" s="17">
        <v>170</v>
      </c>
      <c r="O170" s="17">
        <v>0</v>
      </c>
      <c r="Q170" s="101">
        <v>6059</v>
      </c>
      <c r="R170" s="101">
        <v>16917</v>
      </c>
      <c r="S170" s="83" t="s">
        <v>34</v>
      </c>
      <c r="T170" s="79" t="str">
        <f t="shared" si="4"/>
        <v>✔️ Válido</v>
      </c>
      <c r="U170" s="79" t="str">
        <f t="shared" si="5"/>
        <v>✔️ Válido</v>
      </c>
    </row>
    <row r="171" spans="1:21" ht="51" hidden="1">
      <c r="A171" s="14">
        <v>157</v>
      </c>
      <c r="B171" s="15" t="s">
        <v>384</v>
      </c>
      <c r="C171" s="16" t="s">
        <v>385</v>
      </c>
      <c r="D171" s="15" t="s">
        <v>386</v>
      </c>
      <c r="E171" s="67">
        <v>0</v>
      </c>
      <c r="F171" s="86">
        <v>0</v>
      </c>
      <c r="G171" s="86">
        <v>0</v>
      </c>
      <c r="H171" s="87">
        <v>0</v>
      </c>
      <c r="I171" s="68"/>
      <c r="J171" s="86">
        <v>0</v>
      </c>
      <c r="K171" s="88">
        <v>0</v>
      </c>
      <c r="L171" s="1">
        <v>0</v>
      </c>
      <c r="M171" s="15" t="s">
        <v>34</v>
      </c>
      <c r="N171" s="17">
        <v>0</v>
      </c>
      <c r="O171" s="17">
        <v>0</v>
      </c>
      <c r="Q171" s="101">
        <v>7916</v>
      </c>
      <c r="R171" s="101">
        <v>18796</v>
      </c>
      <c r="S171" s="83" t="s">
        <v>34</v>
      </c>
      <c r="T171" s="79" t="str">
        <f t="shared" si="4"/>
        <v>- N/A</v>
      </c>
      <c r="U171" s="79" t="str">
        <f t="shared" si="5"/>
        <v>- N/A</v>
      </c>
    </row>
    <row r="172" spans="1:21" ht="76.5" hidden="1">
      <c r="A172" s="14">
        <v>158</v>
      </c>
      <c r="B172" s="15" t="s">
        <v>387</v>
      </c>
      <c r="C172" s="16" t="s">
        <v>388</v>
      </c>
      <c r="D172" s="15" t="s">
        <v>380</v>
      </c>
      <c r="E172" s="67">
        <v>0</v>
      </c>
      <c r="F172" s="86">
        <v>0</v>
      </c>
      <c r="G172" s="86">
        <v>0</v>
      </c>
      <c r="H172" s="87">
        <v>0</v>
      </c>
      <c r="I172" s="68"/>
      <c r="J172" s="86">
        <v>0</v>
      </c>
      <c r="K172" s="88">
        <v>0</v>
      </c>
      <c r="L172" s="1">
        <v>0</v>
      </c>
      <c r="M172" s="15" t="s">
        <v>34</v>
      </c>
      <c r="N172" s="17">
        <v>0</v>
      </c>
      <c r="O172" s="17">
        <v>0</v>
      </c>
      <c r="Q172" s="101">
        <v>7916</v>
      </c>
      <c r="R172" s="101">
        <v>22223</v>
      </c>
      <c r="S172" s="83" t="s">
        <v>34</v>
      </c>
      <c r="T172" s="79" t="str">
        <f t="shared" si="4"/>
        <v>- N/A</v>
      </c>
      <c r="U172" s="79" t="str">
        <f t="shared" si="5"/>
        <v>- N/A</v>
      </c>
    </row>
    <row r="173" spans="1:21" ht="38.25">
      <c r="A173" s="69">
        <v>159</v>
      </c>
      <c r="B173" s="70" t="s">
        <v>389</v>
      </c>
      <c r="C173" s="75" t="s">
        <v>390</v>
      </c>
      <c r="D173" s="70" t="s">
        <v>391</v>
      </c>
      <c r="E173" s="72">
        <v>6</v>
      </c>
      <c r="F173" s="89">
        <v>7406</v>
      </c>
      <c r="G173" s="89">
        <v>6524</v>
      </c>
      <c r="H173" s="90">
        <v>1</v>
      </c>
      <c r="I173" s="68">
        <v>1</v>
      </c>
      <c r="J173" s="89">
        <v>0</v>
      </c>
      <c r="K173" s="91">
        <v>0</v>
      </c>
      <c r="L173" s="73">
        <v>0</v>
      </c>
      <c r="M173" s="70" t="s">
        <v>85</v>
      </c>
      <c r="N173" s="74">
        <v>6</v>
      </c>
      <c r="O173" s="74">
        <v>0</v>
      </c>
      <c r="Q173" s="101">
        <v>6524</v>
      </c>
      <c r="R173" s="101">
        <v>10711</v>
      </c>
      <c r="S173" s="84" t="s">
        <v>85</v>
      </c>
      <c r="T173" s="79" t="str">
        <f t="shared" si="4"/>
        <v>- N/A</v>
      </c>
      <c r="U173" s="79" t="str">
        <f t="shared" si="5"/>
        <v>- N/A</v>
      </c>
    </row>
    <row r="174" spans="1:21" ht="114.75">
      <c r="A174" s="14">
        <v>160</v>
      </c>
      <c r="B174" s="15" t="s">
        <v>392</v>
      </c>
      <c r="C174" s="16" t="s">
        <v>393</v>
      </c>
      <c r="D174" s="15" t="s">
        <v>394</v>
      </c>
      <c r="E174" s="67">
        <v>1</v>
      </c>
      <c r="F174" s="86">
        <v>2938</v>
      </c>
      <c r="G174" s="86">
        <v>2808</v>
      </c>
      <c r="H174" s="87">
        <v>0</v>
      </c>
      <c r="I174" s="68">
        <v>4.4247787599999998E-2</v>
      </c>
      <c r="J174" s="86">
        <v>2808</v>
      </c>
      <c r="K174" s="88">
        <v>2808</v>
      </c>
      <c r="L174" s="1">
        <v>0</v>
      </c>
      <c r="M174" s="15" t="s">
        <v>34</v>
      </c>
      <c r="N174" s="17">
        <v>1</v>
      </c>
      <c r="O174" s="17">
        <v>0</v>
      </c>
      <c r="Q174" s="101">
        <v>2808</v>
      </c>
      <c r="R174" s="101">
        <v>4479</v>
      </c>
      <c r="S174" s="83" t="s">
        <v>34</v>
      </c>
      <c r="T174" s="79" t="str">
        <f t="shared" si="4"/>
        <v>✔️ Válido</v>
      </c>
      <c r="U174" s="79" t="str">
        <f t="shared" si="5"/>
        <v>✔️ Válido</v>
      </c>
    </row>
    <row r="175" spans="1:21" ht="76.5">
      <c r="A175" s="14">
        <v>161</v>
      </c>
      <c r="B175" s="15" t="s">
        <v>395</v>
      </c>
      <c r="C175" s="16" t="s">
        <v>396</v>
      </c>
      <c r="D175" s="15" t="s">
        <v>200</v>
      </c>
      <c r="E175" s="67">
        <v>1</v>
      </c>
      <c r="F175" s="86">
        <v>3383</v>
      </c>
      <c r="G175" s="86">
        <v>1460</v>
      </c>
      <c r="H175" s="87">
        <v>0</v>
      </c>
      <c r="I175" s="68">
        <v>0.56843038720000005</v>
      </c>
      <c r="J175" s="86">
        <v>1460</v>
      </c>
      <c r="K175" s="88">
        <v>1460</v>
      </c>
      <c r="L175" s="1">
        <v>0</v>
      </c>
      <c r="M175" s="15" t="s">
        <v>34</v>
      </c>
      <c r="N175" s="17">
        <v>1</v>
      </c>
      <c r="O175" s="17">
        <v>0</v>
      </c>
      <c r="Q175" s="101">
        <v>1460</v>
      </c>
      <c r="R175" s="101">
        <v>5674</v>
      </c>
      <c r="S175" s="83" t="s">
        <v>34</v>
      </c>
      <c r="T175" s="79" t="str">
        <f t="shared" si="4"/>
        <v>✔️ Válido</v>
      </c>
      <c r="U175" s="79" t="str">
        <f t="shared" si="5"/>
        <v>✔️ Válido</v>
      </c>
    </row>
    <row r="176" spans="1:21" ht="76.5">
      <c r="A176" s="14">
        <v>162</v>
      </c>
      <c r="B176" s="15" t="s">
        <v>397</v>
      </c>
      <c r="C176" s="18" t="s">
        <v>398</v>
      </c>
      <c r="D176" s="15" t="s">
        <v>200</v>
      </c>
      <c r="E176" s="67">
        <v>3</v>
      </c>
      <c r="F176" s="86">
        <v>3918</v>
      </c>
      <c r="G176" s="86">
        <v>3759</v>
      </c>
      <c r="H176" s="87">
        <v>0</v>
      </c>
      <c r="I176" s="68">
        <v>4.0581929599999997E-2</v>
      </c>
      <c r="J176" s="86">
        <v>3759</v>
      </c>
      <c r="K176" s="88">
        <v>11277</v>
      </c>
      <c r="L176" s="1">
        <v>0</v>
      </c>
      <c r="M176" s="15" t="s">
        <v>34</v>
      </c>
      <c r="N176" s="17">
        <v>3</v>
      </c>
      <c r="O176" s="17">
        <v>0</v>
      </c>
      <c r="Q176" s="101">
        <v>3759</v>
      </c>
      <c r="R176" s="101">
        <v>6662</v>
      </c>
      <c r="S176" s="83" t="s">
        <v>34</v>
      </c>
      <c r="T176" s="79" t="str">
        <f t="shared" si="4"/>
        <v>✔️ Válido</v>
      </c>
      <c r="U176" s="79" t="str">
        <f t="shared" si="5"/>
        <v>✔️ Válido</v>
      </c>
    </row>
    <row r="177" spans="1:22" ht="76.5" hidden="1">
      <c r="A177" s="14">
        <v>163</v>
      </c>
      <c r="B177" s="15" t="s">
        <v>399</v>
      </c>
      <c r="C177" s="16" t="s">
        <v>400</v>
      </c>
      <c r="D177" s="15" t="s">
        <v>200</v>
      </c>
      <c r="E177" s="67">
        <v>0</v>
      </c>
      <c r="F177" s="86">
        <v>0</v>
      </c>
      <c r="G177" s="86">
        <v>0</v>
      </c>
      <c r="H177" s="87">
        <v>0</v>
      </c>
      <c r="I177" s="68"/>
      <c r="J177" s="86">
        <v>0</v>
      </c>
      <c r="K177" s="88">
        <v>0</v>
      </c>
      <c r="L177" s="1">
        <v>0</v>
      </c>
      <c r="M177" s="15" t="s">
        <v>34</v>
      </c>
      <c r="N177" s="17">
        <v>0</v>
      </c>
      <c r="O177" s="17">
        <v>0</v>
      </c>
      <c r="Q177" s="101">
        <v>5866</v>
      </c>
      <c r="R177" s="101">
        <v>9011</v>
      </c>
      <c r="S177" s="83" t="s">
        <v>34</v>
      </c>
      <c r="T177" s="79" t="str">
        <f t="shared" si="4"/>
        <v>- N/A</v>
      </c>
      <c r="U177" s="79" t="str">
        <f t="shared" si="5"/>
        <v>- N/A</v>
      </c>
    </row>
    <row r="178" spans="1:22" ht="63.75" hidden="1">
      <c r="A178" s="14">
        <v>164</v>
      </c>
      <c r="B178" s="15" t="s">
        <v>401</v>
      </c>
      <c r="C178" s="16" t="s">
        <v>402</v>
      </c>
      <c r="D178" s="15" t="s">
        <v>200</v>
      </c>
      <c r="E178" s="67">
        <v>0</v>
      </c>
      <c r="F178" s="86">
        <v>0</v>
      </c>
      <c r="G178" s="86">
        <v>0</v>
      </c>
      <c r="H178" s="87">
        <v>0</v>
      </c>
      <c r="I178" s="68"/>
      <c r="J178" s="86">
        <v>0</v>
      </c>
      <c r="K178" s="88">
        <v>0</v>
      </c>
      <c r="L178" s="1">
        <v>0</v>
      </c>
      <c r="M178" s="15" t="s">
        <v>34</v>
      </c>
      <c r="N178" s="17">
        <v>0</v>
      </c>
      <c r="O178" s="17">
        <v>0</v>
      </c>
      <c r="Q178" s="101">
        <v>1725</v>
      </c>
      <c r="R178" s="101">
        <v>15579</v>
      </c>
      <c r="S178" s="83" t="s">
        <v>34</v>
      </c>
      <c r="T178" s="79" t="str">
        <f t="shared" si="4"/>
        <v>- N/A</v>
      </c>
      <c r="U178" s="79" t="str">
        <f t="shared" si="5"/>
        <v>- N/A</v>
      </c>
    </row>
    <row r="179" spans="1:22" ht="76.5" hidden="1">
      <c r="A179" s="69">
        <v>165</v>
      </c>
      <c r="B179" s="70" t="s">
        <v>403</v>
      </c>
      <c r="C179" s="75" t="s">
        <v>404</v>
      </c>
      <c r="D179" s="70" t="s">
        <v>405</v>
      </c>
      <c r="E179" s="72">
        <v>0</v>
      </c>
      <c r="F179" s="89">
        <v>0</v>
      </c>
      <c r="G179" s="89">
        <v>0</v>
      </c>
      <c r="H179" s="90">
        <v>0</v>
      </c>
      <c r="I179" s="68"/>
      <c r="J179" s="89">
        <v>0</v>
      </c>
      <c r="K179" s="91">
        <v>0</v>
      </c>
      <c r="L179" s="73">
        <v>0</v>
      </c>
      <c r="M179" s="70" t="s">
        <v>85</v>
      </c>
      <c r="N179" s="74">
        <v>0</v>
      </c>
      <c r="O179" s="74">
        <v>0</v>
      </c>
      <c r="Q179" s="101">
        <v>16585</v>
      </c>
      <c r="R179" s="101">
        <v>25981</v>
      </c>
      <c r="S179" s="84" t="s">
        <v>85</v>
      </c>
      <c r="T179" s="79" t="str">
        <f t="shared" si="4"/>
        <v>- N/A</v>
      </c>
      <c r="U179" s="79" t="str">
        <f t="shared" si="5"/>
        <v>- N/A</v>
      </c>
    </row>
    <row r="180" spans="1:22" ht="76.5" hidden="1">
      <c r="A180" s="69">
        <v>166</v>
      </c>
      <c r="B180" s="70" t="s">
        <v>406</v>
      </c>
      <c r="C180" s="75" t="s">
        <v>407</v>
      </c>
      <c r="D180" s="70" t="s">
        <v>408</v>
      </c>
      <c r="E180" s="72">
        <v>0</v>
      </c>
      <c r="F180" s="89">
        <v>0</v>
      </c>
      <c r="G180" s="89">
        <v>0</v>
      </c>
      <c r="H180" s="90">
        <v>0</v>
      </c>
      <c r="I180" s="68"/>
      <c r="J180" s="89">
        <v>0</v>
      </c>
      <c r="K180" s="91">
        <v>0</v>
      </c>
      <c r="L180" s="73">
        <v>0</v>
      </c>
      <c r="M180" s="70" t="s">
        <v>85</v>
      </c>
      <c r="N180" s="74">
        <v>0</v>
      </c>
      <c r="O180" s="74">
        <v>0</v>
      </c>
      <c r="Q180" s="101">
        <v>32064</v>
      </c>
      <c r="R180" s="101">
        <v>73205</v>
      </c>
      <c r="S180" s="84" t="s">
        <v>85</v>
      </c>
      <c r="T180" s="79" t="str">
        <f t="shared" si="4"/>
        <v>- N/A</v>
      </c>
      <c r="U180" s="79" t="str">
        <f t="shared" si="5"/>
        <v>- N/A</v>
      </c>
    </row>
    <row r="181" spans="1:22" ht="63.75" hidden="1">
      <c r="A181" s="14">
        <v>167</v>
      </c>
      <c r="B181" s="15" t="s">
        <v>409</v>
      </c>
      <c r="C181" s="16" t="s">
        <v>410</v>
      </c>
      <c r="D181" s="15" t="s">
        <v>411</v>
      </c>
      <c r="E181" s="67">
        <v>0</v>
      </c>
      <c r="F181" s="86">
        <v>0</v>
      </c>
      <c r="G181" s="86">
        <v>0</v>
      </c>
      <c r="H181" s="87">
        <v>0</v>
      </c>
      <c r="I181" s="68"/>
      <c r="J181" s="86">
        <v>0</v>
      </c>
      <c r="K181" s="88">
        <v>0</v>
      </c>
      <c r="L181" s="1">
        <v>0</v>
      </c>
      <c r="M181" s="15" t="s">
        <v>34</v>
      </c>
      <c r="N181" s="17">
        <v>0</v>
      </c>
      <c r="O181" s="17">
        <v>0</v>
      </c>
      <c r="Q181" s="101">
        <v>6678</v>
      </c>
      <c r="R181" s="101">
        <v>22705</v>
      </c>
      <c r="S181" s="83" t="s">
        <v>34</v>
      </c>
      <c r="T181" s="79" t="str">
        <f t="shared" si="4"/>
        <v>- N/A</v>
      </c>
      <c r="U181" s="79" t="str">
        <f t="shared" si="5"/>
        <v>- N/A</v>
      </c>
    </row>
    <row r="182" spans="1:22" ht="38.25" hidden="1">
      <c r="A182" s="14">
        <v>168</v>
      </c>
      <c r="B182" s="15" t="s">
        <v>412</v>
      </c>
      <c r="C182" s="16" t="s">
        <v>413</v>
      </c>
      <c r="D182" s="15" t="s">
        <v>200</v>
      </c>
      <c r="E182" s="67">
        <v>0</v>
      </c>
      <c r="F182" s="86">
        <v>0</v>
      </c>
      <c r="G182" s="86">
        <v>0</v>
      </c>
      <c r="H182" s="87">
        <v>0</v>
      </c>
      <c r="I182" s="68"/>
      <c r="J182" s="86">
        <v>0</v>
      </c>
      <c r="K182" s="88">
        <v>0</v>
      </c>
      <c r="L182" s="1">
        <v>0</v>
      </c>
      <c r="M182" s="15" t="s">
        <v>34</v>
      </c>
      <c r="N182" s="17">
        <v>0</v>
      </c>
      <c r="O182" s="17">
        <v>0</v>
      </c>
      <c r="Q182" s="101">
        <v>30516</v>
      </c>
      <c r="R182" s="101">
        <v>55176</v>
      </c>
      <c r="S182" s="83" t="s">
        <v>34</v>
      </c>
      <c r="T182" s="79" t="str">
        <f t="shared" si="4"/>
        <v>- N/A</v>
      </c>
      <c r="U182" s="79" t="str">
        <f t="shared" si="5"/>
        <v>- N/A</v>
      </c>
    </row>
    <row r="183" spans="1:22" ht="63.75">
      <c r="A183" s="14">
        <v>169</v>
      </c>
      <c r="B183" s="15" t="s">
        <v>414</v>
      </c>
      <c r="C183" s="16" t="s">
        <v>415</v>
      </c>
      <c r="D183" s="15" t="s">
        <v>200</v>
      </c>
      <c r="E183" s="67">
        <v>2</v>
      </c>
      <c r="F183" s="86">
        <v>179825</v>
      </c>
      <c r="G183" s="86">
        <v>143735</v>
      </c>
      <c r="H183" s="87">
        <v>0</v>
      </c>
      <c r="I183" s="68">
        <v>0.2006951203</v>
      </c>
      <c r="J183" s="86">
        <v>143735</v>
      </c>
      <c r="K183" s="88">
        <v>287470</v>
      </c>
      <c r="L183" s="1">
        <v>0</v>
      </c>
      <c r="M183" s="15" t="s">
        <v>34</v>
      </c>
      <c r="N183" s="17">
        <v>2</v>
      </c>
      <c r="O183" s="17">
        <v>0</v>
      </c>
      <c r="Q183" s="101">
        <v>143735</v>
      </c>
      <c r="R183" s="101">
        <v>233673</v>
      </c>
      <c r="S183" s="83" t="s">
        <v>34</v>
      </c>
      <c r="T183" s="79" t="str">
        <f t="shared" si="4"/>
        <v>✔️ Válido</v>
      </c>
      <c r="U183" s="79" t="str">
        <f t="shared" si="5"/>
        <v>✔️ Válido</v>
      </c>
    </row>
    <row r="184" spans="1:22" ht="127.5">
      <c r="A184" s="14">
        <v>170</v>
      </c>
      <c r="B184" s="15" t="s">
        <v>416</v>
      </c>
      <c r="C184" s="16" t="s">
        <v>417</v>
      </c>
      <c r="D184" s="15" t="s">
        <v>418</v>
      </c>
      <c r="E184" s="67">
        <v>110</v>
      </c>
      <c r="F184" s="86">
        <v>32106</v>
      </c>
      <c r="G184" s="86">
        <v>19023</v>
      </c>
      <c r="H184" s="87">
        <v>0</v>
      </c>
      <c r="I184" s="68">
        <v>0.40749392639999998</v>
      </c>
      <c r="J184" s="86">
        <v>19023</v>
      </c>
      <c r="K184" s="88">
        <v>2092530</v>
      </c>
      <c r="L184" s="1">
        <v>0</v>
      </c>
      <c r="M184" s="15" t="s">
        <v>34</v>
      </c>
      <c r="N184" s="17">
        <v>110</v>
      </c>
      <c r="O184" s="17">
        <v>0</v>
      </c>
      <c r="Q184" s="101">
        <v>19023</v>
      </c>
      <c r="R184" s="101">
        <v>42553</v>
      </c>
      <c r="S184" s="83" t="s">
        <v>34</v>
      </c>
      <c r="T184" s="79" t="str">
        <f t="shared" si="4"/>
        <v>✔️ Válido</v>
      </c>
      <c r="U184" s="79" t="str">
        <f t="shared" si="5"/>
        <v>✔️ Válido</v>
      </c>
    </row>
    <row r="185" spans="1:22" ht="76.5" hidden="1">
      <c r="A185" s="14">
        <v>171</v>
      </c>
      <c r="B185" s="15" t="s">
        <v>419</v>
      </c>
      <c r="C185" s="16" t="s">
        <v>420</v>
      </c>
      <c r="D185" s="15" t="s">
        <v>418</v>
      </c>
      <c r="E185" s="67">
        <v>0</v>
      </c>
      <c r="F185" s="86">
        <v>0</v>
      </c>
      <c r="G185" s="86">
        <v>0</v>
      </c>
      <c r="H185" s="87">
        <v>0</v>
      </c>
      <c r="I185" s="68"/>
      <c r="J185" s="86">
        <v>0</v>
      </c>
      <c r="K185" s="88">
        <v>0</v>
      </c>
      <c r="L185" s="1">
        <v>0</v>
      </c>
      <c r="M185" s="15" t="s">
        <v>34</v>
      </c>
      <c r="N185" s="17">
        <v>0</v>
      </c>
      <c r="O185" s="17">
        <v>0</v>
      </c>
      <c r="Q185" s="101">
        <v>21112</v>
      </c>
      <c r="R185" s="101">
        <v>44787</v>
      </c>
      <c r="S185" s="83" t="s">
        <v>34</v>
      </c>
      <c r="T185" s="79" t="str">
        <f t="shared" si="4"/>
        <v>- N/A</v>
      </c>
      <c r="U185" s="79" t="str">
        <f t="shared" si="5"/>
        <v>- N/A</v>
      </c>
    </row>
    <row r="186" spans="1:22" ht="89.25" hidden="1">
      <c r="A186" s="14">
        <v>172</v>
      </c>
      <c r="B186" s="15" t="s">
        <v>421</v>
      </c>
      <c r="C186" s="16" t="s">
        <v>422</v>
      </c>
      <c r="D186" s="15" t="s">
        <v>37</v>
      </c>
      <c r="E186" s="67">
        <v>0</v>
      </c>
      <c r="F186" s="86">
        <v>0</v>
      </c>
      <c r="G186" s="86">
        <v>0</v>
      </c>
      <c r="H186" s="87">
        <v>0</v>
      </c>
      <c r="I186" s="68"/>
      <c r="J186" s="86">
        <v>0</v>
      </c>
      <c r="K186" s="88">
        <v>0</v>
      </c>
      <c r="L186" s="1">
        <v>0</v>
      </c>
      <c r="M186" s="15" t="s">
        <v>34</v>
      </c>
      <c r="N186" s="17">
        <v>0</v>
      </c>
      <c r="O186" s="17">
        <v>0</v>
      </c>
      <c r="Q186" s="101">
        <v>27033</v>
      </c>
      <c r="R186" s="101">
        <v>104304</v>
      </c>
      <c r="S186" s="83" t="s">
        <v>34</v>
      </c>
      <c r="T186" s="79" t="str">
        <f t="shared" si="4"/>
        <v>- N/A</v>
      </c>
      <c r="U186" s="79" t="str">
        <f t="shared" si="5"/>
        <v>- N/A</v>
      </c>
    </row>
    <row r="187" spans="1:22" ht="51">
      <c r="A187" s="69">
        <v>173</v>
      </c>
      <c r="B187" s="70" t="s">
        <v>423</v>
      </c>
      <c r="C187" s="75" t="s">
        <v>424</v>
      </c>
      <c r="D187" s="70" t="s">
        <v>425</v>
      </c>
      <c r="E187" s="72">
        <v>10</v>
      </c>
      <c r="F187" s="89">
        <v>21956</v>
      </c>
      <c r="G187" s="89">
        <v>21193</v>
      </c>
      <c r="H187" s="90">
        <v>1</v>
      </c>
      <c r="I187" s="68">
        <v>1</v>
      </c>
      <c r="J187" s="89">
        <v>0</v>
      </c>
      <c r="K187" s="91">
        <v>0</v>
      </c>
      <c r="L187" s="73">
        <v>0</v>
      </c>
      <c r="M187" s="70" t="s">
        <v>85</v>
      </c>
      <c r="N187" s="74">
        <v>10</v>
      </c>
      <c r="O187" s="74">
        <v>0</v>
      </c>
      <c r="Q187" s="101">
        <v>21193</v>
      </c>
      <c r="R187" s="101">
        <v>41882</v>
      </c>
      <c r="S187" s="84" t="s">
        <v>85</v>
      </c>
      <c r="T187" s="79" t="str">
        <f t="shared" si="4"/>
        <v>- N/A</v>
      </c>
      <c r="U187" s="79" t="str">
        <f t="shared" si="5"/>
        <v>- N/A</v>
      </c>
      <c r="V187" s="2" t="s">
        <v>89</v>
      </c>
    </row>
    <row r="188" spans="1:22" ht="63.75">
      <c r="A188" s="14">
        <v>174</v>
      </c>
      <c r="B188" s="15" t="s">
        <v>426</v>
      </c>
      <c r="C188" s="16" t="s">
        <v>427</v>
      </c>
      <c r="D188" s="15" t="s">
        <v>428</v>
      </c>
      <c r="E188" s="67">
        <v>39</v>
      </c>
      <c r="F188" s="86">
        <v>10645</v>
      </c>
      <c r="G188" s="86">
        <v>7933</v>
      </c>
      <c r="H188" s="87">
        <v>0</v>
      </c>
      <c r="I188" s="68">
        <v>0.25476749650000002</v>
      </c>
      <c r="J188" s="86">
        <v>7933</v>
      </c>
      <c r="K188" s="88">
        <v>309387</v>
      </c>
      <c r="L188" s="1">
        <v>0</v>
      </c>
      <c r="M188" s="15" t="s">
        <v>34</v>
      </c>
      <c r="N188" s="17">
        <v>39</v>
      </c>
      <c r="O188" s="17">
        <v>0</v>
      </c>
      <c r="Q188" s="101">
        <v>7933</v>
      </c>
      <c r="R188" s="101">
        <v>14451</v>
      </c>
      <c r="S188" s="83" t="s">
        <v>34</v>
      </c>
      <c r="T188" s="79" t="str">
        <f t="shared" si="4"/>
        <v>✔️ Válido</v>
      </c>
      <c r="U188" s="79" t="str">
        <f t="shared" si="5"/>
        <v>✔️ Válido</v>
      </c>
    </row>
    <row r="189" spans="1:22" ht="63.75" hidden="1">
      <c r="A189" s="14">
        <v>175</v>
      </c>
      <c r="B189" s="15" t="s">
        <v>429</v>
      </c>
      <c r="C189" s="16" t="s">
        <v>427</v>
      </c>
      <c r="D189" s="15" t="s">
        <v>430</v>
      </c>
      <c r="E189" s="67">
        <v>0</v>
      </c>
      <c r="F189" s="86">
        <v>0</v>
      </c>
      <c r="G189" s="86">
        <v>0</v>
      </c>
      <c r="H189" s="87">
        <v>0</v>
      </c>
      <c r="I189" s="68"/>
      <c r="J189" s="86">
        <v>0</v>
      </c>
      <c r="K189" s="88">
        <v>0</v>
      </c>
      <c r="L189" s="1">
        <v>0</v>
      </c>
      <c r="M189" s="15" t="s">
        <v>34</v>
      </c>
      <c r="N189" s="17">
        <v>0</v>
      </c>
      <c r="O189" s="17">
        <v>0</v>
      </c>
      <c r="Q189" s="101">
        <v>4755</v>
      </c>
      <c r="R189" s="101">
        <v>11488</v>
      </c>
      <c r="S189" s="83" t="s">
        <v>34</v>
      </c>
      <c r="T189" s="79" t="str">
        <f t="shared" si="4"/>
        <v>- N/A</v>
      </c>
      <c r="U189" s="79" t="str">
        <f t="shared" si="5"/>
        <v>- N/A</v>
      </c>
    </row>
    <row r="190" spans="1:22" ht="51" hidden="1">
      <c r="A190" s="14">
        <v>176</v>
      </c>
      <c r="B190" s="15" t="s">
        <v>431</v>
      </c>
      <c r="C190" s="16" t="s">
        <v>427</v>
      </c>
      <c r="D190" s="15" t="s">
        <v>418</v>
      </c>
      <c r="E190" s="67">
        <v>0</v>
      </c>
      <c r="F190" s="86">
        <v>0</v>
      </c>
      <c r="G190" s="86">
        <v>0</v>
      </c>
      <c r="H190" s="87">
        <v>0</v>
      </c>
      <c r="I190" s="68"/>
      <c r="J190" s="86">
        <v>0</v>
      </c>
      <c r="K190" s="88">
        <v>0</v>
      </c>
      <c r="L190" s="1">
        <v>0</v>
      </c>
      <c r="M190" s="15" t="s">
        <v>34</v>
      </c>
      <c r="N190" s="17">
        <v>0</v>
      </c>
      <c r="O190" s="17">
        <v>0</v>
      </c>
      <c r="Q190" s="101">
        <v>4068</v>
      </c>
      <c r="R190" s="101">
        <v>6191</v>
      </c>
      <c r="S190" s="83" t="s">
        <v>34</v>
      </c>
      <c r="T190" s="79" t="str">
        <f t="shared" si="4"/>
        <v>- N/A</v>
      </c>
      <c r="U190" s="79" t="str">
        <f t="shared" si="5"/>
        <v>- N/A</v>
      </c>
    </row>
    <row r="191" spans="1:22" ht="51" hidden="1">
      <c r="A191" s="14">
        <v>177</v>
      </c>
      <c r="B191" s="15" t="s">
        <v>432</v>
      </c>
      <c r="C191" s="16" t="s">
        <v>433</v>
      </c>
      <c r="D191" s="15" t="s">
        <v>418</v>
      </c>
      <c r="E191" s="67">
        <v>0</v>
      </c>
      <c r="F191" s="86">
        <v>0</v>
      </c>
      <c r="G191" s="86">
        <v>0</v>
      </c>
      <c r="H191" s="87">
        <v>0</v>
      </c>
      <c r="I191" s="68"/>
      <c r="J191" s="86">
        <v>0</v>
      </c>
      <c r="K191" s="88">
        <v>0</v>
      </c>
      <c r="L191" s="1">
        <v>0</v>
      </c>
      <c r="M191" s="15" t="s">
        <v>34</v>
      </c>
      <c r="N191" s="17">
        <v>0</v>
      </c>
      <c r="O191" s="17">
        <v>0</v>
      </c>
      <c r="Q191" s="101">
        <v>3781</v>
      </c>
      <c r="R191" s="101">
        <v>6699</v>
      </c>
      <c r="S191" s="83" t="s">
        <v>34</v>
      </c>
      <c r="T191" s="79" t="str">
        <f t="shared" si="4"/>
        <v>- N/A</v>
      </c>
      <c r="U191" s="79" t="str">
        <f t="shared" si="5"/>
        <v>- N/A</v>
      </c>
    </row>
    <row r="192" spans="1:22" ht="51">
      <c r="A192" s="69">
        <v>178</v>
      </c>
      <c r="B192" s="70" t="s">
        <v>434</v>
      </c>
      <c r="C192" s="75" t="s">
        <v>435</v>
      </c>
      <c r="D192" s="70" t="s">
        <v>436</v>
      </c>
      <c r="E192" s="72">
        <v>3</v>
      </c>
      <c r="F192" s="89">
        <v>40751</v>
      </c>
      <c r="G192" s="89">
        <v>15579</v>
      </c>
      <c r="H192" s="90">
        <v>1</v>
      </c>
      <c r="I192" s="68">
        <v>1</v>
      </c>
      <c r="J192" s="89">
        <v>0</v>
      </c>
      <c r="K192" s="91">
        <v>0</v>
      </c>
      <c r="L192" s="73">
        <v>0</v>
      </c>
      <c r="M192" s="70" t="s">
        <v>85</v>
      </c>
      <c r="N192" s="74">
        <v>3</v>
      </c>
      <c r="O192" s="74">
        <v>0</v>
      </c>
      <c r="Q192" s="101">
        <v>15579</v>
      </c>
      <c r="R192" s="101">
        <v>43272</v>
      </c>
      <c r="S192" s="84" t="s">
        <v>85</v>
      </c>
      <c r="T192" s="79" t="str">
        <f t="shared" si="4"/>
        <v>- N/A</v>
      </c>
      <c r="U192" s="79" t="str">
        <f t="shared" si="5"/>
        <v>- N/A</v>
      </c>
      <c r="V192" s="2" t="s">
        <v>89</v>
      </c>
    </row>
    <row r="193" spans="1:21" ht="76.5">
      <c r="A193" s="14">
        <v>179</v>
      </c>
      <c r="B193" s="15" t="s">
        <v>437</v>
      </c>
      <c r="C193" s="16" t="s">
        <v>438</v>
      </c>
      <c r="D193" s="15" t="s">
        <v>439</v>
      </c>
      <c r="E193" s="67">
        <v>10</v>
      </c>
      <c r="F193" s="86">
        <v>10304</v>
      </c>
      <c r="G193" s="86">
        <v>10044</v>
      </c>
      <c r="H193" s="87">
        <v>0</v>
      </c>
      <c r="I193" s="68">
        <v>2.52329193E-2</v>
      </c>
      <c r="J193" s="86">
        <v>10044</v>
      </c>
      <c r="K193" s="88">
        <v>100440</v>
      </c>
      <c r="L193" s="1">
        <v>0</v>
      </c>
      <c r="M193" s="15" t="s">
        <v>34</v>
      </c>
      <c r="N193" s="17">
        <v>10</v>
      </c>
      <c r="O193" s="17">
        <v>0</v>
      </c>
      <c r="Q193" s="101">
        <v>10044</v>
      </c>
      <c r="R193" s="101">
        <v>15700</v>
      </c>
      <c r="S193" s="83" t="s">
        <v>34</v>
      </c>
      <c r="T193" s="79" t="str">
        <f t="shared" si="4"/>
        <v>✔️ Válido</v>
      </c>
      <c r="U193" s="79" t="str">
        <f t="shared" si="5"/>
        <v>✔️ Válido</v>
      </c>
    </row>
    <row r="194" spans="1:21" ht="63.75" hidden="1">
      <c r="A194" s="14">
        <v>180</v>
      </c>
      <c r="B194" s="15" t="s">
        <v>440</v>
      </c>
      <c r="C194" s="16" t="s">
        <v>441</v>
      </c>
      <c r="D194" s="15" t="s">
        <v>442</v>
      </c>
      <c r="E194" s="67">
        <v>0</v>
      </c>
      <c r="F194" s="86">
        <v>0</v>
      </c>
      <c r="G194" s="86">
        <v>0</v>
      </c>
      <c r="H194" s="87">
        <v>0</v>
      </c>
      <c r="I194" s="68"/>
      <c r="J194" s="86">
        <v>0</v>
      </c>
      <c r="K194" s="88">
        <v>0</v>
      </c>
      <c r="L194" s="1">
        <v>0</v>
      </c>
      <c r="M194" s="15" t="s">
        <v>34</v>
      </c>
      <c r="N194" s="17">
        <v>0</v>
      </c>
      <c r="O194" s="17">
        <v>0</v>
      </c>
      <c r="Q194" s="101">
        <v>5506</v>
      </c>
      <c r="R194" s="101">
        <v>16007</v>
      </c>
      <c r="S194" s="83" t="s">
        <v>34</v>
      </c>
      <c r="T194" s="79" t="str">
        <f t="shared" si="4"/>
        <v>- N/A</v>
      </c>
      <c r="U194" s="79" t="str">
        <f t="shared" si="5"/>
        <v>- N/A</v>
      </c>
    </row>
    <row r="195" spans="1:21" ht="63.75" hidden="1">
      <c r="A195" s="14">
        <v>181</v>
      </c>
      <c r="B195" s="15" t="s">
        <v>443</v>
      </c>
      <c r="C195" s="16" t="s">
        <v>441</v>
      </c>
      <c r="D195" s="15" t="s">
        <v>444</v>
      </c>
      <c r="E195" s="67">
        <v>0</v>
      </c>
      <c r="F195" s="86">
        <v>0</v>
      </c>
      <c r="G195" s="86">
        <v>0</v>
      </c>
      <c r="H195" s="87">
        <v>0</v>
      </c>
      <c r="I195" s="68"/>
      <c r="J195" s="86">
        <v>0</v>
      </c>
      <c r="K195" s="88">
        <v>0</v>
      </c>
      <c r="L195" s="1">
        <v>0</v>
      </c>
      <c r="M195" s="15" t="s">
        <v>34</v>
      </c>
      <c r="N195" s="17">
        <v>0</v>
      </c>
      <c r="O195" s="17">
        <v>0</v>
      </c>
      <c r="Q195" s="101">
        <v>36161</v>
      </c>
      <c r="R195" s="101">
        <v>222499</v>
      </c>
      <c r="S195" s="83" t="s">
        <v>34</v>
      </c>
      <c r="T195" s="79" t="str">
        <f t="shared" si="4"/>
        <v>- N/A</v>
      </c>
      <c r="U195" s="79" t="str">
        <f t="shared" si="5"/>
        <v>- N/A</v>
      </c>
    </row>
    <row r="196" spans="1:21" ht="63.75" hidden="1">
      <c r="A196" s="14">
        <v>182</v>
      </c>
      <c r="B196" s="15" t="s">
        <v>445</v>
      </c>
      <c r="C196" s="16" t="s">
        <v>441</v>
      </c>
      <c r="D196" s="15" t="s">
        <v>446</v>
      </c>
      <c r="E196" s="67">
        <v>0</v>
      </c>
      <c r="F196" s="86">
        <v>0</v>
      </c>
      <c r="G196" s="86">
        <v>0</v>
      </c>
      <c r="H196" s="87">
        <v>0</v>
      </c>
      <c r="I196" s="68"/>
      <c r="J196" s="86">
        <v>0</v>
      </c>
      <c r="K196" s="88">
        <v>0</v>
      </c>
      <c r="L196" s="1">
        <v>0</v>
      </c>
      <c r="M196" s="15" t="s">
        <v>34</v>
      </c>
      <c r="N196" s="17">
        <v>0</v>
      </c>
      <c r="O196" s="17">
        <v>0</v>
      </c>
      <c r="Q196" s="101">
        <v>58127</v>
      </c>
      <c r="R196" s="101">
        <v>495358</v>
      </c>
      <c r="S196" s="83" t="s">
        <v>34</v>
      </c>
      <c r="T196" s="79" t="str">
        <f t="shared" si="4"/>
        <v>- N/A</v>
      </c>
      <c r="U196" s="79" t="str">
        <f t="shared" si="5"/>
        <v>- N/A</v>
      </c>
    </row>
    <row r="197" spans="1:21" ht="76.5" hidden="1">
      <c r="A197" s="14">
        <v>183</v>
      </c>
      <c r="B197" s="15" t="s">
        <v>447</v>
      </c>
      <c r="C197" s="16" t="s">
        <v>448</v>
      </c>
      <c r="D197" s="15" t="s">
        <v>449</v>
      </c>
      <c r="E197" s="67">
        <v>0</v>
      </c>
      <c r="F197" s="86">
        <v>0</v>
      </c>
      <c r="G197" s="86">
        <v>0</v>
      </c>
      <c r="H197" s="87">
        <v>0</v>
      </c>
      <c r="I197" s="68"/>
      <c r="J197" s="86">
        <v>0</v>
      </c>
      <c r="K197" s="88">
        <v>0</v>
      </c>
      <c r="L197" s="1">
        <v>0</v>
      </c>
      <c r="M197" s="15" t="s">
        <v>34</v>
      </c>
      <c r="N197" s="17">
        <v>0</v>
      </c>
      <c r="O197" s="17">
        <v>0</v>
      </c>
      <c r="Q197" s="101">
        <v>1415</v>
      </c>
      <c r="R197" s="101">
        <v>14982</v>
      </c>
      <c r="S197" s="83" t="s">
        <v>34</v>
      </c>
      <c r="T197" s="79" t="str">
        <f t="shared" si="4"/>
        <v>- N/A</v>
      </c>
      <c r="U197" s="79" t="str">
        <f t="shared" si="5"/>
        <v>- N/A</v>
      </c>
    </row>
    <row r="198" spans="1:21" ht="76.5" hidden="1">
      <c r="A198" s="14">
        <v>184</v>
      </c>
      <c r="B198" s="15" t="s">
        <v>450</v>
      </c>
      <c r="C198" s="16" t="s">
        <v>448</v>
      </c>
      <c r="D198" s="15" t="s">
        <v>451</v>
      </c>
      <c r="E198" s="67">
        <v>0</v>
      </c>
      <c r="F198" s="86">
        <v>0</v>
      </c>
      <c r="G198" s="86">
        <v>0</v>
      </c>
      <c r="H198" s="87">
        <v>0</v>
      </c>
      <c r="I198" s="68"/>
      <c r="J198" s="86">
        <v>0</v>
      </c>
      <c r="K198" s="88">
        <v>0</v>
      </c>
      <c r="L198" s="1">
        <v>0</v>
      </c>
      <c r="M198" s="15" t="s">
        <v>34</v>
      </c>
      <c r="N198" s="17">
        <v>0</v>
      </c>
      <c r="O198" s="17">
        <v>0</v>
      </c>
      <c r="Q198" s="101">
        <v>2190</v>
      </c>
      <c r="R198" s="101">
        <v>20289</v>
      </c>
      <c r="S198" s="83" t="s">
        <v>34</v>
      </c>
      <c r="T198" s="79" t="str">
        <f t="shared" si="4"/>
        <v>- N/A</v>
      </c>
      <c r="U198" s="79" t="str">
        <f t="shared" si="5"/>
        <v>- N/A</v>
      </c>
    </row>
    <row r="199" spans="1:21" ht="76.5" hidden="1">
      <c r="A199" s="14">
        <v>185</v>
      </c>
      <c r="B199" s="15" t="s">
        <v>452</v>
      </c>
      <c r="C199" s="16" t="s">
        <v>448</v>
      </c>
      <c r="D199" s="15" t="s">
        <v>453</v>
      </c>
      <c r="E199" s="67">
        <v>0</v>
      </c>
      <c r="F199" s="86">
        <v>0</v>
      </c>
      <c r="G199" s="86">
        <v>0</v>
      </c>
      <c r="H199" s="87">
        <v>0</v>
      </c>
      <c r="I199" s="68"/>
      <c r="J199" s="86">
        <v>0</v>
      </c>
      <c r="K199" s="88">
        <v>0</v>
      </c>
      <c r="L199" s="1">
        <v>0</v>
      </c>
      <c r="M199" s="15" t="s">
        <v>34</v>
      </c>
      <c r="N199" s="17">
        <v>0</v>
      </c>
      <c r="O199" s="17">
        <v>0</v>
      </c>
      <c r="Q199" s="101">
        <v>9288</v>
      </c>
      <c r="R199" s="101">
        <v>132921</v>
      </c>
      <c r="S199" s="83" t="s">
        <v>34</v>
      </c>
      <c r="T199" s="79" t="str">
        <f t="shared" si="4"/>
        <v>- N/A</v>
      </c>
      <c r="U199" s="79" t="str">
        <f t="shared" si="5"/>
        <v>- N/A</v>
      </c>
    </row>
    <row r="200" spans="1:21" ht="89.25" hidden="1">
      <c r="A200" s="14">
        <v>186</v>
      </c>
      <c r="B200" s="15" t="s">
        <v>454</v>
      </c>
      <c r="C200" s="16" t="s">
        <v>455</v>
      </c>
      <c r="D200" s="15" t="s">
        <v>456</v>
      </c>
      <c r="E200" s="67">
        <v>0</v>
      </c>
      <c r="F200" s="86">
        <v>0</v>
      </c>
      <c r="G200" s="86">
        <v>0</v>
      </c>
      <c r="H200" s="87">
        <v>0</v>
      </c>
      <c r="I200" s="68"/>
      <c r="J200" s="86">
        <v>0</v>
      </c>
      <c r="K200" s="88">
        <v>0</v>
      </c>
      <c r="L200" s="1">
        <v>0</v>
      </c>
      <c r="M200" s="15" t="s">
        <v>34</v>
      </c>
      <c r="N200" s="17">
        <v>0</v>
      </c>
      <c r="O200" s="17">
        <v>0</v>
      </c>
      <c r="Q200" s="101">
        <v>10393</v>
      </c>
      <c r="R200" s="101">
        <v>131679</v>
      </c>
      <c r="S200" s="83" t="s">
        <v>34</v>
      </c>
      <c r="T200" s="79" t="str">
        <f t="shared" si="4"/>
        <v>- N/A</v>
      </c>
      <c r="U200" s="79" t="str">
        <f t="shared" si="5"/>
        <v>- N/A</v>
      </c>
    </row>
    <row r="201" spans="1:21" ht="89.25" hidden="1">
      <c r="A201" s="14">
        <v>187</v>
      </c>
      <c r="B201" s="15" t="s">
        <v>457</v>
      </c>
      <c r="C201" s="16" t="s">
        <v>458</v>
      </c>
      <c r="D201" s="15" t="s">
        <v>459</v>
      </c>
      <c r="E201" s="67">
        <v>0</v>
      </c>
      <c r="F201" s="86">
        <v>0</v>
      </c>
      <c r="G201" s="86">
        <v>0</v>
      </c>
      <c r="H201" s="87">
        <v>0</v>
      </c>
      <c r="I201" s="68"/>
      <c r="J201" s="86">
        <v>0</v>
      </c>
      <c r="K201" s="88">
        <v>0</v>
      </c>
      <c r="L201" s="1">
        <v>0</v>
      </c>
      <c r="M201" s="15" t="s">
        <v>34</v>
      </c>
      <c r="N201" s="17">
        <v>0</v>
      </c>
      <c r="O201" s="17">
        <v>0</v>
      </c>
      <c r="Q201" s="101">
        <v>6557</v>
      </c>
      <c r="R201" s="101">
        <v>14721</v>
      </c>
      <c r="S201" s="83" t="s">
        <v>34</v>
      </c>
      <c r="T201" s="79" t="str">
        <f t="shared" si="4"/>
        <v>- N/A</v>
      </c>
      <c r="U201" s="79" t="str">
        <f t="shared" si="5"/>
        <v>- N/A</v>
      </c>
    </row>
    <row r="202" spans="1:21" ht="51" hidden="1">
      <c r="A202" s="69">
        <v>188</v>
      </c>
      <c r="B202" s="70" t="s">
        <v>460</v>
      </c>
      <c r="C202" s="75" t="s">
        <v>461</v>
      </c>
      <c r="D202" s="70" t="s">
        <v>462</v>
      </c>
      <c r="E202" s="72">
        <v>0</v>
      </c>
      <c r="F202" s="89">
        <v>0</v>
      </c>
      <c r="G202" s="89">
        <v>0</v>
      </c>
      <c r="H202" s="90">
        <v>0</v>
      </c>
      <c r="I202" s="68"/>
      <c r="J202" s="89">
        <v>0</v>
      </c>
      <c r="K202" s="91">
        <v>0</v>
      </c>
      <c r="L202" s="73">
        <v>0</v>
      </c>
      <c r="M202" s="70" t="s">
        <v>85</v>
      </c>
      <c r="N202" s="74">
        <v>0</v>
      </c>
      <c r="O202" s="74">
        <v>0</v>
      </c>
      <c r="Q202" s="101">
        <v>2035</v>
      </c>
      <c r="R202" s="101">
        <v>3980</v>
      </c>
      <c r="S202" s="84" t="s">
        <v>85</v>
      </c>
      <c r="T202" s="79" t="str">
        <f t="shared" si="4"/>
        <v>- N/A</v>
      </c>
      <c r="U202" s="79" t="str">
        <f t="shared" si="5"/>
        <v>- N/A</v>
      </c>
    </row>
    <row r="203" spans="1:21" ht="51" hidden="1">
      <c r="A203" s="69">
        <v>189</v>
      </c>
      <c r="B203" s="70" t="s">
        <v>463</v>
      </c>
      <c r="C203" s="75" t="s">
        <v>461</v>
      </c>
      <c r="D203" s="70" t="s">
        <v>464</v>
      </c>
      <c r="E203" s="72">
        <v>0</v>
      </c>
      <c r="F203" s="89">
        <v>0</v>
      </c>
      <c r="G203" s="89">
        <v>0</v>
      </c>
      <c r="H203" s="90">
        <v>0</v>
      </c>
      <c r="I203" s="68"/>
      <c r="J203" s="89">
        <v>0</v>
      </c>
      <c r="K203" s="91">
        <v>0</v>
      </c>
      <c r="L203" s="73">
        <v>0</v>
      </c>
      <c r="M203" s="70" t="s">
        <v>85</v>
      </c>
      <c r="N203" s="74">
        <v>0</v>
      </c>
      <c r="O203" s="74">
        <v>0</v>
      </c>
      <c r="Q203" s="101">
        <v>2808</v>
      </c>
      <c r="R203" s="101">
        <v>5860</v>
      </c>
      <c r="S203" s="84" t="s">
        <v>85</v>
      </c>
      <c r="T203" s="79" t="str">
        <f t="shared" si="4"/>
        <v>- N/A</v>
      </c>
      <c r="U203" s="79" t="str">
        <f t="shared" si="5"/>
        <v>- N/A</v>
      </c>
    </row>
    <row r="204" spans="1:21" ht="51" hidden="1">
      <c r="A204" s="69">
        <v>190</v>
      </c>
      <c r="B204" s="70" t="s">
        <v>465</v>
      </c>
      <c r="C204" s="75" t="s">
        <v>461</v>
      </c>
      <c r="D204" s="70" t="s">
        <v>466</v>
      </c>
      <c r="E204" s="72">
        <v>0</v>
      </c>
      <c r="F204" s="89">
        <v>0</v>
      </c>
      <c r="G204" s="89">
        <v>0</v>
      </c>
      <c r="H204" s="90">
        <v>0</v>
      </c>
      <c r="I204" s="68"/>
      <c r="J204" s="89">
        <v>0</v>
      </c>
      <c r="K204" s="91">
        <v>0</v>
      </c>
      <c r="L204" s="73">
        <v>0</v>
      </c>
      <c r="M204" s="70" t="s">
        <v>85</v>
      </c>
      <c r="N204" s="74">
        <v>0</v>
      </c>
      <c r="O204" s="74">
        <v>0</v>
      </c>
      <c r="Q204" s="101">
        <v>2035</v>
      </c>
      <c r="R204" s="101">
        <v>3700</v>
      </c>
      <c r="S204" s="84" t="s">
        <v>85</v>
      </c>
      <c r="T204" s="79" t="str">
        <f t="shared" si="4"/>
        <v>- N/A</v>
      </c>
      <c r="U204" s="79" t="str">
        <f t="shared" si="5"/>
        <v>- N/A</v>
      </c>
    </row>
    <row r="205" spans="1:21" ht="89.25" hidden="1">
      <c r="A205" s="14">
        <v>191</v>
      </c>
      <c r="B205" s="15" t="s">
        <v>467</v>
      </c>
      <c r="C205" s="16" t="s">
        <v>468</v>
      </c>
      <c r="D205" s="15" t="s">
        <v>469</v>
      </c>
      <c r="E205" s="67">
        <v>0</v>
      </c>
      <c r="F205" s="86">
        <v>0</v>
      </c>
      <c r="G205" s="86">
        <v>0</v>
      </c>
      <c r="H205" s="87">
        <v>0</v>
      </c>
      <c r="I205" s="68"/>
      <c r="J205" s="86">
        <v>0</v>
      </c>
      <c r="K205" s="88">
        <v>0</v>
      </c>
      <c r="L205" s="1">
        <v>0</v>
      </c>
      <c r="M205" s="15" t="s">
        <v>34</v>
      </c>
      <c r="N205" s="17">
        <v>0</v>
      </c>
      <c r="O205" s="17">
        <v>0</v>
      </c>
      <c r="Q205" s="101">
        <v>8897</v>
      </c>
      <c r="R205" s="101">
        <v>115197</v>
      </c>
      <c r="S205" s="83" t="s">
        <v>34</v>
      </c>
      <c r="T205" s="79" t="str">
        <f t="shared" si="4"/>
        <v>- N/A</v>
      </c>
      <c r="U205" s="79" t="str">
        <f t="shared" si="5"/>
        <v>- N/A</v>
      </c>
    </row>
    <row r="206" spans="1:21" ht="102">
      <c r="A206" s="14">
        <v>192</v>
      </c>
      <c r="B206" s="15" t="s">
        <v>470</v>
      </c>
      <c r="C206" s="16" t="s">
        <v>471</v>
      </c>
      <c r="D206" s="15" t="s">
        <v>472</v>
      </c>
      <c r="E206" s="67">
        <v>100</v>
      </c>
      <c r="F206" s="86">
        <v>9215</v>
      </c>
      <c r="G206" s="86">
        <v>6827</v>
      </c>
      <c r="H206" s="87">
        <v>0</v>
      </c>
      <c r="I206" s="68">
        <v>0.25914270210000001</v>
      </c>
      <c r="J206" s="86">
        <v>6827</v>
      </c>
      <c r="K206" s="88">
        <v>682700</v>
      </c>
      <c r="L206" s="1">
        <v>0</v>
      </c>
      <c r="M206" s="15" t="s">
        <v>34</v>
      </c>
      <c r="N206" s="17">
        <v>100</v>
      </c>
      <c r="O206" s="17">
        <v>0</v>
      </c>
      <c r="Q206" s="101">
        <v>6827</v>
      </c>
      <c r="R206" s="101">
        <v>24545</v>
      </c>
      <c r="S206" s="83" t="s">
        <v>34</v>
      </c>
      <c r="T206" s="79" t="str">
        <f t="shared" si="4"/>
        <v>✔️ Válido</v>
      </c>
      <c r="U206" s="79" t="str">
        <f t="shared" si="5"/>
        <v>✔️ Válido</v>
      </c>
    </row>
    <row r="207" spans="1:21" ht="102" hidden="1">
      <c r="A207" s="14">
        <v>193</v>
      </c>
      <c r="B207" s="15" t="s">
        <v>473</v>
      </c>
      <c r="C207" s="16" t="s">
        <v>471</v>
      </c>
      <c r="D207" s="15" t="s">
        <v>474</v>
      </c>
      <c r="E207" s="67">
        <v>0</v>
      </c>
      <c r="F207" s="86">
        <v>0</v>
      </c>
      <c r="G207" s="86">
        <v>0</v>
      </c>
      <c r="H207" s="87">
        <v>0</v>
      </c>
      <c r="I207" s="68"/>
      <c r="J207" s="86">
        <v>0</v>
      </c>
      <c r="K207" s="88">
        <v>0</v>
      </c>
      <c r="L207" s="1">
        <v>0</v>
      </c>
      <c r="M207" s="15" t="s">
        <v>34</v>
      </c>
      <c r="N207" s="17">
        <v>0</v>
      </c>
      <c r="O207" s="17">
        <v>0</v>
      </c>
      <c r="Q207" s="101">
        <v>8897</v>
      </c>
      <c r="R207" s="101">
        <v>131854</v>
      </c>
      <c r="S207" s="83" t="s">
        <v>34</v>
      </c>
      <c r="T207" s="79" t="str">
        <f t="shared" si="4"/>
        <v>- N/A</v>
      </c>
      <c r="U207" s="79" t="str">
        <f t="shared" si="5"/>
        <v>- N/A</v>
      </c>
    </row>
    <row r="208" spans="1:21" ht="89.25" hidden="1">
      <c r="A208" s="14">
        <v>194</v>
      </c>
      <c r="B208" s="15" t="s">
        <v>475</v>
      </c>
      <c r="C208" s="16" t="s">
        <v>476</v>
      </c>
      <c r="D208" s="15" t="s">
        <v>469</v>
      </c>
      <c r="E208" s="67">
        <v>0</v>
      </c>
      <c r="F208" s="86">
        <v>0</v>
      </c>
      <c r="G208" s="86">
        <v>0</v>
      </c>
      <c r="H208" s="87">
        <v>0</v>
      </c>
      <c r="I208" s="68"/>
      <c r="J208" s="86">
        <v>0</v>
      </c>
      <c r="K208" s="88">
        <v>0</v>
      </c>
      <c r="L208" s="1">
        <v>0</v>
      </c>
      <c r="M208" s="15" t="s">
        <v>34</v>
      </c>
      <c r="N208" s="17">
        <v>0</v>
      </c>
      <c r="O208" s="17">
        <v>0</v>
      </c>
      <c r="Q208" s="101">
        <v>18834</v>
      </c>
      <c r="R208" s="101">
        <v>137525</v>
      </c>
      <c r="S208" s="83" t="s">
        <v>34</v>
      </c>
      <c r="T208" s="79" t="str">
        <f t="shared" ref="T208:T271" si="6">IF(OR(J208="",J208=0),"- N/A",IF(AND(J208&gt;=Q208,J208&lt;=R208),"✔️ Válido","❌ Inválido"))</f>
        <v>- N/A</v>
      </c>
      <c r="U208" s="79" t="str">
        <f t="shared" ref="U208:U271" si="7">IF(OR(J208="",J208=0),"- N/A",IF(AND(J208&gt;=Q208,J208&lt;=R208),"✔️ Válido","❌ Inválido"))</f>
        <v>- N/A</v>
      </c>
    </row>
    <row r="209" spans="1:21" ht="89.25">
      <c r="A209" s="14">
        <v>195</v>
      </c>
      <c r="B209" s="15" t="s">
        <v>477</v>
      </c>
      <c r="C209" s="16" t="s">
        <v>476</v>
      </c>
      <c r="D209" s="15" t="s">
        <v>472</v>
      </c>
      <c r="E209" s="67">
        <v>80</v>
      </c>
      <c r="F209" s="86">
        <v>15341</v>
      </c>
      <c r="G209" s="86">
        <v>3082</v>
      </c>
      <c r="H209" s="87">
        <v>0</v>
      </c>
      <c r="I209" s="68">
        <v>0.79910044979999995</v>
      </c>
      <c r="J209" s="86">
        <v>3082</v>
      </c>
      <c r="K209" s="88">
        <v>246560</v>
      </c>
      <c r="L209" s="1">
        <v>0</v>
      </c>
      <c r="M209" s="15" t="s">
        <v>34</v>
      </c>
      <c r="N209" s="17">
        <v>80</v>
      </c>
      <c r="O209" s="17">
        <v>0</v>
      </c>
      <c r="Q209" s="101">
        <v>3082</v>
      </c>
      <c r="R209" s="101">
        <v>18354</v>
      </c>
      <c r="S209" s="83" t="s">
        <v>34</v>
      </c>
      <c r="T209" s="79" t="str">
        <f t="shared" si="6"/>
        <v>✔️ Válido</v>
      </c>
      <c r="U209" s="79" t="str">
        <f t="shared" si="7"/>
        <v>✔️ Válido</v>
      </c>
    </row>
    <row r="210" spans="1:21" ht="89.25" hidden="1">
      <c r="A210" s="14">
        <v>196</v>
      </c>
      <c r="B210" s="15" t="s">
        <v>478</v>
      </c>
      <c r="C210" s="16" t="s">
        <v>476</v>
      </c>
      <c r="D210" s="15" t="s">
        <v>474</v>
      </c>
      <c r="E210" s="67">
        <v>0</v>
      </c>
      <c r="F210" s="86">
        <v>0</v>
      </c>
      <c r="G210" s="86">
        <v>0</v>
      </c>
      <c r="H210" s="87">
        <v>0</v>
      </c>
      <c r="I210" s="68"/>
      <c r="J210" s="86">
        <v>0</v>
      </c>
      <c r="K210" s="88">
        <v>0</v>
      </c>
      <c r="L210" s="1">
        <v>0</v>
      </c>
      <c r="M210" s="15" t="s">
        <v>34</v>
      </c>
      <c r="N210" s="17">
        <v>0</v>
      </c>
      <c r="O210" s="17">
        <v>0</v>
      </c>
      <c r="Q210" s="101">
        <v>14153</v>
      </c>
      <c r="R210" s="101">
        <v>145393</v>
      </c>
      <c r="S210" s="83" t="s">
        <v>34</v>
      </c>
      <c r="T210" s="79" t="str">
        <f t="shared" si="6"/>
        <v>- N/A</v>
      </c>
      <c r="U210" s="79" t="str">
        <f t="shared" si="7"/>
        <v>- N/A</v>
      </c>
    </row>
    <row r="211" spans="1:21" ht="229.5">
      <c r="A211" s="14">
        <v>197</v>
      </c>
      <c r="B211" s="15" t="s">
        <v>479</v>
      </c>
      <c r="C211" s="16" t="s">
        <v>480</v>
      </c>
      <c r="D211" s="15" t="s">
        <v>481</v>
      </c>
      <c r="E211" s="67">
        <v>80</v>
      </c>
      <c r="F211" s="86">
        <v>8482</v>
      </c>
      <c r="G211" s="86">
        <v>6551</v>
      </c>
      <c r="H211" s="87">
        <v>0</v>
      </c>
      <c r="I211" s="68">
        <v>0.22765857110000001</v>
      </c>
      <c r="J211" s="86">
        <v>6551</v>
      </c>
      <c r="K211" s="88">
        <v>524080</v>
      </c>
      <c r="L211" s="1">
        <v>0</v>
      </c>
      <c r="M211" s="15" t="s">
        <v>34</v>
      </c>
      <c r="N211" s="17">
        <v>80</v>
      </c>
      <c r="O211" s="17">
        <v>0</v>
      </c>
      <c r="Q211" s="101">
        <v>6551</v>
      </c>
      <c r="R211" s="101">
        <v>17801</v>
      </c>
      <c r="S211" s="83" t="s">
        <v>34</v>
      </c>
      <c r="T211" s="79" t="str">
        <f t="shared" si="6"/>
        <v>✔️ Válido</v>
      </c>
      <c r="U211" s="79" t="str">
        <f t="shared" si="7"/>
        <v>✔️ Válido</v>
      </c>
    </row>
    <row r="212" spans="1:21" ht="76.5">
      <c r="A212" s="14">
        <v>198</v>
      </c>
      <c r="B212" s="15" t="s">
        <v>482</v>
      </c>
      <c r="C212" s="16" t="s">
        <v>483</v>
      </c>
      <c r="D212" s="15" t="s">
        <v>484</v>
      </c>
      <c r="E212" s="67">
        <v>10</v>
      </c>
      <c r="F212" s="86">
        <v>17379</v>
      </c>
      <c r="G212" s="86">
        <v>2958</v>
      </c>
      <c r="H212" s="87">
        <v>0</v>
      </c>
      <c r="I212" s="68">
        <v>0.82979457970000003</v>
      </c>
      <c r="J212" s="86">
        <v>2958</v>
      </c>
      <c r="K212" s="88">
        <v>29580</v>
      </c>
      <c r="L212" s="1">
        <v>0</v>
      </c>
      <c r="M212" s="15" t="s">
        <v>34</v>
      </c>
      <c r="N212" s="17">
        <v>10</v>
      </c>
      <c r="O212" s="17">
        <v>0</v>
      </c>
      <c r="Q212" s="101">
        <v>2958</v>
      </c>
      <c r="R212" s="101">
        <v>22334</v>
      </c>
      <c r="S212" s="83" t="s">
        <v>34</v>
      </c>
      <c r="T212" s="79" t="str">
        <f t="shared" si="6"/>
        <v>✔️ Válido</v>
      </c>
      <c r="U212" s="79" t="str">
        <f t="shared" si="7"/>
        <v>✔️ Válido</v>
      </c>
    </row>
    <row r="213" spans="1:21" ht="89.25" hidden="1">
      <c r="A213" s="14">
        <v>199</v>
      </c>
      <c r="B213" s="15" t="s">
        <v>485</v>
      </c>
      <c r="C213" s="16" t="s">
        <v>486</v>
      </c>
      <c r="D213" s="15" t="s">
        <v>484</v>
      </c>
      <c r="E213" s="67">
        <v>0</v>
      </c>
      <c r="F213" s="86">
        <v>0</v>
      </c>
      <c r="G213" s="86">
        <v>0</v>
      </c>
      <c r="H213" s="87">
        <v>0</v>
      </c>
      <c r="I213" s="68"/>
      <c r="J213" s="86">
        <v>0</v>
      </c>
      <c r="K213" s="88">
        <v>0</v>
      </c>
      <c r="L213" s="1">
        <v>0</v>
      </c>
      <c r="M213" s="15" t="s">
        <v>34</v>
      </c>
      <c r="N213" s="17">
        <v>0</v>
      </c>
      <c r="O213" s="17">
        <v>0</v>
      </c>
      <c r="Q213" s="101">
        <v>6482</v>
      </c>
      <c r="R213" s="101">
        <v>22334</v>
      </c>
      <c r="S213" s="83" t="s">
        <v>34</v>
      </c>
      <c r="T213" s="79" t="str">
        <f t="shared" si="6"/>
        <v>- N/A</v>
      </c>
      <c r="U213" s="79" t="str">
        <f t="shared" si="7"/>
        <v>- N/A</v>
      </c>
    </row>
    <row r="214" spans="1:21" ht="38.25" hidden="1">
      <c r="A214" s="14">
        <v>200</v>
      </c>
      <c r="B214" s="15" t="s">
        <v>487</v>
      </c>
      <c r="C214" s="16" t="s">
        <v>488</v>
      </c>
      <c r="D214" s="15" t="s">
        <v>489</v>
      </c>
      <c r="E214" s="67">
        <v>0</v>
      </c>
      <c r="F214" s="86">
        <v>0</v>
      </c>
      <c r="G214" s="86">
        <v>0</v>
      </c>
      <c r="H214" s="87">
        <v>0</v>
      </c>
      <c r="I214" s="68"/>
      <c r="J214" s="86">
        <v>0</v>
      </c>
      <c r="K214" s="88">
        <v>0</v>
      </c>
      <c r="L214" s="1">
        <v>0</v>
      </c>
      <c r="M214" s="15" t="s">
        <v>34</v>
      </c>
      <c r="N214" s="17">
        <v>0</v>
      </c>
      <c r="O214" s="17">
        <v>0</v>
      </c>
      <c r="Q214" s="101">
        <v>5308</v>
      </c>
      <c r="R214" s="101">
        <v>14484</v>
      </c>
      <c r="S214" s="83" t="s">
        <v>34</v>
      </c>
      <c r="T214" s="79" t="str">
        <f t="shared" si="6"/>
        <v>- N/A</v>
      </c>
      <c r="U214" s="79" t="str">
        <f t="shared" si="7"/>
        <v>- N/A</v>
      </c>
    </row>
    <row r="215" spans="1:21" ht="38.25" hidden="1">
      <c r="A215" s="14">
        <v>201</v>
      </c>
      <c r="B215" s="15" t="s">
        <v>490</v>
      </c>
      <c r="C215" s="16" t="s">
        <v>491</v>
      </c>
      <c r="D215" s="15" t="s">
        <v>492</v>
      </c>
      <c r="E215" s="67">
        <v>0</v>
      </c>
      <c r="F215" s="86">
        <v>0</v>
      </c>
      <c r="G215" s="86">
        <v>0</v>
      </c>
      <c r="H215" s="87">
        <v>0</v>
      </c>
      <c r="I215" s="68"/>
      <c r="J215" s="86">
        <v>0</v>
      </c>
      <c r="K215" s="88">
        <v>0</v>
      </c>
      <c r="L215" s="1">
        <v>0</v>
      </c>
      <c r="M215" s="15" t="s">
        <v>34</v>
      </c>
      <c r="N215" s="17">
        <v>0</v>
      </c>
      <c r="O215" s="17">
        <v>0</v>
      </c>
      <c r="Q215" s="101">
        <v>1260</v>
      </c>
      <c r="R215" s="101">
        <v>2256</v>
      </c>
      <c r="S215" s="83" t="s">
        <v>34</v>
      </c>
      <c r="T215" s="79" t="str">
        <f t="shared" si="6"/>
        <v>- N/A</v>
      </c>
      <c r="U215" s="79" t="str">
        <f t="shared" si="7"/>
        <v>- N/A</v>
      </c>
    </row>
    <row r="216" spans="1:21" ht="38.25" hidden="1">
      <c r="A216" s="14">
        <v>202</v>
      </c>
      <c r="B216" s="15" t="s">
        <v>493</v>
      </c>
      <c r="C216" s="16" t="s">
        <v>494</v>
      </c>
      <c r="D216" s="15" t="s">
        <v>495</v>
      </c>
      <c r="E216" s="67">
        <v>0</v>
      </c>
      <c r="F216" s="86">
        <v>0</v>
      </c>
      <c r="G216" s="86">
        <v>0</v>
      </c>
      <c r="H216" s="87">
        <v>0</v>
      </c>
      <c r="I216" s="68"/>
      <c r="J216" s="86">
        <v>0</v>
      </c>
      <c r="K216" s="88">
        <v>0</v>
      </c>
      <c r="L216" s="1">
        <v>0</v>
      </c>
      <c r="M216" s="15" t="s">
        <v>34</v>
      </c>
      <c r="N216" s="17">
        <v>0</v>
      </c>
      <c r="O216" s="17">
        <v>0</v>
      </c>
      <c r="Q216" s="101">
        <v>1802</v>
      </c>
      <c r="R216" s="101">
        <v>3505</v>
      </c>
      <c r="S216" s="83" t="s">
        <v>34</v>
      </c>
      <c r="T216" s="79" t="str">
        <f t="shared" si="6"/>
        <v>- N/A</v>
      </c>
      <c r="U216" s="79" t="str">
        <f t="shared" si="7"/>
        <v>- N/A</v>
      </c>
    </row>
    <row r="217" spans="1:21" ht="38.25" hidden="1">
      <c r="A217" s="14">
        <v>203</v>
      </c>
      <c r="B217" s="15" t="s">
        <v>496</v>
      </c>
      <c r="C217" s="16" t="s">
        <v>497</v>
      </c>
      <c r="D217" s="15" t="s">
        <v>495</v>
      </c>
      <c r="E217" s="67">
        <v>0</v>
      </c>
      <c r="F217" s="86">
        <v>0</v>
      </c>
      <c r="G217" s="86">
        <v>0</v>
      </c>
      <c r="H217" s="87">
        <v>0</v>
      </c>
      <c r="I217" s="68"/>
      <c r="J217" s="86">
        <v>0</v>
      </c>
      <c r="K217" s="88">
        <v>0</v>
      </c>
      <c r="L217" s="1">
        <v>0</v>
      </c>
      <c r="M217" s="15" t="s">
        <v>34</v>
      </c>
      <c r="N217" s="17">
        <v>0</v>
      </c>
      <c r="O217" s="17">
        <v>0</v>
      </c>
      <c r="Q217" s="101">
        <v>2707</v>
      </c>
      <c r="R217" s="101">
        <v>3622</v>
      </c>
      <c r="S217" s="83" t="s">
        <v>34</v>
      </c>
      <c r="T217" s="79" t="str">
        <f t="shared" si="6"/>
        <v>- N/A</v>
      </c>
      <c r="U217" s="79" t="str">
        <f t="shared" si="7"/>
        <v>- N/A</v>
      </c>
    </row>
    <row r="218" spans="1:21" ht="25.5" hidden="1">
      <c r="A218" s="14">
        <v>204</v>
      </c>
      <c r="B218" s="15" t="s">
        <v>498</v>
      </c>
      <c r="C218" s="16" t="s">
        <v>499</v>
      </c>
      <c r="D218" s="15" t="s">
        <v>500</v>
      </c>
      <c r="E218" s="67">
        <v>0</v>
      </c>
      <c r="F218" s="86">
        <v>0</v>
      </c>
      <c r="G218" s="86">
        <v>0</v>
      </c>
      <c r="H218" s="87">
        <v>0</v>
      </c>
      <c r="I218" s="68"/>
      <c r="J218" s="86">
        <v>0</v>
      </c>
      <c r="K218" s="88">
        <v>0</v>
      </c>
      <c r="L218" s="1">
        <v>0</v>
      </c>
      <c r="M218" s="15" t="s">
        <v>34</v>
      </c>
      <c r="N218" s="17">
        <v>0</v>
      </c>
      <c r="O218" s="17">
        <v>0</v>
      </c>
      <c r="Q218" s="101">
        <v>19239</v>
      </c>
      <c r="R218" s="101">
        <v>39361</v>
      </c>
      <c r="S218" s="83" t="s">
        <v>34</v>
      </c>
      <c r="T218" s="79" t="str">
        <f t="shared" si="6"/>
        <v>- N/A</v>
      </c>
      <c r="U218" s="79" t="str">
        <f t="shared" si="7"/>
        <v>- N/A</v>
      </c>
    </row>
    <row r="219" spans="1:21" ht="76.5" hidden="1">
      <c r="A219" s="14">
        <v>205</v>
      </c>
      <c r="B219" s="15" t="s">
        <v>501</v>
      </c>
      <c r="C219" s="16" t="s">
        <v>502</v>
      </c>
      <c r="D219" s="15" t="s">
        <v>200</v>
      </c>
      <c r="E219" s="67">
        <v>0</v>
      </c>
      <c r="F219" s="86">
        <v>0</v>
      </c>
      <c r="G219" s="86">
        <v>0</v>
      </c>
      <c r="H219" s="87">
        <v>0</v>
      </c>
      <c r="I219" s="68"/>
      <c r="J219" s="86">
        <v>0</v>
      </c>
      <c r="K219" s="88">
        <v>0</v>
      </c>
      <c r="L219" s="1">
        <v>0</v>
      </c>
      <c r="M219" s="15" t="s">
        <v>34</v>
      </c>
      <c r="N219" s="17">
        <v>0</v>
      </c>
      <c r="O219" s="17">
        <v>0</v>
      </c>
      <c r="Q219" s="101">
        <v>18243</v>
      </c>
      <c r="R219" s="101">
        <v>41650</v>
      </c>
      <c r="S219" s="83" t="s">
        <v>34</v>
      </c>
      <c r="T219" s="79" t="str">
        <f t="shared" si="6"/>
        <v>- N/A</v>
      </c>
      <c r="U219" s="79" t="str">
        <f t="shared" si="7"/>
        <v>- N/A</v>
      </c>
    </row>
    <row r="220" spans="1:21" ht="38.25" hidden="1">
      <c r="A220" s="69">
        <v>206</v>
      </c>
      <c r="B220" s="70" t="s">
        <v>503</v>
      </c>
      <c r="C220" s="75" t="s">
        <v>504</v>
      </c>
      <c r="D220" s="70" t="s">
        <v>200</v>
      </c>
      <c r="E220" s="72">
        <v>0</v>
      </c>
      <c r="F220" s="89">
        <v>0</v>
      </c>
      <c r="G220" s="89">
        <v>0</v>
      </c>
      <c r="H220" s="90">
        <v>0</v>
      </c>
      <c r="I220" s="68"/>
      <c r="J220" s="89">
        <v>0</v>
      </c>
      <c r="K220" s="91">
        <v>0</v>
      </c>
      <c r="L220" s="73">
        <v>0</v>
      </c>
      <c r="M220" s="70" t="s">
        <v>85</v>
      </c>
      <c r="N220" s="74">
        <v>0</v>
      </c>
      <c r="O220" s="74">
        <v>0</v>
      </c>
      <c r="Q220" s="101">
        <v>8625</v>
      </c>
      <c r="R220" s="101">
        <v>29544</v>
      </c>
      <c r="S220" s="84" t="s">
        <v>85</v>
      </c>
      <c r="T220" s="79" t="str">
        <f t="shared" si="6"/>
        <v>- N/A</v>
      </c>
      <c r="U220" s="79" t="str">
        <f t="shared" si="7"/>
        <v>- N/A</v>
      </c>
    </row>
    <row r="221" spans="1:21" ht="51">
      <c r="A221" s="14">
        <v>207</v>
      </c>
      <c r="B221" s="15" t="s">
        <v>505</v>
      </c>
      <c r="C221" s="16" t="s">
        <v>506</v>
      </c>
      <c r="D221" s="15" t="s">
        <v>200</v>
      </c>
      <c r="E221" s="67">
        <v>2</v>
      </c>
      <c r="F221" s="86">
        <v>12796</v>
      </c>
      <c r="G221" s="86">
        <v>5749</v>
      </c>
      <c r="H221" s="87">
        <v>0</v>
      </c>
      <c r="I221" s="68">
        <v>0.55071897469999997</v>
      </c>
      <c r="J221" s="86">
        <v>5749</v>
      </c>
      <c r="K221" s="88">
        <v>11498</v>
      </c>
      <c r="L221" s="1">
        <v>0</v>
      </c>
      <c r="M221" s="15" t="s">
        <v>34</v>
      </c>
      <c r="N221" s="17">
        <v>2</v>
      </c>
      <c r="O221" s="17">
        <v>0</v>
      </c>
      <c r="Q221" s="101">
        <v>5749</v>
      </c>
      <c r="R221" s="101">
        <v>16419</v>
      </c>
      <c r="S221" s="83" t="s">
        <v>34</v>
      </c>
      <c r="T221" s="79" t="str">
        <f t="shared" si="6"/>
        <v>✔️ Válido</v>
      </c>
      <c r="U221" s="79" t="str">
        <f t="shared" si="7"/>
        <v>✔️ Válido</v>
      </c>
    </row>
    <row r="222" spans="1:21" ht="38.25" hidden="1">
      <c r="A222" s="14">
        <v>208</v>
      </c>
      <c r="B222" s="15" t="s">
        <v>507</v>
      </c>
      <c r="C222" s="16" t="s">
        <v>508</v>
      </c>
      <c r="D222" s="15" t="s">
        <v>200</v>
      </c>
      <c r="E222" s="67">
        <v>0</v>
      </c>
      <c r="F222" s="86">
        <v>0</v>
      </c>
      <c r="G222" s="86">
        <v>0</v>
      </c>
      <c r="H222" s="87">
        <v>0</v>
      </c>
      <c r="I222" s="68"/>
      <c r="J222" s="86">
        <v>0</v>
      </c>
      <c r="K222" s="88">
        <v>0</v>
      </c>
      <c r="L222" s="1">
        <v>0</v>
      </c>
      <c r="M222" s="15" t="s">
        <v>34</v>
      </c>
      <c r="N222" s="17">
        <v>0</v>
      </c>
      <c r="O222" s="17">
        <v>0</v>
      </c>
      <c r="Q222" s="101">
        <v>48317</v>
      </c>
      <c r="R222" s="101">
        <v>105833</v>
      </c>
      <c r="S222" s="83" t="s">
        <v>34</v>
      </c>
      <c r="T222" s="79" t="str">
        <f t="shared" si="6"/>
        <v>- N/A</v>
      </c>
      <c r="U222" s="79" t="str">
        <f t="shared" si="7"/>
        <v>- N/A</v>
      </c>
    </row>
    <row r="223" spans="1:21" ht="38.25" hidden="1">
      <c r="A223" s="14">
        <v>209</v>
      </c>
      <c r="B223" s="15" t="s">
        <v>509</v>
      </c>
      <c r="C223" s="16" t="s">
        <v>510</v>
      </c>
      <c r="D223" s="15" t="s">
        <v>200</v>
      </c>
      <c r="E223" s="67">
        <v>0</v>
      </c>
      <c r="F223" s="86">
        <v>0</v>
      </c>
      <c r="G223" s="86">
        <v>0</v>
      </c>
      <c r="H223" s="87">
        <v>0</v>
      </c>
      <c r="I223" s="68"/>
      <c r="J223" s="86">
        <v>0</v>
      </c>
      <c r="K223" s="88">
        <v>0</v>
      </c>
      <c r="L223" s="1">
        <v>0</v>
      </c>
      <c r="M223" s="15" t="s">
        <v>34</v>
      </c>
      <c r="N223" s="17">
        <v>0</v>
      </c>
      <c r="O223" s="17">
        <v>0</v>
      </c>
      <c r="Q223" s="101">
        <v>41352</v>
      </c>
      <c r="R223" s="101">
        <v>84356</v>
      </c>
      <c r="S223" s="83" t="s">
        <v>34</v>
      </c>
      <c r="T223" s="79" t="str">
        <f t="shared" si="6"/>
        <v>- N/A</v>
      </c>
      <c r="U223" s="79" t="str">
        <f t="shared" si="7"/>
        <v>- N/A</v>
      </c>
    </row>
    <row r="224" spans="1:21" ht="38.25" hidden="1">
      <c r="A224" s="14">
        <v>210</v>
      </c>
      <c r="B224" s="15" t="s">
        <v>511</v>
      </c>
      <c r="C224" s="16" t="s">
        <v>512</v>
      </c>
      <c r="D224" s="15" t="s">
        <v>200</v>
      </c>
      <c r="E224" s="67">
        <v>0</v>
      </c>
      <c r="F224" s="86">
        <v>0</v>
      </c>
      <c r="G224" s="86">
        <v>0</v>
      </c>
      <c r="H224" s="87">
        <v>0</v>
      </c>
      <c r="I224" s="68"/>
      <c r="J224" s="86">
        <v>0</v>
      </c>
      <c r="K224" s="88">
        <v>0</v>
      </c>
      <c r="L224" s="1">
        <v>0</v>
      </c>
      <c r="M224" s="15" t="s">
        <v>34</v>
      </c>
      <c r="N224" s="17">
        <v>0</v>
      </c>
      <c r="O224" s="17">
        <v>0</v>
      </c>
      <c r="Q224" s="101">
        <v>25098</v>
      </c>
      <c r="R224" s="101">
        <v>57250</v>
      </c>
      <c r="S224" s="83" t="s">
        <v>34</v>
      </c>
      <c r="T224" s="79" t="str">
        <f t="shared" si="6"/>
        <v>- N/A</v>
      </c>
      <c r="U224" s="79" t="str">
        <f t="shared" si="7"/>
        <v>- N/A</v>
      </c>
    </row>
    <row r="225" spans="1:22" ht="38.25" hidden="1">
      <c r="A225" s="14">
        <v>211</v>
      </c>
      <c r="B225" s="15" t="s">
        <v>513</v>
      </c>
      <c r="C225" s="16" t="s">
        <v>514</v>
      </c>
      <c r="D225" s="15" t="s">
        <v>200</v>
      </c>
      <c r="E225" s="67">
        <v>0</v>
      </c>
      <c r="F225" s="86">
        <v>0</v>
      </c>
      <c r="G225" s="86">
        <v>0</v>
      </c>
      <c r="H225" s="87">
        <v>0</v>
      </c>
      <c r="I225" s="68"/>
      <c r="J225" s="86">
        <v>0</v>
      </c>
      <c r="K225" s="88">
        <v>0</v>
      </c>
      <c r="L225" s="1">
        <v>0</v>
      </c>
      <c r="M225" s="15" t="s">
        <v>34</v>
      </c>
      <c r="N225" s="17">
        <v>0</v>
      </c>
      <c r="O225" s="17">
        <v>0</v>
      </c>
      <c r="Q225" s="101">
        <v>22003</v>
      </c>
      <c r="R225" s="101">
        <v>48682</v>
      </c>
      <c r="S225" s="83" t="s">
        <v>34</v>
      </c>
      <c r="T225" s="79" t="str">
        <f t="shared" si="6"/>
        <v>- N/A</v>
      </c>
      <c r="U225" s="79" t="str">
        <f t="shared" si="7"/>
        <v>- N/A</v>
      </c>
    </row>
    <row r="226" spans="1:22" ht="63.75" hidden="1">
      <c r="A226" s="14">
        <v>212</v>
      </c>
      <c r="B226" s="15" t="s">
        <v>515</v>
      </c>
      <c r="C226" s="16" t="s">
        <v>516</v>
      </c>
      <c r="D226" s="15" t="s">
        <v>200</v>
      </c>
      <c r="E226" s="67">
        <v>0</v>
      </c>
      <c r="F226" s="86">
        <v>0</v>
      </c>
      <c r="G226" s="86">
        <v>0</v>
      </c>
      <c r="H226" s="87">
        <v>0</v>
      </c>
      <c r="I226" s="68"/>
      <c r="J226" s="86">
        <v>0</v>
      </c>
      <c r="K226" s="88">
        <v>0</v>
      </c>
      <c r="L226" s="1">
        <v>0</v>
      </c>
      <c r="M226" s="15" t="s">
        <v>34</v>
      </c>
      <c r="N226" s="17">
        <v>0</v>
      </c>
      <c r="O226" s="17">
        <v>0</v>
      </c>
      <c r="Q226" s="101">
        <v>3273</v>
      </c>
      <c r="R226" s="101">
        <v>9818</v>
      </c>
      <c r="S226" s="83" t="s">
        <v>34</v>
      </c>
      <c r="T226" s="79" t="str">
        <f t="shared" si="6"/>
        <v>- N/A</v>
      </c>
      <c r="U226" s="79" t="str">
        <f t="shared" si="7"/>
        <v>- N/A</v>
      </c>
    </row>
    <row r="227" spans="1:22" ht="51">
      <c r="A227" s="69">
        <v>213</v>
      </c>
      <c r="B227" s="70" t="s">
        <v>517</v>
      </c>
      <c r="C227" s="75" t="s">
        <v>518</v>
      </c>
      <c r="D227" s="70" t="s">
        <v>200</v>
      </c>
      <c r="E227" s="72">
        <v>1</v>
      </c>
      <c r="F227" s="89">
        <v>11454</v>
      </c>
      <c r="G227" s="89">
        <v>9310</v>
      </c>
      <c r="H227" s="90">
        <v>1</v>
      </c>
      <c r="I227" s="68">
        <v>1</v>
      </c>
      <c r="J227" s="89">
        <v>0</v>
      </c>
      <c r="K227" s="91">
        <v>0</v>
      </c>
      <c r="L227" s="73">
        <v>0</v>
      </c>
      <c r="M227" s="70" t="s">
        <v>85</v>
      </c>
      <c r="N227" s="74">
        <v>1</v>
      </c>
      <c r="O227" s="74">
        <v>0</v>
      </c>
      <c r="Q227" s="101">
        <v>9310</v>
      </c>
      <c r="R227" s="101">
        <v>16241</v>
      </c>
      <c r="S227" s="84" t="s">
        <v>85</v>
      </c>
      <c r="T227" s="79" t="str">
        <f t="shared" si="6"/>
        <v>- N/A</v>
      </c>
      <c r="U227" s="79" t="str">
        <f t="shared" si="7"/>
        <v>- N/A</v>
      </c>
      <c r="V227" s="2" t="s">
        <v>89</v>
      </c>
    </row>
    <row r="228" spans="1:22" ht="25.5" hidden="1">
      <c r="A228" s="14">
        <v>214</v>
      </c>
      <c r="B228" s="15" t="s">
        <v>519</v>
      </c>
      <c r="C228" s="16" t="s">
        <v>520</v>
      </c>
      <c r="D228" s="15" t="s">
        <v>200</v>
      </c>
      <c r="E228" s="67">
        <v>0</v>
      </c>
      <c r="F228" s="86">
        <v>0</v>
      </c>
      <c r="G228" s="86">
        <v>0</v>
      </c>
      <c r="H228" s="87">
        <v>0</v>
      </c>
      <c r="I228" s="68"/>
      <c r="J228" s="86">
        <v>0</v>
      </c>
      <c r="K228" s="88">
        <v>0</v>
      </c>
      <c r="L228" s="1">
        <v>0</v>
      </c>
      <c r="M228" s="15" t="s">
        <v>34</v>
      </c>
      <c r="N228" s="17">
        <v>0</v>
      </c>
      <c r="O228" s="17">
        <v>0</v>
      </c>
      <c r="Q228" s="101">
        <v>14418</v>
      </c>
      <c r="R228" s="101">
        <v>23367</v>
      </c>
      <c r="S228" s="83" t="s">
        <v>34</v>
      </c>
      <c r="T228" s="79" t="str">
        <f t="shared" si="6"/>
        <v>- N/A</v>
      </c>
      <c r="U228" s="79" t="str">
        <f t="shared" si="7"/>
        <v>- N/A</v>
      </c>
    </row>
    <row r="229" spans="1:22" ht="25.5" hidden="1">
      <c r="A229" s="14">
        <v>215</v>
      </c>
      <c r="B229" s="15" t="s">
        <v>521</v>
      </c>
      <c r="C229" s="16" t="s">
        <v>522</v>
      </c>
      <c r="D229" s="15" t="s">
        <v>200</v>
      </c>
      <c r="E229" s="67">
        <v>0</v>
      </c>
      <c r="F229" s="86">
        <v>0</v>
      </c>
      <c r="G229" s="86">
        <v>0</v>
      </c>
      <c r="H229" s="87">
        <v>0</v>
      </c>
      <c r="I229" s="68"/>
      <c r="J229" s="86">
        <v>0</v>
      </c>
      <c r="K229" s="88">
        <v>0</v>
      </c>
      <c r="L229" s="1">
        <v>0</v>
      </c>
      <c r="M229" s="15" t="s">
        <v>34</v>
      </c>
      <c r="N229" s="17">
        <v>0</v>
      </c>
      <c r="O229" s="17">
        <v>0</v>
      </c>
      <c r="Q229" s="101">
        <v>16275</v>
      </c>
      <c r="R229" s="101">
        <v>36998</v>
      </c>
      <c r="S229" s="83" t="s">
        <v>34</v>
      </c>
      <c r="T229" s="79" t="str">
        <f t="shared" si="6"/>
        <v>- N/A</v>
      </c>
      <c r="U229" s="79" t="str">
        <f t="shared" si="7"/>
        <v>- N/A</v>
      </c>
    </row>
    <row r="230" spans="1:22" ht="38.25">
      <c r="A230" s="14">
        <v>216</v>
      </c>
      <c r="B230" s="15" t="s">
        <v>523</v>
      </c>
      <c r="C230" s="16" t="s">
        <v>524</v>
      </c>
      <c r="D230" s="15" t="s">
        <v>200</v>
      </c>
      <c r="E230" s="67">
        <v>3</v>
      </c>
      <c r="F230" s="86">
        <v>7344</v>
      </c>
      <c r="G230" s="86">
        <v>4975</v>
      </c>
      <c r="H230" s="87">
        <v>0</v>
      </c>
      <c r="I230" s="68">
        <v>0.32257625270000001</v>
      </c>
      <c r="J230" s="86">
        <v>4975</v>
      </c>
      <c r="K230" s="88">
        <v>14925</v>
      </c>
      <c r="L230" s="1">
        <v>0</v>
      </c>
      <c r="M230" s="15" t="s">
        <v>34</v>
      </c>
      <c r="N230" s="17">
        <v>3</v>
      </c>
      <c r="O230" s="17">
        <v>0</v>
      </c>
      <c r="Q230" s="101">
        <v>4975</v>
      </c>
      <c r="R230" s="101">
        <v>7799</v>
      </c>
      <c r="S230" s="83" t="s">
        <v>34</v>
      </c>
      <c r="T230" s="79" t="str">
        <f t="shared" si="6"/>
        <v>✔️ Válido</v>
      </c>
      <c r="U230" s="79" t="str">
        <f t="shared" si="7"/>
        <v>✔️ Válido</v>
      </c>
    </row>
    <row r="231" spans="1:22" ht="38.25" hidden="1">
      <c r="A231" s="14">
        <v>217</v>
      </c>
      <c r="B231" s="15" t="s">
        <v>525</v>
      </c>
      <c r="C231" s="16" t="s">
        <v>526</v>
      </c>
      <c r="D231" s="15" t="s">
        <v>200</v>
      </c>
      <c r="E231" s="67">
        <v>0</v>
      </c>
      <c r="F231" s="86">
        <v>0</v>
      </c>
      <c r="G231" s="86">
        <v>0</v>
      </c>
      <c r="H231" s="87">
        <v>0</v>
      </c>
      <c r="I231" s="68"/>
      <c r="J231" s="86">
        <v>0</v>
      </c>
      <c r="K231" s="88">
        <v>0</v>
      </c>
      <c r="L231" s="1">
        <v>0</v>
      </c>
      <c r="M231" s="15" t="s">
        <v>34</v>
      </c>
      <c r="N231" s="17">
        <v>0</v>
      </c>
      <c r="O231" s="17">
        <v>0</v>
      </c>
      <c r="Q231" s="101">
        <v>21892</v>
      </c>
      <c r="R231" s="101">
        <v>67918</v>
      </c>
      <c r="S231" s="83" t="s">
        <v>34</v>
      </c>
      <c r="T231" s="79" t="str">
        <f t="shared" si="6"/>
        <v>- N/A</v>
      </c>
      <c r="U231" s="79" t="str">
        <f t="shared" si="7"/>
        <v>- N/A</v>
      </c>
    </row>
    <row r="232" spans="1:22" ht="51">
      <c r="A232" s="14">
        <v>218</v>
      </c>
      <c r="B232" s="15" t="s">
        <v>527</v>
      </c>
      <c r="C232" s="16" t="s">
        <v>528</v>
      </c>
      <c r="D232" s="15" t="s">
        <v>200</v>
      </c>
      <c r="E232" s="67">
        <v>10</v>
      </c>
      <c r="F232" s="86">
        <v>3523</v>
      </c>
      <c r="G232" s="86">
        <v>2189</v>
      </c>
      <c r="H232" s="87">
        <v>0</v>
      </c>
      <c r="I232" s="68">
        <v>0.37865455580000001</v>
      </c>
      <c r="J232" s="86">
        <v>2189</v>
      </c>
      <c r="K232" s="88">
        <v>21890</v>
      </c>
      <c r="L232" s="1">
        <v>0</v>
      </c>
      <c r="M232" s="15" t="s">
        <v>34</v>
      </c>
      <c r="N232" s="17">
        <v>10</v>
      </c>
      <c r="O232" s="17">
        <v>0</v>
      </c>
      <c r="Q232" s="101">
        <v>2189</v>
      </c>
      <c r="R232" s="101">
        <v>5308</v>
      </c>
      <c r="S232" s="83" t="s">
        <v>34</v>
      </c>
      <c r="T232" s="79" t="str">
        <f t="shared" si="6"/>
        <v>✔️ Válido</v>
      </c>
      <c r="U232" s="79" t="str">
        <f t="shared" si="7"/>
        <v>✔️ Válido</v>
      </c>
    </row>
    <row r="233" spans="1:22" ht="51" hidden="1">
      <c r="A233" s="69">
        <v>219</v>
      </c>
      <c r="B233" s="70" t="s">
        <v>529</v>
      </c>
      <c r="C233" s="75" t="s">
        <v>530</v>
      </c>
      <c r="D233" s="70" t="s">
        <v>200</v>
      </c>
      <c r="E233" s="72">
        <v>0</v>
      </c>
      <c r="F233" s="89">
        <v>0</v>
      </c>
      <c r="G233" s="89">
        <v>0</v>
      </c>
      <c r="H233" s="90">
        <v>0</v>
      </c>
      <c r="I233" s="68"/>
      <c r="J233" s="89">
        <v>0</v>
      </c>
      <c r="K233" s="91">
        <v>0</v>
      </c>
      <c r="L233" s="73">
        <v>0</v>
      </c>
      <c r="M233" s="70" t="s">
        <v>85</v>
      </c>
      <c r="N233" s="74">
        <v>0</v>
      </c>
      <c r="O233" s="74">
        <v>0</v>
      </c>
      <c r="Q233" s="101">
        <v>14661</v>
      </c>
      <c r="R233" s="101">
        <v>77175</v>
      </c>
      <c r="S233" s="84" t="s">
        <v>85</v>
      </c>
      <c r="T233" s="79" t="str">
        <f t="shared" si="6"/>
        <v>- N/A</v>
      </c>
      <c r="U233" s="79" t="str">
        <f t="shared" si="7"/>
        <v>- N/A</v>
      </c>
    </row>
    <row r="234" spans="1:22" ht="38.25" hidden="1">
      <c r="A234" s="69">
        <v>220</v>
      </c>
      <c r="B234" s="70" t="s">
        <v>531</v>
      </c>
      <c r="C234" s="75" t="s">
        <v>532</v>
      </c>
      <c r="D234" s="70" t="s">
        <v>200</v>
      </c>
      <c r="E234" s="72">
        <v>0</v>
      </c>
      <c r="F234" s="89">
        <v>0</v>
      </c>
      <c r="G234" s="89">
        <v>0</v>
      </c>
      <c r="H234" s="90">
        <v>0</v>
      </c>
      <c r="I234" s="68"/>
      <c r="J234" s="89">
        <v>0</v>
      </c>
      <c r="K234" s="91">
        <v>0</v>
      </c>
      <c r="L234" s="73">
        <v>0</v>
      </c>
      <c r="M234" s="70" t="s">
        <v>85</v>
      </c>
      <c r="N234" s="74">
        <v>0</v>
      </c>
      <c r="O234" s="74">
        <v>0</v>
      </c>
      <c r="Q234" s="101">
        <v>322</v>
      </c>
      <c r="R234" s="101">
        <v>1658</v>
      </c>
      <c r="S234" s="84" t="s">
        <v>85</v>
      </c>
      <c r="T234" s="79" t="str">
        <f t="shared" si="6"/>
        <v>- N/A</v>
      </c>
      <c r="U234" s="79" t="str">
        <f t="shared" si="7"/>
        <v>- N/A</v>
      </c>
    </row>
    <row r="235" spans="1:22" ht="38.25" hidden="1">
      <c r="A235" s="14">
        <v>221</v>
      </c>
      <c r="B235" s="15" t="s">
        <v>533</v>
      </c>
      <c r="C235" s="16" t="s">
        <v>532</v>
      </c>
      <c r="D235" s="15" t="s">
        <v>200</v>
      </c>
      <c r="E235" s="67">
        <v>0</v>
      </c>
      <c r="F235" s="86">
        <v>0</v>
      </c>
      <c r="G235" s="86">
        <v>0</v>
      </c>
      <c r="H235" s="87">
        <v>0</v>
      </c>
      <c r="I235" s="68"/>
      <c r="J235" s="86">
        <v>0</v>
      </c>
      <c r="K235" s="88">
        <v>0</v>
      </c>
      <c r="L235" s="1">
        <v>0</v>
      </c>
      <c r="M235" s="15" t="s">
        <v>34</v>
      </c>
      <c r="N235" s="17">
        <v>0</v>
      </c>
      <c r="O235" s="17">
        <v>0</v>
      </c>
      <c r="Q235" s="101">
        <v>3582</v>
      </c>
      <c r="R235" s="101">
        <v>5787</v>
      </c>
      <c r="S235" s="83" t="s">
        <v>34</v>
      </c>
      <c r="T235" s="79" t="str">
        <f t="shared" si="6"/>
        <v>- N/A</v>
      </c>
      <c r="U235" s="79" t="str">
        <f t="shared" si="7"/>
        <v>- N/A</v>
      </c>
    </row>
    <row r="236" spans="1:22" ht="38.25" hidden="1">
      <c r="A236" s="69">
        <v>222</v>
      </c>
      <c r="B236" s="70" t="s">
        <v>534</v>
      </c>
      <c r="C236" s="75" t="s">
        <v>535</v>
      </c>
      <c r="D236" s="70" t="s">
        <v>200</v>
      </c>
      <c r="E236" s="72">
        <v>0</v>
      </c>
      <c r="F236" s="89">
        <v>0</v>
      </c>
      <c r="G236" s="89">
        <v>0</v>
      </c>
      <c r="H236" s="90">
        <v>0</v>
      </c>
      <c r="I236" s="68"/>
      <c r="J236" s="89">
        <v>0</v>
      </c>
      <c r="K236" s="91">
        <v>0</v>
      </c>
      <c r="L236" s="73">
        <v>0</v>
      </c>
      <c r="M236" s="70" t="s">
        <v>85</v>
      </c>
      <c r="N236" s="74">
        <v>0</v>
      </c>
      <c r="O236" s="74">
        <v>0</v>
      </c>
      <c r="Q236" s="101">
        <v>413</v>
      </c>
      <c r="R236" s="101">
        <v>1991</v>
      </c>
      <c r="S236" s="84" t="s">
        <v>85</v>
      </c>
      <c r="T236" s="79" t="str">
        <f t="shared" si="6"/>
        <v>- N/A</v>
      </c>
      <c r="U236" s="79" t="str">
        <f t="shared" si="7"/>
        <v>- N/A</v>
      </c>
    </row>
    <row r="237" spans="1:22" ht="38.25" hidden="1">
      <c r="A237" s="14">
        <v>223</v>
      </c>
      <c r="B237" s="15" t="s">
        <v>536</v>
      </c>
      <c r="C237" s="16" t="s">
        <v>535</v>
      </c>
      <c r="D237" s="15" t="s">
        <v>200</v>
      </c>
      <c r="E237" s="67">
        <v>0</v>
      </c>
      <c r="F237" s="86">
        <v>0</v>
      </c>
      <c r="G237" s="86">
        <v>0</v>
      </c>
      <c r="H237" s="87">
        <v>0</v>
      </c>
      <c r="I237" s="68"/>
      <c r="J237" s="86">
        <v>0</v>
      </c>
      <c r="K237" s="88">
        <v>0</v>
      </c>
      <c r="L237" s="1">
        <v>0</v>
      </c>
      <c r="M237" s="15" t="s">
        <v>34</v>
      </c>
      <c r="N237" s="17">
        <v>0</v>
      </c>
      <c r="O237" s="17">
        <v>0</v>
      </c>
      <c r="Q237" s="101">
        <v>3660</v>
      </c>
      <c r="R237" s="101">
        <v>11526</v>
      </c>
      <c r="S237" s="83" t="s">
        <v>34</v>
      </c>
      <c r="T237" s="79" t="str">
        <f t="shared" si="6"/>
        <v>- N/A</v>
      </c>
      <c r="U237" s="79" t="str">
        <f t="shared" si="7"/>
        <v>- N/A</v>
      </c>
    </row>
    <row r="238" spans="1:22" ht="25.5" hidden="1">
      <c r="A238" s="69">
        <v>224</v>
      </c>
      <c r="B238" s="70" t="s">
        <v>537</v>
      </c>
      <c r="C238" s="75" t="s">
        <v>538</v>
      </c>
      <c r="D238" s="70" t="s">
        <v>200</v>
      </c>
      <c r="E238" s="72">
        <v>0</v>
      </c>
      <c r="F238" s="89">
        <v>0</v>
      </c>
      <c r="G238" s="89">
        <v>0</v>
      </c>
      <c r="H238" s="90">
        <v>0</v>
      </c>
      <c r="I238" s="68"/>
      <c r="J238" s="89">
        <v>0</v>
      </c>
      <c r="K238" s="91">
        <v>0</v>
      </c>
      <c r="L238" s="73">
        <v>0</v>
      </c>
      <c r="M238" s="70" t="s">
        <v>85</v>
      </c>
      <c r="N238" s="74">
        <v>0</v>
      </c>
      <c r="O238" s="74">
        <v>0</v>
      </c>
      <c r="Q238" s="101">
        <v>3311</v>
      </c>
      <c r="R238" s="101">
        <v>6855</v>
      </c>
      <c r="S238" s="84" t="s">
        <v>85</v>
      </c>
      <c r="T238" s="79" t="str">
        <f t="shared" si="6"/>
        <v>- N/A</v>
      </c>
      <c r="U238" s="79" t="str">
        <f t="shared" si="7"/>
        <v>- N/A</v>
      </c>
    </row>
    <row r="239" spans="1:22" ht="38.25" hidden="1">
      <c r="A239" s="69">
        <v>225</v>
      </c>
      <c r="B239" s="70" t="s">
        <v>539</v>
      </c>
      <c r="C239" s="75" t="s">
        <v>540</v>
      </c>
      <c r="D239" s="70" t="s">
        <v>200</v>
      </c>
      <c r="E239" s="72">
        <v>0</v>
      </c>
      <c r="F239" s="89">
        <v>0</v>
      </c>
      <c r="G239" s="89">
        <v>0</v>
      </c>
      <c r="H239" s="90">
        <v>0</v>
      </c>
      <c r="I239" s="68"/>
      <c r="J239" s="89">
        <v>0</v>
      </c>
      <c r="K239" s="91">
        <v>0</v>
      </c>
      <c r="L239" s="73">
        <v>0</v>
      </c>
      <c r="M239" s="70" t="s">
        <v>85</v>
      </c>
      <c r="N239" s="74">
        <v>0</v>
      </c>
      <c r="O239" s="74">
        <v>0</v>
      </c>
      <c r="Q239" s="101">
        <v>3723</v>
      </c>
      <c r="R239" s="101">
        <v>5860</v>
      </c>
      <c r="S239" s="84" t="s">
        <v>85</v>
      </c>
      <c r="T239" s="79" t="str">
        <f t="shared" si="6"/>
        <v>- N/A</v>
      </c>
      <c r="U239" s="79" t="str">
        <f t="shared" si="7"/>
        <v>- N/A</v>
      </c>
    </row>
    <row r="240" spans="1:22" ht="38.25" hidden="1">
      <c r="A240" s="69">
        <v>226</v>
      </c>
      <c r="B240" s="70" t="s">
        <v>541</v>
      </c>
      <c r="C240" s="75" t="s">
        <v>542</v>
      </c>
      <c r="D240" s="70" t="s">
        <v>200</v>
      </c>
      <c r="E240" s="72">
        <v>0</v>
      </c>
      <c r="F240" s="89">
        <v>0</v>
      </c>
      <c r="G240" s="89">
        <v>0</v>
      </c>
      <c r="H240" s="90">
        <v>0</v>
      </c>
      <c r="I240" s="68"/>
      <c r="J240" s="89">
        <v>0</v>
      </c>
      <c r="K240" s="91">
        <v>0</v>
      </c>
      <c r="L240" s="73">
        <v>0</v>
      </c>
      <c r="M240" s="70" t="s">
        <v>85</v>
      </c>
      <c r="N240" s="74">
        <v>0</v>
      </c>
      <c r="O240" s="74">
        <v>0</v>
      </c>
      <c r="Q240" s="101">
        <v>5086</v>
      </c>
      <c r="R240" s="101">
        <v>18354</v>
      </c>
      <c r="S240" s="84" t="s">
        <v>85</v>
      </c>
      <c r="T240" s="79" t="str">
        <f t="shared" si="6"/>
        <v>- N/A</v>
      </c>
      <c r="U240" s="79" t="str">
        <f t="shared" si="7"/>
        <v>- N/A</v>
      </c>
    </row>
    <row r="241" spans="1:21" ht="38.25" hidden="1">
      <c r="A241" s="69">
        <v>227</v>
      </c>
      <c r="B241" s="70" t="s">
        <v>543</v>
      </c>
      <c r="C241" s="75" t="s">
        <v>544</v>
      </c>
      <c r="D241" s="70" t="s">
        <v>200</v>
      </c>
      <c r="E241" s="72">
        <v>0</v>
      </c>
      <c r="F241" s="89">
        <v>0</v>
      </c>
      <c r="G241" s="89">
        <v>0</v>
      </c>
      <c r="H241" s="90">
        <v>0</v>
      </c>
      <c r="I241" s="68"/>
      <c r="J241" s="89">
        <v>0</v>
      </c>
      <c r="K241" s="91">
        <v>0</v>
      </c>
      <c r="L241" s="73">
        <v>0</v>
      </c>
      <c r="M241" s="70" t="s">
        <v>85</v>
      </c>
      <c r="N241" s="74">
        <v>0</v>
      </c>
      <c r="O241" s="74">
        <v>0</v>
      </c>
      <c r="Q241" s="101">
        <v>2543</v>
      </c>
      <c r="R241" s="101">
        <v>4975</v>
      </c>
      <c r="S241" s="84" t="s">
        <v>85</v>
      </c>
      <c r="T241" s="79" t="str">
        <f t="shared" si="6"/>
        <v>- N/A</v>
      </c>
      <c r="U241" s="79" t="str">
        <f t="shared" si="7"/>
        <v>- N/A</v>
      </c>
    </row>
    <row r="242" spans="1:21" ht="63.75" hidden="1">
      <c r="A242" s="69">
        <v>228</v>
      </c>
      <c r="B242" s="70" t="s">
        <v>545</v>
      </c>
      <c r="C242" s="75" t="s">
        <v>546</v>
      </c>
      <c r="D242" s="70" t="s">
        <v>200</v>
      </c>
      <c r="E242" s="72">
        <v>0</v>
      </c>
      <c r="F242" s="89">
        <v>0</v>
      </c>
      <c r="G242" s="89">
        <v>0</v>
      </c>
      <c r="H242" s="90">
        <v>0</v>
      </c>
      <c r="I242" s="68"/>
      <c r="J242" s="89">
        <v>0</v>
      </c>
      <c r="K242" s="91">
        <v>0</v>
      </c>
      <c r="L242" s="73">
        <v>0</v>
      </c>
      <c r="M242" s="70" t="s">
        <v>85</v>
      </c>
      <c r="N242" s="74">
        <v>0</v>
      </c>
      <c r="O242" s="74">
        <v>0</v>
      </c>
      <c r="Q242" s="101">
        <v>1358</v>
      </c>
      <c r="R242" s="101">
        <v>8768</v>
      </c>
      <c r="S242" s="84" t="s">
        <v>85</v>
      </c>
      <c r="T242" s="79" t="str">
        <f t="shared" si="6"/>
        <v>- N/A</v>
      </c>
      <c r="U242" s="79" t="str">
        <f t="shared" si="7"/>
        <v>- N/A</v>
      </c>
    </row>
    <row r="243" spans="1:21" ht="63.75" hidden="1">
      <c r="A243" s="69">
        <v>229</v>
      </c>
      <c r="B243" s="70" t="s">
        <v>547</v>
      </c>
      <c r="C243" s="76" t="s">
        <v>546</v>
      </c>
      <c r="D243" s="70" t="s">
        <v>200</v>
      </c>
      <c r="E243" s="72">
        <v>0</v>
      </c>
      <c r="F243" s="89">
        <v>0</v>
      </c>
      <c r="G243" s="89">
        <v>0</v>
      </c>
      <c r="H243" s="90">
        <v>0</v>
      </c>
      <c r="I243" s="68"/>
      <c r="J243" s="89">
        <v>0</v>
      </c>
      <c r="K243" s="91">
        <v>0</v>
      </c>
      <c r="L243" s="73">
        <v>0</v>
      </c>
      <c r="M243" s="70" t="s">
        <v>85</v>
      </c>
      <c r="N243" s="74">
        <v>0</v>
      </c>
      <c r="O243" s="74">
        <v>0</v>
      </c>
      <c r="Q243" s="101">
        <v>12605</v>
      </c>
      <c r="R243" s="101">
        <v>26646</v>
      </c>
      <c r="S243" s="84" t="s">
        <v>85</v>
      </c>
      <c r="T243" s="79" t="str">
        <f t="shared" si="6"/>
        <v>- N/A</v>
      </c>
      <c r="U243" s="79" t="str">
        <f t="shared" si="7"/>
        <v>- N/A</v>
      </c>
    </row>
    <row r="244" spans="1:21" ht="63.75" hidden="1">
      <c r="A244" s="69">
        <v>230</v>
      </c>
      <c r="B244" s="70" t="s">
        <v>548</v>
      </c>
      <c r="C244" s="76" t="s">
        <v>549</v>
      </c>
      <c r="D244" s="70" t="s">
        <v>200</v>
      </c>
      <c r="E244" s="72">
        <v>0</v>
      </c>
      <c r="F244" s="89">
        <v>0</v>
      </c>
      <c r="G244" s="89">
        <v>0</v>
      </c>
      <c r="H244" s="90">
        <v>0</v>
      </c>
      <c r="I244" s="68"/>
      <c r="J244" s="89">
        <v>0</v>
      </c>
      <c r="K244" s="91">
        <v>0</v>
      </c>
      <c r="L244" s="73">
        <v>0</v>
      </c>
      <c r="M244" s="70" t="s">
        <v>85</v>
      </c>
      <c r="N244" s="74">
        <v>0</v>
      </c>
      <c r="O244" s="74">
        <v>0</v>
      </c>
      <c r="Q244" s="101">
        <v>845</v>
      </c>
      <c r="R244" s="101">
        <v>6000</v>
      </c>
      <c r="S244" s="84" t="s">
        <v>85</v>
      </c>
      <c r="T244" s="79" t="str">
        <f t="shared" si="6"/>
        <v>- N/A</v>
      </c>
      <c r="U244" s="79" t="str">
        <f t="shared" si="7"/>
        <v>- N/A</v>
      </c>
    </row>
    <row r="245" spans="1:21" ht="63.75" hidden="1">
      <c r="A245" s="69">
        <v>231</v>
      </c>
      <c r="B245" s="70" t="s">
        <v>550</v>
      </c>
      <c r="C245" s="76" t="s">
        <v>549</v>
      </c>
      <c r="D245" s="70" t="s">
        <v>200</v>
      </c>
      <c r="E245" s="72">
        <v>0</v>
      </c>
      <c r="F245" s="89">
        <v>0</v>
      </c>
      <c r="G245" s="89">
        <v>0</v>
      </c>
      <c r="H245" s="90">
        <v>0</v>
      </c>
      <c r="I245" s="68"/>
      <c r="J245" s="89">
        <v>0</v>
      </c>
      <c r="K245" s="91">
        <v>0</v>
      </c>
      <c r="L245" s="73">
        <v>0</v>
      </c>
      <c r="M245" s="70" t="s">
        <v>85</v>
      </c>
      <c r="N245" s="74">
        <v>0</v>
      </c>
      <c r="O245" s="74">
        <v>0</v>
      </c>
      <c r="Q245" s="101">
        <v>11277</v>
      </c>
      <c r="R245" s="101">
        <v>23772</v>
      </c>
      <c r="S245" s="84" t="s">
        <v>85</v>
      </c>
      <c r="T245" s="79" t="str">
        <f t="shared" si="6"/>
        <v>- N/A</v>
      </c>
      <c r="U245" s="79" t="str">
        <f t="shared" si="7"/>
        <v>- N/A</v>
      </c>
    </row>
    <row r="246" spans="1:21" ht="63.75" hidden="1">
      <c r="A246" s="69">
        <v>232</v>
      </c>
      <c r="B246" s="70" t="s">
        <v>551</v>
      </c>
      <c r="C246" s="76" t="s">
        <v>552</v>
      </c>
      <c r="D246" s="70" t="s">
        <v>200</v>
      </c>
      <c r="E246" s="72">
        <v>0</v>
      </c>
      <c r="F246" s="89">
        <v>0</v>
      </c>
      <c r="G246" s="89">
        <v>0</v>
      </c>
      <c r="H246" s="90">
        <v>0</v>
      </c>
      <c r="I246" s="68"/>
      <c r="J246" s="89">
        <v>0</v>
      </c>
      <c r="K246" s="91">
        <v>0</v>
      </c>
      <c r="L246" s="73">
        <v>0</v>
      </c>
      <c r="M246" s="70" t="s">
        <v>85</v>
      </c>
      <c r="N246" s="74">
        <v>0</v>
      </c>
      <c r="O246" s="74">
        <v>0</v>
      </c>
      <c r="Q246" s="101">
        <v>692</v>
      </c>
      <c r="R246" s="101">
        <v>16585</v>
      </c>
      <c r="S246" s="84" t="s">
        <v>85</v>
      </c>
      <c r="T246" s="79" t="str">
        <f t="shared" si="6"/>
        <v>- N/A</v>
      </c>
      <c r="U246" s="79" t="str">
        <f t="shared" si="7"/>
        <v>- N/A</v>
      </c>
    </row>
    <row r="247" spans="1:21" ht="63.75" hidden="1">
      <c r="A247" s="69">
        <v>233</v>
      </c>
      <c r="B247" s="70" t="s">
        <v>553</v>
      </c>
      <c r="C247" s="76" t="s">
        <v>552</v>
      </c>
      <c r="D247" s="70" t="s">
        <v>200</v>
      </c>
      <c r="E247" s="72">
        <v>0</v>
      </c>
      <c r="F247" s="89">
        <v>0</v>
      </c>
      <c r="G247" s="89">
        <v>0</v>
      </c>
      <c r="H247" s="90">
        <v>0</v>
      </c>
      <c r="I247" s="68"/>
      <c r="J247" s="89">
        <v>0</v>
      </c>
      <c r="K247" s="91">
        <v>0</v>
      </c>
      <c r="L247" s="73">
        <v>0</v>
      </c>
      <c r="M247" s="70" t="s">
        <v>85</v>
      </c>
      <c r="N247" s="74">
        <v>0</v>
      </c>
      <c r="O247" s="74">
        <v>0</v>
      </c>
      <c r="Q247" s="101">
        <v>7452</v>
      </c>
      <c r="R247" s="101">
        <v>18243</v>
      </c>
      <c r="S247" s="84" t="s">
        <v>85</v>
      </c>
      <c r="T247" s="79" t="str">
        <f t="shared" si="6"/>
        <v>- N/A</v>
      </c>
      <c r="U247" s="79" t="str">
        <f t="shared" si="7"/>
        <v>- N/A</v>
      </c>
    </row>
    <row r="248" spans="1:21" ht="63.75" hidden="1">
      <c r="A248" s="69">
        <v>234</v>
      </c>
      <c r="B248" s="70" t="s">
        <v>554</v>
      </c>
      <c r="C248" s="76" t="s">
        <v>555</v>
      </c>
      <c r="D248" s="70" t="s">
        <v>200</v>
      </c>
      <c r="E248" s="72">
        <v>0</v>
      </c>
      <c r="F248" s="89">
        <v>0</v>
      </c>
      <c r="G248" s="89">
        <v>0</v>
      </c>
      <c r="H248" s="90">
        <v>0</v>
      </c>
      <c r="I248" s="68"/>
      <c r="J248" s="89">
        <v>0</v>
      </c>
      <c r="K248" s="91">
        <v>0</v>
      </c>
      <c r="L248" s="73">
        <v>0</v>
      </c>
      <c r="M248" s="70" t="s">
        <v>85</v>
      </c>
      <c r="N248" s="74">
        <v>0</v>
      </c>
      <c r="O248" s="74">
        <v>0</v>
      </c>
      <c r="Q248" s="101">
        <v>739</v>
      </c>
      <c r="R248" s="101">
        <v>4543</v>
      </c>
      <c r="S248" s="84" t="s">
        <v>85</v>
      </c>
      <c r="T248" s="79" t="str">
        <f t="shared" si="6"/>
        <v>- N/A</v>
      </c>
      <c r="U248" s="79" t="str">
        <f t="shared" si="7"/>
        <v>- N/A</v>
      </c>
    </row>
    <row r="249" spans="1:21" ht="63.75" hidden="1">
      <c r="A249" s="69">
        <v>235</v>
      </c>
      <c r="B249" s="70" t="s">
        <v>556</v>
      </c>
      <c r="C249" s="76" t="s">
        <v>555</v>
      </c>
      <c r="D249" s="70" t="s">
        <v>200</v>
      </c>
      <c r="E249" s="72">
        <v>0</v>
      </c>
      <c r="F249" s="89">
        <v>0</v>
      </c>
      <c r="G249" s="89">
        <v>0</v>
      </c>
      <c r="H249" s="90">
        <v>0</v>
      </c>
      <c r="I249" s="68"/>
      <c r="J249" s="89">
        <v>0</v>
      </c>
      <c r="K249" s="91">
        <v>0</v>
      </c>
      <c r="L249" s="73"/>
      <c r="M249" s="70" t="s">
        <v>85</v>
      </c>
      <c r="N249" s="74">
        <v>0</v>
      </c>
      <c r="O249" s="74">
        <v>0</v>
      </c>
      <c r="Q249" s="101">
        <v>10393</v>
      </c>
      <c r="R249" s="101">
        <v>22113</v>
      </c>
      <c r="S249" s="84" t="s">
        <v>85</v>
      </c>
      <c r="T249" s="79" t="str">
        <f t="shared" si="6"/>
        <v>- N/A</v>
      </c>
      <c r="U249" s="79" t="str">
        <f t="shared" si="7"/>
        <v>- N/A</v>
      </c>
    </row>
    <row r="250" spans="1:21" ht="63.75" hidden="1">
      <c r="A250" s="69">
        <v>236</v>
      </c>
      <c r="B250" s="70" t="s">
        <v>557</v>
      </c>
      <c r="C250" s="76" t="s">
        <v>558</v>
      </c>
      <c r="D250" s="70" t="s">
        <v>200</v>
      </c>
      <c r="E250" s="72">
        <v>0</v>
      </c>
      <c r="F250" s="89">
        <v>0</v>
      </c>
      <c r="G250" s="89">
        <v>0</v>
      </c>
      <c r="H250" s="90">
        <v>0</v>
      </c>
      <c r="I250" s="68"/>
      <c r="J250" s="89">
        <v>0</v>
      </c>
      <c r="K250" s="91">
        <v>0</v>
      </c>
      <c r="L250" s="73"/>
      <c r="M250" s="70" t="s">
        <v>85</v>
      </c>
      <c r="N250" s="74">
        <v>0</v>
      </c>
      <c r="O250" s="74">
        <v>0</v>
      </c>
      <c r="Q250" s="101">
        <v>827</v>
      </c>
      <c r="R250" s="101">
        <v>7010</v>
      </c>
      <c r="S250" s="84" t="s">
        <v>85</v>
      </c>
      <c r="T250" s="79" t="str">
        <f t="shared" si="6"/>
        <v>- N/A</v>
      </c>
      <c r="U250" s="79" t="str">
        <f t="shared" si="7"/>
        <v>- N/A</v>
      </c>
    </row>
    <row r="251" spans="1:21" ht="63.75" hidden="1">
      <c r="A251" s="69">
        <v>237</v>
      </c>
      <c r="B251" s="70" t="s">
        <v>559</v>
      </c>
      <c r="C251" s="76" t="s">
        <v>558</v>
      </c>
      <c r="D251" s="70" t="s">
        <v>200</v>
      </c>
      <c r="E251" s="72">
        <v>0</v>
      </c>
      <c r="F251" s="89">
        <v>0</v>
      </c>
      <c r="G251" s="89">
        <v>0</v>
      </c>
      <c r="H251" s="90">
        <v>0</v>
      </c>
      <c r="I251" s="68"/>
      <c r="J251" s="89">
        <v>0</v>
      </c>
      <c r="K251" s="91">
        <v>0</v>
      </c>
      <c r="L251" s="73"/>
      <c r="M251" s="70" t="s">
        <v>85</v>
      </c>
      <c r="N251" s="74">
        <v>0</v>
      </c>
      <c r="O251" s="74">
        <v>0</v>
      </c>
      <c r="Q251" s="101">
        <v>11277</v>
      </c>
      <c r="R251" s="101">
        <v>23191</v>
      </c>
      <c r="S251" s="84" t="s">
        <v>85</v>
      </c>
      <c r="T251" s="79" t="str">
        <f t="shared" si="6"/>
        <v>- N/A</v>
      </c>
      <c r="U251" s="79" t="str">
        <f t="shared" si="7"/>
        <v>- N/A</v>
      </c>
    </row>
    <row r="252" spans="1:21" ht="63.75" hidden="1">
      <c r="A252" s="69">
        <v>238</v>
      </c>
      <c r="B252" s="70" t="s">
        <v>560</v>
      </c>
      <c r="C252" s="76" t="s">
        <v>561</v>
      </c>
      <c r="D252" s="70" t="s">
        <v>200</v>
      </c>
      <c r="E252" s="72">
        <v>0</v>
      </c>
      <c r="F252" s="89">
        <v>0</v>
      </c>
      <c r="G252" s="89">
        <v>0</v>
      </c>
      <c r="H252" s="90">
        <v>0</v>
      </c>
      <c r="I252" s="68"/>
      <c r="J252" s="89">
        <v>0</v>
      </c>
      <c r="K252" s="91">
        <v>0</v>
      </c>
      <c r="L252" s="73"/>
      <c r="M252" s="70" t="s">
        <v>85</v>
      </c>
      <c r="N252" s="74">
        <v>0</v>
      </c>
      <c r="O252" s="74">
        <v>0</v>
      </c>
      <c r="Q252" s="101">
        <v>485</v>
      </c>
      <c r="R252" s="101">
        <v>4024</v>
      </c>
      <c r="S252" s="84" t="s">
        <v>85</v>
      </c>
      <c r="T252" s="79" t="str">
        <f t="shared" si="6"/>
        <v>- N/A</v>
      </c>
      <c r="U252" s="79" t="str">
        <f t="shared" si="7"/>
        <v>- N/A</v>
      </c>
    </row>
    <row r="253" spans="1:21" ht="63.75" hidden="1">
      <c r="A253" s="69">
        <v>239</v>
      </c>
      <c r="B253" s="70" t="s">
        <v>562</v>
      </c>
      <c r="C253" s="76" t="s">
        <v>561</v>
      </c>
      <c r="D253" s="70" t="s">
        <v>200</v>
      </c>
      <c r="E253" s="72">
        <v>0</v>
      </c>
      <c r="F253" s="89">
        <v>0</v>
      </c>
      <c r="G253" s="89">
        <v>0</v>
      </c>
      <c r="H253" s="90">
        <v>0</v>
      </c>
      <c r="I253" s="68"/>
      <c r="J253" s="89">
        <v>0</v>
      </c>
      <c r="K253" s="91">
        <v>0</v>
      </c>
      <c r="L253" s="73"/>
      <c r="M253" s="70" t="s">
        <v>85</v>
      </c>
      <c r="N253" s="74">
        <v>0</v>
      </c>
      <c r="O253" s="74">
        <v>0</v>
      </c>
      <c r="Q253" s="101">
        <v>10858</v>
      </c>
      <c r="R253" s="101">
        <v>74291</v>
      </c>
      <c r="S253" s="84" t="s">
        <v>85</v>
      </c>
      <c r="T253" s="79" t="str">
        <f t="shared" si="6"/>
        <v>- N/A</v>
      </c>
      <c r="U253" s="79" t="str">
        <f t="shared" si="7"/>
        <v>- N/A</v>
      </c>
    </row>
    <row r="254" spans="1:21" ht="63.75" hidden="1">
      <c r="A254" s="14">
        <v>240</v>
      </c>
      <c r="B254" s="15" t="s">
        <v>563</v>
      </c>
      <c r="C254" s="21" t="s">
        <v>564</v>
      </c>
      <c r="D254" s="15" t="s">
        <v>565</v>
      </c>
      <c r="E254" s="67">
        <v>0</v>
      </c>
      <c r="F254" s="86">
        <v>0</v>
      </c>
      <c r="G254" s="86">
        <v>0</v>
      </c>
      <c r="H254" s="87">
        <v>0</v>
      </c>
      <c r="I254" s="68"/>
      <c r="J254" s="86">
        <v>0</v>
      </c>
      <c r="K254" s="88">
        <v>0</v>
      </c>
      <c r="M254" s="15" t="s">
        <v>34</v>
      </c>
      <c r="N254" s="17">
        <v>0</v>
      </c>
      <c r="O254" s="17">
        <v>0</v>
      </c>
      <c r="Q254" s="101">
        <v>60922</v>
      </c>
      <c r="R254" s="101">
        <v>183777</v>
      </c>
      <c r="S254" s="83" t="s">
        <v>34</v>
      </c>
      <c r="T254" s="79" t="str">
        <f t="shared" si="6"/>
        <v>- N/A</v>
      </c>
      <c r="U254" s="79" t="str">
        <f t="shared" si="7"/>
        <v>- N/A</v>
      </c>
    </row>
    <row r="255" spans="1:21" ht="76.5" hidden="1">
      <c r="A255" s="69">
        <v>241</v>
      </c>
      <c r="B255" s="70" t="s">
        <v>566</v>
      </c>
      <c r="C255" s="76" t="s">
        <v>567</v>
      </c>
      <c r="D255" s="70" t="s">
        <v>568</v>
      </c>
      <c r="E255" s="72">
        <v>0</v>
      </c>
      <c r="F255" s="89">
        <v>0</v>
      </c>
      <c r="G255" s="89">
        <v>0</v>
      </c>
      <c r="H255" s="90">
        <v>0</v>
      </c>
      <c r="I255" s="68"/>
      <c r="J255" s="89">
        <v>0</v>
      </c>
      <c r="K255" s="91">
        <v>0</v>
      </c>
      <c r="L255" s="73"/>
      <c r="M255" s="70" t="s">
        <v>85</v>
      </c>
      <c r="N255" s="74">
        <v>0</v>
      </c>
      <c r="O255" s="74">
        <v>0</v>
      </c>
      <c r="Q255" s="101">
        <v>810</v>
      </c>
      <c r="R255" s="101">
        <v>35934</v>
      </c>
      <c r="S255" s="84" t="s">
        <v>85</v>
      </c>
      <c r="T255" s="79" t="str">
        <f t="shared" si="6"/>
        <v>- N/A</v>
      </c>
      <c r="U255" s="79" t="str">
        <f t="shared" si="7"/>
        <v>- N/A</v>
      </c>
    </row>
    <row r="256" spans="1:21" ht="76.5" hidden="1">
      <c r="A256" s="69">
        <v>242</v>
      </c>
      <c r="B256" s="70" t="s">
        <v>569</v>
      </c>
      <c r="C256" s="76" t="s">
        <v>567</v>
      </c>
      <c r="D256" s="70" t="s">
        <v>568</v>
      </c>
      <c r="E256" s="72">
        <v>0</v>
      </c>
      <c r="F256" s="89">
        <v>0</v>
      </c>
      <c r="G256" s="89">
        <v>0</v>
      </c>
      <c r="H256" s="90">
        <v>0</v>
      </c>
      <c r="I256" s="68"/>
      <c r="J256" s="89">
        <v>0</v>
      </c>
      <c r="K256" s="91">
        <v>0</v>
      </c>
      <c r="L256" s="73"/>
      <c r="M256" s="70" t="s">
        <v>85</v>
      </c>
      <c r="N256" s="74">
        <v>0</v>
      </c>
      <c r="O256" s="74">
        <v>0</v>
      </c>
      <c r="Q256" s="101">
        <v>15968</v>
      </c>
      <c r="R256" s="101">
        <v>29590</v>
      </c>
      <c r="S256" s="84" t="s">
        <v>85</v>
      </c>
      <c r="T256" s="79" t="str">
        <f t="shared" si="6"/>
        <v>- N/A</v>
      </c>
      <c r="U256" s="79" t="str">
        <f t="shared" si="7"/>
        <v>- N/A</v>
      </c>
    </row>
    <row r="257" spans="1:21" ht="102" hidden="1">
      <c r="A257" s="69">
        <v>243</v>
      </c>
      <c r="B257" s="70" t="s">
        <v>570</v>
      </c>
      <c r="C257" s="76" t="s">
        <v>571</v>
      </c>
      <c r="D257" s="70" t="s">
        <v>568</v>
      </c>
      <c r="E257" s="72">
        <v>0</v>
      </c>
      <c r="F257" s="89">
        <v>0</v>
      </c>
      <c r="G257" s="89">
        <v>0</v>
      </c>
      <c r="H257" s="90">
        <v>0</v>
      </c>
      <c r="I257" s="68"/>
      <c r="J257" s="89">
        <v>0</v>
      </c>
      <c r="K257" s="91">
        <v>0</v>
      </c>
      <c r="L257" s="73"/>
      <c r="M257" s="70" t="s">
        <v>85</v>
      </c>
      <c r="N257" s="74">
        <v>0</v>
      </c>
      <c r="O257" s="74">
        <v>0</v>
      </c>
      <c r="Q257" s="101">
        <v>24509</v>
      </c>
      <c r="R257" s="101">
        <v>149290</v>
      </c>
      <c r="S257" s="84" t="s">
        <v>85</v>
      </c>
      <c r="T257" s="79" t="str">
        <f t="shared" si="6"/>
        <v>- N/A</v>
      </c>
      <c r="U257" s="79" t="str">
        <f t="shared" si="7"/>
        <v>- N/A</v>
      </c>
    </row>
    <row r="258" spans="1:21" ht="102" hidden="1">
      <c r="A258" s="69">
        <v>244</v>
      </c>
      <c r="B258" s="70" t="s">
        <v>572</v>
      </c>
      <c r="C258" s="76" t="s">
        <v>571</v>
      </c>
      <c r="D258" s="70" t="s">
        <v>568</v>
      </c>
      <c r="E258" s="72">
        <v>0</v>
      </c>
      <c r="F258" s="89">
        <v>0</v>
      </c>
      <c r="G258" s="89">
        <v>0</v>
      </c>
      <c r="H258" s="90">
        <v>0</v>
      </c>
      <c r="I258" s="68"/>
      <c r="J258" s="89">
        <v>0</v>
      </c>
      <c r="K258" s="91">
        <v>0</v>
      </c>
      <c r="L258" s="73"/>
      <c r="M258" s="70" t="s">
        <v>85</v>
      </c>
      <c r="N258" s="74">
        <v>0</v>
      </c>
      <c r="O258" s="74">
        <v>0</v>
      </c>
      <c r="Q258" s="101">
        <v>182366</v>
      </c>
      <c r="R258" s="101">
        <v>692875</v>
      </c>
      <c r="S258" s="84" t="s">
        <v>85</v>
      </c>
      <c r="T258" s="79" t="str">
        <f t="shared" si="6"/>
        <v>- N/A</v>
      </c>
      <c r="U258" s="79" t="str">
        <f t="shared" si="7"/>
        <v>- N/A</v>
      </c>
    </row>
    <row r="259" spans="1:21" ht="102" hidden="1">
      <c r="A259" s="69">
        <v>245</v>
      </c>
      <c r="B259" s="70" t="s">
        <v>573</v>
      </c>
      <c r="C259" s="76" t="s">
        <v>574</v>
      </c>
      <c r="D259" s="70" t="s">
        <v>568</v>
      </c>
      <c r="E259" s="72">
        <v>0</v>
      </c>
      <c r="F259" s="89">
        <v>0</v>
      </c>
      <c r="G259" s="89">
        <v>0</v>
      </c>
      <c r="H259" s="90">
        <v>0</v>
      </c>
      <c r="I259" s="68"/>
      <c r="J259" s="89">
        <v>0</v>
      </c>
      <c r="K259" s="91">
        <v>0</v>
      </c>
      <c r="L259" s="73"/>
      <c r="M259" s="70" t="s">
        <v>85</v>
      </c>
      <c r="N259" s="74">
        <v>0</v>
      </c>
      <c r="O259" s="74">
        <v>0</v>
      </c>
      <c r="Q259" s="101">
        <v>15400</v>
      </c>
      <c r="R259" s="101">
        <v>116837</v>
      </c>
      <c r="S259" s="84" t="s">
        <v>85</v>
      </c>
      <c r="T259" s="79" t="str">
        <f t="shared" si="6"/>
        <v>- N/A</v>
      </c>
      <c r="U259" s="79" t="str">
        <f t="shared" si="7"/>
        <v>- N/A</v>
      </c>
    </row>
    <row r="260" spans="1:21" ht="102" hidden="1">
      <c r="A260" s="69">
        <v>246</v>
      </c>
      <c r="B260" s="70" t="s">
        <v>575</v>
      </c>
      <c r="C260" s="76" t="s">
        <v>574</v>
      </c>
      <c r="D260" s="70" t="s">
        <v>568</v>
      </c>
      <c r="E260" s="72">
        <v>0</v>
      </c>
      <c r="F260" s="89">
        <v>0</v>
      </c>
      <c r="G260" s="89">
        <v>0</v>
      </c>
      <c r="H260" s="90">
        <v>0</v>
      </c>
      <c r="I260" s="68"/>
      <c r="J260" s="89">
        <v>0</v>
      </c>
      <c r="K260" s="91">
        <v>0</v>
      </c>
      <c r="L260" s="73"/>
      <c r="M260" s="70" t="s">
        <v>85</v>
      </c>
      <c r="N260" s="74">
        <v>0</v>
      </c>
      <c r="O260" s="74">
        <v>0</v>
      </c>
      <c r="Q260" s="101">
        <v>188609</v>
      </c>
      <c r="R260" s="101">
        <v>350510</v>
      </c>
      <c r="S260" s="84" t="s">
        <v>85</v>
      </c>
      <c r="T260" s="79" t="str">
        <f t="shared" si="6"/>
        <v>- N/A</v>
      </c>
      <c r="U260" s="79" t="str">
        <f t="shared" si="7"/>
        <v>- N/A</v>
      </c>
    </row>
    <row r="261" spans="1:21" ht="38.25" hidden="1">
      <c r="A261" s="14">
        <v>247</v>
      </c>
      <c r="B261" s="15" t="s">
        <v>576</v>
      </c>
      <c r="C261" s="21" t="s">
        <v>577</v>
      </c>
      <c r="D261" s="15" t="s">
        <v>200</v>
      </c>
      <c r="E261" s="67">
        <v>0</v>
      </c>
      <c r="F261" s="86">
        <v>0</v>
      </c>
      <c r="G261" s="86">
        <v>0</v>
      </c>
      <c r="H261" s="87">
        <v>0</v>
      </c>
      <c r="I261" s="68"/>
      <c r="J261" s="86">
        <v>0</v>
      </c>
      <c r="K261" s="88">
        <v>0</v>
      </c>
      <c r="M261" s="15" t="s">
        <v>34</v>
      </c>
      <c r="N261" s="17">
        <v>0</v>
      </c>
      <c r="O261" s="17">
        <v>0</v>
      </c>
      <c r="Q261" s="101">
        <v>11941</v>
      </c>
      <c r="R261" s="101">
        <v>112777</v>
      </c>
      <c r="S261" s="83" t="s">
        <v>34</v>
      </c>
      <c r="T261" s="79" t="str">
        <f t="shared" si="6"/>
        <v>- N/A</v>
      </c>
      <c r="U261" s="79" t="str">
        <f t="shared" si="7"/>
        <v>- N/A</v>
      </c>
    </row>
    <row r="262" spans="1:21" ht="38.25" hidden="1">
      <c r="A262" s="69">
        <v>248</v>
      </c>
      <c r="B262" s="70" t="s">
        <v>578</v>
      </c>
      <c r="C262" s="76" t="s">
        <v>579</v>
      </c>
      <c r="D262" s="70" t="s">
        <v>200</v>
      </c>
      <c r="E262" s="72">
        <v>0</v>
      </c>
      <c r="F262" s="89">
        <v>0</v>
      </c>
      <c r="G262" s="89">
        <v>0</v>
      </c>
      <c r="H262" s="90">
        <v>0</v>
      </c>
      <c r="I262" s="68"/>
      <c r="J262" s="89">
        <v>0</v>
      </c>
      <c r="K262" s="91">
        <v>0</v>
      </c>
      <c r="L262" s="73"/>
      <c r="M262" s="70" t="s">
        <v>85</v>
      </c>
      <c r="N262" s="74">
        <v>0</v>
      </c>
      <c r="O262" s="74">
        <v>0</v>
      </c>
      <c r="Q262" s="101">
        <v>24962</v>
      </c>
      <c r="R262" s="101">
        <v>42125</v>
      </c>
      <c r="S262" s="84" t="s">
        <v>85</v>
      </c>
      <c r="T262" s="79" t="str">
        <f t="shared" si="6"/>
        <v>- N/A</v>
      </c>
      <c r="U262" s="79" t="str">
        <f t="shared" si="7"/>
        <v>- N/A</v>
      </c>
    </row>
    <row r="263" spans="1:21" ht="38.25" hidden="1">
      <c r="A263" s="14">
        <v>249</v>
      </c>
      <c r="B263" s="15" t="s">
        <v>580</v>
      </c>
      <c r="C263" s="21" t="s">
        <v>581</v>
      </c>
      <c r="D263" s="15" t="s">
        <v>200</v>
      </c>
      <c r="E263" s="67">
        <v>0</v>
      </c>
      <c r="F263" s="86">
        <v>0</v>
      </c>
      <c r="G263" s="86">
        <v>0</v>
      </c>
      <c r="H263" s="87">
        <v>0</v>
      </c>
      <c r="I263" s="68"/>
      <c r="J263" s="86">
        <v>0</v>
      </c>
      <c r="K263" s="88">
        <v>0</v>
      </c>
      <c r="M263" s="15" t="s">
        <v>34</v>
      </c>
      <c r="N263" s="17">
        <v>0</v>
      </c>
      <c r="O263" s="17">
        <v>0</v>
      </c>
      <c r="Q263" s="101">
        <v>1723</v>
      </c>
      <c r="R263" s="101">
        <v>9087</v>
      </c>
      <c r="S263" s="83" t="s">
        <v>34</v>
      </c>
      <c r="T263" s="79" t="str">
        <f t="shared" si="6"/>
        <v>- N/A</v>
      </c>
      <c r="U263" s="79" t="str">
        <f t="shared" si="7"/>
        <v>- N/A</v>
      </c>
    </row>
    <row r="264" spans="1:21" ht="38.25" hidden="1">
      <c r="A264" s="14">
        <v>250</v>
      </c>
      <c r="B264" s="15" t="s">
        <v>582</v>
      </c>
      <c r="C264" s="21" t="s">
        <v>581</v>
      </c>
      <c r="D264" s="15" t="s">
        <v>200</v>
      </c>
      <c r="E264" s="67">
        <v>0</v>
      </c>
      <c r="F264" s="86">
        <v>0</v>
      </c>
      <c r="G264" s="86">
        <v>0</v>
      </c>
      <c r="H264" s="87">
        <v>0</v>
      </c>
      <c r="I264" s="68"/>
      <c r="J264" s="86">
        <v>0</v>
      </c>
      <c r="K264" s="88">
        <v>0</v>
      </c>
      <c r="M264" s="15" t="s">
        <v>34</v>
      </c>
      <c r="N264" s="17">
        <v>0</v>
      </c>
      <c r="O264" s="17">
        <v>0</v>
      </c>
      <c r="Q264" s="101">
        <v>23086</v>
      </c>
      <c r="R264" s="101">
        <v>33921</v>
      </c>
      <c r="S264" s="83" t="s">
        <v>34</v>
      </c>
      <c r="T264" s="79" t="str">
        <f t="shared" si="6"/>
        <v>- N/A</v>
      </c>
      <c r="U264" s="79" t="str">
        <f t="shared" si="7"/>
        <v>- N/A</v>
      </c>
    </row>
    <row r="265" spans="1:21" ht="25.5" hidden="1">
      <c r="A265" s="14">
        <v>251</v>
      </c>
      <c r="B265" s="15" t="s">
        <v>583</v>
      </c>
      <c r="C265" s="21" t="s">
        <v>584</v>
      </c>
      <c r="D265" s="15" t="s">
        <v>585</v>
      </c>
      <c r="E265" s="67">
        <v>0</v>
      </c>
      <c r="F265" s="86">
        <v>0</v>
      </c>
      <c r="G265" s="86">
        <v>0</v>
      </c>
      <c r="H265" s="87">
        <v>0</v>
      </c>
      <c r="I265" s="68"/>
      <c r="J265" s="86">
        <v>0</v>
      </c>
      <c r="K265" s="88">
        <v>0</v>
      </c>
      <c r="M265" s="15" t="s">
        <v>34</v>
      </c>
      <c r="N265" s="17">
        <v>0</v>
      </c>
      <c r="O265" s="17">
        <v>0</v>
      </c>
      <c r="Q265" s="101">
        <v>8182</v>
      </c>
      <c r="R265" s="101">
        <v>31156</v>
      </c>
      <c r="S265" s="83" t="s">
        <v>34</v>
      </c>
      <c r="T265" s="79" t="str">
        <f t="shared" si="6"/>
        <v>- N/A</v>
      </c>
      <c r="U265" s="79" t="str">
        <f t="shared" si="7"/>
        <v>- N/A</v>
      </c>
    </row>
    <row r="266" spans="1:21" ht="51" hidden="1">
      <c r="A266" s="69">
        <v>252</v>
      </c>
      <c r="B266" s="70" t="s">
        <v>586</v>
      </c>
      <c r="C266" s="76" t="s">
        <v>587</v>
      </c>
      <c r="D266" s="70" t="s">
        <v>200</v>
      </c>
      <c r="E266" s="72">
        <v>0</v>
      </c>
      <c r="F266" s="89">
        <v>0</v>
      </c>
      <c r="G266" s="89">
        <v>0</v>
      </c>
      <c r="H266" s="90">
        <v>0</v>
      </c>
      <c r="I266" s="68"/>
      <c r="J266" s="89">
        <v>0</v>
      </c>
      <c r="K266" s="91">
        <v>0</v>
      </c>
      <c r="L266" s="73"/>
      <c r="M266" s="70" t="s">
        <v>85</v>
      </c>
      <c r="N266" s="74">
        <v>0</v>
      </c>
      <c r="O266" s="74">
        <v>0</v>
      </c>
      <c r="Q266" s="101">
        <v>11167</v>
      </c>
      <c r="R266" s="101">
        <v>31057</v>
      </c>
      <c r="S266" s="84" t="s">
        <v>85</v>
      </c>
      <c r="T266" s="79" t="str">
        <f t="shared" si="6"/>
        <v>- N/A</v>
      </c>
      <c r="U266" s="79" t="str">
        <f t="shared" si="7"/>
        <v>- N/A</v>
      </c>
    </row>
    <row r="267" spans="1:21" ht="25.5">
      <c r="A267" s="14">
        <v>253</v>
      </c>
      <c r="B267" s="15" t="s">
        <v>588</v>
      </c>
      <c r="C267" s="21" t="s">
        <v>589</v>
      </c>
      <c r="D267" s="15" t="s">
        <v>200</v>
      </c>
      <c r="E267" s="67">
        <v>3</v>
      </c>
      <c r="F267" s="86">
        <v>6116</v>
      </c>
      <c r="G267" s="86">
        <v>4665</v>
      </c>
      <c r="H267" s="87">
        <v>0</v>
      </c>
      <c r="I267" s="68">
        <v>0.2372465664</v>
      </c>
      <c r="J267" s="86">
        <v>4665</v>
      </c>
      <c r="K267" s="88">
        <v>13995</v>
      </c>
      <c r="M267" s="15" t="s">
        <v>34</v>
      </c>
      <c r="N267" s="17">
        <v>3</v>
      </c>
      <c r="O267" s="17">
        <v>0</v>
      </c>
      <c r="Q267" s="101">
        <v>4665</v>
      </c>
      <c r="R267" s="101">
        <v>10393</v>
      </c>
      <c r="S267" s="83" t="s">
        <v>34</v>
      </c>
      <c r="T267" s="79" t="str">
        <f t="shared" si="6"/>
        <v>✔️ Válido</v>
      </c>
      <c r="U267" s="79" t="str">
        <f t="shared" si="7"/>
        <v>✔️ Válido</v>
      </c>
    </row>
    <row r="268" spans="1:21" ht="38.25" hidden="1">
      <c r="A268" s="14">
        <v>254</v>
      </c>
      <c r="B268" s="15" t="s">
        <v>590</v>
      </c>
      <c r="C268" s="21" t="s">
        <v>591</v>
      </c>
      <c r="D268" s="15" t="s">
        <v>200</v>
      </c>
      <c r="E268" s="67">
        <v>0</v>
      </c>
      <c r="F268" s="86">
        <v>0</v>
      </c>
      <c r="G268" s="86">
        <v>0</v>
      </c>
      <c r="H268" s="87">
        <v>0</v>
      </c>
      <c r="I268" s="68"/>
      <c r="J268" s="86">
        <v>0</v>
      </c>
      <c r="K268" s="88">
        <v>0</v>
      </c>
      <c r="M268" s="15" t="s">
        <v>34</v>
      </c>
      <c r="N268" s="17">
        <v>0</v>
      </c>
      <c r="O268" s="17">
        <v>0</v>
      </c>
      <c r="Q268" s="101">
        <v>9619</v>
      </c>
      <c r="R268" s="101">
        <v>33575</v>
      </c>
      <c r="S268" s="83" t="s">
        <v>34</v>
      </c>
      <c r="T268" s="79" t="str">
        <f t="shared" si="6"/>
        <v>- N/A</v>
      </c>
      <c r="U268" s="79" t="str">
        <f t="shared" si="7"/>
        <v>- N/A</v>
      </c>
    </row>
    <row r="269" spans="1:21" ht="51" hidden="1">
      <c r="A269" s="14">
        <v>255</v>
      </c>
      <c r="B269" s="15" t="s">
        <v>592</v>
      </c>
      <c r="C269" s="21" t="s">
        <v>593</v>
      </c>
      <c r="D269" s="15" t="s">
        <v>200</v>
      </c>
      <c r="E269" s="67">
        <v>0</v>
      </c>
      <c r="F269" s="86">
        <v>0</v>
      </c>
      <c r="G269" s="86">
        <v>0</v>
      </c>
      <c r="H269" s="87">
        <v>0</v>
      </c>
      <c r="I269" s="68"/>
      <c r="J269" s="86">
        <v>0</v>
      </c>
      <c r="K269" s="88">
        <v>0</v>
      </c>
      <c r="M269" s="15" t="s">
        <v>34</v>
      </c>
      <c r="N269" s="17">
        <v>0</v>
      </c>
      <c r="O269" s="17">
        <v>0</v>
      </c>
      <c r="Q269" s="101">
        <v>45995</v>
      </c>
      <c r="R269" s="101">
        <v>112253</v>
      </c>
      <c r="S269" s="83" t="s">
        <v>34</v>
      </c>
      <c r="T269" s="79" t="str">
        <f t="shared" si="6"/>
        <v>- N/A</v>
      </c>
      <c r="U269" s="79" t="str">
        <f t="shared" si="7"/>
        <v>- N/A</v>
      </c>
    </row>
    <row r="270" spans="1:21" ht="38.25" hidden="1">
      <c r="A270" s="14">
        <v>256</v>
      </c>
      <c r="B270" s="15" t="s">
        <v>594</v>
      </c>
      <c r="C270" s="21" t="s">
        <v>595</v>
      </c>
      <c r="D270" s="15" t="s">
        <v>200</v>
      </c>
      <c r="E270" s="67">
        <v>0</v>
      </c>
      <c r="F270" s="86">
        <v>0</v>
      </c>
      <c r="G270" s="86">
        <v>0</v>
      </c>
      <c r="H270" s="87">
        <v>0</v>
      </c>
      <c r="I270" s="68"/>
      <c r="J270" s="86">
        <v>0</v>
      </c>
      <c r="K270" s="88">
        <v>0</v>
      </c>
      <c r="M270" s="15" t="s">
        <v>34</v>
      </c>
      <c r="N270" s="17">
        <v>0</v>
      </c>
      <c r="O270" s="17">
        <v>0</v>
      </c>
      <c r="Q270" s="101">
        <v>33037</v>
      </c>
      <c r="R270" s="101">
        <v>73997</v>
      </c>
      <c r="S270" s="83" t="s">
        <v>34</v>
      </c>
      <c r="T270" s="79" t="str">
        <f t="shared" si="6"/>
        <v>- N/A</v>
      </c>
      <c r="U270" s="79" t="str">
        <f t="shared" si="7"/>
        <v>- N/A</v>
      </c>
    </row>
    <row r="271" spans="1:21" ht="51" hidden="1">
      <c r="A271" s="14">
        <v>257</v>
      </c>
      <c r="B271" s="15" t="s">
        <v>596</v>
      </c>
      <c r="C271" s="21" t="s">
        <v>597</v>
      </c>
      <c r="D271" s="15" t="s">
        <v>200</v>
      </c>
      <c r="E271" s="67">
        <v>0</v>
      </c>
      <c r="F271" s="86">
        <v>0</v>
      </c>
      <c r="G271" s="86">
        <v>0</v>
      </c>
      <c r="H271" s="87">
        <v>0</v>
      </c>
      <c r="I271" s="68"/>
      <c r="J271" s="86">
        <v>0</v>
      </c>
      <c r="K271" s="88">
        <v>0</v>
      </c>
      <c r="M271" s="15" t="s">
        <v>34</v>
      </c>
      <c r="N271" s="17">
        <v>0</v>
      </c>
      <c r="O271" s="17">
        <v>0</v>
      </c>
      <c r="Q271" s="101">
        <v>52851</v>
      </c>
      <c r="R271" s="101">
        <v>94313</v>
      </c>
      <c r="S271" s="83" t="s">
        <v>34</v>
      </c>
      <c r="T271" s="79" t="str">
        <f t="shared" si="6"/>
        <v>- N/A</v>
      </c>
      <c r="U271" s="79" t="str">
        <f t="shared" si="7"/>
        <v>- N/A</v>
      </c>
    </row>
    <row r="272" spans="1:21" ht="51" hidden="1">
      <c r="A272" s="14">
        <v>258</v>
      </c>
      <c r="B272" s="15" t="s">
        <v>598</v>
      </c>
      <c r="C272" s="21" t="s">
        <v>599</v>
      </c>
      <c r="D272" s="15" t="s">
        <v>200</v>
      </c>
      <c r="E272" s="67">
        <v>0</v>
      </c>
      <c r="F272" s="86">
        <v>0</v>
      </c>
      <c r="G272" s="86">
        <v>0</v>
      </c>
      <c r="H272" s="87">
        <v>0</v>
      </c>
      <c r="I272" s="68"/>
      <c r="J272" s="86">
        <v>0</v>
      </c>
      <c r="K272" s="88">
        <v>0</v>
      </c>
      <c r="M272" s="15" t="s">
        <v>34</v>
      </c>
      <c r="N272" s="17">
        <v>0</v>
      </c>
      <c r="O272" s="17">
        <v>0</v>
      </c>
      <c r="Q272" s="101">
        <v>77728</v>
      </c>
      <c r="R272" s="101">
        <v>115170</v>
      </c>
      <c r="S272" s="83" t="s">
        <v>34</v>
      </c>
      <c r="T272" s="79" t="str">
        <f t="shared" ref="T272:T335" si="8">IF(OR(J272="",J272=0),"- N/A",IF(AND(J272&gt;=Q272,J272&lt;=R272),"✔️ Válido","❌ Inválido"))</f>
        <v>- N/A</v>
      </c>
      <c r="U272" s="79" t="str">
        <f t="shared" ref="U272:U335" si="9">IF(OR(J272="",J272=0),"- N/A",IF(AND(J272&gt;=Q272,J272&lt;=R272),"✔️ Válido","❌ Inválido"))</f>
        <v>- N/A</v>
      </c>
    </row>
    <row r="273" spans="1:21" ht="76.5" hidden="1">
      <c r="A273" s="14">
        <v>259</v>
      </c>
      <c r="B273" s="15" t="s">
        <v>600</v>
      </c>
      <c r="C273" s="21" t="s">
        <v>601</v>
      </c>
      <c r="D273" s="15" t="s">
        <v>200</v>
      </c>
      <c r="E273" s="67">
        <v>0</v>
      </c>
      <c r="F273" s="86">
        <v>0</v>
      </c>
      <c r="G273" s="86">
        <v>0</v>
      </c>
      <c r="H273" s="87">
        <v>0</v>
      </c>
      <c r="I273" s="68"/>
      <c r="J273" s="86">
        <v>0</v>
      </c>
      <c r="K273" s="88">
        <v>0</v>
      </c>
      <c r="M273" s="15" t="s">
        <v>34</v>
      </c>
      <c r="N273" s="17">
        <v>0</v>
      </c>
      <c r="O273" s="17">
        <v>0</v>
      </c>
      <c r="Q273" s="101">
        <v>799</v>
      </c>
      <c r="R273" s="101">
        <v>7187</v>
      </c>
      <c r="S273" s="83" t="s">
        <v>34</v>
      </c>
      <c r="T273" s="79" t="str">
        <f t="shared" si="8"/>
        <v>- N/A</v>
      </c>
      <c r="U273" s="79" t="str">
        <f t="shared" si="9"/>
        <v>- N/A</v>
      </c>
    </row>
    <row r="274" spans="1:21" ht="76.5" hidden="1">
      <c r="A274" s="14">
        <v>260</v>
      </c>
      <c r="B274" s="15" t="s">
        <v>602</v>
      </c>
      <c r="C274" s="21" t="s">
        <v>601</v>
      </c>
      <c r="D274" s="15" t="s">
        <v>200</v>
      </c>
      <c r="E274" s="67">
        <v>0</v>
      </c>
      <c r="F274" s="86">
        <v>0</v>
      </c>
      <c r="G274" s="86">
        <v>0</v>
      </c>
      <c r="H274" s="87">
        <v>0</v>
      </c>
      <c r="I274" s="68"/>
      <c r="J274" s="86">
        <v>0</v>
      </c>
      <c r="K274" s="88">
        <v>0</v>
      </c>
      <c r="M274" s="15" t="s">
        <v>34</v>
      </c>
      <c r="N274" s="17">
        <v>0</v>
      </c>
      <c r="O274" s="17">
        <v>0</v>
      </c>
      <c r="Q274" s="101">
        <v>7297</v>
      </c>
      <c r="R274" s="101">
        <v>15147</v>
      </c>
      <c r="S274" s="83" t="s">
        <v>34</v>
      </c>
      <c r="T274" s="79" t="str">
        <f t="shared" si="8"/>
        <v>- N/A</v>
      </c>
      <c r="U274" s="79" t="str">
        <f t="shared" si="9"/>
        <v>- N/A</v>
      </c>
    </row>
    <row r="275" spans="1:21" ht="102" hidden="1">
      <c r="A275" s="69">
        <v>261</v>
      </c>
      <c r="B275" s="70" t="s">
        <v>603</v>
      </c>
      <c r="C275" s="76" t="s">
        <v>604</v>
      </c>
      <c r="D275" s="70" t="s">
        <v>200</v>
      </c>
      <c r="E275" s="72">
        <v>0</v>
      </c>
      <c r="F275" s="89">
        <v>0</v>
      </c>
      <c r="G275" s="89">
        <v>0</v>
      </c>
      <c r="H275" s="90">
        <v>0</v>
      </c>
      <c r="I275" s="68"/>
      <c r="J275" s="89">
        <v>0</v>
      </c>
      <c r="K275" s="91">
        <v>0</v>
      </c>
      <c r="L275" s="73"/>
      <c r="M275" s="70" t="s">
        <v>85</v>
      </c>
      <c r="N275" s="74">
        <v>0</v>
      </c>
      <c r="O275" s="74">
        <v>0</v>
      </c>
      <c r="Q275" s="101">
        <v>3480</v>
      </c>
      <c r="R275" s="101">
        <v>9972</v>
      </c>
      <c r="S275" s="84" t="s">
        <v>85</v>
      </c>
      <c r="T275" s="79" t="str">
        <f t="shared" si="8"/>
        <v>- N/A</v>
      </c>
      <c r="U275" s="79" t="str">
        <f t="shared" si="9"/>
        <v>- N/A</v>
      </c>
    </row>
    <row r="276" spans="1:21" ht="102" hidden="1">
      <c r="A276" s="69">
        <v>262</v>
      </c>
      <c r="B276" s="70" t="s">
        <v>605</v>
      </c>
      <c r="C276" s="76" t="s">
        <v>606</v>
      </c>
      <c r="D276" s="70" t="s">
        <v>200</v>
      </c>
      <c r="E276" s="72">
        <v>0</v>
      </c>
      <c r="F276" s="89">
        <v>0</v>
      </c>
      <c r="G276" s="89">
        <v>0</v>
      </c>
      <c r="H276" s="90">
        <v>0</v>
      </c>
      <c r="I276" s="68"/>
      <c r="J276" s="89">
        <v>0</v>
      </c>
      <c r="K276" s="91">
        <v>0</v>
      </c>
      <c r="L276" s="73"/>
      <c r="M276" s="70" t="s">
        <v>85</v>
      </c>
      <c r="N276" s="74">
        <v>0</v>
      </c>
      <c r="O276" s="74">
        <v>0</v>
      </c>
      <c r="Q276" s="101">
        <v>3538</v>
      </c>
      <c r="R276" s="101">
        <v>19546</v>
      </c>
      <c r="S276" s="84" t="s">
        <v>85</v>
      </c>
      <c r="T276" s="79" t="str">
        <f t="shared" si="8"/>
        <v>- N/A</v>
      </c>
      <c r="U276" s="79" t="str">
        <f t="shared" si="9"/>
        <v>- N/A</v>
      </c>
    </row>
    <row r="277" spans="1:21" ht="51" hidden="1">
      <c r="A277" s="69">
        <v>263</v>
      </c>
      <c r="B277" s="70" t="s">
        <v>607</v>
      </c>
      <c r="C277" s="76" t="s">
        <v>608</v>
      </c>
      <c r="D277" s="70" t="s">
        <v>200</v>
      </c>
      <c r="E277" s="72">
        <v>0</v>
      </c>
      <c r="F277" s="89">
        <v>0</v>
      </c>
      <c r="G277" s="89">
        <v>0</v>
      </c>
      <c r="H277" s="90">
        <v>0</v>
      </c>
      <c r="I277" s="68"/>
      <c r="J277" s="89">
        <v>0</v>
      </c>
      <c r="K277" s="91">
        <v>0</v>
      </c>
      <c r="L277" s="73"/>
      <c r="M277" s="70" t="s">
        <v>85</v>
      </c>
      <c r="N277" s="74">
        <v>0</v>
      </c>
      <c r="O277" s="74">
        <v>0</v>
      </c>
      <c r="Q277" s="101">
        <v>743</v>
      </c>
      <c r="R277" s="101">
        <v>3894</v>
      </c>
      <c r="S277" s="84" t="s">
        <v>85</v>
      </c>
      <c r="T277" s="79" t="str">
        <f t="shared" si="8"/>
        <v>- N/A</v>
      </c>
      <c r="U277" s="79" t="str">
        <f t="shared" si="9"/>
        <v>- N/A</v>
      </c>
    </row>
    <row r="278" spans="1:21" ht="51" hidden="1">
      <c r="A278" s="69">
        <v>264</v>
      </c>
      <c r="B278" s="70" t="s">
        <v>609</v>
      </c>
      <c r="C278" s="76" t="s">
        <v>608</v>
      </c>
      <c r="D278" s="70" t="s">
        <v>200</v>
      </c>
      <c r="E278" s="72">
        <v>0</v>
      </c>
      <c r="F278" s="89">
        <v>0</v>
      </c>
      <c r="G278" s="89">
        <v>0</v>
      </c>
      <c r="H278" s="90">
        <v>0</v>
      </c>
      <c r="I278" s="68"/>
      <c r="J278" s="89">
        <v>0</v>
      </c>
      <c r="K278" s="91">
        <v>0</v>
      </c>
      <c r="L278" s="73"/>
      <c r="M278" s="70" t="s">
        <v>85</v>
      </c>
      <c r="N278" s="74">
        <v>0</v>
      </c>
      <c r="O278" s="74">
        <v>0</v>
      </c>
      <c r="Q278" s="101">
        <v>10061</v>
      </c>
      <c r="R278" s="101">
        <v>16754</v>
      </c>
      <c r="S278" s="85" t="s">
        <v>85</v>
      </c>
      <c r="T278" s="79" t="str">
        <f t="shared" si="8"/>
        <v>- N/A</v>
      </c>
      <c r="U278" s="79" t="str">
        <f t="shared" si="9"/>
        <v>- N/A</v>
      </c>
    </row>
    <row r="279" spans="1:21" ht="63.75" hidden="1">
      <c r="A279" s="14">
        <v>265</v>
      </c>
      <c r="B279" s="15" t="s">
        <v>610</v>
      </c>
      <c r="C279" s="21" t="s">
        <v>611</v>
      </c>
      <c r="D279" s="15" t="s">
        <v>568</v>
      </c>
      <c r="E279" s="67">
        <v>0</v>
      </c>
      <c r="F279" s="86">
        <v>0</v>
      </c>
      <c r="G279" s="86">
        <v>0</v>
      </c>
      <c r="H279" s="87">
        <v>0</v>
      </c>
      <c r="I279" s="68"/>
      <c r="J279" s="86">
        <v>0</v>
      </c>
      <c r="K279" s="88">
        <v>0</v>
      </c>
      <c r="M279" s="15" t="s">
        <v>34</v>
      </c>
      <c r="N279" s="17">
        <v>0</v>
      </c>
      <c r="O279" s="17">
        <v>0</v>
      </c>
      <c r="Q279" s="101">
        <v>882</v>
      </c>
      <c r="R279" s="101">
        <v>6620</v>
      </c>
      <c r="S279" s="83" t="s">
        <v>34</v>
      </c>
      <c r="T279" s="79" t="str">
        <f t="shared" si="8"/>
        <v>- N/A</v>
      </c>
      <c r="U279" s="79" t="str">
        <f t="shared" si="9"/>
        <v>- N/A</v>
      </c>
    </row>
    <row r="280" spans="1:21" ht="63.75" hidden="1">
      <c r="A280" s="14">
        <v>266</v>
      </c>
      <c r="B280" s="15" t="s">
        <v>612</v>
      </c>
      <c r="C280" s="21" t="s">
        <v>611</v>
      </c>
      <c r="D280" s="15" t="s">
        <v>568</v>
      </c>
      <c r="E280" s="67">
        <v>0</v>
      </c>
      <c r="F280" s="86">
        <v>0</v>
      </c>
      <c r="G280" s="86">
        <v>0</v>
      </c>
      <c r="H280" s="87">
        <v>0</v>
      </c>
      <c r="I280" s="68"/>
      <c r="J280" s="86">
        <v>0</v>
      </c>
      <c r="K280" s="88">
        <v>0</v>
      </c>
      <c r="M280" s="15" t="s">
        <v>34</v>
      </c>
      <c r="N280" s="17">
        <v>0</v>
      </c>
      <c r="O280" s="17">
        <v>0</v>
      </c>
      <c r="Q280" s="101">
        <v>10504</v>
      </c>
      <c r="R280" s="101">
        <v>45995</v>
      </c>
      <c r="S280" s="83" t="s">
        <v>34</v>
      </c>
      <c r="T280" s="79" t="str">
        <f t="shared" si="8"/>
        <v>- N/A</v>
      </c>
      <c r="U280" s="79" t="str">
        <f t="shared" si="9"/>
        <v>- N/A</v>
      </c>
    </row>
    <row r="281" spans="1:21" ht="76.5" hidden="1">
      <c r="A281" s="14">
        <v>267</v>
      </c>
      <c r="B281" s="15" t="s">
        <v>613</v>
      </c>
      <c r="C281" s="21" t="s">
        <v>614</v>
      </c>
      <c r="D281" s="15" t="s">
        <v>200</v>
      </c>
      <c r="E281" s="67">
        <v>0</v>
      </c>
      <c r="F281" s="86">
        <v>0</v>
      </c>
      <c r="G281" s="86">
        <v>0</v>
      </c>
      <c r="H281" s="87">
        <v>0</v>
      </c>
      <c r="I281" s="68"/>
      <c r="J281" s="86">
        <v>0</v>
      </c>
      <c r="K281" s="88">
        <v>0</v>
      </c>
      <c r="M281" s="15" t="s">
        <v>34</v>
      </c>
      <c r="N281" s="17">
        <v>0</v>
      </c>
      <c r="O281" s="17">
        <v>0</v>
      </c>
      <c r="Q281" s="101">
        <v>17075</v>
      </c>
      <c r="R281" s="101">
        <v>92820</v>
      </c>
      <c r="S281" s="83" t="s">
        <v>34</v>
      </c>
      <c r="T281" s="79" t="str">
        <f t="shared" si="8"/>
        <v>- N/A</v>
      </c>
      <c r="U281" s="79" t="str">
        <f t="shared" si="9"/>
        <v>- N/A</v>
      </c>
    </row>
    <row r="282" spans="1:21" ht="76.5" hidden="1">
      <c r="A282" s="14">
        <v>268</v>
      </c>
      <c r="B282" s="15" t="s">
        <v>615</v>
      </c>
      <c r="C282" s="21" t="s">
        <v>614</v>
      </c>
      <c r="D282" s="15" t="s">
        <v>200</v>
      </c>
      <c r="E282" s="67">
        <v>0</v>
      </c>
      <c r="F282" s="86">
        <v>0</v>
      </c>
      <c r="G282" s="86">
        <v>0</v>
      </c>
      <c r="H282" s="87">
        <v>0</v>
      </c>
      <c r="I282" s="68"/>
      <c r="J282" s="86">
        <v>0</v>
      </c>
      <c r="K282" s="88">
        <v>0</v>
      </c>
      <c r="M282" s="15" t="s">
        <v>34</v>
      </c>
      <c r="N282" s="17">
        <v>0</v>
      </c>
      <c r="O282" s="17">
        <v>0</v>
      </c>
      <c r="Q282" s="101">
        <v>197691</v>
      </c>
      <c r="R282" s="101">
        <v>278460</v>
      </c>
      <c r="S282" s="83" t="s">
        <v>34</v>
      </c>
      <c r="T282" s="79" t="str">
        <f t="shared" si="8"/>
        <v>- N/A</v>
      </c>
      <c r="U282" s="79" t="str">
        <f t="shared" si="9"/>
        <v>- N/A</v>
      </c>
    </row>
    <row r="283" spans="1:21" ht="89.25" hidden="1">
      <c r="A283" s="69">
        <v>269</v>
      </c>
      <c r="B283" s="70" t="s">
        <v>616</v>
      </c>
      <c r="C283" s="76" t="s">
        <v>617</v>
      </c>
      <c r="D283" s="70" t="s">
        <v>568</v>
      </c>
      <c r="E283" s="72">
        <v>0</v>
      </c>
      <c r="F283" s="89">
        <v>0</v>
      </c>
      <c r="G283" s="89">
        <v>0</v>
      </c>
      <c r="H283" s="90">
        <v>0</v>
      </c>
      <c r="I283" s="68"/>
      <c r="J283" s="89">
        <v>0</v>
      </c>
      <c r="K283" s="91">
        <v>0</v>
      </c>
      <c r="L283" s="73"/>
      <c r="M283" s="70" t="s">
        <v>85</v>
      </c>
      <c r="N283" s="74">
        <v>0</v>
      </c>
      <c r="O283" s="74">
        <v>0</v>
      </c>
      <c r="Q283" s="101">
        <v>25980</v>
      </c>
      <c r="R283" s="101">
        <v>149290</v>
      </c>
      <c r="S283" s="84" t="s">
        <v>85</v>
      </c>
      <c r="T283" s="79" t="str">
        <f t="shared" si="8"/>
        <v>- N/A</v>
      </c>
      <c r="U283" s="79" t="str">
        <f t="shared" si="9"/>
        <v>- N/A</v>
      </c>
    </row>
    <row r="284" spans="1:21" ht="89.25" hidden="1">
      <c r="A284" s="69">
        <v>270</v>
      </c>
      <c r="B284" s="70" t="s">
        <v>618</v>
      </c>
      <c r="C284" s="76" t="s">
        <v>617</v>
      </c>
      <c r="D284" s="70" t="s">
        <v>568</v>
      </c>
      <c r="E284" s="72">
        <v>0</v>
      </c>
      <c r="F284" s="89">
        <v>0</v>
      </c>
      <c r="G284" s="89">
        <v>0</v>
      </c>
      <c r="H284" s="90">
        <v>0</v>
      </c>
      <c r="I284" s="68"/>
      <c r="J284" s="89">
        <v>0</v>
      </c>
      <c r="K284" s="91">
        <v>0</v>
      </c>
      <c r="L284" s="73"/>
      <c r="M284" s="70" t="s">
        <v>85</v>
      </c>
      <c r="N284" s="74">
        <v>0</v>
      </c>
      <c r="O284" s="74">
        <v>0</v>
      </c>
      <c r="Q284" s="101">
        <v>316216</v>
      </c>
      <c r="R284" s="101">
        <v>692875</v>
      </c>
      <c r="S284" s="84" t="s">
        <v>85</v>
      </c>
      <c r="T284" s="79" t="str">
        <f t="shared" si="8"/>
        <v>- N/A</v>
      </c>
      <c r="U284" s="79" t="str">
        <f t="shared" si="9"/>
        <v>- N/A</v>
      </c>
    </row>
    <row r="285" spans="1:21" ht="89.25" hidden="1">
      <c r="A285" s="69">
        <v>271</v>
      </c>
      <c r="B285" s="70" t="s">
        <v>619</v>
      </c>
      <c r="C285" s="76" t="s">
        <v>620</v>
      </c>
      <c r="D285" s="70" t="s">
        <v>568</v>
      </c>
      <c r="E285" s="72">
        <v>0</v>
      </c>
      <c r="F285" s="89">
        <v>0</v>
      </c>
      <c r="G285" s="89">
        <v>0</v>
      </c>
      <c r="H285" s="90">
        <v>0</v>
      </c>
      <c r="I285" s="68"/>
      <c r="J285" s="89">
        <v>0</v>
      </c>
      <c r="K285" s="91">
        <v>0</v>
      </c>
      <c r="L285" s="73"/>
      <c r="M285" s="70" t="s">
        <v>85</v>
      </c>
      <c r="N285" s="74">
        <v>0</v>
      </c>
      <c r="O285" s="74">
        <v>0</v>
      </c>
      <c r="Q285" s="101">
        <v>13471</v>
      </c>
      <c r="R285" s="101">
        <v>116837</v>
      </c>
      <c r="S285" s="84" t="s">
        <v>85</v>
      </c>
      <c r="T285" s="79" t="str">
        <f t="shared" si="8"/>
        <v>- N/A</v>
      </c>
      <c r="U285" s="79" t="str">
        <f t="shared" si="9"/>
        <v>- N/A</v>
      </c>
    </row>
    <row r="286" spans="1:21" ht="89.25" hidden="1">
      <c r="A286" s="69">
        <v>272</v>
      </c>
      <c r="B286" s="70" t="s">
        <v>621</v>
      </c>
      <c r="C286" s="76" t="s">
        <v>620</v>
      </c>
      <c r="D286" s="70" t="s">
        <v>568</v>
      </c>
      <c r="E286" s="72">
        <v>0</v>
      </c>
      <c r="F286" s="89">
        <v>0</v>
      </c>
      <c r="G286" s="89">
        <v>0</v>
      </c>
      <c r="H286" s="90">
        <v>0</v>
      </c>
      <c r="I286" s="68"/>
      <c r="J286" s="89">
        <v>0</v>
      </c>
      <c r="K286" s="91">
        <v>0</v>
      </c>
      <c r="L286" s="73"/>
      <c r="M286" s="70" t="s">
        <v>85</v>
      </c>
      <c r="N286" s="74">
        <v>0</v>
      </c>
      <c r="O286" s="74">
        <v>0</v>
      </c>
      <c r="Q286" s="101">
        <v>135774</v>
      </c>
      <c r="R286" s="101">
        <v>350510</v>
      </c>
      <c r="S286" s="84" t="s">
        <v>85</v>
      </c>
      <c r="T286" s="79" t="str">
        <f t="shared" si="8"/>
        <v>- N/A</v>
      </c>
      <c r="U286" s="79" t="str">
        <f t="shared" si="9"/>
        <v>- N/A</v>
      </c>
    </row>
    <row r="287" spans="1:21" ht="38.25" hidden="1">
      <c r="A287" s="69">
        <v>273</v>
      </c>
      <c r="B287" s="70" t="s">
        <v>622</v>
      </c>
      <c r="C287" s="76" t="s">
        <v>623</v>
      </c>
      <c r="D287" s="70" t="s">
        <v>200</v>
      </c>
      <c r="E287" s="72">
        <v>0</v>
      </c>
      <c r="F287" s="89">
        <v>0</v>
      </c>
      <c r="G287" s="89">
        <v>0</v>
      </c>
      <c r="H287" s="90">
        <v>0</v>
      </c>
      <c r="I287" s="68"/>
      <c r="J287" s="89">
        <v>0</v>
      </c>
      <c r="K287" s="91">
        <v>0</v>
      </c>
      <c r="L287" s="73"/>
      <c r="M287" s="70" t="s">
        <v>85</v>
      </c>
      <c r="N287" s="74">
        <v>0</v>
      </c>
      <c r="O287" s="74">
        <v>0</v>
      </c>
      <c r="Q287" s="101">
        <v>774</v>
      </c>
      <c r="R287" s="101">
        <v>21096</v>
      </c>
      <c r="S287" s="84" t="s">
        <v>85</v>
      </c>
      <c r="T287" s="79" t="str">
        <f t="shared" si="8"/>
        <v>- N/A</v>
      </c>
      <c r="U287" s="79" t="str">
        <f t="shared" si="9"/>
        <v>- N/A</v>
      </c>
    </row>
    <row r="288" spans="1:21" ht="38.25" hidden="1">
      <c r="A288" s="69">
        <v>274</v>
      </c>
      <c r="B288" s="70" t="s">
        <v>624</v>
      </c>
      <c r="C288" s="76" t="s">
        <v>623</v>
      </c>
      <c r="D288" s="70" t="s">
        <v>200</v>
      </c>
      <c r="E288" s="72">
        <v>0</v>
      </c>
      <c r="F288" s="89">
        <v>0</v>
      </c>
      <c r="G288" s="89">
        <v>0</v>
      </c>
      <c r="H288" s="90">
        <v>0</v>
      </c>
      <c r="I288" s="68"/>
      <c r="J288" s="89">
        <v>0</v>
      </c>
      <c r="K288" s="91">
        <v>0</v>
      </c>
      <c r="L288" s="73"/>
      <c r="M288" s="70" t="s">
        <v>85</v>
      </c>
      <c r="N288" s="74">
        <v>0</v>
      </c>
      <c r="O288" s="74">
        <v>0</v>
      </c>
      <c r="Q288" s="101">
        <v>4665</v>
      </c>
      <c r="R288" s="101">
        <v>63286</v>
      </c>
      <c r="S288" s="84" t="s">
        <v>85</v>
      </c>
      <c r="T288" s="79" t="str">
        <f t="shared" si="8"/>
        <v>- N/A</v>
      </c>
      <c r="U288" s="79" t="str">
        <f t="shared" si="9"/>
        <v>- N/A</v>
      </c>
    </row>
    <row r="289" spans="1:22" ht="38.25" hidden="1">
      <c r="A289" s="14">
        <v>275</v>
      </c>
      <c r="B289" s="15" t="s">
        <v>625</v>
      </c>
      <c r="C289" s="21" t="s">
        <v>626</v>
      </c>
      <c r="D289" s="15" t="s">
        <v>200</v>
      </c>
      <c r="E289" s="67">
        <v>0</v>
      </c>
      <c r="F289" s="86">
        <v>0</v>
      </c>
      <c r="G289" s="86">
        <v>0</v>
      </c>
      <c r="H289" s="87">
        <v>0</v>
      </c>
      <c r="I289" s="68"/>
      <c r="J289" s="86">
        <v>0</v>
      </c>
      <c r="K289" s="88">
        <v>0</v>
      </c>
      <c r="M289" s="15" t="s">
        <v>34</v>
      </c>
      <c r="N289" s="17">
        <v>0</v>
      </c>
      <c r="O289" s="17">
        <v>0</v>
      </c>
      <c r="Q289" s="101">
        <v>2032</v>
      </c>
      <c r="R289" s="101">
        <v>10743</v>
      </c>
      <c r="S289" s="83" t="s">
        <v>34</v>
      </c>
      <c r="T289" s="79" t="str">
        <f t="shared" si="8"/>
        <v>- N/A</v>
      </c>
      <c r="U289" s="79" t="str">
        <f t="shared" si="9"/>
        <v>- N/A</v>
      </c>
    </row>
    <row r="290" spans="1:22" ht="38.25" hidden="1">
      <c r="A290" s="14">
        <v>276</v>
      </c>
      <c r="B290" s="15" t="s">
        <v>627</v>
      </c>
      <c r="C290" s="21" t="s">
        <v>626</v>
      </c>
      <c r="D290" s="15" t="s">
        <v>200</v>
      </c>
      <c r="E290" s="67">
        <v>0</v>
      </c>
      <c r="F290" s="86">
        <v>0</v>
      </c>
      <c r="G290" s="86">
        <v>0</v>
      </c>
      <c r="H290" s="87">
        <v>0</v>
      </c>
      <c r="I290" s="68"/>
      <c r="J290" s="86">
        <v>0</v>
      </c>
      <c r="K290" s="88">
        <v>0</v>
      </c>
      <c r="M290" s="15" t="s">
        <v>34</v>
      </c>
      <c r="N290" s="17">
        <v>0</v>
      </c>
      <c r="O290" s="17">
        <v>0</v>
      </c>
      <c r="Q290" s="101">
        <v>25872</v>
      </c>
      <c r="R290" s="101">
        <v>72621</v>
      </c>
      <c r="S290" s="83" t="s">
        <v>34</v>
      </c>
      <c r="T290" s="79" t="str">
        <f t="shared" si="8"/>
        <v>- N/A</v>
      </c>
      <c r="U290" s="79" t="str">
        <f t="shared" si="9"/>
        <v>- N/A</v>
      </c>
    </row>
    <row r="291" spans="1:22" ht="38.25" hidden="1">
      <c r="A291" s="14">
        <v>277</v>
      </c>
      <c r="B291" s="15" t="s">
        <v>628</v>
      </c>
      <c r="C291" s="21" t="s">
        <v>629</v>
      </c>
      <c r="D291" s="15" t="s">
        <v>200</v>
      </c>
      <c r="E291" s="67">
        <v>0</v>
      </c>
      <c r="F291" s="86">
        <v>0</v>
      </c>
      <c r="G291" s="86">
        <v>0</v>
      </c>
      <c r="H291" s="87">
        <v>0</v>
      </c>
      <c r="I291" s="68"/>
      <c r="J291" s="86">
        <v>0</v>
      </c>
      <c r="K291" s="88">
        <v>0</v>
      </c>
      <c r="M291" s="15" t="s">
        <v>34</v>
      </c>
      <c r="N291" s="17">
        <v>0</v>
      </c>
      <c r="O291" s="17">
        <v>0</v>
      </c>
      <c r="Q291" s="101">
        <v>2032</v>
      </c>
      <c r="R291" s="101">
        <v>15570</v>
      </c>
      <c r="S291" s="83" t="s">
        <v>34</v>
      </c>
      <c r="T291" s="79" t="str">
        <f t="shared" si="8"/>
        <v>- N/A</v>
      </c>
      <c r="U291" s="79" t="str">
        <f t="shared" si="9"/>
        <v>- N/A</v>
      </c>
    </row>
    <row r="292" spans="1:22" ht="38.25" hidden="1">
      <c r="A292" s="14">
        <v>278</v>
      </c>
      <c r="B292" s="15" t="s">
        <v>630</v>
      </c>
      <c r="C292" s="21" t="s">
        <v>629</v>
      </c>
      <c r="D292" s="15" t="s">
        <v>200</v>
      </c>
      <c r="E292" s="67">
        <v>0</v>
      </c>
      <c r="F292" s="86">
        <v>0</v>
      </c>
      <c r="G292" s="86">
        <v>0</v>
      </c>
      <c r="H292" s="87">
        <v>0</v>
      </c>
      <c r="I292" s="68"/>
      <c r="J292" s="86">
        <v>0</v>
      </c>
      <c r="K292" s="88">
        <v>0</v>
      </c>
      <c r="M292" s="15" t="s">
        <v>34</v>
      </c>
      <c r="N292" s="17">
        <v>0</v>
      </c>
      <c r="O292" s="17">
        <v>0</v>
      </c>
      <c r="Q292" s="101">
        <v>39030</v>
      </c>
      <c r="R292" s="101">
        <v>234613</v>
      </c>
      <c r="S292" s="83" t="s">
        <v>34</v>
      </c>
      <c r="T292" s="79" t="str">
        <f t="shared" si="8"/>
        <v>- N/A</v>
      </c>
      <c r="U292" s="79" t="str">
        <f t="shared" si="9"/>
        <v>- N/A</v>
      </c>
    </row>
    <row r="293" spans="1:22" ht="63.75" hidden="1">
      <c r="A293" s="14">
        <v>279</v>
      </c>
      <c r="B293" s="15" t="s">
        <v>631</v>
      </c>
      <c r="C293" s="21" t="s">
        <v>632</v>
      </c>
      <c r="D293" s="15" t="s">
        <v>200</v>
      </c>
      <c r="E293" s="67">
        <v>0</v>
      </c>
      <c r="F293" s="86">
        <v>0</v>
      </c>
      <c r="G293" s="86">
        <v>0</v>
      </c>
      <c r="H293" s="87">
        <v>0</v>
      </c>
      <c r="I293" s="68"/>
      <c r="J293" s="86">
        <v>0</v>
      </c>
      <c r="K293" s="88">
        <v>0</v>
      </c>
      <c r="M293" s="15" t="s">
        <v>34</v>
      </c>
      <c r="N293" s="17">
        <v>0</v>
      </c>
      <c r="O293" s="17">
        <v>0</v>
      </c>
      <c r="Q293" s="101">
        <v>1162</v>
      </c>
      <c r="R293" s="101">
        <v>4024</v>
      </c>
      <c r="S293" s="83" t="s">
        <v>34</v>
      </c>
      <c r="T293" s="79" t="str">
        <f t="shared" si="8"/>
        <v>- N/A</v>
      </c>
      <c r="U293" s="79" t="str">
        <f t="shared" si="9"/>
        <v>- N/A</v>
      </c>
    </row>
    <row r="294" spans="1:22" ht="63.75">
      <c r="A294" s="14">
        <v>280</v>
      </c>
      <c r="B294" s="15" t="s">
        <v>633</v>
      </c>
      <c r="C294" s="21" t="s">
        <v>632</v>
      </c>
      <c r="D294" s="15" t="s">
        <v>200</v>
      </c>
      <c r="E294" s="67">
        <v>3</v>
      </c>
      <c r="F294" s="86">
        <v>39004</v>
      </c>
      <c r="G294" s="86">
        <v>12073</v>
      </c>
      <c r="H294" s="87">
        <v>0</v>
      </c>
      <c r="I294" s="68">
        <v>0.69046764429999996</v>
      </c>
      <c r="J294" s="86">
        <v>12073</v>
      </c>
      <c r="K294" s="88">
        <v>36219</v>
      </c>
      <c r="M294" s="15" t="s">
        <v>34</v>
      </c>
      <c r="N294" s="17">
        <v>3</v>
      </c>
      <c r="O294" s="17">
        <v>0</v>
      </c>
      <c r="Q294" s="101">
        <v>12073</v>
      </c>
      <c r="R294" s="101">
        <v>43673</v>
      </c>
      <c r="S294" s="83" t="s">
        <v>34</v>
      </c>
      <c r="T294" s="79" t="str">
        <f t="shared" si="8"/>
        <v>✔️ Válido</v>
      </c>
      <c r="U294" s="79" t="str">
        <f t="shared" si="9"/>
        <v>✔️ Válido</v>
      </c>
    </row>
    <row r="295" spans="1:22" ht="63.75" hidden="1">
      <c r="A295" s="69">
        <v>281</v>
      </c>
      <c r="B295" s="70" t="s">
        <v>634</v>
      </c>
      <c r="C295" s="76" t="s">
        <v>635</v>
      </c>
      <c r="D295" s="70" t="s">
        <v>200</v>
      </c>
      <c r="E295" s="72">
        <v>0</v>
      </c>
      <c r="F295" s="89">
        <v>0</v>
      </c>
      <c r="G295" s="89">
        <v>0</v>
      </c>
      <c r="H295" s="90">
        <v>0</v>
      </c>
      <c r="I295" s="68"/>
      <c r="J295" s="89">
        <v>0</v>
      </c>
      <c r="K295" s="91">
        <v>0</v>
      </c>
      <c r="L295" s="73"/>
      <c r="M295" s="70" t="s">
        <v>85</v>
      </c>
      <c r="N295" s="74">
        <v>0</v>
      </c>
      <c r="O295" s="74">
        <v>0</v>
      </c>
      <c r="Q295" s="101">
        <v>1601</v>
      </c>
      <c r="R295" s="101">
        <v>10587</v>
      </c>
      <c r="S295" s="84" t="s">
        <v>85</v>
      </c>
      <c r="T295" s="79" t="str">
        <f t="shared" si="8"/>
        <v>- N/A</v>
      </c>
      <c r="U295" s="79" t="str">
        <f t="shared" si="9"/>
        <v>- N/A</v>
      </c>
    </row>
    <row r="296" spans="1:22" ht="63.75" hidden="1">
      <c r="A296" s="69">
        <v>282</v>
      </c>
      <c r="B296" s="70" t="s">
        <v>636</v>
      </c>
      <c r="C296" s="76" t="s">
        <v>635</v>
      </c>
      <c r="D296" s="70" t="s">
        <v>200</v>
      </c>
      <c r="E296" s="72">
        <v>0</v>
      </c>
      <c r="F296" s="89">
        <v>0</v>
      </c>
      <c r="G296" s="89">
        <v>0</v>
      </c>
      <c r="H296" s="90">
        <v>0</v>
      </c>
      <c r="I296" s="68"/>
      <c r="J296" s="89">
        <v>0</v>
      </c>
      <c r="K296" s="91">
        <v>0</v>
      </c>
      <c r="L296" s="73"/>
      <c r="M296" s="70" t="s">
        <v>85</v>
      </c>
      <c r="N296" s="74">
        <v>0</v>
      </c>
      <c r="O296" s="74">
        <v>0</v>
      </c>
      <c r="Q296" s="101">
        <v>15968</v>
      </c>
      <c r="R296" s="101">
        <v>49372</v>
      </c>
      <c r="S296" s="84" t="s">
        <v>85</v>
      </c>
      <c r="T296" s="79" t="str">
        <f t="shared" si="8"/>
        <v>- N/A</v>
      </c>
      <c r="U296" s="79" t="str">
        <f t="shared" si="9"/>
        <v>- N/A</v>
      </c>
      <c r="V296" s="2" t="s">
        <v>89</v>
      </c>
    </row>
    <row r="297" spans="1:22" ht="38.25" hidden="1">
      <c r="A297" s="69">
        <v>283</v>
      </c>
      <c r="B297" s="70" t="s">
        <v>637</v>
      </c>
      <c r="C297" s="76" t="s">
        <v>638</v>
      </c>
      <c r="D297" s="70" t="s">
        <v>200</v>
      </c>
      <c r="E297" s="72">
        <v>0</v>
      </c>
      <c r="F297" s="89">
        <v>0</v>
      </c>
      <c r="G297" s="89">
        <v>0</v>
      </c>
      <c r="H297" s="90">
        <v>0</v>
      </c>
      <c r="I297" s="68"/>
      <c r="J297" s="89">
        <v>0</v>
      </c>
      <c r="K297" s="91">
        <v>0</v>
      </c>
      <c r="L297" s="73"/>
      <c r="M297" s="70" t="s">
        <v>85</v>
      </c>
      <c r="N297" s="74">
        <v>0</v>
      </c>
      <c r="O297" s="74">
        <v>0</v>
      </c>
      <c r="Q297" s="101">
        <v>1024</v>
      </c>
      <c r="R297" s="101">
        <v>9087</v>
      </c>
      <c r="S297" s="84" t="s">
        <v>85</v>
      </c>
      <c r="T297" s="79" t="str">
        <f t="shared" si="8"/>
        <v>- N/A</v>
      </c>
      <c r="U297" s="79" t="str">
        <f t="shared" si="9"/>
        <v>- N/A</v>
      </c>
    </row>
    <row r="298" spans="1:22" ht="25.5" hidden="1">
      <c r="A298" s="69">
        <v>284</v>
      </c>
      <c r="B298" s="70" t="s">
        <v>639</v>
      </c>
      <c r="C298" s="76" t="s">
        <v>638</v>
      </c>
      <c r="D298" s="70" t="s">
        <v>200</v>
      </c>
      <c r="E298" s="72">
        <v>0</v>
      </c>
      <c r="F298" s="89">
        <v>0</v>
      </c>
      <c r="G298" s="89">
        <v>0</v>
      </c>
      <c r="H298" s="90">
        <v>0</v>
      </c>
      <c r="I298" s="68"/>
      <c r="J298" s="89">
        <v>0</v>
      </c>
      <c r="K298" s="91">
        <v>0</v>
      </c>
      <c r="L298" s="73"/>
      <c r="M298" s="70" t="s">
        <v>85</v>
      </c>
      <c r="N298" s="74">
        <v>0</v>
      </c>
      <c r="O298" s="74">
        <v>0</v>
      </c>
      <c r="Q298" s="101">
        <v>5971</v>
      </c>
      <c r="R298" s="101">
        <v>102710</v>
      </c>
      <c r="S298" s="84" t="s">
        <v>85</v>
      </c>
      <c r="T298" s="79" t="str">
        <f t="shared" si="8"/>
        <v>- N/A</v>
      </c>
      <c r="U298" s="79" t="str">
        <f t="shared" si="9"/>
        <v>- N/A</v>
      </c>
    </row>
    <row r="299" spans="1:22" ht="38.25" hidden="1">
      <c r="A299" s="69">
        <v>285</v>
      </c>
      <c r="B299" s="70" t="s">
        <v>640</v>
      </c>
      <c r="C299" s="76" t="s">
        <v>641</v>
      </c>
      <c r="D299" s="70" t="s">
        <v>200</v>
      </c>
      <c r="E299" s="72">
        <v>0</v>
      </c>
      <c r="F299" s="89">
        <v>0</v>
      </c>
      <c r="G299" s="89">
        <v>0</v>
      </c>
      <c r="H299" s="90">
        <v>0</v>
      </c>
      <c r="I299" s="68"/>
      <c r="J299" s="89">
        <v>0</v>
      </c>
      <c r="K299" s="91">
        <v>0</v>
      </c>
      <c r="L299" s="73"/>
      <c r="M299" s="70" t="s">
        <v>85</v>
      </c>
      <c r="N299" s="74">
        <v>0</v>
      </c>
      <c r="O299" s="74">
        <v>0</v>
      </c>
      <c r="Q299" s="101">
        <v>2042</v>
      </c>
      <c r="R299" s="101">
        <v>11034</v>
      </c>
      <c r="S299" s="84" t="s">
        <v>85</v>
      </c>
      <c r="T299" s="79" t="str">
        <f t="shared" si="8"/>
        <v>- N/A</v>
      </c>
      <c r="U299" s="79" t="str">
        <f t="shared" si="9"/>
        <v>- N/A</v>
      </c>
    </row>
    <row r="300" spans="1:22" ht="38.25" hidden="1">
      <c r="A300" s="69">
        <v>286</v>
      </c>
      <c r="B300" s="70" t="s">
        <v>642</v>
      </c>
      <c r="C300" s="76" t="s">
        <v>641</v>
      </c>
      <c r="D300" s="70" t="s">
        <v>200</v>
      </c>
      <c r="E300" s="72">
        <v>0</v>
      </c>
      <c r="F300" s="89">
        <v>0</v>
      </c>
      <c r="G300" s="89">
        <v>0</v>
      </c>
      <c r="H300" s="90">
        <v>0</v>
      </c>
      <c r="I300" s="68"/>
      <c r="J300" s="89">
        <v>0</v>
      </c>
      <c r="K300" s="91">
        <v>0</v>
      </c>
      <c r="L300" s="73"/>
      <c r="M300" s="70" t="s">
        <v>85</v>
      </c>
      <c r="N300" s="74">
        <v>0</v>
      </c>
      <c r="O300" s="74">
        <v>0</v>
      </c>
      <c r="Q300" s="101">
        <v>27421</v>
      </c>
      <c r="R300" s="101">
        <v>93910</v>
      </c>
      <c r="S300" s="84" t="s">
        <v>85</v>
      </c>
      <c r="T300" s="79" t="str">
        <f t="shared" si="8"/>
        <v>- N/A</v>
      </c>
      <c r="U300" s="79" t="str">
        <f t="shared" si="9"/>
        <v>- N/A</v>
      </c>
    </row>
    <row r="301" spans="1:22" ht="38.25" hidden="1">
      <c r="A301" s="69">
        <v>287</v>
      </c>
      <c r="B301" s="70" t="s">
        <v>643</v>
      </c>
      <c r="C301" s="76" t="s">
        <v>644</v>
      </c>
      <c r="D301" s="70" t="s">
        <v>200</v>
      </c>
      <c r="E301" s="72">
        <v>0</v>
      </c>
      <c r="F301" s="89">
        <v>0</v>
      </c>
      <c r="G301" s="89">
        <v>0</v>
      </c>
      <c r="H301" s="90">
        <v>0</v>
      </c>
      <c r="I301" s="68"/>
      <c r="J301" s="89">
        <v>0</v>
      </c>
      <c r="K301" s="91">
        <v>0</v>
      </c>
      <c r="L301" s="73"/>
      <c r="M301" s="70" t="s">
        <v>85</v>
      </c>
      <c r="N301" s="74">
        <v>0</v>
      </c>
      <c r="O301" s="74">
        <v>0</v>
      </c>
      <c r="Q301" s="101">
        <v>2659</v>
      </c>
      <c r="R301" s="101">
        <v>18175</v>
      </c>
      <c r="S301" s="84" t="s">
        <v>85</v>
      </c>
      <c r="T301" s="79" t="str">
        <f t="shared" si="8"/>
        <v>- N/A</v>
      </c>
      <c r="U301" s="79" t="str">
        <f t="shared" si="9"/>
        <v>- N/A</v>
      </c>
    </row>
    <row r="302" spans="1:22" ht="38.25" hidden="1">
      <c r="A302" s="69">
        <v>288</v>
      </c>
      <c r="B302" s="70" t="s">
        <v>645</v>
      </c>
      <c r="C302" s="76" t="s">
        <v>644</v>
      </c>
      <c r="D302" s="70" t="s">
        <v>200</v>
      </c>
      <c r="E302" s="72">
        <v>0</v>
      </c>
      <c r="F302" s="89">
        <v>0</v>
      </c>
      <c r="G302" s="89">
        <v>0</v>
      </c>
      <c r="H302" s="90">
        <v>0</v>
      </c>
      <c r="I302" s="68"/>
      <c r="J302" s="89">
        <v>0</v>
      </c>
      <c r="K302" s="91">
        <v>0</v>
      </c>
      <c r="L302" s="73"/>
      <c r="M302" s="70" t="s">
        <v>85</v>
      </c>
      <c r="N302" s="74">
        <v>0</v>
      </c>
      <c r="O302" s="74">
        <v>0</v>
      </c>
      <c r="Q302" s="101">
        <v>34386</v>
      </c>
      <c r="R302" s="101">
        <v>151815</v>
      </c>
      <c r="S302" s="84" t="s">
        <v>85</v>
      </c>
      <c r="T302" s="79" t="str">
        <f t="shared" si="8"/>
        <v>- N/A</v>
      </c>
      <c r="U302" s="79" t="str">
        <f t="shared" si="9"/>
        <v>- N/A</v>
      </c>
    </row>
    <row r="303" spans="1:22" ht="51" hidden="1">
      <c r="A303" s="14">
        <v>289</v>
      </c>
      <c r="B303" s="15" t="s">
        <v>646</v>
      </c>
      <c r="C303" s="21" t="s">
        <v>647</v>
      </c>
      <c r="D303" s="15" t="s">
        <v>200</v>
      </c>
      <c r="E303" s="67">
        <v>0</v>
      </c>
      <c r="F303" s="86">
        <v>0</v>
      </c>
      <c r="G303" s="86">
        <v>0</v>
      </c>
      <c r="H303" s="87">
        <v>0</v>
      </c>
      <c r="I303" s="68"/>
      <c r="J303" s="86">
        <v>0</v>
      </c>
      <c r="K303" s="88">
        <v>0</v>
      </c>
      <c r="M303" s="15" t="s">
        <v>34</v>
      </c>
      <c r="N303" s="17">
        <v>0</v>
      </c>
      <c r="O303" s="17">
        <v>0</v>
      </c>
      <c r="Q303" s="101">
        <v>2529</v>
      </c>
      <c r="R303" s="101">
        <v>14280</v>
      </c>
      <c r="S303" s="83" t="s">
        <v>34</v>
      </c>
      <c r="T303" s="79" t="str">
        <f t="shared" si="8"/>
        <v>- N/A</v>
      </c>
      <c r="U303" s="79" t="str">
        <f t="shared" si="9"/>
        <v>- N/A</v>
      </c>
    </row>
    <row r="304" spans="1:22" ht="38.25" hidden="1">
      <c r="A304" s="14">
        <v>290</v>
      </c>
      <c r="B304" s="15" t="s">
        <v>648</v>
      </c>
      <c r="C304" s="21" t="s">
        <v>647</v>
      </c>
      <c r="D304" s="15" t="s">
        <v>200</v>
      </c>
      <c r="E304" s="67">
        <v>0</v>
      </c>
      <c r="F304" s="86">
        <v>0</v>
      </c>
      <c r="G304" s="86">
        <v>0</v>
      </c>
      <c r="H304" s="87">
        <v>0</v>
      </c>
      <c r="I304" s="68"/>
      <c r="J304" s="86">
        <v>0</v>
      </c>
      <c r="K304" s="88">
        <v>0</v>
      </c>
      <c r="M304" s="15" t="s">
        <v>34</v>
      </c>
      <c r="N304" s="17">
        <v>0</v>
      </c>
      <c r="O304" s="17">
        <v>0</v>
      </c>
      <c r="Q304" s="101">
        <v>27088</v>
      </c>
      <c r="R304" s="101">
        <v>94713</v>
      </c>
      <c r="S304" s="83" t="s">
        <v>34</v>
      </c>
      <c r="T304" s="79" t="str">
        <f t="shared" si="8"/>
        <v>- N/A</v>
      </c>
      <c r="U304" s="79" t="str">
        <f t="shared" si="9"/>
        <v>- N/A</v>
      </c>
    </row>
    <row r="305" spans="1:21" ht="51" hidden="1">
      <c r="A305" s="14">
        <v>291</v>
      </c>
      <c r="B305" s="15" t="s">
        <v>649</v>
      </c>
      <c r="C305" s="21" t="s">
        <v>650</v>
      </c>
      <c r="D305" s="15" t="s">
        <v>200</v>
      </c>
      <c r="E305" s="67">
        <v>0</v>
      </c>
      <c r="F305" s="86">
        <v>0</v>
      </c>
      <c r="G305" s="86">
        <v>0</v>
      </c>
      <c r="H305" s="87">
        <v>0</v>
      </c>
      <c r="I305" s="68"/>
      <c r="J305" s="86">
        <v>0</v>
      </c>
      <c r="K305" s="88">
        <v>0</v>
      </c>
      <c r="M305" s="15" t="s">
        <v>34</v>
      </c>
      <c r="N305" s="17">
        <v>0</v>
      </c>
      <c r="O305" s="17">
        <v>0</v>
      </c>
      <c r="Q305" s="101">
        <v>9508</v>
      </c>
      <c r="R305" s="101">
        <v>107100</v>
      </c>
      <c r="S305" s="83" t="s">
        <v>34</v>
      </c>
      <c r="T305" s="79" t="str">
        <f t="shared" si="8"/>
        <v>- N/A</v>
      </c>
      <c r="U305" s="79" t="str">
        <f t="shared" si="9"/>
        <v>- N/A</v>
      </c>
    </row>
    <row r="306" spans="1:21" ht="63.75" hidden="1">
      <c r="A306" s="14">
        <v>292</v>
      </c>
      <c r="B306" s="15" t="s">
        <v>651</v>
      </c>
      <c r="C306" s="21" t="s">
        <v>652</v>
      </c>
      <c r="D306" s="15" t="s">
        <v>200</v>
      </c>
      <c r="E306" s="67">
        <v>0</v>
      </c>
      <c r="F306" s="86">
        <v>0</v>
      </c>
      <c r="G306" s="86">
        <v>0</v>
      </c>
      <c r="H306" s="87">
        <v>0</v>
      </c>
      <c r="I306" s="68"/>
      <c r="J306" s="86">
        <v>0</v>
      </c>
      <c r="K306" s="88">
        <v>0</v>
      </c>
      <c r="M306" s="15" t="s">
        <v>34</v>
      </c>
      <c r="N306" s="17">
        <v>0</v>
      </c>
      <c r="O306" s="17">
        <v>0</v>
      </c>
      <c r="Q306" s="101">
        <v>8675</v>
      </c>
      <c r="R306" s="101">
        <v>43834</v>
      </c>
      <c r="S306" s="83" t="s">
        <v>34</v>
      </c>
      <c r="T306" s="79" t="str">
        <f t="shared" si="8"/>
        <v>- N/A</v>
      </c>
      <c r="U306" s="79" t="str">
        <f t="shared" si="9"/>
        <v>- N/A</v>
      </c>
    </row>
    <row r="307" spans="1:21" ht="51" hidden="1">
      <c r="A307" s="14">
        <v>293</v>
      </c>
      <c r="B307" s="15" t="s">
        <v>653</v>
      </c>
      <c r="C307" s="21" t="s">
        <v>652</v>
      </c>
      <c r="D307" s="15" t="s">
        <v>200</v>
      </c>
      <c r="E307" s="67">
        <v>0</v>
      </c>
      <c r="F307" s="86">
        <v>0</v>
      </c>
      <c r="G307" s="86">
        <v>0</v>
      </c>
      <c r="H307" s="87">
        <v>0</v>
      </c>
      <c r="I307" s="68"/>
      <c r="J307" s="86">
        <v>0</v>
      </c>
      <c r="K307" s="88">
        <v>0</v>
      </c>
      <c r="M307" s="15" t="s">
        <v>34</v>
      </c>
      <c r="N307" s="17">
        <v>0</v>
      </c>
      <c r="O307" s="17">
        <v>0</v>
      </c>
      <c r="Q307" s="101">
        <v>84519</v>
      </c>
      <c r="R307" s="101">
        <v>408927</v>
      </c>
      <c r="S307" s="83" t="s">
        <v>34</v>
      </c>
      <c r="T307" s="79" t="str">
        <f t="shared" si="8"/>
        <v>- N/A</v>
      </c>
      <c r="U307" s="79" t="str">
        <f t="shared" si="9"/>
        <v>- N/A</v>
      </c>
    </row>
    <row r="308" spans="1:21" ht="63.75">
      <c r="A308" s="14">
        <v>294</v>
      </c>
      <c r="B308" s="15" t="s">
        <v>654</v>
      </c>
      <c r="C308" s="21" t="s">
        <v>655</v>
      </c>
      <c r="D308" s="15" t="s">
        <v>200</v>
      </c>
      <c r="E308" s="67">
        <v>5</v>
      </c>
      <c r="F308" s="86">
        <v>39873</v>
      </c>
      <c r="G308" s="86">
        <v>21118</v>
      </c>
      <c r="H308" s="87">
        <v>0</v>
      </c>
      <c r="I308" s="68">
        <v>0.47036841969999998</v>
      </c>
      <c r="J308" s="86">
        <v>21118</v>
      </c>
      <c r="K308" s="88">
        <v>105590</v>
      </c>
      <c r="M308" s="15" t="s">
        <v>34</v>
      </c>
      <c r="N308" s="17">
        <v>5</v>
      </c>
      <c r="O308" s="17">
        <v>0</v>
      </c>
      <c r="Q308" s="101">
        <v>21118</v>
      </c>
      <c r="R308" s="101">
        <v>49605</v>
      </c>
      <c r="S308" s="83" t="s">
        <v>34</v>
      </c>
      <c r="T308" s="79" t="str">
        <f t="shared" si="8"/>
        <v>✔️ Válido</v>
      </c>
      <c r="U308" s="79" t="str">
        <f t="shared" si="9"/>
        <v>✔️ Válido</v>
      </c>
    </row>
    <row r="309" spans="1:21" ht="51" hidden="1">
      <c r="A309" s="14">
        <v>295</v>
      </c>
      <c r="B309" s="15" t="s">
        <v>656</v>
      </c>
      <c r="C309" s="21" t="s">
        <v>655</v>
      </c>
      <c r="D309" s="15" t="s">
        <v>200</v>
      </c>
      <c r="E309" s="67">
        <v>0</v>
      </c>
      <c r="F309" s="86">
        <v>0</v>
      </c>
      <c r="G309" s="86">
        <v>0</v>
      </c>
      <c r="H309" s="87">
        <v>0</v>
      </c>
      <c r="I309" s="68"/>
      <c r="J309" s="86">
        <v>0</v>
      </c>
      <c r="K309" s="88">
        <v>0</v>
      </c>
      <c r="M309" s="15" t="s">
        <v>34</v>
      </c>
      <c r="N309" s="17">
        <v>0</v>
      </c>
      <c r="O309" s="17">
        <v>0</v>
      </c>
      <c r="Q309" s="101">
        <v>291339</v>
      </c>
      <c r="R309" s="101">
        <v>476179</v>
      </c>
      <c r="S309" s="83" t="s">
        <v>34</v>
      </c>
      <c r="T309" s="79" t="str">
        <f t="shared" si="8"/>
        <v>- N/A</v>
      </c>
      <c r="U309" s="79" t="str">
        <f t="shared" si="9"/>
        <v>- N/A</v>
      </c>
    </row>
    <row r="310" spans="1:21" ht="63.75" hidden="1">
      <c r="A310" s="14">
        <v>296</v>
      </c>
      <c r="B310" s="15" t="s">
        <v>657</v>
      </c>
      <c r="C310" s="21" t="s">
        <v>658</v>
      </c>
      <c r="D310" s="15" t="s">
        <v>200</v>
      </c>
      <c r="E310" s="67">
        <v>0</v>
      </c>
      <c r="F310" s="86">
        <v>0</v>
      </c>
      <c r="G310" s="86">
        <v>0</v>
      </c>
      <c r="H310" s="87">
        <v>0</v>
      </c>
      <c r="I310" s="68"/>
      <c r="J310" s="86">
        <v>0</v>
      </c>
      <c r="K310" s="88">
        <v>0</v>
      </c>
      <c r="M310" s="15" t="s">
        <v>34</v>
      </c>
      <c r="N310" s="17">
        <v>0</v>
      </c>
      <c r="O310" s="17">
        <v>0</v>
      </c>
      <c r="Q310" s="101">
        <v>26646</v>
      </c>
      <c r="R310" s="101">
        <v>49423</v>
      </c>
      <c r="S310" s="83" t="s">
        <v>34</v>
      </c>
      <c r="T310" s="79" t="str">
        <f t="shared" si="8"/>
        <v>- N/A</v>
      </c>
      <c r="U310" s="79" t="str">
        <f t="shared" si="9"/>
        <v>- N/A</v>
      </c>
    </row>
    <row r="311" spans="1:21" ht="51" hidden="1">
      <c r="A311" s="14">
        <v>297</v>
      </c>
      <c r="B311" s="15" t="s">
        <v>659</v>
      </c>
      <c r="C311" s="21" t="s">
        <v>658</v>
      </c>
      <c r="D311" s="15" t="s">
        <v>200</v>
      </c>
      <c r="E311" s="67">
        <v>0</v>
      </c>
      <c r="F311" s="86">
        <v>0</v>
      </c>
      <c r="G311" s="86">
        <v>0</v>
      </c>
      <c r="H311" s="87">
        <v>0</v>
      </c>
      <c r="I311" s="68"/>
      <c r="J311" s="86">
        <v>0</v>
      </c>
      <c r="K311" s="88">
        <v>0</v>
      </c>
      <c r="M311" s="15" t="s">
        <v>34</v>
      </c>
      <c r="N311" s="17">
        <v>0</v>
      </c>
      <c r="O311" s="17">
        <v>0</v>
      </c>
      <c r="Q311" s="101">
        <v>325394</v>
      </c>
      <c r="R311" s="101">
        <v>533824</v>
      </c>
      <c r="S311" s="83" t="s">
        <v>34</v>
      </c>
      <c r="T311" s="79" t="str">
        <f t="shared" si="8"/>
        <v>- N/A</v>
      </c>
      <c r="U311" s="79" t="str">
        <f t="shared" si="9"/>
        <v>- N/A</v>
      </c>
    </row>
    <row r="312" spans="1:21" ht="89.25">
      <c r="A312" s="14">
        <v>298</v>
      </c>
      <c r="B312" s="15" t="s">
        <v>660</v>
      </c>
      <c r="C312" s="21" t="s">
        <v>661</v>
      </c>
      <c r="D312" s="15" t="s">
        <v>200</v>
      </c>
      <c r="E312" s="67">
        <v>4</v>
      </c>
      <c r="F312" s="86">
        <v>105912</v>
      </c>
      <c r="G312" s="86">
        <v>56388</v>
      </c>
      <c r="H312" s="87">
        <v>0</v>
      </c>
      <c r="I312" s="68">
        <v>0.46759573989999997</v>
      </c>
      <c r="J312" s="86">
        <v>56388</v>
      </c>
      <c r="K312" s="88">
        <v>225552</v>
      </c>
      <c r="M312" s="15" t="s">
        <v>34</v>
      </c>
      <c r="N312" s="17">
        <v>4</v>
      </c>
      <c r="O312" s="17">
        <v>0</v>
      </c>
      <c r="Q312" s="101">
        <v>56388</v>
      </c>
      <c r="R312" s="101">
        <v>112462</v>
      </c>
      <c r="S312" s="83" t="s">
        <v>34</v>
      </c>
      <c r="T312" s="79" t="str">
        <f t="shared" si="8"/>
        <v>✔️ Válido</v>
      </c>
      <c r="U312" s="79" t="str">
        <f t="shared" si="9"/>
        <v>✔️ Válido</v>
      </c>
    </row>
    <row r="313" spans="1:21" ht="89.25" hidden="1">
      <c r="A313" s="14">
        <v>299</v>
      </c>
      <c r="B313" s="15" t="s">
        <v>662</v>
      </c>
      <c r="C313" s="21" t="s">
        <v>661</v>
      </c>
      <c r="D313" s="15" t="s">
        <v>200</v>
      </c>
      <c r="E313" s="67">
        <v>0</v>
      </c>
      <c r="F313" s="86">
        <v>0</v>
      </c>
      <c r="G313" s="86">
        <v>0</v>
      </c>
      <c r="H313" s="87">
        <v>0</v>
      </c>
      <c r="I313" s="68"/>
      <c r="J313" s="86">
        <v>0</v>
      </c>
      <c r="K313" s="88">
        <v>0</v>
      </c>
      <c r="M313" s="15" t="s">
        <v>34</v>
      </c>
      <c r="N313" s="17">
        <v>0</v>
      </c>
      <c r="O313" s="17">
        <v>0</v>
      </c>
      <c r="Q313" s="101">
        <v>569411</v>
      </c>
      <c r="R313" s="101">
        <v>1237240</v>
      </c>
      <c r="S313" s="83" t="s">
        <v>34</v>
      </c>
      <c r="T313" s="79" t="str">
        <f t="shared" si="8"/>
        <v>- N/A</v>
      </c>
      <c r="U313" s="79" t="str">
        <f t="shared" si="9"/>
        <v>- N/A</v>
      </c>
    </row>
    <row r="314" spans="1:21" ht="51">
      <c r="A314" s="14">
        <v>300</v>
      </c>
      <c r="B314" s="15" t="s">
        <v>663</v>
      </c>
      <c r="C314" s="21" t="s">
        <v>664</v>
      </c>
      <c r="D314" s="15" t="s">
        <v>200</v>
      </c>
      <c r="E314" s="67">
        <v>4</v>
      </c>
      <c r="F314" s="86">
        <v>80992</v>
      </c>
      <c r="G314" s="86">
        <v>36597</v>
      </c>
      <c r="H314" s="87">
        <v>0</v>
      </c>
      <c r="I314" s="68">
        <v>0.54814055709999998</v>
      </c>
      <c r="J314" s="86">
        <v>36597</v>
      </c>
      <c r="K314" s="88">
        <v>146388</v>
      </c>
      <c r="M314" s="15" t="s">
        <v>34</v>
      </c>
      <c r="N314" s="17">
        <v>4</v>
      </c>
      <c r="O314" s="17">
        <v>0</v>
      </c>
      <c r="Q314" s="101">
        <v>36597</v>
      </c>
      <c r="R314" s="101">
        <v>88303</v>
      </c>
      <c r="S314" s="83" t="s">
        <v>34</v>
      </c>
      <c r="T314" s="79" t="str">
        <f t="shared" si="8"/>
        <v>✔️ Válido</v>
      </c>
      <c r="U314" s="79" t="str">
        <f t="shared" si="9"/>
        <v>✔️ Válido</v>
      </c>
    </row>
    <row r="315" spans="1:21" ht="51" hidden="1">
      <c r="A315" s="69">
        <v>301</v>
      </c>
      <c r="B315" s="70" t="s">
        <v>665</v>
      </c>
      <c r="C315" s="76" t="s">
        <v>664</v>
      </c>
      <c r="D315" s="70" t="s">
        <v>200</v>
      </c>
      <c r="E315" s="72">
        <v>0</v>
      </c>
      <c r="F315" s="89">
        <v>0</v>
      </c>
      <c r="G315" s="89">
        <v>0</v>
      </c>
      <c r="H315" s="90">
        <v>0</v>
      </c>
      <c r="I315" s="68"/>
      <c r="J315" s="89">
        <v>0</v>
      </c>
      <c r="K315" s="91">
        <v>0</v>
      </c>
      <c r="L315" s="73"/>
      <c r="M315" s="70" t="s">
        <v>85</v>
      </c>
      <c r="N315" s="74">
        <v>0</v>
      </c>
      <c r="O315" s="74">
        <v>0</v>
      </c>
      <c r="Q315" s="101">
        <v>402789</v>
      </c>
      <c r="R315" s="101">
        <v>1022728</v>
      </c>
      <c r="S315" s="84" t="s">
        <v>85</v>
      </c>
      <c r="T315" s="79" t="str">
        <f t="shared" si="8"/>
        <v>- N/A</v>
      </c>
      <c r="U315" s="79" t="str">
        <f t="shared" si="9"/>
        <v>- N/A</v>
      </c>
    </row>
    <row r="316" spans="1:21" ht="38.25" hidden="1">
      <c r="A316" s="14">
        <v>302</v>
      </c>
      <c r="B316" s="15" t="s">
        <v>666</v>
      </c>
      <c r="C316" s="21" t="s">
        <v>667</v>
      </c>
      <c r="D316" s="15" t="s">
        <v>200</v>
      </c>
      <c r="E316" s="67">
        <v>0</v>
      </c>
      <c r="F316" s="86">
        <v>0</v>
      </c>
      <c r="G316" s="86">
        <v>0</v>
      </c>
      <c r="H316" s="87">
        <v>0</v>
      </c>
      <c r="I316" s="68"/>
      <c r="J316" s="86">
        <v>0</v>
      </c>
      <c r="K316" s="88">
        <v>0</v>
      </c>
      <c r="M316" s="15" t="s">
        <v>34</v>
      </c>
      <c r="N316" s="17">
        <v>0</v>
      </c>
      <c r="O316" s="17">
        <v>0</v>
      </c>
      <c r="Q316" s="101">
        <v>6074</v>
      </c>
      <c r="R316" s="101">
        <v>22717</v>
      </c>
      <c r="S316" s="83" t="s">
        <v>34</v>
      </c>
      <c r="T316" s="79" t="str">
        <f t="shared" si="8"/>
        <v>- N/A</v>
      </c>
      <c r="U316" s="79" t="str">
        <f t="shared" si="9"/>
        <v>- N/A</v>
      </c>
    </row>
    <row r="317" spans="1:21" ht="25.5" hidden="1">
      <c r="A317" s="14">
        <v>303</v>
      </c>
      <c r="B317" s="15" t="s">
        <v>668</v>
      </c>
      <c r="C317" s="21" t="s">
        <v>667</v>
      </c>
      <c r="D317" s="15" t="s">
        <v>200</v>
      </c>
      <c r="E317" s="67">
        <v>0</v>
      </c>
      <c r="F317" s="86">
        <v>0</v>
      </c>
      <c r="G317" s="86">
        <v>0</v>
      </c>
      <c r="H317" s="87">
        <v>0</v>
      </c>
      <c r="I317" s="68"/>
      <c r="J317" s="86">
        <v>0</v>
      </c>
      <c r="K317" s="88">
        <v>0</v>
      </c>
      <c r="M317" s="15" t="s">
        <v>34</v>
      </c>
      <c r="N317" s="17">
        <v>0</v>
      </c>
      <c r="O317" s="17">
        <v>0</v>
      </c>
      <c r="Q317" s="101">
        <v>64128</v>
      </c>
      <c r="R317" s="101">
        <v>136309</v>
      </c>
      <c r="S317" s="83" t="s">
        <v>34</v>
      </c>
      <c r="T317" s="79" t="str">
        <f t="shared" si="8"/>
        <v>- N/A</v>
      </c>
      <c r="U317" s="79" t="str">
        <f t="shared" si="9"/>
        <v>- N/A</v>
      </c>
    </row>
    <row r="318" spans="1:21" ht="38.25" hidden="1">
      <c r="A318" s="14">
        <v>304</v>
      </c>
      <c r="B318" s="15" t="s">
        <v>669</v>
      </c>
      <c r="C318" s="21" t="s">
        <v>670</v>
      </c>
      <c r="D318" s="15" t="s">
        <v>200</v>
      </c>
      <c r="E318" s="67">
        <v>0</v>
      </c>
      <c r="F318" s="86">
        <v>0</v>
      </c>
      <c r="G318" s="86">
        <v>0</v>
      </c>
      <c r="H318" s="87">
        <v>0</v>
      </c>
      <c r="I318" s="68"/>
      <c r="J318" s="86">
        <v>0</v>
      </c>
      <c r="K318" s="88">
        <v>0</v>
      </c>
      <c r="M318" s="15" t="s">
        <v>34</v>
      </c>
      <c r="N318" s="17">
        <v>0</v>
      </c>
      <c r="O318" s="17">
        <v>0</v>
      </c>
      <c r="Q318" s="101">
        <v>11499</v>
      </c>
      <c r="R318" s="101">
        <v>36868</v>
      </c>
      <c r="S318" s="83" t="s">
        <v>34</v>
      </c>
      <c r="T318" s="79" t="str">
        <f t="shared" si="8"/>
        <v>- N/A</v>
      </c>
      <c r="U318" s="79" t="str">
        <f t="shared" si="9"/>
        <v>- N/A</v>
      </c>
    </row>
    <row r="319" spans="1:21" ht="25.5" hidden="1">
      <c r="A319" s="14">
        <v>305</v>
      </c>
      <c r="B319" s="15" t="s">
        <v>671</v>
      </c>
      <c r="C319" s="21" t="s">
        <v>670</v>
      </c>
      <c r="D319" s="15" t="s">
        <v>200</v>
      </c>
      <c r="E319" s="67">
        <v>0</v>
      </c>
      <c r="F319" s="86">
        <v>0</v>
      </c>
      <c r="G319" s="86">
        <v>0</v>
      </c>
      <c r="H319" s="87">
        <v>0</v>
      </c>
      <c r="I319" s="68"/>
      <c r="J319" s="86">
        <v>0</v>
      </c>
      <c r="K319" s="88">
        <v>0</v>
      </c>
      <c r="M319" s="15" t="s">
        <v>34</v>
      </c>
      <c r="N319" s="17">
        <v>0</v>
      </c>
      <c r="O319" s="17">
        <v>0</v>
      </c>
      <c r="Q319" s="101">
        <v>136880</v>
      </c>
      <c r="R319" s="101">
        <v>331815</v>
      </c>
      <c r="S319" s="83" t="s">
        <v>34</v>
      </c>
      <c r="T319" s="79" t="str">
        <f t="shared" si="8"/>
        <v>- N/A</v>
      </c>
      <c r="U319" s="79" t="str">
        <f t="shared" si="9"/>
        <v>- N/A</v>
      </c>
    </row>
    <row r="320" spans="1:21" ht="38.25">
      <c r="A320" s="14">
        <v>306</v>
      </c>
      <c r="B320" s="15" t="s">
        <v>672</v>
      </c>
      <c r="C320" s="21" t="s">
        <v>673</v>
      </c>
      <c r="D320" s="15" t="s">
        <v>200</v>
      </c>
      <c r="E320" s="67">
        <v>3</v>
      </c>
      <c r="F320" s="86">
        <v>43611</v>
      </c>
      <c r="G320" s="86">
        <v>19128</v>
      </c>
      <c r="H320" s="87">
        <v>0</v>
      </c>
      <c r="I320" s="68">
        <v>0.56139506090000002</v>
      </c>
      <c r="J320" s="86">
        <v>19128</v>
      </c>
      <c r="K320" s="88">
        <v>57384</v>
      </c>
      <c r="M320" s="15" t="s">
        <v>34</v>
      </c>
      <c r="N320" s="17">
        <v>3</v>
      </c>
      <c r="O320" s="17">
        <v>0</v>
      </c>
      <c r="Q320" s="101">
        <v>19128</v>
      </c>
      <c r="R320" s="101">
        <v>51379</v>
      </c>
      <c r="S320" s="83" t="s">
        <v>34</v>
      </c>
      <c r="T320" s="79" t="str">
        <f t="shared" si="8"/>
        <v>✔️ Válido</v>
      </c>
      <c r="U320" s="79" t="str">
        <f t="shared" si="9"/>
        <v>✔️ Válido</v>
      </c>
    </row>
    <row r="321" spans="1:21" ht="25.5" hidden="1">
      <c r="A321" s="14">
        <v>307</v>
      </c>
      <c r="B321" s="15" t="s">
        <v>674</v>
      </c>
      <c r="C321" s="21" t="s">
        <v>673</v>
      </c>
      <c r="D321" s="15" t="s">
        <v>200</v>
      </c>
      <c r="E321" s="67">
        <v>0</v>
      </c>
      <c r="F321" s="86">
        <v>0</v>
      </c>
      <c r="G321" s="86">
        <v>0</v>
      </c>
      <c r="H321" s="87">
        <v>0</v>
      </c>
      <c r="I321" s="68"/>
      <c r="J321" s="86">
        <v>0</v>
      </c>
      <c r="K321" s="88">
        <v>0</v>
      </c>
      <c r="M321" s="15" t="s">
        <v>34</v>
      </c>
      <c r="N321" s="17">
        <v>0</v>
      </c>
      <c r="O321" s="17">
        <v>0</v>
      </c>
      <c r="Q321" s="101">
        <v>179116</v>
      </c>
      <c r="R321" s="101">
        <v>584183</v>
      </c>
      <c r="S321" s="83" t="s">
        <v>34</v>
      </c>
      <c r="T321" s="79" t="str">
        <f t="shared" si="8"/>
        <v>- N/A</v>
      </c>
      <c r="U321" s="79" t="str">
        <f t="shared" si="9"/>
        <v>- N/A</v>
      </c>
    </row>
    <row r="322" spans="1:21" ht="38.25" hidden="1">
      <c r="A322" s="14">
        <v>308</v>
      </c>
      <c r="B322" s="15" t="s">
        <v>675</v>
      </c>
      <c r="C322" s="21" t="s">
        <v>676</v>
      </c>
      <c r="D322" s="15" t="s">
        <v>200</v>
      </c>
      <c r="E322" s="67">
        <v>0</v>
      </c>
      <c r="F322" s="86">
        <v>0</v>
      </c>
      <c r="G322" s="86">
        <v>0</v>
      </c>
      <c r="H322" s="87">
        <v>0</v>
      </c>
      <c r="I322" s="68"/>
      <c r="J322" s="86">
        <v>0</v>
      </c>
      <c r="K322" s="88">
        <v>0</v>
      </c>
      <c r="M322" s="15" t="s">
        <v>34</v>
      </c>
      <c r="N322" s="17">
        <v>0</v>
      </c>
      <c r="O322" s="17">
        <v>0</v>
      </c>
      <c r="Q322" s="101">
        <v>25430</v>
      </c>
      <c r="R322" s="101">
        <v>83366</v>
      </c>
      <c r="S322" s="83" t="s">
        <v>34</v>
      </c>
      <c r="T322" s="79" t="str">
        <f t="shared" si="8"/>
        <v>- N/A</v>
      </c>
      <c r="U322" s="79" t="str">
        <f t="shared" si="9"/>
        <v>- N/A</v>
      </c>
    </row>
    <row r="323" spans="1:21" ht="25.5" hidden="1">
      <c r="A323" s="14">
        <v>309</v>
      </c>
      <c r="B323" s="15" t="s">
        <v>677</v>
      </c>
      <c r="C323" s="21" t="s">
        <v>676</v>
      </c>
      <c r="D323" s="15" t="s">
        <v>200</v>
      </c>
      <c r="E323" s="67">
        <v>0</v>
      </c>
      <c r="F323" s="86">
        <v>0</v>
      </c>
      <c r="G323" s="86">
        <v>0</v>
      </c>
      <c r="H323" s="87">
        <v>0</v>
      </c>
      <c r="I323" s="68"/>
      <c r="J323" s="86">
        <v>0</v>
      </c>
      <c r="K323" s="88">
        <v>0</v>
      </c>
      <c r="M323" s="15" t="s">
        <v>34</v>
      </c>
      <c r="N323" s="17">
        <v>0</v>
      </c>
      <c r="O323" s="17">
        <v>0</v>
      </c>
      <c r="Q323" s="101">
        <v>254300</v>
      </c>
      <c r="R323" s="101">
        <v>783241</v>
      </c>
      <c r="S323" s="83" t="s">
        <v>34</v>
      </c>
      <c r="T323" s="79" t="str">
        <f t="shared" si="8"/>
        <v>- N/A</v>
      </c>
      <c r="U323" s="79" t="str">
        <f t="shared" si="9"/>
        <v>- N/A</v>
      </c>
    </row>
    <row r="324" spans="1:21" ht="63.75" hidden="1">
      <c r="A324" s="14">
        <v>310</v>
      </c>
      <c r="B324" s="15" t="s">
        <v>678</v>
      </c>
      <c r="C324" s="21" t="s">
        <v>679</v>
      </c>
      <c r="D324" s="15" t="s">
        <v>200</v>
      </c>
      <c r="E324" s="67">
        <v>0</v>
      </c>
      <c r="F324" s="86">
        <v>0</v>
      </c>
      <c r="G324" s="86">
        <v>0</v>
      </c>
      <c r="H324" s="87">
        <v>0</v>
      </c>
      <c r="I324" s="68"/>
      <c r="J324" s="86">
        <v>0</v>
      </c>
      <c r="K324" s="88">
        <v>0</v>
      </c>
      <c r="M324" s="15" t="s">
        <v>34</v>
      </c>
      <c r="N324" s="17">
        <v>0</v>
      </c>
      <c r="O324" s="17">
        <v>0</v>
      </c>
      <c r="Q324" s="101">
        <v>35491</v>
      </c>
      <c r="R324" s="101">
        <v>83366</v>
      </c>
      <c r="S324" s="83" t="s">
        <v>34</v>
      </c>
      <c r="T324" s="79" t="str">
        <f t="shared" si="8"/>
        <v>- N/A</v>
      </c>
      <c r="U324" s="79" t="str">
        <f t="shared" si="9"/>
        <v>- N/A</v>
      </c>
    </row>
    <row r="325" spans="1:21" ht="63.75" hidden="1">
      <c r="A325" s="14">
        <v>311</v>
      </c>
      <c r="B325" s="15" t="s">
        <v>680</v>
      </c>
      <c r="C325" s="21" t="s">
        <v>679</v>
      </c>
      <c r="D325" s="15" t="s">
        <v>200</v>
      </c>
      <c r="E325" s="67">
        <v>0</v>
      </c>
      <c r="F325" s="86">
        <v>0</v>
      </c>
      <c r="G325" s="86">
        <v>0</v>
      </c>
      <c r="H325" s="87">
        <v>0</v>
      </c>
      <c r="I325" s="68"/>
      <c r="J325" s="86">
        <v>0</v>
      </c>
      <c r="K325" s="88">
        <v>0</v>
      </c>
      <c r="M325" s="15" t="s">
        <v>34</v>
      </c>
      <c r="N325" s="17">
        <v>0</v>
      </c>
      <c r="O325" s="17">
        <v>0</v>
      </c>
      <c r="Q325" s="101">
        <v>326167</v>
      </c>
      <c r="R325" s="101">
        <v>701019</v>
      </c>
      <c r="S325" s="83" t="s">
        <v>34</v>
      </c>
      <c r="T325" s="79" t="str">
        <f t="shared" si="8"/>
        <v>- N/A</v>
      </c>
      <c r="U325" s="79" t="str">
        <f t="shared" si="9"/>
        <v>- N/A</v>
      </c>
    </row>
    <row r="326" spans="1:21" ht="51" hidden="1">
      <c r="A326" s="69">
        <v>312</v>
      </c>
      <c r="B326" s="70" t="s">
        <v>681</v>
      </c>
      <c r="C326" s="76" t="s">
        <v>682</v>
      </c>
      <c r="D326" s="70" t="s">
        <v>200</v>
      </c>
      <c r="E326" s="72">
        <v>0</v>
      </c>
      <c r="F326" s="89">
        <v>0</v>
      </c>
      <c r="G326" s="89">
        <v>0</v>
      </c>
      <c r="H326" s="90">
        <v>0</v>
      </c>
      <c r="I326" s="68"/>
      <c r="J326" s="89">
        <v>0</v>
      </c>
      <c r="K326" s="91">
        <v>0</v>
      </c>
      <c r="L326" s="73"/>
      <c r="M326" s="70" t="s">
        <v>85</v>
      </c>
      <c r="N326" s="74">
        <v>0</v>
      </c>
      <c r="O326" s="74">
        <v>0</v>
      </c>
      <c r="Q326" s="101">
        <v>4860</v>
      </c>
      <c r="R326" s="101">
        <v>27641</v>
      </c>
      <c r="S326" s="84" t="s">
        <v>85</v>
      </c>
      <c r="T326" s="79" t="str">
        <f t="shared" si="8"/>
        <v>- N/A</v>
      </c>
      <c r="U326" s="79" t="str">
        <f t="shared" si="9"/>
        <v>- N/A</v>
      </c>
    </row>
    <row r="327" spans="1:21" ht="51" hidden="1">
      <c r="A327" s="14">
        <v>313</v>
      </c>
      <c r="B327" s="15" t="s">
        <v>683</v>
      </c>
      <c r="C327" s="21" t="s">
        <v>682</v>
      </c>
      <c r="D327" s="15" t="s">
        <v>200</v>
      </c>
      <c r="E327" s="67">
        <v>0</v>
      </c>
      <c r="F327" s="86">
        <v>0</v>
      </c>
      <c r="G327" s="86">
        <v>0</v>
      </c>
      <c r="H327" s="87">
        <v>0</v>
      </c>
      <c r="I327" s="68"/>
      <c r="J327" s="86">
        <v>0</v>
      </c>
      <c r="K327" s="88">
        <v>0</v>
      </c>
      <c r="M327" s="15" t="s">
        <v>34</v>
      </c>
      <c r="N327" s="17">
        <v>0</v>
      </c>
      <c r="O327" s="17">
        <v>0</v>
      </c>
      <c r="Q327" s="101">
        <v>95086</v>
      </c>
      <c r="R327" s="101">
        <v>256418</v>
      </c>
      <c r="S327" s="83" t="s">
        <v>34</v>
      </c>
      <c r="T327" s="79" t="str">
        <f t="shared" si="8"/>
        <v>- N/A</v>
      </c>
      <c r="U327" s="79" t="str">
        <f t="shared" si="9"/>
        <v>- N/A</v>
      </c>
    </row>
    <row r="328" spans="1:21" ht="51" hidden="1">
      <c r="A328" s="69">
        <v>314</v>
      </c>
      <c r="B328" s="70" t="s">
        <v>684</v>
      </c>
      <c r="C328" s="76" t="s">
        <v>685</v>
      </c>
      <c r="D328" s="70" t="s">
        <v>200</v>
      </c>
      <c r="E328" s="72">
        <v>0</v>
      </c>
      <c r="F328" s="89">
        <v>0</v>
      </c>
      <c r="G328" s="89">
        <v>0</v>
      </c>
      <c r="H328" s="90">
        <v>0</v>
      </c>
      <c r="I328" s="68"/>
      <c r="J328" s="89">
        <v>0</v>
      </c>
      <c r="K328" s="91">
        <v>0</v>
      </c>
      <c r="L328" s="73"/>
      <c r="M328" s="70" t="s">
        <v>85</v>
      </c>
      <c r="N328" s="74">
        <v>0</v>
      </c>
      <c r="O328" s="74">
        <v>0</v>
      </c>
      <c r="Q328" s="101">
        <v>5344</v>
      </c>
      <c r="R328" s="101">
        <v>35700</v>
      </c>
      <c r="S328" s="84" t="s">
        <v>85</v>
      </c>
      <c r="T328" s="79" t="str">
        <f t="shared" si="8"/>
        <v>- N/A</v>
      </c>
      <c r="U328" s="79" t="str">
        <f t="shared" si="9"/>
        <v>- N/A</v>
      </c>
    </row>
    <row r="329" spans="1:21" ht="51" hidden="1">
      <c r="A329" s="14">
        <v>315</v>
      </c>
      <c r="B329" s="15" t="s">
        <v>686</v>
      </c>
      <c r="C329" s="21" t="s">
        <v>685</v>
      </c>
      <c r="D329" s="15" t="s">
        <v>200</v>
      </c>
      <c r="E329" s="67">
        <v>0</v>
      </c>
      <c r="F329" s="86">
        <v>0</v>
      </c>
      <c r="G329" s="86">
        <v>0</v>
      </c>
      <c r="H329" s="87">
        <v>0</v>
      </c>
      <c r="I329" s="68"/>
      <c r="J329" s="86">
        <v>0</v>
      </c>
      <c r="K329" s="88">
        <v>0</v>
      </c>
      <c r="M329" s="15" t="s">
        <v>34</v>
      </c>
      <c r="N329" s="17">
        <v>0</v>
      </c>
      <c r="O329" s="17">
        <v>0</v>
      </c>
      <c r="Q329" s="101">
        <v>130709</v>
      </c>
      <c r="R329" s="101">
        <v>247732</v>
      </c>
      <c r="S329" s="83" t="s">
        <v>34</v>
      </c>
      <c r="T329" s="79" t="str">
        <f t="shared" si="8"/>
        <v>- N/A</v>
      </c>
      <c r="U329" s="79" t="str">
        <f t="shared" si="9"/>
        <v>- N/A</v>
      </c>
    </row>
    <row r="330" spans="1:21" ht="51">
      <c r="A330" s="14">
        <v>316</v>
      </c>
      <c r="B330" s="15" t="s">
        <v>687</v>
      </c>
      <c r="C330" s="21" t="s">
        <v>688</v>
      </c>
      <c r="D330" s="15" t="s">
        <v>200</v>
      </c>
      <c r="E330" s="67">
        <v>1</v>
      </c>
      <c r="F330" s="86">
        <v>7477</v>
      </c>
      <c r="G330" s="86">
        <v>7290</v>
      </c>
      <c r="H330" s="87">
        <v>0</v>
      </c>
      <c r="I330" s="68">
        <v>2.5010030799999999E-2</v>
      </c>
      <c r="J330" s="86">
        <v>7290</v>
      </c>
      <c r="K330" s="88">
        <v>7290</v>
      </c>
      <c r="M330" s="15" t="s">
        <v>34</v>
      </c>
      <c r="N330" s="17">
        <v>1</v>
      </c>
      <c r="O330" s="17">
        <v>0</v>
      </c>
      <c r="Q330" s="101">
        <v>7290</v>
      </c>
      <c r="R330" s="101">
        <v>43814</v>
      </c>
      <c r="S330" s="83" t="s">
        <v>34</v>
      </c>
      <c r="T330" s="79" t="str">
        <f t="shared" si="8"/>
        <v>✔️ Válido</v>
      </c>
      <c r="U330" s="79" t="str">
        <f t="shared" si="9"/>
        <v>✔️ Válido</v>
      </c>
    </row>
    <row r="331" spans="1:21" ht="51" hidden="1">
      <c r="A331" s="14">
        <v>317</v>
      </c>
      <c r="B331" s="15" t="s">
        <v>689</v>
      </c>
      <c r="C331" s="21" t="s">
        <v>688</v>
      </c>
      <c r="D331" s="15" t="s">
        <v>200</v>
      </c>
      <c r="E331" s="67">
        <v>0</v>
      </c>
      <c r="F331" s="86">
        <v>0</v>
      </c>
      <c r="G331" s="86">
        <v>0</v>
      </c>
      <c r="H331" s="87">
        <v>0</v>
      </c>
      <c r="I331" s="68"/>
      <c r="J331" s="86">
        <v>0</v>
      </c>
      <c r="K331" s="88">
        <v>0</v>
      </c>
      <c r="M331" s="15" t="s">
        <v>34</v>
      </c>
      <c r="N331" s="17">
        <v>0</v>
      </c>
      <c r="O331" s="17">
        <v>0</v>
      </c>
      <c r="Q331" s="101">
        <v>191771</v>
      </c>
      <c r="R331" s="101">
        <v>418489</v>
      </c>
      <c r="S331" s="83" t="s">
        <v>34</v>
      </c>
      <c r="T331" s="79" t="str">
        <f t="shared" si="8"/>
        <v>- N/A</v>
      </c>
      <c r="U331" s="79" t="str">
        <f t="shared" si="9"/>
        <v>- N/A</v>
      </c>
    </row>
    <row r="332" spans="1:21" ht="76.5" hidden="1">
      <c r="A332" s="14">
        <v>318</v>
      </c>
      <c r="B332" s="15" t="s">
        <v>690</v>
      </c>
      <c r="C332" s="21" t="s">
        <v>691</v>
      </c>
      <c r="D332" s="15" t="s">
        <v>200</v>
      </c>
      <c r="E332" s="67">
        <v>0</v>
      </c>
      <c r="F332" s="86">
        <v>0</v>
      </c>
      <c r="G332" s="86">
        <v>0</v>
      </c>
      <c r="H332" s="87">
        <v>0</v>
      </c>
      <c r="I332" s="68"/>
      <c r="J332" s="86">
        <v>0</v>
      </c>
      <c r="K332" s="88">
        <v>0</v>
      </c>
      <c r="M332" s="15" t="s">
        <v>34</v>
      </c>
      <c r="N332" s="17">
        <v>0</v>
      </c>
      <c r="O332" s="17">
        <v>0</v>
      </c>
      <c r="Q332" s="101">
        <v>23551</v>
      </c>
      <c r="R332" s="101">
        <v>102826</v>
      </c>
      <c r="S332" s="83" t="s">
        <v>34</v>
      </c>
      <c r="T332" s="79" t="str">
        <f t="shared" si="8"/>
        <v>- N/A</v>
      </c>
      <c r="U332" s="79" t="str">
        <f t="shared" si="9"/>
        <v>- N/A</v>
      </c>
    </row>
    <row r="333" spans="1:21" ht="76.5" hidden="1">
      <c r="A333" s="69">
        <v>319</v>
      </c>
      <c r="B333" s="70" t="s">
        <v>692</v>
      </c>
      <c r="C333" s="76" t="s">
        <v>693</v>
      </c>
      <c r="D333" s="70" t="s">
        <v>200</v>
      </c>
      <c r="E333" s="72">
        <v>0</v>
      </c>
      <c r="F333" s="89">
        <v>0</v>
      </c>
      <c r="G333" s="89">
        <v>0</v>
      </c>
      <c r="H333" s="90">
        <v>0</v>
      </c>
      <c r="I333" s="68"/>
      <c r="J333" s="89">
        <v>0</v>
      </c>
      <c r="K333" s="91">
        <v>0</v>
      </c>
      <c r="L333" s="73"/>
      <c r="M333" s="70" t="s">
        <v>85</v>
      </c>
      <c r="N333" s="74">
        <v>0</v>
      </c>
      <c r="O333" s="74">
        <v>0</v>
      </c>
      <c r="Q333" s="101">
        <v>23551</v>
      </c>
      <c r="R333" s="101">
        <v>98403</v>
      </c>
      <c r="S333" s="84" t="s">
        <v>85</v>
      </c>
      <c r="T333" s="79" t="str">
        <f t="shared" si="8"/>
        <v>- N/A</v>
      </c>
      <c r="U333" s="79" t="str">
        <f t="shared" si="9"/>
        <v>- N/A</v>
      </c>
    </row>
    <row r="334" spans="1:21" ht="76.5">
      <c r="A334" s="14">
        <v>320</v>
      </c>
      <c r="B334" s="15" t="s">
        <v>694</v>
      </c>
      <c r="C334" s="21" t="s">
        <v>695</v>
      </c>
      <c r="D334" s="15" t="s">
        <v>200</v>
      </c>
      <c r="E334" s="67">
        <v>3</v>
      </c>
      <c r="F334" s="86">
        <v>45326</v>
      </c>
      <c r="G334" s="86">
        <v>23551</v>
      </c>
      <c r="H334" s="87">
        <v>0</v>
      </c>
      <c r="I334" s="68">
        <v>0.48040859549999998</v>
      </c>
      <c r="J334" s="86">
        <v>23551</v>
      </c>
      <c r="K334" s="88">
        <v>70653</v>
      </c>
      <c r="M334" s="15" t="s">
        <v>34</v>
      </c>
      <c r="N334" s="17">
        <v>3</v>
      </c>
      <c r="O334" s="17">
        <v>0</v>
      </c>
      <c r="Q334" s="101">
        <v>23551</v>
      </c>
      <c r="R334" s="101">
        <v>98403</v>
      </c>
      <c r="S334" s="83" t="s">
        <v>34</v>
      </c>
      <c r="T334" s="79" t="str">
        <f t="shared" si="8"/>
        <v>✔️ Válido</v>
      </c>
      <c r="U334" s="79" t="str">
        <f t="shared" si="9"/>
        <v>✔️ Válido</v>
      </c>
    </row>
    <row r="335" spans="1:21" ht="76.5" hidden="1">
      <c r="A335" s="69">
        <v>321</v>
      </c>
      <c r="B335" s="70" t="s">
        <v>696</v>
      </c>
      <c r="C335" s="76" t="s">
        <v>697</v>
      </c>
      <c r="D335" s="70" t="s">
        <v>200</v>
      </c>
      <c r="E335" s="72">
        <v>0</v>
      </c>
      <c r="F335" s="89">
        <v>0</v>
      </c>
      <c r="G335" s="89">
        <v>0</v>
      </c>
      <c r="H335" s="90">
        <v>0</v>
      </c>
      <c r="I335" s="68"/>
      <c r="J335" s="89">
        <v>0</v>
      </c>
      <c r="K335" s="91">
        <v>0</v>
      </c>
      <c r="L335" s="73"/>
      <c r="M335" s="70" t="s">
        <v>85</v>
      </c>
      <c r="N335" s="74">
        <v>0</v>
      </c>
      <c r="O335" s="74">
        <v>0</v>
      </c>
      <c r="Q335" s="101">
        <v>23551</v>
      </c>
      <c r="R335" s="101">
        <v>98403</v>
      </c>
      <c r="S335" s="84" t="s">
        <v>85</v>
      </c>
      <c r="T335" s="79" t="str">
        <f t="shared" si="8"/>
        <v>- N/A</v>
      </c>
      <c r="U335" s="79" t="str">
        <f t="shared" si="9"/>
        <v>- N/A</v>
      </c>
    </row>
    <row r="336" spans="1:21" ht="76.5" hidden="1">
      <c r="A336" s="14">
        <v>322</v>
      </c>
      <c r="B336" s="15" t="s">
        <v>698</v>
      </c>
      <c r="C336" s="21" t="s">
        <v>699</v>
      </c>
      <c r="D336" s="15" t="s">
        <v>200</v>
      </c>
      <c r="E336" s="67">
        <v>0</v>
      </c>
      <c r="F336" s="86">
        <v>0</v>
      </c>
      <c r="G336" s="86">
        <v>0</v>
      </c>
      <c r="H336" s="87">
        <v>0</v>
      </c>
      <c r="I336" s="68"/>
      <c r="J336" s="86">
        <v>0</v>
      </c>
      <c r="K336" s="88">
        <v>0</v>
      </c>
      <c r="M336" s="15" t="s">
        <v>34</v>
      </c>
      <c r="N336" s="17">
        <v>0</v>
      </c>
      <c r="O336" s="17">
        <v>0</v>
      </c>
      <c r="Q336" s="101">
        <v>40577</v>
      </c>
      <c r="R336" s="101">
        <v>123833</v>
      </c>
      <c r="S336" s="83" t="s">
        <v>34</v>
      </c>
      <c r="T336" s="79" t="str">
        <f t="shared" ref="T336:T399" si="10">IF(OR(J336="",J336=0),"- N/A",IF(AND(J336&gt;=Q336,J336&lt;=R336),"✔️ Válido","❌ Inválido"))</f>
        <v>- N/A</v>
      </c>
      <c r="U336" s="79" t="str">
        <f t="shared" ref="U336:U399" si="11">IF(OR(J336="",J336=0),"- N/A",IF(AND(J336&gt;=Q336,J336&lt;=R336),"✔️ Válido","❌ Inválido"))</f>
        <v>- N/A</v>
      </c>
    </row>
    <row r="337" spans="1:21" ht="76.5">
      <c r="A337" s="69">
        <v>323</v>
      </c>
      <c r="B337" s="70" t="s">
        <v>700</v>
      </c>
      <c r="C337" s="76" t="s">
        <v>701</v>
      </c>
      <c r="D337" s="70" t="s">
        <v>200</v>
      </c>
      <c r="E337" s="72">
        <v>8</v>
      </c>
      <c r="F337" s="89">
        <v>72111</v>
      </c>
      <c r="G337" s="89">
        <v>40577</v>
      </c>
      <c r="H337" s="90">
        <v>1</v>
      </c>
      <c r="I337" s="68">
        <v>1</v>
      </c>
      <c r="J337" s="89">
        <v>0</v>
      </c>
      <c r="K337" s="91">
        <v>0</v>
      </c>
      <c r="L337" s="73"/>
      <c r="M337" s="70" t="s">
        <v>85</v>
      </c>
      <c r="N337" s="74">
        <v>8</v>
      </c>
      <c r="O337" s="74">
        <v>0</v>
      </c>
      <c r="Q337" s="101">
        <v>40577</v>
      </c>
      <c r="R337" s="101">
        <v>123833</v>
      </c>
      <c r="S337" s="84" t="s">
        <v>85</v>
      </c>
      <c r="T337" s="79" t="str">
        <f t="shared" si="10"/>
        <v>- N/A</v>
      </c>
      <c r="U337" s="79" t="str">
        <f t="shared" si="11"/>
        <v>- N/A</v>
      </c>
    </row>
    <row r="338" spans="1:21" ht="76.5" hidden="1">
      <c r="A338" s="69">
        <v>324</v>
      </c>
      <c r="B338" s="70" t="s">
        <v>702</v>
      </c>
      <c r="C338" s="76" t="s">
        <v>703</v>
      </c>
      <c r="D338" s="70" t="s">
        <v>200</v>
      </c>
      <c r="E338" s="72">
        <v>0</v>
      </c>
      <c r="F338" s="89">
        <v>0</v>
      </c>
      <c r="G338" s="89">
        <v>0</v>
      </c>
      <c r="H338" s="90">
        <v>0</v>
      </c>
      <c r="I338" s="68"/>
      <c r="J338" s="89">
        <v>0</v>
      </c>
      <c r="K338" s="91">
        <v>0</v>
      </c>
      <c r="L338" s="73"/>
      <c r="M338" s="70" t="s">
        <v>85</v>
      </c>
      <c r="N338" s="74">
        <v>0</v>
      </c>
      <c r="O338" s="74">
        <v>0</v>
      </c>
      <c r="Q338" s="101">
        <v>40577</v>
      </c>
      <c r="R338" s="101">
        <v>123833</v>
      </c>
      <c r="S338" s="84" t="s">
        <v>85</v>
      </c>
      <c r="T338" s="79" t="str">
        <f t="shared" si="10"/>
        <v>- N/A</v>
      </c>
      <c r="U338" s="79" t="str">
        <f t="shared" si="11"/>
        <v>- N/A</v>
      </c>
    </row>
    <row r="339" spans="1:21" ht="89.25" hidden="1">
      <c r="A339" s="14">
        <v>325</v>
      </c>
      <c r="B339" s="15" t="s">
        <v>704</v>
      </c>
      <c r="C339" s="21" t="s">
        <v>705</v>
      </c>
      <c r="D339" s="15" t="s">
        <v>200</v>
      </c>
      <c r="E339" s="67">
        <v>0</v>
      </c>
      <c r="F339" s="86">
        <v>0</v>
      </c>
      <c r="G339" s="86">
        <v>0</v>
      </c>
      <c r="H339" s="87">
        <v>0</v>
      </c>
      <c r="I339" s="68"/>
      <c r="J339" s="86">
        <v>0</v>
      </c>
      <c r="K339" s="88">
        <v>0</v>
      </c>
      <c r="M339" s="15" t="s">
        <v>34</v>
      </c>
      <c r="N339" s="17">
        <v>0</v>
      </c>
      <c r="O339" s="17">
        <v>0</v>
      </c>
      <c r="Q339" s="101">
        <v>40577</v>
      </c>
      <c r="R339" s="101">
        <v>123833</v>
      </c>
      <c r="S339" s="83" t="s">
        <v>34</v>
      </c>
      <c r="T339" s="79" t="str">
        <f t="shared" si="10"/>
        <v>- N/A</v>
      </c>
      <c r="U339" s="79" t="str">
        <f t="shared" si="11"/>
        <v>- N/A</v>
      </c>
    </row>
    <row r="340" spans="1:21" ht="76.5" hidden="1">
      <c r="A340" s="14">
        <v>326</v>
      </c>
      <c r="B340" s="15" t="s">
        <v>706</v>
      </c>
      <c r="C340" s="21" t="s">
        <v>707</v>
      </c>
      <c r="D340" s="15" t="s">
        <v>200</v>
      </c>
      <c r="E340" s="67">
        <v>0</v>
      </c>
      <c r="F340" s="86">
        <v>0</v>
      </c>
      <c r="G340" s="86">
        <v>0</v>
      </c>
      <c r="H340" s="87">
        <v>0</v>
      </c>
      <c r="I340" s="68"/>
      <c r="J340" s="86">
        <v>0</v>
      </c>
      <c r="K340" s="88">
        <v>0</v>
      </c>
      <c r="M340" s="15" t="s">
        <v>34</v>
      </c>
      <c r="N340" s="17">
        <v>0</v>
      </c>
      <c r="O340" s="17">
        <v>0</v>
      </c>
      <c r="Q340" s="101">
        <v>65344</v>
      </c>
      <c r="R340" s="101">
        <v>158661</v>
      </c>
      <c r="S340" s="83" t="s">
        <v>34</v>
      </c>
      <c r="T340" s="79" t="str">
        <f t="shared" si="10"/>
        <v>- N/A</v>
      </c>
      <c r="U340" s="79" t="str">
        <f t="shared" si="11"/>
        <v>- N/A</v>
      </c>
    </row>
    <row r="341" spans="1:21" ht="76.5" hidden="1">
      <c r="A341" s="14">
        <v>327</v>
      </c>
      <c r="B341" s="15" t="s">
        <v>708</v>
      </c>
      <c r="C341" s="21" t="s">
        <v>709</v>
      </c>
      <c r="D341" s="15" t="s">
        <v>200</v>
      </c>
      <c r="E341" s="67">
        <v>0</v>
      </c>
      <c r="F341" s="86">
        <v>0</v>
      </c>
      <c r="G341" s="86">
        <v>0</v>
      </c>
      <c r="H341" s="87">
        <v>0</v>
      </c>
      <c r="I341" s="68"/>
      <c r="J341" s="86">
        <v>0</v>
      </c>
      <c r="K341" s="88">
        <v>0</v>
      </c>
      <c r="M341" s="15" t="s">
        <v>34</v>
      </c>
      <c r="N341" s="17">
        <v>0</v>
      </c>
      <c r="O341" s="17">
        <v>0</v>
      </c>
      <c r="Q341" s="101">
        <v>65344</v>
      </c>
      <c r="R341" s="101">
        <v>158661</v>
      </c>
      <c r="S341" s="83" t="s">
        <v>34</v>
      </c>
      <c r="T341" s="79" t="str">
        <f t="shared" si="10"/>
        <v>- N/A</v>
      </c>
      <c r="U341" s="79" t="str">
        <f t="shared" si="11"/>
        <v>- N/A</v>
      </c>
    </row>
    <row r="342" spans="1:21" ht="76.5" hidden="1">
      <c r="A342" s="14">
        <v>328</v>
      </c>
      <c r="B342" s="15" t="s">
        <v>710</v>
      </c>
      <c r="C342" s="21" t="s">
        <v>711</v>
      </c>
      <c r="D342" s="15" t="s">
        <v>200</v>
      </c>
      <c r="E342" s="67">
        <v>0</v>
      </c>
      <c r="F342" s="86">
        <v>0</v>
      </c>
      <c r="G342" s="86">
        <v>0</v>
      </c>
      <c r="H342" s="87">
        <v>0</v>
      </c>
      <c r="I342" s="68"/>
      <c r="J342" s="86">
        <v>0</v>
      </c>
      <c r="K342" s="88">
        <v>0</v>
      </c>
      <c r="M342" s="15" t="s">
        <v>34</v>
      </c>
      <c r="N342" s="17">
        <v>0</v>
      </c>
      <c r="O342" s="17">
        <v>0</v>
      </c>
      <c r="Q342" s="101">
        <v>65344</v>
      </c>
      <c r="R342" s="101">
        <v>158661</v>
      </c>
      <c r="S342" s="83" t="s">
        <v>34</v>
      </c>
      <c r="T342" s="79" t="str">
        <f t="shared" si="10"/>
        <v>- N/A</v>
      </c>
      <c r="U342" s="79" t="str">
        <f t="shared" si="11"/>
        <v>- N/A</v>
      </c>
    </row>
    <row r="343" spans="1:21" ht="76.5" hidden="1">
      <c r="A343" s="69">
        <v>329</v>
      </c>
      <c r="B343" s="70" t="s">
        <v>712</v>
      </c>
      <c r="C343" s="76" t="s">
        <v>713</v>
      </c>
      <c r="D343" s="70" t="s">
        <v>200</v>
      </c>
      <c r="E343" s="72">
        <v>0</v>
      </c>
      <c r="F343" s="89">
        <v>0</v>
      </c>
      <c r="G343" s="89">
        <v>0</v>
      </c>
      <c r="H343" s="90">
        <v>0</v>
      </c>
      <c r="I343" s="68"/>
      <c r="J343" s="89">
        <v>0</v>
      </c>
      <c r="K343" s="91">
        <v>0</v>
      </c>
      <c r="L343" s="73"/>
      <c r="M343" s="70" t="s">
        <v>85</v>
      </c>
      <c r="N343" s="74">
        <v>0</v>
      </c>
      <c r="O343" s="74">
        <v>0</v>
      </c>
      <c r="Q343" s="101">
        <v>65344</v>
      </c>
      <c r="R343" s="101">
        <v>158661</v>
      </c>
      <c r="S343" s="84" t="s">
        <v>85</v>
      </c>
      <c r="T343" s="79" t="str">
        <f t="shared" si="10"/>
        <v>- N/A</v>
      </c>
      <c r="U343" s="79" t="str">
        <f t="shared" si="11"/>
        <v>- N/A</v>
      </c>
    </row>
    <row r="344" spans="1:21" ht="76.5" hidden="1">
      <c r="A344" s="69">
        <v>330</v>
      </c>
      <c r="B344" s="70" t="s">
        <v>714</v>
      </c>
      <c r="C344" s="76" t="s">
        <v>715</v>
      </c>
      <c r="D344" s="70" t="s">
        <v>200</v>
      </c>
      <c r="E344" s="72">
        <v>0</v>
      </c>
      <c r="F344" s="89">
        <v>0</v>
      </c>
      <c r="G344" s="89">
        <v>0</v>
      </c>
      <c r="H344" s="90">
        <v>0</v>
      </c>
      <c r="I344" s="68"/>
      <c r="J344" s="89">
        <v>0</v>
      </c>
      <c r="K344" s="91">
        <v>0</v>
      </c>
      <c r="L344" s="73"/>
      <c r="M344" s="70" t="s">
        <v>85</v>
      </c>
      <c r="N344" s="74">
        <v>0</v>
      </c>
      <c r="O344" s="74">
        <v>0</v>
      </c>
      <c r="Q344" s="101">
        <v>136548</v>
      </c>
      <c r="R344" s="101">
        <v>283047</v>
      </c>
      <c r="S344" s="84" t="s">
        <v>85</v>
      </c>
      <c r="T344" s="79" t="str">
        <f t="shared" si="10"/>
        <v>- N/A</v>
      </c>
      <c r="U344" s="79" t="str">
        <f t="shared" si="11"/>
        <v>- N/A</v>
      </c>
    </row>
    <row r="345" spans="1:21" ht="76.5" hidden="1">
      <c r="A345" s="69">
        <v>331</v>
      </c>
      <c r="B345" s="70" t="s">
        <v>716</v>
      </c>
      <c r="C345" s="76" t="s">
        <v>717</v>
      </c>
      <c r="D345" s="70" t="s">
        <v>200</v>
      </c>
      <c r="E345" s="72">
        <v>0</v>
      </c>
      <c r="F345" s="89">
        <v>0</v>
      </c>
      <c r="G345" s="89">
        <v>0</v>
      </c>
      <c r="H345" s="90">
        <v>0</v>
      </c>
      <c r="I345" s="68"/>
      <c r="J345" s="89">
        <v>0</v>
      </c>
      <c r="K345" s="91">
        <v>0</v>
      </c>
      <c r="L345" s="73"/>
      <c r="M345" s="70" t="s">
        <v>85</v>
      </c>
      <c r="N345" s="74">
        <v>0</v>
      </c>
      <c r="O345" s="74">
        <v>0</v>
      </c>
      <c r="Q345" s="101">
        <v>136548</v>
      </c>
      <c r="R345" s="101">
        <v>296312</v>
      </c>
      <c r="S345" s="84" t="s">
        <v>85</v>
      </c>
      <c r="T345" s="79" t="str">
        <f t="shared" si="10"/>
        <v>- N/A</v>
      </c>
      <c r="U345" s="79" t="str">
        <f t="shared" si="11"/>
        <v>- N/A</v>
      </c>
    </row>
    <row r="346" spans="1:21" ht="76.5" hidden="1">
      <c r="A346" s="69">
        <v>332</v>
      </c>
      <c r="B346" s="70" t="s">
        <v>718</v>
      </c>
      <c r="C346" s="76" t="s">
        <v>719</v>
      </c>
      <c r="D346" s="70" t="s">
        <v>200</v>
      </c>
      <c r="E346" s="72">
        <v>0</v>
      </c>
      <c r="F346" s="89">
        <v>0</v>
      </c>
      <c r="G346" s="89">
        <v>0</v>
      </c>
      <c r="H346" s="90">
        <v>0</v>
      </c>
      <c r="I346" s="68"/>
      <c r="J346" s="89">
        <v>0</v>
      </c>
      <c r="K346" s="91">
        <v>0</v>
      </c>
      <c r="L346" s="73"/>
      <c r="M346" s="70" t="s">
        <v>85</v>
      </c>
      <c r="N346" s="74">
        <v>0</v>
      </c>
      <c r="O346" s="74">
        <v>0</v>
      </c>
      <c r="Q346" s="101">
        <v>136548</v>
      </c>
      <c r="R346" s="101">
        <v>283047</v>
      </c>
      <c r="S346" s="84" t="s">
        <v>85</v>
      </c>
      <c r="T346" s="79" t="str">
        <f t="shared" si="10"/>
        <v>- N/A</v>
      </c>
      <c r="U346" s="79" t="str">
        <f t="shared" si="11"/>
        <v>- N/A</v>
      </c>
    </row>
    <row r="347" spans="1:21" ht="76.5" hidden="1">
      <c r="A347" s="69">
        <v>333</v>
      </c>
      <c r="B347" s="70" t="s">
        <v>720</v>
      </c>
      <c r="C347" s="76" t="s">
        <v>721</v>
      </c>
      <c r="D347" s="70" t="s">
        <v>200</v>
      </c>
      <c r="E347" s="72">
        <v>0</v>
      </c>
      <c r="F347" s="89">
        <v>0</v>
      </c>
      <c r="G347" s="89">
        <v>0</v>
      </c>
      <c r="H347" s="90">
        <v>0</v>
      </c>
      <c r="I347" s="68"/>
      <c r="J347" s="89">
        <v>0</v>
      </c>
      <c r="K347" s="91">
        <v>0</v>
      </c>
      <c r="L347" s="73"/>
      <c r="M347" s="70" t="s">
        <v>85</v>
      </c>
      <c r="N347" s="74">
        <v>0</v>
      </c>
      <c r="O347" s="74">
        <v>0</v>
      </c>
      <c r="Q347" s="101">
        <v>136548</v>
      </c>
      <c r="R347" s="101">
        <v>295479</v>
      </c>
      <c r="S347" s="84" t="s">
        <v>85</v>
      </c>
      <c r="T347" s="79" t="str">
        <f t="shared" si="10"/>
        <v>- N/A</v>
      </c>
      <c r="U347" s="79" t="str">
        <f t="shared" si="11"/>
        <v>- N/A</v>
      </c>
    </row>
    <row r="348" spans="1:21" ht="63.75" hidden="1">
      <c r="A348" s="14">
        <v>334</v>
      </c>
      <c r="B348" s="15" t="s">
        <v>722</v>
      </c>
      <c r="C348" s="21" t="s">
        <v>723</v>
      </c>
      <c r="D348" s="15" t="s">
        <v>200</v>
      </c>
      <c r="E348" s="67">
        <v>0</v>
      </c>
      <c r="F348" s="86">
        <v>0</v>
      </c>
      <c r="G348" s="86">
        <v>0</v>
      </c>
      <c r="H348" s="87">
        <v>0</v>
      </c>
      <c r="I348" s="68"/>
      <c r="J348" s="86">
        <v>0</v>
      </c>
      <c r="K348" s="88">
        <v>0</v>
      </c>
      <c r="M348" s="15" t="s">
        <v>34</v>
      </c>
      <c r="N348" s="17">
        <v>0</v>
      </c>
      <c r="O348" s="17">
        <v>0</v>
      </c>
      <c r="Q348" s="101">
        <v>539394</v>
      </c>
      <c r="R348" s="101">
        <v>1192321</v>
      </c>
      <c r="S348" s="83" t="s">
        <v>34</v>
      </c>
      <c r="T348" s="79" t="str">
        <f t="shared" si="10"/>
        <v>- N/A</v>
      </c>
      <c r="U348" s="79" t="str">
        <f t="shared" si="11"/>
        <v>- N/A</v>
      </c>
    </row>
    <row r="349" spans="1:21" ht="63.75" hidden="1">
      <c r="A349" s="69">
        <v>335</v>
      </c>
      <c r="B349" s="70" t="s">
        <v>724</v>
      </c>
      <c r="C349" s="76" t="s">
        <v>725</v>
      </c>
      <c r="D349" s="70" t="s">
        <v>200</v>
      </c>
      <c r="E349" s="72">
        <v>0</v>
      </c>
      <c r="F349" s="89">
        <v>0</v>
      </c>
      <c r="G349" s="89">
        <v>0</v>
      </c>
      <c r="H349" s="90">
        <v>0</v>
      </c>
      <c r="I349" s="68"/>
      <c r="J349" s="89">
        <v>0</v>
      </c>
      <c r="K349" s="91">
        <v>0</v>
      </c>
      <c r="L349" s="73"/>
      <c r="M349" s="70" t="s">
        <v>85</v>
      </c>
      <c r="N349" s="74">
        <v>0</v>
      </c>
      <c r="O349" s="74">
        <v>0</v>
      </c>
      <c r="Q349" s="101">
        <v>539394</v>
      </c>
      <c r="R349" s="101">
        <v>1192321</v>
      </c>
      <c r="S349" s="84" t="s">
        <v>85</v>
      </c>
      <c r="T349" s="79" t="str">
        <f t="shared" si="10"/>
        <v>- N/A</v>
      </c>
      <c r="U349" s="79" t="str">
        <f t="shared" si="11"/>
        <v>- N/A</v>
      </c>
    </row>
    <row r="350" spans="1:21" ht="63.75" hidden="1">
      <c r="A350" s="69">
        <v>336</v>
      </c>
      <c r="B350" s="70" t="s">
        <v>726</v>
      </c>
      <c r="C350" s="76" t="s">
        <v>727</v>
      </c>
      <c r="D350" s="70" t="s">
        <v>200</v>
      </c>
      <c r="E350" s="72">
        <v>0</v>
      </c>
      <c r="F350" s="89">
        <v>0</v>
      </c>
      <c r="G350" s="89">
        <v>0</v>
      </c>
      <c r="H350" s="90">
        <v>0</v>
      </c>
      <c r="I350" s="68"/>
      <c r="J350" s="89">
        <v>0</v>
      </c>
      <c r="K350" s="91">
        <v>0</v>
      </c>
      <c r="L350" s="73"/>
      <c r="M350" s="70" t="s">
        <v>85</v>
      </c>
      <c r="N350" s="74">
        <v>0</v>
      </c>
      <c r="O350" s="74">
        <v>0</v>
      </c>
      <c r="Q350" s="101">
        <v>539394</v>
      </c>
      <c r="R350" s="101">
        <v>1192321</v>
      </c>
      <c r="S350" s="84" t="s">
        <v>85</v>
      </c>
      <c r="T350" s="79" t="str">
        <f t="shared" si="10"/>
        <v>- N/A</v>
      </c>
      <c r="U350" s="79" t="str">
        <f t="shared" si="11"/>
        <v>- N/A</v>
      </c>
    </row>
    <row r="351" spans="1:21" ht="63.75" hidden="1">
      <c r="A351" s="69">
        <v>337</v>
      </c>
      <c r="B351" s="70" t="s">
        <v>728</v>
      </c>
      <c r="C351" s="76" t="s">
        <v>729</v>
      </c>
      <c r="D351" s="70" t="s">
        <v>200</v>
      </c>
      <c r="E351" s="72">
        <v>0</v>
      </c>
      <c r="F351" s="89">
        <v>0</v>
      </c>
      <c r="G351" s="89">
        <v>0</v>
      </c>
      <c r="H351" s="90">
        <v>0</v>
      </c>
      <c r="I351" s="68"/>
      <c r="J351" s="89">
        <v>0</v>
      </c>
      <c r="K351" s="91">
        <v>0</v>
      </c>
      <c r="L351" s="73"/>
      <c r="M351" s="70" t="s">
        <v>85</v>
      </c>
      <c r="N351" s="74">
        <v>0</v>
      </c>
      <c r="O351" s="74">
        <v>0</v>
      </c>
      <c r="Q351" s="101">
        <v>570074</v>
      </c>
      <c r="R351" s="101">
        <v>1430204</v>
      </c>
      <c r="S351" s="84" t="s">
        <v>85</v>
      </c>
      <c r="T351" s="79" t="str">
        <f t="shared" si="10"/>
        <v>- N/A</v>
      </c>
      <c r="U351" s="79" t="str">
        <f t="shared" si="11"/>
        <v>- N/A</v>
      </c>
    </row>
    <row r="352" spans="1:21" ht="63.75" hidden="1">
      <c r="A352" s="69">
        <v>338</v>
      </c>
      <c r="B352" s="70" t="s">
        <v>730</v>
      </c>
      <c r="C352" s="76" t="s">
        <v>731</v>
      </c>
      <c r="D352" s="70" t="s">
        <v>200</v>
      </c>
      <c r="E352" s="72">
        <v>0</v>
      </c>
      <c r="F352" s="89">
        <v>0</v>
      </c>
      <c r="G352" s="89">
        <v>0</v>
      </c>
      <c r="H352" s="90">
        <v>0</v>
      </c>
      <c r="I352" s="68"/>
      <c r="J352" s="89">
        <v>0</v>
      </c>
      <c r="K352" s="91">
        <v>0</v>
      </c>
      <c r="L352" s="73"/>
      <c r="M352" s="70" t="s">
        <v>85</v>
      </c>
      <c r="N352" s="74">
        <v>0</v>
      </c>
      <c r="O352" s="74">
        <v>0</v>
      </c>
      <c r="Q352" s="101">
        <v>570074</v>
      </c>
      <c r="R352" s="101">
        <v>1430204</v>
      </c>
      <c r="S352" s="84" t="s">
        <v>85</v>
      </c>
      <c r="T352" s="79" t="str">
        <f t="shared" si="10"/>
        <v>- N/A</v>
      </c>
      <c r="U352" s="79" t="str">
        <f t="shared" si="11"/>
        <v>- N/A</v>
      </c>
    </row>
    <row r="353" spans="1:21" ht="63.75" hidden="1">
      <c r="A353" s="69">
        <v>339</v>
      </c>
      <c r="B353" s="70" t="s">
        <v>732</v>
      </c>
      <c r="C353" s="76" t="s">
        <v>733</v>
      </c>
      <c r="D353" s="70" t="s">
        <v>200</v>
      </c>
      <c r="E353" s="72">
        <v>0</v>
      </c>
      <c r="F353" s="89">
        <v>0</v>
      </c>
      <c r="G353" s="89">
        <v>0</v>
      </c>
      <c r="H353" s="90">
        <v>0</v>
      </c>
      <c r="I353" s="68"/>
      <c r="J353" s="89">
        <v>0</v>
      </c>
      <c r="K353" s="91">
        <v>0</v>
      </c>
      <c r="L353" s="73"/>
      <c r="M353" s="70" t="s">
        <v>85</v>
      </c>
      <c r="N353" s="74">
        <v>0</v>
      </c>
      <c r="O353" s="74">
        <v>0</v>
      </c>
      <c r="Q353" s="101">
        <v>570074</v>
      </c>
      <c r="R353" s="101">
        <v>1430204</v>
      </c>
      <c r="S353" s="84" t="s">
        <v>85</v>
      </c>
      <c r="T353" s="79" t="str">
        <f t="shared" si="10"/>
        <v>- N/A</v>
      </c>
      <c r="U353" s="79" t="str">
        <f t="shared" si="11"/>
        <v>- N/A</v>
      </c>
    </row>
    <row r="354" spans="1:21" ht="63.75" hidden="1">
      <c r="A354" s="69">
        <v>340</v>
      </c>
      <c r="B354" s="70" t="s">
        <v>734</v>
      </c>
      <c r="C354" s="76" t="s">
        <v>735</v>
      </c>
      <c r="D354" s="70" t="s">
        <v>200</v>
      </c>
      <c r="E354" s="72">
        <v>0</v>
      </c>
      <c r="F354" s="89">
        <v>0</v>
      </c>
      <c r="G354" s="89">
        <v>0</v>
      </c>
      <c r="H354" s="90">
        <v>0</v>
      </c>
      <c r="I354" s="68"/>
      <c r="J354" s="89">
        <v>0</v>
      </c>
      <c r="K354" s="91">
        <v>0</v>
      </c>
      <c r="L354" s="73"/>
      <c r="M354" s="70" t="s">
        <v>85</v>
      </c>
      <c r="N354" s="74">
        <v>0</v>
      </c>
      <c r="O354" s="74">
        <v>0</v>
      </c>
      <c r="Q354" s="101">
        <v>876273</v>
      </c>
      <c r="R354" s="101">
        <v>1704775</v>
      </c>
      <c r="S354" s="84" t="s">
        <v>85</v>
      </c>
      <c r="T354" s="79" t="str">
        <f t="shared" si="10"/>
        <v>- N/A</v>
      </c>
      <c r="U354" s="79" t="str">
        <f t="shared" si="11"/>
        <v>- N/A</v>
      </c>
    </row>
    <row r="355" spans="1:21" ht="63.75" hidden="1">
      <c r="A355" s="69">
        <v>341</v>
      </c>
      <c r="B355" s="70" t="s">
        <v>736</v>
      </c>
      <c r="C355" s="76" t="s">
        <v>737</v>
      </c>
      <c r="D355" s="70" t="s">
        <v>200</v>
      </c>
      <c r="E355" s="72">
        <v>0</v>
      </c>
      <c r="F355" s="89">
        <v>0</v>
      </c>
      <c r="G355" s="89">
        <v>0</v>
      </c>
      <c r="H355" s="90">
        <v>0</v>
      </c>
      <c r="I355" s="68"/>
      <c r="J355" s="89">
        <v>0</v>
      </c>
      <c r="K355" s="91">
        <v>0</v>
      </c>
      <c r="L355" s="73"/>
      <c r="M355" s="70" t="s">
        <v>85</v>
      </c>
      <c r="N355" s="74">
        <v>0</v>
      </c>
      <c r="O355" s="74">
        <v>0</v>
      </c>
      <c r="Q355" s="101">
        <v>876273</v>
      </c>
      <c r="R355" s="101">
        <v>1704775</v>
      </c>
      <c r="S355" s="84" t="s">
        <v>85</v>
      </c>
      <c r="T355" s="79" t="str">
        <f t="shared" si="10"/>
        <v>- N/A</v>
      </c>
      <c r="U355" s="79" t="str">
        <f t="shared" si="11"/>
        <v>- N/A</v>
      </c>
    </row>
    <row r="356" spans="1:21" ht="63.75" hidden="1">
      <c r="A356" s="69">
        <v>342</v>
      </c>
      <c r="B356" s="70" t="s">
        <v>738</v>
      </c>
      <c r="C356" s="76" t="s">
        <v>739</v>
      </c>
      <c r="D356" s="70" t="s">
        <v>200</v>
      </c>
      <c r="E356" s="72">
        <v>0</v>
      </c>
      <c r="F356" s="89">
        <v>0</v>
      </c>
      <c r="G356" s="89">
        <v>0</v>
      </c>
      <c r="H356" s="90">
        <v>0</v>
      </c>
      <c r="I356" s="68"/>
      <c r="J356" s="89">
        <v>0</v>
      </c>
      <c r="K356" s="91">
        <v>0</v>
      </c>
      <c r="L356" s="73"/>
      <c r="M356" s="70" t="s">
        <v>85</v>
      </c>
      <c r="N356" s="74">
        <v>0</v>
      </c>
      <c r="O356" s="74">
        <v>0</v>
      </c>
      <c r="Q356" s="101">
        <v>876273</v>
      </c>
      <c r="R356" s="101">
        <v>1704775</v>
      </c>
      <c r="S356" s="84" t="s">
        <v>85</v>
      </c>
      <c r="T356" s="79" t="str">
        <f t="shared" si="10"/>
        <v>- N/A</v>
      </c>
      <c r="U356" s="79" t="str">
        <f t="shared" si="11"/>
        <v>- N/A</v>
      </c>
    </row>
    <row r="357" spans="1:21" ht="63.75" hidden="1">
      <c r="A357" s="69">
        <v>343</v>
      </c>
      <c r="B357" s="70" t="s">
        <v>740</v>
      </c>
      <c r="C357" s="76" t="s">
        <v>741</v>
      </c>
      <c r="D357" s="70" t="s">
        <v>200</v>
      </c>
      <c r="E357" s="72">
        <v>0</v>
      </c>
      <c r="F357" s="89">
        <v>0</v>
      </c>
      <c r="G357" s="89">
        <v>0</v>
      </c>
      <c r="H357" s="90">
        <v>0</v>
      </c>
      <c r="I357" s="68"/>
      <c r="J357" s="89">
        <v>0</v>
      </c>
      <c r="K357" s="91">
        <v>0</v>
      </c>
      <c r="L357" s="73"/>
      <c r="M357" s="70" t="s">
        <v>85</v>
      </c>
      <c r="N357" s="74">
        <v>0</v>
      </c>
      <c r="O357" s="74">
        <v>0</v>
      </c>
      <c r="Q357" s="101">
        <v>1625641</v>
      </c>
      <c r="R357" s="101">
        <v>5855533</v>
      </c>
      <c r="S357" s="84" t="s">
        <v>85</v>
      </c>
      <c r="T357" s="79" t="str">
        <f t="shared" si="10"/>
        <v>- N/A</v>
      </c>
      <c r="U357" s="79" t="str">
        <f t="shared" si="11"/>
        <v>- N/A</v>
      </c>
    </row>
    <row r="358" spans="1:21" ht="63.75" hidden="1">
      <c r="A358" s="69">
        <v>344</v>
      </c>
      <c r="B358" s="70" t="s">
        <v>742</v>
      </c>
      <c r="C358" s="76" t="s">
        <v>743</v>
      </c>
      <c r="D358" s="70" t="s">
        <v>200</v>
      </c>
      <c r="E358" s="72">
        <v>0</v>
      </c>
      <c r="F358" s="89">
        <v>0</v>
      </c>
      <c r="G358" s="89">
        <v>0</v>
      </c>
      <c r="H358" s="90">
        <v>0</v>
      </c>
      <c r="I358" s="68"/>
      <c r="J358" s="89">
        <v>0</v>
      </c>
      <c r="K358" s="91">
        <v>0</v>
      </c>
      <c r="L358" s="73"/>
      <c r="M358" s="70" t="s">
        <v>85</v>
      </c>
      <c r="N358" s="74">
        <v>0</v>
      </c>
      <c r="O358" s="74">
        <v>0</v>
      </c>
      <c r="Q358" s="101">
        <v>1625641</v>
      </c>
      <c r="R358" s="101">
        <v>5855533</v>
      </c>
      <c r="S358" s="84" t="s">
        <v>85</v>
      </c>
      <c r="T358" s="79" t="str">
        <f t="shared" si="10"/>
        <v>- N/A</v>
      </c>
      <c r="U358" s="79" t="str">
        <f t="shared" si="11"/>
        <v>- N/A</v>
      </c>
    </row>
    <row r="359" spans="1:21" ht="63.75" hidden="1">
      <c r="A359" s="69">
        <v>345</v>
      </c>
      <c r="B359" s="70" t="s">
        <v>744</v>
      </c>
      <c r="C359" s="76" t="s">
        <v>745</v>
      </c>
      <c r="D359" s="70" t="s">
        <v>200</v>
      </c>
      <c r="E359" s="72">
        <v>0</v>
      </c>
      <c r="F359" s="89">
        <v>0</v>
      </c>
      <c r="G359" s="89">
        <v>0</v>
      </c>
      <c r="H359" s="90">
        <v>0</v>
      </c>
      <c r="I359" s="68"/>
      <c r="J359" s="89">
        <v>0</v>
      </c>
      <c r="K359" s="91">
        <v>0</v>
      </c>
      <c r="L359" s="73"/>
      <c r="M359" s="70" t="s">
        <v>85</v>
      </c>
      <c r="N359" s="74">
        <v>0</v>
      </c>
      <c r="O359" s="74">
        <v>0</v>
      </c>
      <c r="Q359" s="101">
        <v>1625641</v>
      </c>
      <c r="R359" s="101">
        <v>5855533</v>
      </c>
      <c r="S359" s="84" t="s">
        <v>85</v>
      </c>
      <c r="T359" s="79" t="str">
        <f t="shared" si="10"/>
        <v>- N/A</v>
      </c>
      <c r="U359" s="79" t="str">
        <f t="shared" si="11"/>
        <v>- N/A</v>
      </c>
    </row>
    <row r="360" spans="1:21" ht="63.75" hidden="1">
      <c r="A360" s="69">
        <v>346</v>
      </c>
      <c r="B360" s="70" t="s">
        <v>746</v>
      </c>
      <c r="C360" s="76" t="s">
        <v>747</v>
      </c>
      <c r="D360" s="70" t="s">
        <v>200</v>
      </c>
      <c r="E360" s="72">
        <v>0</v>
      </c>
      <c r="F360" s="89">
        <v>0</v>
      </c>
      <c r="G360" s="89">
        <v>0</v>
      </c>
      <c r="H360" s="90">
        <v>0</v>
      </c>
      <c r="I360" s="68"/>
      <c r="J360" s="89">
        <v>0</v>
      </c>
      <c r="K360" s="91">
        <v>0</v>
      </c>
      <c r="L360" s="73"/>
      <c r="M360" s="70" t="s">
        <v>85</v>
      </c>
      <c r="N360" s="74">
        <v>0</v>
      </c>
      <c r="O360" s="74">
        <v>0</v>
      </c>
      <c r="Q360" s="101">
        <v>1950702</v>
      </c>
      <c r="R360" s="101">
        <v>4756515</v>
      </c>
      <c r="S360" s="84" t="s">
        <v>85</v>
      </c>
      <c r="T360" s="79" t="str">
        <f t="shared" si="10"/>
        <v>- N/A</v>
      </c>
      <c r="U360" s="79" t="str">
        <f t="shared" si="11"/>
        <v>- N/A</v>
      </c>
    </row>
    <row r="361" spans="1:21" ht="63.75" hidden="1">
      <c r="A361" s="69">
        <v>347</v>
      </c>
      <c r="B361" s="70" t="s">
        <v>748</v>
      </c>
      <c r="C361" s="76" t="s">
        <v>749</v>
      </c>
      <c r="D361" s="70" t="s">
        <v>200</v>
      </c>
      <c r="E361" s="72">
        <v>0</v>
      </c>
      <c r="F361" s="89">
        <v>0</v>
      </c>
      <c r="G361" s="89">
        <v>0</v>
      </c>
      <c r="H361" s="90">
        <v>0</v>
      </c>
      <c r="I361" s="68"/>
      <c r="J361" s="89">
        <v>0</v>
      </c>
      <c r="K361" s="91">
        <v>0</v>
      </c>
      <c r="L361" s="73"/>
      <c r="M361" s="70" t="s">
        <v>85</v>
      </c>
      <c r="N361" s="74">
        <v>0</v>
      </c>
      <c r="O361" s="74">
        <v>0</v>
      </c>
      <c r="Q361" s="101">
        <v>1950702</v>
      </c>
      <c r="R361" s="101">
        <v>4756515</v>
      </c>
      <c r="S361" s="84" t="s">
        <v>85</v>
      </c>
      <c r="T361" s="79" t="str">
        <f t="shared" si="10"/>
        <v>- N/A</v>
      </c>
      <c r="U361" s="79" t="str">
        <f t="shared" si="11"/>
        <v>- N/A</v>
      </c>
    </row>
    <row r="362" spans="1:21" ht="204" hidden="1">
      <c r="A362" s="14">
        <v>348</v>
      </c>
      <c r="B362" s="15" t="s">
        <v>750</v>
      </c>
      <c r="C362" s="21" t="s">
        <v>751</v>
      </c>
      <c r="D362" s="15" t="s">
        <v>200</v>
      </c>
      <c r="E362" s="67">
        <v>0</v>
      </c>
      <c r="F362" s="86">
        <v>0</v>
      </c>
      <c r="G362" s="86">
        <v>0</v>
      </c>
      <c r="H362" s="87">
        <v>0</v>
      </c>
      <c r="I362" s="68"/>
      <c r="J362" s="86">
        <v>0</v>
      </c>
      <c r="K362" s="88">
        <v>0</v>
      </c>
      <c r="M362" s="15" t="s">
        <v>34</v>
      </c>
      <c r="N362" s="17">
        <v>0</v>
      </c>
      <c r="O362" s="17">
        <v>0</v>
      </c>
      <c r="Q362" s="101">
        <v>162863</v>
      </c>
      <c r="R362" s="101">
        <v>484276</v>
      </c>
      <c r="S362" s="83" t="s">
        <v>34</v>
      </c>
      <c r="T362" s="79" t="str">
        <f t="shared" si="10"/>
        <v>- N/A</v>
      </c>
      <c r="U362" s="79" t="str">
        <f t="shared" si="11"/>
        <v>- N/A</v>
      </c>
    </row>
    <row r="363" spans="1:21" ht="204" hidden="1">
      <c r="A363" s="14">
        <v>349</v>
      </c>
      <c r="B363" s="15" t="s">
        <v>752</v>
      </c>
      <c r="C363" s="21" t="s">
        <v>753</v>
      </c>
      <c r="D363" s="15" t="s">
        <v>200</v>
      </c>
      <c r="E363" s="67">
        <v>0</v>
      </c>
      <c r="F363" s="86">
        <v>0</v>
      </c>
      <c r="G363" s="86">
        <v>0</v>
      </c>
      <c r="H363" s="87">
        <v>0</v>
      </c>
      <c r="I363" s="68"/>
      <c r="J363" s="86">
        <v>0</v>
      </c>
      <c r="K363" s="88">
        <v>0</v>
      </c>
      <c r="M363" s="15" t="s">
        <v>34</v>
      </c>
      <c r="N363" s="17">
        <v>0</v>
      </c>
      <c r="O363" s="17">
        <v>0</v>
      </c>
      <c r="Q363" s="101">
        <v>217040</v>
      </c>
      <c r="R363" s="101">
        <v>786816</v>
      </c>
      <c r="S363" s="83" t="s">
        <v>34</v>
      </c>
      <c r="T363" s="79" t="str">
        <f t="shared" si="10"/>
        <v>- N/A</v>
      </c>
      <c r="U363" s="79" t="str">
        <f t="shared" si="11"/>
        <v>- N/A</v>
      </c>
    </row>
    <row r="364" spans="1:21" ht="204" hidden="1">
      <c r="A364" s="14">
        <v>350</v>
      </c>
      <c r="B364" s="15" t="s">
        <v>754</v>
      </c>
      <c r="C364" s="21" t="s">
        <v>755</v>
      </c>
      <c r="D364" s="15" t="s">
        <v>200</v>
      </c>
      <c r="E364" s="67">
        <v>0</v>
      </c>
      <c r="F364" s="86">
        <v>0</v>
      </c>
      <c r="G364" s="86">
        <v>0</v>
      </c>
      <c r="H364" s="87">
        <v>0</v>
      </c>
      <c r="I364" s="68"/>
      <c r="J364" s="86">
        <v>0</v>
      </c>
      <c r="K364" s="88">
        <v>0</v>
      </c>
      <c r="M364" s="15" t="s">
        <v>34</v>
      </c>
      <c r="N364" s="17">
        <v>0</v>
      </c>
      <c r="O364" s="17">
        <v>0</v>
      </c>
      <c r="Q364" s="101">
        <v>375922</v>
      </c>
      <c r="R364" s="101">
        <v>880099</v>
      </c>
      <c r="S364" s="83" t="s">
        <v>34</v>
      </c>
      <c r="T364" s="79" t="str">
        <f t="shared" si="10"/>
        <v>- N/A</v>
      </c>
      <c r="U364" s="79" t="str">
        <f t="shared" si="11"/>
        <v>- N/A</v>
      </c>
    </row>
    <row r="365" spans="1:21" ht="204" hidden="1">
      <c r="A365" s="14">
        <v>351</v>
      </c>
      <c r="B365" s="15" t="s">
        <v>756</v>
      </c>
      <c r="C365" s="21" t="s">
        <v>757</v>
      </c>
      <c r="D365" s="15" t="s">
        <v>200</v>
      </c>
      <c r="E365" s="67">
        <v>0</v>
      </c>
      <c r="F365" s="86">
        <v>0</v>
      </c>
      <c r="G365" s="86">
        <v>0</v>
      </c>
      <c r="H365" s="87">
        <v>0</v>
      </c>
      <c r="I365" s="68"/>
      <c r="J365" s="86">
        <v>0</v>
      </c>
      <c r="K365" s="88">
        <v>0</v>
      </c>
      <c r="M365" s="15" t="s">
        <v>34</v>
      </c>
      <c r="N365" s="17">
        <v>0</v>
      </c>
      <c r="O365" s="17">
        <v>0</v>
      </c>
      <c r="Q365" s="101">
        <v>356352</v>
      </c>
      <c r="R365" s="101">
        <v>1160935</v>
      </c>
      <c r="S365" s="83" t="s">
        <v>34</v>
      </c>
      <c r="T365" s="79" t="str">
        <f t="shared" si="10"/>
        <v>- N/A</v>
      </c>
      <c r="U365" s="79" t="str">
        <f t="shared" si="11"/>
        <v>- N/A</v>
      </c>
    </row>
    <row r="366" spans="1:21" ht="204" hidden="1">
      <c r="A366" s="14">
        <v>352</v>
      </c>
      <c r="B366" s="15" t="s">
        <v>758</v>
      </c>
      <c r="C366" s="21" t="s">
        <v>759</v>
      </c>
      <c r="D366" s="15" t="s">
        <v>200</v>
      </c>
      <c r="E366" s="67">
        <v>0</v>
      </c>
      <c r="F366" s="86">
        <v>0</v>
      </c>
      <c r="G366" s="86">
        <v>0</v>
      </c>
      <c r="H366" s="87">
        <v>0</v>
      </c>
      <c r="I366" s="68"/>
      <c r="J366" s="86">
        <v>0</v>
      </c>
      <c r="K366" s="88">
        <v>0</v>
      </c>
      <c r="M366" s="15" t="s">
        <v>34</v>
      </c>
      <c r="N366" s="17">
        <v>0</v>
      </c>
      <c r="O366" s="17">
        <v>0</v>
      </c>
      <c r="Q366" s="101">
        <v>501634</v>
      </c>
      <c r="R366" s="101">
        <v>1167569</v>
      </c>
      <c r="S366" s="83" t="s">
        <v>34</v>
      </c>
      <c r="T366" s="79" t="str">
        <f t="shared" si="10"/>
        <v>- N/A</v>
      </c>
      <c r="U366" s="79" t="str">
        <f t="shared" si="11"/>
        <v>- N/A</v>
      </c>
    </row>
    <row r="367" spans="1:21" ht="204" hidden="1">
      <c r="A367" s="14">
        <v>353</v>
      </c>
      <c r="B367" s="15" t="s">
        <v>760</v>
      </c>
      <c r="C367" s="21" t="s">
        <v>761</v>
      </c>
      <c r="D367" s="15" t="s">
        <v>200</v>
      </c>
      <c r="E367" s="67">
        <v>0</v>
      </c>
      <c r="F367" s="86">
        <v>0</v>
      </c>
      <c r="G367" s="86">
        <v>0</v>
      </c>
      <c r="H367" s="87">
        <v>0</v>
      </c>
      <c r="I367" s="68"/>
      <c r="J367" s="86">
        <v>0</v>
      </c>
      <c r="K367" s="88">
        <v>0</v>
      </c>
      <c r="M367" s="15" t="s">
        <v>34</v>
      </c>
      <c r="N367" s="17">
        <v>0</v>
      </c>
      <c r="O367" s="17">
        <v>0</v>
      </c>
      <c r="Q367" s="101">
        <v>789768</v>
      </c>
      <c r="R367" s="101">
        <v>1614252</v>
      </c>
      <c r="S367" s="83" t="s">
        <v>34</v>
      </c>
      <c r="T367" s="79" t="str">
        <f t="shared" si="10"/>
        <v>- N/A</v>
      </c>
      <c r="U367" s="79" t="str">
        <f t="shared" si="11"/>
        <v>- N/A</v>
      </c>
    </row>
    <row r="368" spans="1:21" ht="38.25" hidden="1">
      <c r="A368" s="14">
        <v>354</v>
      </c>
      <c r="B368" s="15" t="s">
        <v>762</v>
      </c>
      <c r="C368" s="21" t="s">
        <v>763</v>
      </c>
      <c r="D368" s="15" t="s">
        <v>200</v>
      </c>
      <c r="E368" s="67">
        <v>0</v>
      </c>
      <c r="F368" s="86">
        <v>0</v>
      </c>
      <c r="G368" s="86">
        <v>0</v>
      </c>
      <c r="H368" s="87">
        <v>0</v>
      </c>
      <c r="I368" s="68"/>
      <c r="J368" s="86">
        <v>0</v>
      </c>
      <c r="K368" s="88">
        <v>0</v>
      </c>
      <c r="M368" s="15" t="s">
        <v>34</v>
      </c>
      <c r="N368" s="17">
        <v>0</v>
      </c>
      <c r="O368" s="17">
        <v>0</v>
      </c>
      <c r="Q368" s="101">
        <v>28747</v>
      </c>
      <c r="R368" s="101">
        <v>93538</v>
      </c>
      <c r="S368" s="83" t="s">
        <v>34</v>
      </c>
      <c r="T368" s="79" t="str">
        <f t="shared" si="10"/>
        <v>- N/A</v>
      </c>
      <c r="U368" s="79" t="str">
        <f t="shared" si="11"/>
        <v>- N/A</v>
      </c>
    </row>
    <row r="369" spans="1:21" ht="51" hidden="1">
      <c r="A369" s="14">
        <v>355</v>
      </c>
      <c r="B369" s="15" t="s">
        <v>764</v>
      </c>
      <c r="C369" s="21" t="s">
        <v>765</v>
      </c>
      <c r="D369" s="15" t="s">
        <v>200</v>
      </c>
      <c r="E369" s="67">
        <v>0</v>
      </c>
      <c r="F369" s="86">
        <v>0</v>
      </c>
      <c r="G369" s="86">
        <v>0</v>
      </c>
      <c r="H369" s="87">
        <v>0</v>
      </c>
      <c r="I369" s="68"/>
      <c r="J369" s="86">
        <v>0</v>
      </c>
      <c r="K369" s="88">
        <v>0</v>
      </c>
      <c r="M369" s="15" t="s">
        <v>34</v>
      </c>
      <c r="N369" s="17">
        <v>0</v>
      </c>
      <c r="O369" s="17">
        <v>0</v>
      </c>
      <c r="Q369" s="101">
        <v>29742</v>
      </c>
      <c r="R369" s="101">
        <v>75958</v>
      </c>
      <c r="S369" s="83" t="s">
        <v>34</v>
      </c>
      <c r="T369" s="79" t="str">
        <f t="shared" si="10"/>
        <v>- N/A</v>
      </c>
      <c r="U369" s="79" t="str">
        <f t="shared" si="11"/>
        <v>- N/A</v>
      </c>
    </row>
    <row r="370" spans="1:21" ht="38.25" hidden="1">
      <c r="A370" s="14">
        <v>356</v>
      </c>
      <c r="B370" s="15" t="s">
        <v>766</v>
      </c>
      <c r="C370" s="21" t="s">
        <v>767</v>
      </c>
      <c r="D370" s="15" t="s">
        <v>200</v>
      </c>
      <c r="E370" s="67">
        <v>0</v>
      </c>
      <c r="F370" s="86">
        <v>0</v>
      </c>
      <c r="G370" s="86">
        <v>0</v>
      </c>
      <c r="H370" s="87">
        <v>0</v>
      </c>
      <c r="I370" s="68"/>
      <c r="J370" s="86">
        <v>0</v>
      </c>
      <c r="K370" s="88">
        <v>0</v>
      </c>
      <c r="M370" s="15" t="s">
        <v>34</v>
      </c>
      <c r="N370" s="17">
        <v>0</v>
      </c>
      <c r="O370" s="17">
        <v>0</v>
      </c>
      <c r="Q370" s="101">
        <v>18906</v>
      </c>
      <c r="R370" s="101">
        <v>45566</v>
      </c>
      <c r="S370" s="83" t="s">
        <v>34</v>
      </c>
      <c r="T370" s="79" t="str">
        <f t="shared" si="10"/>
        <v>- N/A</v>
      </c>
      <c r="U370" s="79" t="str">
        <f t="shared" si="11"/>
        <v>- N/A</v>
      </c>
    </row>
    <row r="371" spans="1:21" ht="89.25" hidden="1">
      <c r="A371" s="14">
        <v>357</v>
      </c>
      <c r="B371" s="15" t="s">
        <v>768</v>
      </c>
      <c r="C371" s="21" t="s">
        <v>769</v>
      </c>
      <c r="D371" s="15" t="s">
        <v>200</v>
      </c>
      <c r="E371" s="67">
        <v>0</v>
      </c>
      <c r="F371" s="86">
        <v>0</v>
      </c>
      <c r="G371" s="86">
        <v>0</v>
      </c>
      <c r="H371" s="87">
        <v>0</v>
      </c>
      <c r="I371" s="68"/>
      <c r="J371" s="86">
        <v>0</v>
      </c>
      <c r="K371" s="88">
        <v>0</v>
      </c>
      <c r="M371" s="15" t="s">
        <v>34</v>
      </c>
      <c r="N371" s="17">
        <v>0</v>
      </c>
      <c r="O371" s="17">
        <v>0</v>
      </c>
      <c r="Q371" s="101">
        <v>15579</v>
      </c>
      <c r="R371" s="101">
        <v>37683</v>
      </c>
      <c r="S371" s="83" t="s">
        <v>34</v>
      </c>
      <c r="T371" s="79" t="str">
        <f t="shared" si="10"/>
        <v>- N/A</v>
      </c>
      <c r="U371" s="79" t="str">
        <f t="shared" si="11"/>
        <v>- N/A</v>
      </c>
    </row>
    <row r="372" spans="1:21" ht="76.5" hidden="1">
      <c r="A372" s="69">
        <v>358</v>
      </c>
      <c r="B372" s="70" t="s">
        <v>770</v>
      </c>
      <c r="C372" s="76" t="s">
        <v>771</v>
      </c>
      <c r="D372" s="70" t="s">
        <v>200</v>
      </c>
      <c r="E372" s="72">
        <v>0</v>
      </c>
      <c r="F372" s="89">
        <v>0</v>
      </c>
      <c r="G372" s="89">
        <v>0</v>
      </c>
      <c r="H372" s="90">
        <v>0</v>
      </c>
      <c r="I372" s="68"/>
      <c r="J372" s="89">
        <v>0</v>
      </c>
      <c r="K372" s="91">
        <v>0</v>
      </c>
      <c r="L372" s="73"/>
      <c r="M372" s="70" t="s">
        <v>85</v>
      </c>
      <c r="N372" s="74">
        <v>0</v>
      </c>
      <c r="O372" s="74">
        <v>0</v>
      </c>
      <c r="Q372" s="101">
        <v>22003</v>
      </c>
      <c r="R372" s="101">
        <v>78501</v>
      </c>
      <c r="S372" s="84" t="s">
        <v>85</v>
      </c>
      <c r="T372" s="79" t="str">
        <f t="shared" si="10"/>
        <v>- N/A</v>
      </c>
      <c r="U372" s="79" t="str">
        <f t="shared" si="11"/>
        <v>- N/A</v>
      </c>
    </row>
    <row r="373" spans="1:21" ht="76.5" hidden="1">
      <c r="A373" s="14">
        <v>359</v>
      </c>
      <c r="B373" s="15" t="s">
        <v>772</v>
      </c>
      <c r="C373" s="21" t="s">
        <v>773</v>
      </c>
      <c r="D373" s="15" t="s">
        <v>200</v>
      </c>
      <c r="E373" s="67">
        <v>0</v>
      </c>
      <c r="F373" s="86">
        <v>0</v>
      </c>
      <c r="G373" s="86">
        <v>0</v>
      </c>
      <c r="H373" s="87">
        <v>0</v>
      </c>
      <c r="I373" s="68"/>
      <c r="J373" s="86">
        <v>0</v>
      </c>
      <c r="K373" s="88">
        <v>0</v>
      </c>
      <c r="M373" s="15" t="s">
        <v>34</v>
      </c>
      <c r="N373" s="17">
        <v>0</v>
      </c>
      <c r="O373" s="17">
        <v>0</v>
      </c>
      <c r="Q373" s="101">
        <v>40577</v>
      </c>
      <c r="R373" s="101">
        <v>94965</v>
      </c>
      <c r="S373" s="83" t="s">
        <v>34</v>
      </c>
      <c r="T373" s="79" t="str">
        <f t="shared" si="10"/>
        <v>- N/A</v>
      </c>
      <c r="U373" s="79" t="str">
        <f t="shared" si="11"/>
        <v>- N/A</v>
      </c>
    </row>
    <row r="374" spans="1:21" ht="89.25" hidden="1">
      <c r="A374" s="69">
        <v>360</v>
      </c>
      <c r="B374" s="70" t="s">
        <v>774</v>
      </c>
      <c r="C374" s="76" t="s">
        <v>775</v>
      </c>
      <c r="D374" s="70" t="s">
        <v>200</v>
      </c>
      <c r="E374" s="72">
        <v>0</v>
      </c>
      <c r="F374" s="89">
        <v>0</v>
      </c>
      <c r="G374" s="89">
        <v>0</v>
      </c>
      <c r="H374" s="90">
        <v>0</v>
      </c>
      <c r="I374" s="68"/>
      <c r="J374" s="89">
        <v>0</v>
      </c>
      <c r="K374" s="91">
        <v>0</v>
      </c>
      <c r="L374" s="73"/>
      <c r="M374" s="70" t="s">
        <v>85</v>
      </c>
      <c r="N374" s="74">
        <v>0</v>
      </c>
      <c r="O374" s="74">
        <v>0</v>
      </c>
      <c r="Q374" s="101">
        <v>28194</v>
      </c>
      <c r="R374" s="101">
        <v>71055</v>
      </c>
      <c r="S374" s="84" t="s">
        <v>85</v>
      </c>
      <c r="T374" s="79" t="str">
        <f t="shared" si="10"/>
        <v>- N/A</v>
      </c>
      <c r="U374" s="79" t="str">
        <f t="shared" si="11"/>
        <v>- N/A</v>
      </c>
    </row>
    <row r="375" spans="1:21" ht="89.25" hidden="1">
      <c r="A375" s="14">
        <v>361</v>
      </c>
      <c r="B375" s="15" t="s">
        <v>776</v>
      </c>
      <c r="C375" s="21" t="s">
        <v>775</v>
      </c>
      <c r="D375" s="15" t="s">
        <v>200</v>
      </c>
      <c r="E375" s="67">
        <v>0</v>
      </c>
      <c r="F375" s="86">
        <v>0</v>
      </c>
      <c r="G375" s="86">
        <v>0</v>
      </c>
      <c r="H375" s="87">
        <v>0</v>
      </c>
      <c r="I375" s="68"/>
      <c r="J375" s="86">
        <v>0</v>
      </c>
      <c r="K375" s="88">
        <v>0</v>
      </c>
      <c r="M375" s="15" t="s">
        <v>34</v>
      </c>
      <c r="N375" s="17">
        <v>0</v>
      </c>
      <c r="O375" s="17">
        <v>0</v>
      </c>
      <c r="Q375" s="101">
        <v>2793</v>
      </c>
      <c r="R375" s="101">
        <v>16364</v>
      </c>
      <c r="S375" s="83" t="s">
        <v>34</v>
      </c>
      <c r="T375" s="79" t="str">
        <f t="shared" si="10"/>
        <v>- N/A</v>
      </c>
      <c r="U375" s="79" t="str">
        <f t="shared" si="11"/>
        <v>- N/A</v>
      </c>
    </row>
    <row r="376" spans="1:21" ht="89.25" hidden="1">
      <c r="A376" s="69">
        <v>362</v>
      </c>
      <c r="B376" s="70" t="s">
        <v>777</v>
      </c>
      <c r="C376" s="76" t="s">
        <v>778</v>
      </c>
      <c r="D376" s="70" t="s">
        <v>200</v>
      </c>
      <c r="E376" s="72">
        <v>0</v>
      </c>
      <c r="F376" s="89">
        <v>0</v>
      </c>
      <c r="G376" s="89">
        <v>0</v>
      </c>
      <c r="H376" s="90">
        <v>0</v>
      </c>
      <c r="I376" s="68"/>
      <c r="J376" s="89">
        <v>0</v>
      </c>
      <c r="K376" s="91">
        <v>0</v>
      </c>
      <c r="L376" s="73"/>
      <c r="M376" s="70" t="s">
        <v>85</v>
      </c>
      <c r="N376" s="74">
        <v>0</v>
      </c>
      <c r="O376" s="74">
        <v>0</v>
      </c>
      <c r="Q376" s="101">
        <v>28194</v>
      </c>
      <c r="R376" s="101">
        <v>78206</v>
      </c>
      <c r="S376" s="84" t="s">
        <v>85</v>
      </c>
      <c r="T376" s="79" t="str">
        <f t="shared" si="10"/>
        <v>- N/A</v>
      </c>
      <c r="U376" s="79" t="str">
        <f t="shared" si="11"/>
        <v>- N/A</v>
      </c>
    </row>
    <row r="377" spans="1:21" ht="89.25" hidden="1">
      <c r="A377" s="14">
        <v>363</v>
      </c>
      <c r="B377" s="15" t="s">
        <v>779</v>
      </c>
      <c r="C377" s="21" t="s">
        <v>778</v>
      </c>
      <c r="D377" s="15" t="s">
        <v>200</v>
      </c>
      <c r="E377" s="67">
        <v>0</v>
      </c>
      <c r="F377" s="86">
        <v>0</v>
      </c>
      <c r="G377" s="86">
        <v>0</v>
      </c>
      <c r="H377" s="87">
        <v>0</v>
      </c>
      <c r="I377" s="68"/>
      <c r="J377" s="86">
        <v>0</v>
      </c>
      <c r="K377" s="88">
        <v>0</v>
      </c>
      <c r="M377" s="15" t="s">
        <v>34</v>
      </c>
      <c r="N377" s="17">
        <v>0</v>
      </c>
      <c r="O377" s="17">
        <v>0</v>
      </c>
      <c r="Q377" s="101">
        <v>2793</v>
      </c>
      <c r="R377" s="101">
        <v>16364</v>
      </c>
      <c r="S377" s="83" t="s">
        <v>34</v>
      </c>
      <c r="T377" s="79" t="str">
        <f t="shared" si="10"/>
        <v>- N/A</v>
      </c>
      <c r="U377" s="79" t="str">
        <f t="shared" si="11"/>
        <v>- N/A</v>
      </c>
    </row>
    <row r="378" spans="1:21" ht="102" hidden="1">
      <c r="A378" s="69">
        <v>364</v>
      </c>
      <c r="B378" s="70" t="s">
        <v>780</v>
      </c>
      <c r="C378" s="76" t="s">
        <v>781</v>
      </c>
      <c r="D378" s="70" t="s">
        <v>200</v>
      </c>
      <c r="E378" s="72">
        <v>0</v>
      </c>
      <c r="F378" s="89">
        <v>0</v>
      </c>
      <c r="G378" s="89">
        <v>0</v>
      </c>
      <c r="H378" s="90">
        <v>0</v>
      </c>
      <c r="I378" s="68"/>
      <c r="J378" s="89">
        <v>0</v>
      </c>
      <c r="K378" s="91">
        <v>0</v>
      </c>
      <c r="L378" s="73"/>
      <c r="M378" s="70" t="s">
        <v>85</v>
      </c>
      <c r="N378" s="74">
        <v>0</v>
      </c>
      <c r="O378" s="74">
        <v>0</v>
      </c>
      <c r="Q378" s="101">
        <v>28194</v>
      </c>
      <c r="R378" s="101">
        <v>53624</v>
      </c>
      <c r="S378" s="84" t="s">
        <v>85</v>
      </c>
      <c r="T378" s="79" t="str">
        <f t="shared" si="10"/>
        <v>- N/A</v>
      </c>
      <c r="U378" s="79" t="str">
        <f t="shared" si="11"/>
        <v>- N/A</v>
      </c>
    </row>
    <row r="379" spans="1:21" ht="102" hidden="1">
      <c r="A379" s="14">
        <v>365</v>
      </c>
      <c r="B379" s="15" t="s">
        <v>782</v>
      </c>
      <c r="C379" s="21" t="s">
        <v>781</v>
      </c>
      <c r="D379" s="15" t="s">
        <v>200</v>
      </c>
      <c r="E379" s="67">
        <v>0</v>
      </c>
      <c r="F379" s="86">
        <v>0</v>
      </c>
      <c r="G379" s="86">
        <v>0</v>
      </c>
      <c r="H379" s="87">
        <v>0</v>
      </c>
      <c r="I379" s="68"/>
      <c r="J379" s="86">
        <v>0</v>
      </c>
      <c r="K379" s="88">
        <v>0</v>
      </c>
      <c r="M379" s="15" t="s">
        <v>34</v>
      </c>
      <c r="N379" s="17">
        <v>0</v>
      </c>
      <c r="O379" s="17">
        <v>0</v>
      </c>
      <c r="Q379" s="101">
        <v>2793</v>
      </c>
      <c r="R379" s="101">
        <v>16364</v>
      </c>
      <c r="S379" s="83" t="s">
        <v>34</v>
      </c>
      <c r="T379" s="79" t="str">
        <f t="shared" si="10"/>
        <v>- N/A</v>
      </c>
      <c r="U379" s="79" t="str">
        <f t="shared" si="11"/>
        <v>- N/A</v>
      </c>
    </row>
    <row r="380" spans="1:21" ht="89.25" hidden="1">
      <c r="A380" s="14">
        <v>366</v>
      </c>
      <c r="B380" s="15" t="s">
        <v>783</v>
      </c>
      <c r="C380" s="21" t="s">
        <v>784</v>
      </c>
      <c r="D380" s="15" t="s">
        <v>200</v>
      </c>
      <c r="E380" s="67">
        <v>0</v>
      </c>
      <c r="F380" s="86">
        <v>0</v>
      </c>
      <c r="G380" s="86">
        <v>0</v>
      </c>
      <c r="H380" s="87">
        <v>0</v>
      </c>
      <c r="I380" s="68"/>
      <c r="J380" s="86">
        <v>0</v>
      </c>
      <c r="K380" s="88">
        <v>0</v>
      </c>
      <c r="M380" s="15" t="s">
        <v>34</v>
      </c>
      <c r="N380" s="17">
        <v>0</v>
      </c>
      <c r="O380" s="17">
        <v>0</v>
      </c>
      <c r="Q380" s="101">
        <v>37482</v>
      </c>
      <c r="R380" s="101">
        <v>84362</v>
      </c>
      <c r="S380" s="83" t="s">
        <v>34</v>
      </c>
      <c r="T380" s="79" t="str">
        <f t="shared" si="10"/>
        <v>- N/A</v>
      </c>
      <c r="U380" s="79" t="str">
        <f t="shared" si="11"/>
        <v>- N/A</v>
      </c>
    </row>
    <row r="381" spans="1:21" ht="89.25" hidden="1">
      <c r="A381" s="14">
        <v>367</v>
      </c>
      <c r="B381" s="15" t="s">
        <v>785</v>
      </c>
      <c r="C381" s="21" t="s">
        <v>786</v>
      </c>
      <c r="D381" s="15" t="s">
        <v>200</v>
      </c>
      <c r="E381" s="67">
        <v>0</v>
      </c>
      <c r="F381" s="86">
        <v>0</v>
      </c>
      <c r="G381" s="86">
        <v>0</v>
      </c>
      <c r="H381" s="87">
        <v>0</v>
      </c>
      <c r="I381" s="68"/>
      <c r="J381" s="86">
        <v>0</v>
      </c>
      <c r="K381" s="88">
        <v>0</v>
      </c>
      <c r="M381" s="15" t="s">
        <v>34</v>
      </c>
      <c r="N381" s="17">
        <v>0</v>
      </c>
      <c r="O381" s="17">
        <v>0</v>
      </c>
      <c r="Q381" s="101">
        <v>99398</v>
      </c>
      <c r="R381" s="101">
        <v>219251</v>
      </c>
      <c r="S381" s="83" t="s">
        <v>34</v>
      </c>
      <c r="T381" s="79" t="str">
        <f t="shared" si="10"/>
        <v>- N/A</v>
      </c>
      <c r="U381" s="79" t="str">
        <f t="shared" si="11"/>
        <v>- N/A</v>
      </c>
    </row>
    <row r="382" spans="1:21" ht="114.75" hidden="1">
      <c r="A382" s="14">
        <v>368</v>
      </c>
      <c r="B382" s="15" t="s">
        <v>787</v>
      </c>
      <c r="C382" s="21" t="s">
        <v>788</v>
      </c>
      <c r="D382" s="15" t="s">
        <v>200</v>
      </c>
      <c r="E382" s="67">
        <v>0</v>
      </c>
      <c r="F382" s="86">
        <v>0</v>
      </c>
      <c r="G382" s="86">
        <v>0</v>
      </c>
      <c r="H382" s="87">
        <v>0</v>
      </c>
      <c r="I382" s="68"/>
      <c r="J382" s="86">
        <v>0</v>
      </c>
      <c r="K382" s="88">
        <v>0</v>
      </c>
      <c r="M382" s="15" t="s">
        <v>34</v>
      </c>
      <c r="N382" s="17">
        <v>0</v>
      </c>
      <c r="O382" s="17">
        <v>0</v>
      </c>
      <c r="Q382" s="101">
        <v>37482</v>
      </c>
      <c r="R382" s="101">
        <v>486819</v>
      </c>
      <c r="S382" s="83" t="s">
        <v>34</v>
      </c>
      <c r="T382" s="79" t="str">
        <f t="shared" si="10"/>
        <v>- N/A</v>
      </c>
      <c r="U382" s="79" t="str">
        <f t="shared" si="11"/>
        <v>- N/A</v>
      </c>
    </row>
    <row r="383" spans="1:21" ht="102" hidden="1">
      <c r="A383" s="14">
        <v>369</v>
      </c>
      <c r="B383" s="15" t="s">
        <v>789</v>
      </c>
      <c r="C383" s="21" t="s">
        <v>790</v>
      </c>
      <c r="D383" s="15" t="s">
        <v>200</v>
      </c>
      <c r="E383" s="67">
        <v>0</v>
      </c>
      <c r="F383" s="86">
        <v>0</v>
      </c>
      <c r="G383" s="86">
        <v>0</v>
      </c>
      <c r="H383" s="87">
        <v>0</v>
      </c>
      <c r="I383" s="68"/>
      <c r="J383" s="86">
        <v>0</v>
      </c>
      <c r="K383" s="88">
        <v>0</v>
      </c>
      <c r="M383" s="15" t="s">
        <v>34</v>
      </c>
      <c r="N383" s="17">
        <v>0</v>
      </c>
      <c r="O383" s="17">
        <v>0</v>
      </c>
      <c r="Q383" s="101">
        <v>37482</v>
      </c>
      <c r="R383" s="101">
        <v>145367</v>
      </c>
      <c r="S383" s="83" t="s">
        <v>34</v>
      </c>
      <c r="T383" s="79" t="str">
        <f t="shared" si="10"/>
        <v>- N/A</v>
      </c>
      <c r="U383" s="79" t="str">
        <f t="shared" si="11"/>
        <v>- N/A</v>
      </c>
    </row>
    <row r="384" spans="1:21" ht="102" hidden="1">
      <c r="A384" s="14">
        <v>370</v>
      </c>
      <c r="B384" s="15" t="s">
        <v>791</v>
      </c>
      <c r="C384" s="21" t="s">
        <v>792</v>
      </c>
      <c r="D384" s="15" t="s">
        <v>200</v>
      </c>
      <c r="E384" s="67">
        <v>0</v>
      </c>
      <c r="F384" s="86">
        <v>0</v>
      </c>
      <c r="G384" s="86">
        <v>0</v>
      </c>
      <c r="H384" s="87">
        <v>0</v>
      </c>
      <c r="I384" s="68"/>
      <c r="J384" s="86">
        <v>0</v>
      </c>
      <c r="K384" s="88">
        <v>0</v>
      </c>
      <c r="M384" s="15" t="s">
        <v>34</v>
      </c>
      <c r="N384" s="17">
        <v>0</v>
      </c>
      <c r="O384" s="17">
        <v>0</v>
      </c>
      <c r="Q384" s="101">
        <v>94754</v>
      </c>
      <c r="R384" s="101">
        <v>265107</v>
      </c>
      <c r="S384" s="83" t="s">
        <v>34</v>
      </c>
      <c r="T384" s="79" t="str">
        <f t="shared" si="10"/>
        <v>- N/A</v>
      </c>
      <c r="U384" s="79" t="str">
        <f t="shared" si="11"/>
        <v>- N/A</v>
      </c>
    </row>
    <row r="385" spans="1:21" ht="89.25">
      <c r="A385" s="14">
        <v>371</v>
      </c>
      <c r="B385" s="15" t="s">
        <v>793</v>
      </c>
      <c r="C385" s="21" t="s">
        <v>794</v>
      </c>
      <c r="D385" s="15" t="s">
        <v>200</v>
      </c>
      <c r="E385" s="67">
        <v>2</v>
      </c>
      <c r="F385" s="86">
        <v>44754</v>
      </c>
      <c r="G385" s="86">
        <v>26646</v>
      </c>
      <c r="H385" s="87">
        <v>0</v>
      </c>
      <c r="I385" s="68">
        <v>0.40461187830000001</v>
      </c>
      <c r="J385" s="86">
        <v>26646</v>
      </c>
      <c r="K385" s="88">
        <v>53292</v>
      </c>
      <c r="M385" s="15" t="s">
        <v>34</v>
      </c>
      <c r="N385" s="17">
        <v>2</v>
      </c>
      <c r="O385" s="17">
        <v>0</v>
      </c>
      <c r="Q385" s="101">
        <v>26646</v>
      </c>
      <c r="R385" s="101">
        <v>128366</v>
      </c>
      <c r="S385" s="83" t="s">
        <v>34</v>
      </c>
      <c r="T385" s="79" t="str">
        <f t="shared" si="10"/>
        <v>✔️ Válido</v>
      </c>
      <c r="U385" s="79" t="str">
        <f t="shared" si="11"/>
        <v>✔️ Válido</v>
      </c>
    </row>
    <row r="386" spans="1:21" ht="89.25" hidden="1">
      <c r="A386" s="69">
        <v>372</v>
      </c>
      <c r="B386" s="70" t="s">
        <v>795</v>
      </c>
      <c r="C386" s="76" t="s">
        <v>796</v>
      </c>
      <c r="D386" s="70" t="s">
        <v>200</v>
      </c>
      <c r="E386" s="72">
        <v>0</v>
      </c>
      <c r="F386" s="89">
        <v>0</v>
      </c>
      <c r="G386" s="89">
        <v>0</v>
      </c>
      <c r="H386" s="90">
        <v>0</v>
      </c>
      <c r="I386" s="68"/>
      <c r="J386" s="89">
        <v>0</v>
      </c>
      <c r="K386" s="91">
        <v>0</v>
      </c>
      <c r="L386" s="73"/>
      <c r="M386" s="70" t="s">
        <v>85</v>
      </c>
      <c r="N386" s="74">
        <v>0</v>
      </c>
      <c r="O386" s="74">
        <v>0</v>
      </c>
      <c r="Q386" s="101">
        <v>83919</v>
      </c>
      <c r="R386" s="101">
        <v>406548</v>
      </c>
      <c r="S386" s="84" t="s">
        <v>85</v>
      </c>
      <c r="T386" s="79" t="str">
        <f t="shared" si="10"/>
        <v>- N/A</v>
      </c>
      <c r="U386" s="79" t="str">
        <f t="shared" si="11"/>
        <v>- N/A</v>
      </c>
    </row>
    <row r="387" spans="1:21" ht="102" hidden="1">
      <c r="A387" s="69">
        <v>373</v>
      </c>
      <c r="B387" s="70" t="s">
        <v>797</v>
      </c>
      <c r="C387" s="76" t="s">
        <v>798</v>
      </c>
      <c r="D387" s="70" t="s">
        <v>200</v>
      </c>
      <c r="E387" s="72">
        <v>0</v>
      </c>
      <c r="F387" s="89">
        <v>0</v>
      </c>
      <c r="G387" s="89">
        <v>0</v>
      </c>
      <c r="H387" s="90">
        <v>0</v>
      </c>
      <c r="I387" s="68"/>
      <c r="J387" s="89">
        <v>0</v>
      </c>
      <c r="K387" s="91">
        <v>0</v>
      </c>
      <c r="L387" s="73"/>
      <c r="M387" s="70" t="s">
        <v>85</v>
      </c>
      <c r="N387" s="74">
        <v>0</v>
      </c>
      <c r="O387" s="74">
        <v>0</v>
      </c>
      <c r="Q387" s="101">
        <v>54509</v>
      </c>
      <c r="R387" s="101">
        <v>175254</v>
      </c>
      <c r="S387" s="84" t="s">
        <v>85</v>
      </c>
      <c r="T387" s="79" t="str">
        <f t="shared" si="10"/>
        <v>- N/A</v>
      </c>
      <c r="U387" s="79" t="str">
        <f t="shared" si="11"/>
        <v>- N/A</v>
      </c>
    </row>
    <row r="388" spans="1:21" ht="102" hidden="1">
      <c r="A388" s="69">
        <v>374</v>
      </c>
      <c r="B388" s="70" t="s">
        <v>799</v>
      </c>
      <c r="C388" s="76" t="s">
        <v>800</v>
      </c>
      <c r="D388" s="70" t="s">
        <v>200</v>
      </c>
      <c r="E388" s="72">
        <v>0</v>
      </c>
      <c r="F388" s="89">
        <v>0</v>
      </c>
      <c r="G388" s="89">
        <v>0</v>
      </c>
      <c r="H388" s="90">
        <v>0</v>
      </c>
      <c r="I388" s="68"/>
      <c r="J388" s="89">
        <v>0</v>
      </c>
      <c r="K388" s="91">
        <v>0</v>
      </c>
      <c r="L388" s="73"/>
      <c r="M388" s="70" t="s">
        <v>85</v>
      </c>
      <c r="N388" s="74">
        <v>0</v>
      </c>
      <c r="O388" s="74">
        <v>0</v>
      </c>
      <c r="Q388" s="101">
        <v>82371</v>
      </c>
      <c r="R388" s="101">
        <v>430396</v>
      </c>
      <c r="S388" s="84" t="s">
        <v>85</v>
      </c>
      <c r="T388" s="79" t="str">
        <f t="shared" si="10"/>
        <v>- N/A</v>
      </c>
      <c r="U388" s="79" t="str">
        <f t="shared" si="11"/>
        <v>- N/A</v>
      </c>
    </row>
    <row r="389" spans="1:21" ht="76.5" hidden="1">
      <c r="A389" s="14">
        <v>375</v>
      </c>
      <c r="B389" s="15" t="s">
        <v>801</v>
      </c>
      <c r="C389" s="21" t="s">
        <v>802</v>
      </c>
      <c r="D389" s="15" t="s">
        <v>200</v>
      </c>
      <c r="E389" s="67">
        <v>0</v>
      </c>
      <c r="F389" s="86">
        <v>0</v>
      </c>
      <c r="G389" s="86">
        <v>0</v>
      </c>
      <c r="H389" s="87">
        <v>0</v>
      </c>
      <c r="I389" s="68"/>
      <c r="J389" s="86">
        <v>0</v>
      </c>
      <c r="K389" s="88">
        <v>0</v>
      </c>
      <c r="M389" s="15" t="s">
        <v>34</v>
      </c>
      <c r="N389" s="17">
        <v>0</v>
      </c>
      <c r="O389" s="17">
        <v>0</v>
      </c>
      <c r="Q389" s="101">
        <v>9752</v>
      </c>
      <c r="R389" s="101">
        <v>335233</v>
      </c>
      <c r="S389" s="83" t="s">
        <v>34</v>
      </c>
      <c r="T389" s="79" t="str">
        <f t="shared" si="10"/>
        <v>- N/A</v>
      </c>
      <c r="U389" s="79" t="str">
        <f t="shared" si="11"/>
        <v>- N/A</v>
      </c>
    </row>
    <row r="390" spans="1:21" ht="76.5">
      <c r="A390" s="14">
        <v>376</v>
      </c>
      <c r="B390" s="15" t="s">
        <v>803</v>
      </c>
      <c r="C390" s="21" t="s">
        <v>802</v>
      </c>
      <c r="D390" s="15" t="s">
        <v>200</v>
      </c>
      <c r="E390" s="67">
        <v>1</v>
      </c>
      <c r="F390" s="86">
        <v>404405</v>
      </c>
      <c r="G390" s="86">
        <v>47543</v>
      </c>
      <c r="H390" s="87">
        <v>0</v>
      </c>
      <c r="I390" s="68">
        <v>0.88243716080000001</v>
      </c>
      <c r="J390" s="86">
        <v>47543</v>
      </c>
      <c r="K390" s="88">
        <v>47543</v>
      </c>
      <c r="M390" s="15" t="s">
        <v>34</v>
      </c>
      <c r="N390" s="17">
        <v>1</v>
      </c>
      <c r="O390" s="17">
        <v>0</v>
      </c>
      <c r="Q390" s="101">
        <v>47543</v>
      </c>
      <c r="R390" s="101">
        <v>429412</v>
      </c>
      <c r="S390" s="83" t="s">
        <v>34</v>
      </c>
      <c r="T390" s="79" t="str">
        <f t="shared" si="10"/>
        <v>✔️ Válido</v>
      </c>
      <c r="U390" s="79" t="str">
        <f t="shared" si="11"/>
        <v>✔️ Válido</v>
      </c>
    </row>
    <row r="391" spans="1:21" ht="63.75">
      <c r="A391" s="14">
        <v>377</v>
      </c>
      <c r="B391" s="15" t="s">
        <v>804</v>
      </c>
      <c r="C391" s="21" t="s">
        <v>805</v>
      </c>
      <c r="D391" s="15" t="s">
        <v>806</v>
      </c>
      <c r="E391" s="67">
        <v>11</v>
      </c>
      <c r="F391" s="86">
        <v>62914</v>
      </c>
      <c r="G391" s="86">
        <v>15037</v>
      </c>
      <c r="H391" s="87">
        <v>0</v>
      </c>
      <c r="I391" s="68">
        <v>0.76099119429999995</v>
      </c>
      <c r="J391" s="86">
        <v>15037</v>
      </c>
      <c r="K391" s="88">
        <v>165407</v>
      </c>
      <c r="M391" s="15" t="s">
        <v>34</v>
      </c>
      <c r="N391" s="17">
        <v>11</v>
      </c>
      <c r="O391" s="17">
        <v>0</v>
      </c>
      <c r="Q391" s="101">
        <v>15037</v>
      </c>
      <c r="R391" s="101">
        <v>75184</v>
      </c>
      <c r="S391" s="83" t="s">
        <v>34</v>
      </c>
      <c r="T391" s="79" t="str">
        <f t="shared" si="10"/>
        <v>✔️ Válido</v>
      </c>
      <c r="U391" s="79" t="str">
        <f t="shared" si="11"/>
        <v>✔️ Válido</v>
      </c>
    </row>
    <row r="392" spans="1:21" ht="76.5" hidden="1">
      <c r="A392" s="14">
        <v>378</v>
      </c>
      <c r="B392" s="15" t="s">
        <v>807</v>
      </c>
      <c r="C392" s="21" t="s">
        <v>808</v>
      </c>
      <c r="D392" s="15" t="s">
        <v>200</v>
      </c>
      <c r="E392" s="67">
        <v>0</v>
      </c>
      <c r="F392" s="86">
        <v>0</v>
      </c>
      <c r="G392" s="86">
        <v>0</v>
      </c>
      <c r="H392" s="87">
        <v>0</v>
      </c>
      <c r="I392" s="68"/>
      <c r="J392" s="86">
        <v>0</v>
      </c>
      <c r="K392" s="88">
        <v>0</v>
      </c>
      <c r="M392" s="15" t="s">
        <v>34</v>
      </c>
      <c r="N392" s="17">
        <v>0</v>
      </c>
      <c r="O392" s="17">
        <v>0</v>
      </c>
      <c r="Q392" s="101">
        <v>18906</v>
      </c>
      <c r="R392" s="101">
        <v>89800</v>
      </c>
      <c r="S392" s="83" t="s">
        <v>34</v>
      </c>
      <c r="T392" s="79" t="str">
        <f t="shared" si="10"/>
        <v>- N/A</v>
      </c>
      <c r="U392" s="79" t="str">
        <f t="shared" si="11"/>
        <v>- N/A</v>
      </c>
    </row>
    <row r="393" spans="1:21" ht="63.75" hidden="1">
      <c r="A393" s="14">
        <v>379</v>
      </c>
      <c r="B393" s="15" t="s">
        <v>809</v>
      </c>
      <c r="C393" s="21" t="s">
        <v>808</v>
      </c>
      <c r="D393" s="15" t="s">
        <v>200</v>
      </c>
      <c r="E393" s="67">
        <v>0</v>
      </c>
      <c r="F393" s="86">
        <v>0</v>
      </c>
      <c r="G393" s="86">
        <v>0</v>
      </c>
      <c r="H393" s="87">
        <v>0</v>
      </c>
      <c r="I393" s="68"/>
      <c r="J393" s="86">
        <v>0</v>
      </c>
      <c r="K393" s="88">
        <v>0</v>
      </c>
      <c r="M393" s="15" t="s">
        <v>34</v>
      </c>
      <c r="N393" s="17">
        <v>0</v>
      </c>
      <c r="O393" s="17">
        <v>0</v>
      </c>
      <c r="Q393" s="101">
        <v>45221</v>
      </c>
      <c r="R393" s="101">
        <v>536587</v>
      </c>
      <c r="S393" s="83" t="s">
        <v>34</v>
      </c>
      <c r="T393" s="79" t="str">
        <f t="shared" si="10"/>
        <v>- N/A</v>
      </c>
      <c r="U393" s="79" t="str">
        <f t="shared" si="11"/>
        <v>- N/A</v>
      </c>
    </row>
    <row r="394" spans="1:21" ht="63.75" hidden="1">
      <c r="A394" s="14">
        <v>380</v>
      </c>
      <c r="B394" s="15" t="s">
        <v>810</v>
      </c>
      <c r="C394" s="21" t="s">
        <v>811</v>
      </c>
      <c r="D394" s="15" t="s">
        <v>806</v>
      </c>
      <c r="E394" s="67">
        <v>0</v>
      </c>
      <c r="F394" s="86">
        <v>0</v>
      </c>
      <c r="G394" s="86">
        <v>0</v>
      </c>
      <c r="H394" s="87">
        <v>0</v>
      </c>
      <c r="I394" s="68"/>
      <c r="J394" s="86">
        <v>0</v>
      </c>
      <c r="K394" s="88">
        <v>0</v>
      </c>
      <c r="M394" s="15" t="s">
        <v>34</v>
      </c>
      <c r="N394" s="17">
        <v>0</v>
      </c>
      <c r="O394" s="17">
        <v>0</v>
      </c>
      <c r="Q394" s="101">
        <v>34828</v>
      </c>
      <c r="R394" s="101">
        <v>290234</v>
      </c>
      <c r="S394" s="83" t="s">
        <v>34</v>
      </c>
      <c r="T394" s="79" t="str">
        <f t="shared" si="10"/>
        <v>- N/A</v>
      </c>
      <c r="U394" s="79" t="str">
        <f t="shared" si="11"/>
        <v>- N/A</v>
      </c>
    </row>
    <row r="395" spans="1:21" ht="63.75">
      <c r="A395" s="14">
        <v>381</v>
      </c>
      <c r="B395" s="15" t="s">
        <v>812</v>
      </c>
      <c r="C395" s="21" t="s">
        <v>813</v>
      </c>
      <c r="D395" s="15" t="s">
        <v>200</v>
      </c>
      <c r="E395" s="67">
        <v>2</v>
      </c>
      <c r="F395" s="86">
        <v>149525</v>
      </c>
      <c r="G395" s="86">
        <v>98403</v>
      </c>
      <c r="H395" s="87">
        <v>0</v>
      </c>
      <c r="I395" s="68">
        <v>0.34189600399999998</v>
      </c>
      <c r="J395" s="86">
        <v>98403</v>
      </c>
      <c r="K395" s="88">
        <v>196806</v>
      </c>
      <c r="M395" s="15" t="s">
        <v>34</v>
      </c>
      <c r="N395" s="17">
        <v>2</v>
      </c>
      <c r="O395" s="17">
        <v>0</v>
      </c>
      <c r="Q395" s="101">
        <v>98403</v>
      </c>
      <c r="R395" s="101">
        <v>323410</v>
      </c>
      <c r="S395" s="83" t="s">
        <v>34</v>
      </c>
      <c r="T395" s="79" t="str">
        <f t="shared" si="10"/>
        <v>✔️ Válido</v>
      </c>
      <c r="U395" s="79" t="str">
        <f t="shared" si="11"/>
        <v>✔️ Válido</v>
      </c>
    </row>
    <row r="396" spans="1:21" ht="63.75" hidden="1">
      <c r="A396" s="14">
        <v>382</v>
      </c>
      <c r="B396" s="15" t="s">
        <v>814</v>
      </c>
      <c r="C396" s="21" t="s">
        <v>813</v>
      </c>
      <c r="D396" s="15" t="s">
        <v>200</v>
      </c>
      <c r="E396" s="67">
        <v>0</v>
      </c>
      <c r="F396" s="86">
        <v>0</v>
      </c>
      <c r="G396" s="86">
        <v>0</v>
      </c>
      <c r="H396" s="87">
        <v>0</v>
      </c>
      <c r="I396" s="68"/>
      <c r="J396" s="86">
        <v>0</v>
      </c>
      <c r="K396" s="88">
        <v>0</v>
      </c>
      <c r="M396" s="15" t="s">
        <v>34</v>
      </c>
      <c r="N396" s="17">
        <v>0</v>
      </c>
      <c r="O396" s="17">
        <v>0</v>
      </c>
      <c r="Q396" s="101">
        <v>557581</v>
      </c>
      <c r="R396" s="101">
        <v>3880918</v>
      </c>
      <c r="S396" s="83" t="s">
        <v>34</v>
      </c>
      <c r="T396" s="79" t="str">
        <f t="shared" si="10"/>
        <v>- N/A</v>
      </c>
      <c r="U396" s="79" t="str">
        <f t="shared" si="11"/>
        <v>- N/A</v>
      </c>
    </row>
    <row r="397" spans="1:21" ht="63.75" hidden="1">
      <c r="A397" s="14">
        <v>383</v>
      </c>
      <c r="B397" s="15" t="s">
        <v>815</v>
      </c>
      <c r="C397" s="21" t="s">
        <v>816</v>
      </c>
      <c r="D397" s="15" t="s">
        <v>200</v>
      </c>
      <c r="E397" s="67">
        <v>0</v>
      </c>
      <c r="F397" s="86">
        <v>0</v>
      </c>
      <c r="G397" s="86">
        <v>0</v>
      </c>
      <c r="H397" s="87">
        <v>0</v>
      </c>
      <c r="I397" s="68"/>
      <c r="J397" s="86">
        <v>0</v>
      </c>
      <c r="K397" s="88">
        <v>0</v>
      </c>
      <c r="M397" s="15" t="s">
        <v>34</v>
      </c>
      <c r="N397" s="17">
        <v>0</v>
      </c>
      <c r="O397" s="17">
        <v>0</v>
      </c>
      <c r="Q397" s="101">
        <v>69877</v>
      </c>
      <c r="R397" s="101">
        <v>236613</v>
      </c>
      <c r="S397" s="83" t="s">
        <v>34</v>
      </c>
      <c r="T397" s="79" t="str">
        <f t="shared" si="10"/>
        <v>- N/A</v>
      </c>
      <c r="U397" s="79" t="str">
        <f t="shared" si="11"/>
        <v>- N/A</v>
      </c>
    </row>
    <row r="398" spans="1:21" ht="51" hidden="1">
      <c r="A398" s="14">
        <v>384</v>
      </c>
      <c r="B398" s="15" t="s">
        <v>817</v>
      </c>
      <c r="C398" s="21" t="s">
        <v>816</v>
      </c>
      <c r="D398" s="15" t="s">
        <v>200</v>
      </c>
      <c r="E398" s="67">
        <v>0</v>
      </c>
      <c r="F398" s="86">
        <v>0</v>
      </c>
      <c r="G398" s="86">
        <v>0</v>
      </c>
      <c r="H398" s="87">
        <v>0</v>
      </c>
      <c r="I398" s="68"/>
      <c r="J398" s="86">
        <v>0</v>
      </c>
      <c r="K398" s="88">
        <v>0</v>
      </c>
      <c r="M398" s="15" t="s">
        <v>34</v>
      </c>
      <c r="N398" s="17">
        <v>0</v>
      </c>
      <c r="O398" s="17">
        <v>0</v>
      </c>
      <c r="Q398" s="101">
        <v>611758</v>
      </c>
      <c r="R398" s="101">
        <v>1908069</v>
      </c>
      <c r="S398" s="83" t="s">
        <v>34</v>
      </c>
      <c r="T398" s="79" t="str">
        <f t="shared" si="10"/>
        <v>- N/A</v>
      </c>
      <c r="U398" s="79" t="str">
        <f t="shared" si="11"/>
        <v>- N/A</v>
      </c>
    </row>
    <row r="399" spans="1:21" ht="102">
      <c r="A399" s="14">
        <v>385</v>
      </c>
      <c r="B399" s="15" t="s">
        <v>818</v>
      </c>
      <c r="C399" s="21" t="s">
        <v>819</v>
      </c>
      <c r="D399" s="15" t="s">
        <v>200</v>
      </c>
      <c r="E399" s="67">
        <v>1</v>
      </c>
      <c r="F399" s="86">
        <v>64794</v>
      </c>
      <c r="G399" s="86">
        <v>22998</v>
      </c>
      <c r="H399" s="87">
        <v>0</v>
      </c>
      <c r="I399" s="68">
        <v>0.64505972779999998</v>
      </c>
      <c r="J399" s="86">
        <v>22998</v>
      </c>
      <c r="K399" s="88">
        <v>22998</v>
      </c>
      <c r="M399" s="15" t="s">
        <v>34</v>
      </c>
      <c r="N399" s="17">
        <v>1</v>
      </c>
      <c r="O399" s="17">
        <v>0</v>
      </c>
      <c r="Q399" s="101">
        <v>22998</v>
      </c>
      <c r="R399" s="101">
        <v>132678</v>
      </c>
      <c r="S399" s="83" t="s">
        <v>34</v>
      </c>
      <c r="T399" s="79" t="str">
        <f t="shared" si="10"/>
        <v>✔️ Válido</v>
      </c>
      <c r="U399" s="79" t="str">
        <f t="shared" si="11"/>
        <v>✔️ Válido</v>
      </c>
    </row>
    <row r="400" spans="1:21" ht="102" hidden="1">
      <c r="A400" s="14">
        <v>386</v>
      </c>
      <c r="B400" s="15" t="s">
        <v>820</v>
      </c>
      <c r="C400" s="21" t="s">
        <v>821</v>
      </c>
      <c r="D400" s="15" t="s">
        <v>200</v>
      </c>
      <c r="E400" s="67">
        <v>0</v>
      </c>
      <c r="F400" s="86">
        <v>0</v>
      </c>
      <c r="G400" s="86">
        <v>0</v>
      </c>
      <c r="H400" s="87">
        <v>0</v>
      </c>
      <c r="I400" s="68"/>
      <c r="J400" s="86">
        <v>0</v>
      </c>
      <c r="K400" s="88">
        <v>0</v>
      </c>
      <c r="M400" s="15" t="s">
        <v>34</v>
      </c>
      <c r="N400" s="17">
        <v>0</v>
      </c>
      <c r="O400" s="17">
        <v>0</v>
      </c>
      <c r="Q400" s="101">
        <v>39344</v>
      </c>
      <c r="R400" s="101">
        <v>176904</v>
      </c>
      <c r="S400" s="83" t="s">
        <v>34</v>
      </c>
      <c r="T400" s="79" t="str">
        <f t="shared" ref="T400:T431" si="12">IF(OR(J400="",J400=0),"- N/A",IF(AND(J400&gt;=Q400,J400&lt;=R400),"✔️ Válido","❌ Inválido"))</f>
        <v>- N/A</v>
      </c>
      <c r="U400" s="79" t="str">
        <f t="shared" ref="U400:U431" si="13">IF(OR(J400="",J400=0),"- N/A",IF(AND(J400&gt;=Q400,J400&lt;=R400),"✔️ Válido","❌ Inválido"))</f>
        <v>- N/A</v>
      </c>
    </row>
    <row r="401" spans="1:21" ht="102">
      <c r="A401" s="14">
        <v>387</v>
      </c>
      <c r="B401" s="15" t="s">
        <v>822</v>
      </c>
      <c r="C401" s="21" t="s">
        <v>823</v>
      </c>
      <c r="D401" s="15" t="s">
        <v>200</v>
      </c>
      <c r="E401" s="67">
        <v>3</v>
      </c>
      <c r="F401" s="86">
        <v>87224</v>
      </c>
      <c r="G401" s="86">
        <v>25983</v>
      </c>
      <c r="H401" s="87">
        <v>0</v>
      </c>
      <c r="I401" s="68">
        <v>0.70211180409999996</v>
      </c>
      <c r="J401" s="86">
        <v>25983</v>
      </c>
      <c r="K401" s="88">
        <v>77949</v>
      </c>
      <c r="M401" s="15" t="s">
        <v>34</v>
      </c>
      <c r="N401" s="17">
        <v>3</v>
      </c>
      <c r="O401" s="17">
        <v>0</v>
      </c>
      <c r="Q401" s="101">
        <v>25983</v>
      </c>
      <c r="R401" s="101">
        <v>221130</v>
      </c>
      <c r="S401" s="83" t="s">
        <v>34</v>
      </c>
      <c r="T401" s="79" t="str">
        <f t="shared" si="12"/>
        <v>✔️ Válido</v>
      </c>
      <c r="U401" s="79" t="str">
        <f t="shared" si="13"/>
        <v>✔️ Válido</v>
      </c>
    </row>
    <row r="402" spans="1:21" ht="153" hidden="1">
      <c r="A402" s="14">
        <v>388</v>
      </c>
      <c r="B402" s="15" t="s">
        <v>824</v>
      </c>
      <c r="C402" s="21" t="s">
        <v>825</v>
      </c>
      <c r="D402" s="15" t="s">
        <v>200</v>
      </c>
      <c r="E402" s="67">
        <v>0</v>
      </c>
      <c r="F402" s="86">
        <v>0</v>
      </c>
      <c r="G402" s="86">
        <v>0</v>
      </c>
      <c r="H402" s="87">
        <v>0</v>
      </c>
      <c r="I402" s="68"/>
      <c r="J402" s="86">
        <v>0</v>
      </c>
      <c r="K402" s="88">
        <v>0</v>
      </c>
      <c r="M402" s="15" t="s">
        <v>34</v>
      </c>
      <c r="N402" s="17">
        <v>0</v>
      </c>
      <c r="O402" s="17">
        <v>0</v>
      </c>
      <c r="Q402" s="101">
        <v>202334</v>
      </c>
      <c r="R402" s="101">
        <v>13241465</v>
      </c>
      <c r="S402" s="83" t="s">
        <v>34</v>
      </c>
      <c r="T402" s="79" t="str">
        <f t="shared" si="12"/>
        <v>- N/A</v>
      </c>
      <c r="U402" s="79" t="str">
        <f t="shared" si="13"/>
        <v>- N/A</v>
      </c>
    </row>
    <row r="403" spans="1:21" ht="63.75">
      <c r="A403" s="14">
        <v>389</v>
      </c>
      <c r="B403" s="15" t="s">
        <v>826</v>
      </c>
      <c r="C403" s="21" t="s">
        <v>827</v>
      </c>
      <c r="D403" s="15" t="s">
        <v>200</v>
      </c>
      <c r="E403" s="67">
        <v>3</v>
      </c>
      <c r="F403" s="86">
        <v>43611</v>
      </c>
      <c r="G403" s="86">
        <v>35445</v>
      </c>
      <c r="H403" s="87">
        <v>0</v>
      </c>
      <c r="I403" s="68">
        <v>0.1872463369</v>
      </c>
      <c r="J403" s="86">
        <v>35445</v>
      </c>
      <c r="K403" s="88">
        <v>106335</v>
      </c>
      <c r="M403" s="15" t="s">
        <v>34</v>
      </c>
      <c r="N403" s="17">
        <v>3</v>
      </c>
      <c r="O403" s="17">
        <v>0</v>
      </c>
      <c r="Q403" s="101">
        <v>35445</v>
      </c>
      <c r="R403" s="101">
        <v>108182</v>
      </c>
      <c r="S403" s="83" t="s">
        <v>34</v>
      </c>
      <c r="T403" s="79" t="str">
        <f t="shared" si="12"/>
        <v>✔️ Válido</v>
      </c>
      <c r="U403" s="79" t="str">
        <f t="shared" si="13"/>
        <v>✔️ Válido</v>
      </c>
    </row>
    <row r="404" spans="1:21" ht="76.5" hidden="1">
      <c r="A404" s="14">
        <v>390</v>
      </c>
      <c r="B404" s="15" t="s">
        <v>828</v>
      </c>
      <c r="C404" s="21" t="s">
        <v>829</v>
      </c>
      <c r="D404" s="15" t="s">
        <v>200</v>
      </c>
      <c r="E404" s="67">
        <v>0</v>
      </c>
      <c r="F404" s="86">
        <v>0</v>
      </c>
      <c r="G404" s="86">
        <v>0</v>
      </c>
      <c r="H404" s="87">
        <v>0</v>
      </c>
      <c r="I404" s="68"/>
      <c r="J404" s="86">
        <v>0</v>
      </c>
      <c r="K404" s="88">
        <v>0</v>
      </c>
      <c r="M404" s="15" t="s">
        <v>34</v>
      </c>
      <c r="N404" s="17">
        <v>0</v>
      </c>
      <c r="O404" s="17">
        <v>0</v>
      </c>
      <c r="Q404" s="101">
        <v>62249</v>
      </c>
      <c r="R404" s="101">
        <v>463085</v>
      </c>
      <c r="S404" s="83" t="s">
        <v>34</v>
      </c>
      <c r="T404" s="79" t="str">
        <f t="shared" si="12"/>
        <v>- N/A</v>
      </c>
      <c r="U404" s="79" t="str">
        <f t="shared" si="13"/>
        <v>- N/A</v>
      </c>
    </row>
    <row r="405" spans="1:21" ht="51" hidden="1">
      <c r="A405" s="69">
        <v>391</v>
      </c>
      <c r="B405" s="70" t="s">
        <v>830</v>
      </c>
      <c r="C405" s="76" t="s">
        <v>831</v>
      </c>
      <c r="D405" s="70" t="s">
        <v>200</v>
      </c>
      <c r="E405" s="72">
        <v>0</v>
      </c>
      <c r="F405" s="89">
        <v>0</v>
      </c>
      <c r="G405" s="89">
        <v>0</v>
      </c>
      <c r="H405" s="90">
        <v>0</v>
      </c>
      <c r="I405" s="68"/>
      <c r="J405" s="89">
        <v>0</v>
      </c>
      <c r="K405" s="91">
        <v>0</v>
      </c>
      <c r="L405" s="73"/>
      <c r="M405" s="70" t="s">
        <v>85</v>
      </c>
      <c r="N405" s="74">
        <v>0</v>
      </c>
      <c r="O405" s="74">
        <v>0</v>
      </c>
      <c r="Q405" s="101">
        <v>9398</v>
      </c>
      <c r="R405" s="101">
        <v>84383</v>
      </c>
      <c r="S405" s="84" t="s">
        <v>85</v>
      </c>
      <c r="T405" s="79" t="str">
        <f t="shared" si="12"/>
        <v>- N/A</v>
      </c>
      <c r="U405" s="79" t="str">
        <f t="shared" si="13"/>
        <v>- N/A</v>
      </c>
    </row>
    <row r="406" spans="1:21" ht="51" hidden="1">
      <c r="A406" s="14">
        <v>392</v>
      </c>
      <c r="B406" s="15" t="s">
        <v>832</v>
      </c>
      <c r="C406" s="21" t="s">
        <v>831</v>
      </c>
      <c r="D406" s="15" t="s">
        <v>200</v>
      </c>
      <c r="E406" s="67">
        <v>0</v>
      </c>
      <c r="F406" s="86">
        <v>0</v>
      </c>
      <c r="G406" s="86">
        <v>0</v>
      </c>
      <c r="H406" s="87">
        <v>0</v>
      </c>
      <c r="I406" s="68"/>
      <c r="J406" s="86">
        <v>0</v>
      </c>
      <c r="K406" s="88">
        <v>0</v>
      </c>
      <c r="M406" s="15" t="s">
        <v>34</v>
      </c>
      <c r="N406" s="17">
        <v>0</v>
      </c>
      <c r="O406" s="17">
        <v>0</v>
      </c>
      <c r="Q406" s="101">
        <v>86241</v>
      </c>
      <c r="R406" s="101">
        <v>288742</v>
      </c>
      <c r="S406" s="83" t="s">
        <v>34</v>
      </c>
      <c r="T406" s="79" t="str">
        <f t="shared" si="12"/>
        <v>- N/A</v>
      </c>
      <c r="U406" s="79" t="str">
        <f t="shared" si="13"/>
        <v>- N/A</v>
      </c>
    </row>
    <row r="407" spans="1:21" ht="51" hidden="1">
      <c r="A407" s="69">
        <v>393</v>
      </c>
      <c r="B407" s="70" t="s">
        <v>833</v>
      </c>
      <c r="C407" s="76" t="s">
        <v>834</v>
      </c>
      <c r="D407" s="70" t="s">
        <v>200</v>
      </c>
      <c r="E407" s="72">
        <v>0</v>
      </c>
      <c r="F407" s="89">
        <v>0</v>
      </c>
      <c r="G407" s="89">
        <v>0</v>
      </c>
      <c r="H407" s="90">
        <v>0</v>
      </c>
      <c r="I407" s="68"/>
      <c r="J407" s="89">
        <v>0</v>
      </c>
      <c r="K407" s="91">
        <v>0</v>
      </c>
      <c r="L407" s="73"/>
      <c r="M407" s="70" t="s">
        <v>85</v>
      </c>
      <c r="N407" s="74">
        <v>0</v>
      </c>
      <c r="O407" s="74">
        <v>0</v>
      </c>
      <c r="Q407" s="101">
        <v>7679</v>
      </c>
      <c r="R407" s="101">
        <v>77891</v>
      </c>
      <c r="S407" s="84" t="s">
        <v>85</v>
      </c>
      <c r="T407" s="79" t="str">
        <f t="shared" si="12"/>
        <v>- N/A</v>
      </c>
      <c r="U407" s="79" t="str">
        <f t="shared" si="13"/>
        <v>- N/A</v>
      </c>
    </row>
    <row r="408" spans="1:21" ht="63.75" hidden="1">
      <c r="A408" s="14">
        <v>394</v>
      </c>
      <c r="B408" s="15" t="s">
        <v>835</v>
      </c>
      <c r="C408" s="21" t="s">
        <v>836</v>
      </c>
      <c r="D408" s="15" t="s">
        <v>200</v>
      </c>
      <c r="E408" s="67">
        <v>0</v>
      </c>
      <c r="F408" s="86">
        <v>0</v>
      </c>
      <c r="G408" s="86">
        <v>0</v>
      </c>
      <c r="H408" s="87">
        <v>0</v>
      </c>
      <c r="I408" s="68"/>
      <c r="J408" s="86">
        <v>0</v>
      </c>
      <c r="K408" s="88">
        <v>0</v>
      </c>
      <c r="M408" s="15" t="s">
        <v>34</v>
      </c>
      <c r="N408" s="17">
        <v>0</v>
      </c>
      <c r="O408" s="17">
        <v>0</v>
      </c>
      <c r="Q408" s="101">
        <v>106363</v>
      </c>
      <c r="R408" s="101">
        <v>288742</v>
      </c>
      <c r="S408" s="83" t="s">
        <v>34</v>
      </c>
      <c r="T408" s="79" t="str">
        <f t="shared" si="12"/>
        <v>- N/A</v>
      </c>
      <c r="U408" s="79" t="str">
        <f t="shared" si="13"/>
        <v>- N/A</v>
      </c>
    </row>
    <row r="409" spans="1:21" ht="63.75" hidden="1">
      <c r="A409" s="14">
        <v>395</v>
      </c>
      <c r="B409" s="15" t="s">
        <v>837</v>
      </c>
      <c r="C409" s="21" t="s">
        <v>838</v>
      </c>
      <c r="D409" s="15" t="s">
        <v>200</v>
      </c>
      <c r="E409" s="67">
        <v>0</v>
      </c>
      <c r="F409" s="86">
        <v>0</v>
      </c>
      <c r="G409" s="86">
        <v>0</v>
      </c>
      <c r="H409" s="87">
        <v>0</v>
      </c>
      <c r="I409" s="68"/>
      <c r="J409" s="86">
        <v>0</v>
      </c>
      <c r="K409" s="88">
        <v>0</v>
      </c>
      <c r="M409" s="15" t="s">
        <v>34</v>
      </c>
      <c r="N409" s="17">
        <v>0</v>
      </c>
      <c r="O409" s="17">
        <v>0</v>
      </c>
      <c r="Q409" s="101">
        <v>80823</v>
      </c>
      <c r="R409" s="101">
        <v>681546</v>
      </c>
      <c r="S409" s="83" t="s">
        <v>34</v>
      </c>
      <c r="T409" s="79" t="str">
        <f t="shared" si="12"/>
        <v>- N/A</v>
      </c>
      <c r="U409" s="79" t="str">
        <f t="shared" si="13"/>
        <v>- N/A</v>
      </c>
    </row>
    <row r="410" spans="1:21" ht="63.75" hidden="1">
      <c r="A410" s="14">
        <v>396</v>
      </c>
      <c r="B410" s="15" t="s">
        <v>839</v>
      </c>
      <c r="C410" s="21" t="s">
        <v>838</v>
      </c>
      <c r="D410" s="15" t="s">
        <v>200</v>
      </c>
      <c r="E410" s="67">
        <v>0</v>
      </c>
      <c r="F410" s="86">
        <v>0</v>
      </c>
      <c r="G410" s="86">
        <v>0</v>
      </c>
      <c r="H410" s="87">
        <v>0</v>
      </c>
      <c r="I410" s="68"/>
      <c r="J410" s="86">
        <v>0</v>
      </c>
      <c r="K410" s="88">
        <v>0</v>
      </c>
      <c r="M410" s="15" t="s">
        <v>34</v>
      </c>
      <c r="N410" s="17">
        <v>0</v>
      </c>
      <c r="O410" s="17">
        <v>0</v>
      </c>
      <c r="Q410" s="101">
        <v>3582</v>
      </c>
      <c r="R410" s="101">
        <v>81010</v>
      </c>
      <c r="S410" s="83" t="s">
        <v>34</v>
      </c>
      <c r="T410" s="79" t="str">
        <f t="shared" si="12"/>
        <v>- N/A</v>
      </c>
      <c r="U410" s="79" t="str">
        <f t="shared" si="13"/>
        <v>- N/A</v>
      </c>
    </row>
    <row r="411" spans="1:21" ht="63.75" hidden="1">
      <c r="A411" s="14">
        <v>397</v>
      </c>
      <c r="B411" s="15" t="s">
        <v>840</v>
      </c>
      <c r="C411" s="21" t="s">
        <v>841</v>
      </c>
      <c r="D411" s="15" t="s">
        <v>200</v>
      </c>
      <c r="E411" s="67">
        <v>0</v>
      </c>
      <c r="F411" s="86">
        <v>0</v>
      </c>
      <c r="G411" s="86">
        <v>0</v>
      </c>
      <c r="H411" s="87">
        <v>0</v>
      </c>
      <c r="I411" s="68"/>
      <c r="J411" s="86">
        <v>0</v>
      </c>
      <c r="K411" s="88">
        <v>0</v>
      </c>
      <c r="M411" s="15" t="s">
        <v>34</v>
      </c>
      <c r="N411" s="17">
        <v>0</v>
      </c>
      <c r="O411" s="17">
        <v>0</v>
      </c>
      <c r="Q411" s="101">
        <v>91659</v>
      </c>
      <c r="R411" s="101">
        <v>837327</v>
      </c>
      <c r="S411" s="83" t="s">
        <v>34</v>
      </c>
      <c r="T411" s="79" t="str">
        <f t="shared" si="12"/>
        <v>- N/A</v>
      </c>
      <c r="U411" s="79" t="str">
        <f t="shared" si="13"/>
        <v>- N/A</v>
      </c>
    </row>
    <row r="412" spans="1:21" ht="63.75" hidden="1">
      <c r="A412" s="14">
        <v>398</v>
      </c>
      <c r="B412" s="15" t="s">
        <v>842</v>
      </c>
      <c r="C412" s="21" t="s">
        <v>841</v>
      </c>
      <c r="D412" s="15" t="s">
        <v>200</v>
      </c>
      <c r="E412" s="67">
        <v>0</v>
      </c>
      <c r="F412" s="86">
        <v>0</v>
      </c>
      <c r="G412" s="86">
        <v>0</v>
      </c>
      <c r="H412" s="87">
        <v>0</v>
      </c>
      <c r="I412" s="68"/>
      <c r="J412" s="86">
        <v>0</v>
      </c>
      <c r="K412" s="88">
        <v>0</v>
      </c>
      <c r="M412" s="15" t="s">
        <v>34</v>
      </c>
      <c r="N412" s="17">
        <v>0</v>
      </c>
      <c r="O412" s="17">
        <v>0</v>
      </c>
      <c r="Q412" s="101">
        <v>4665</v>
      </c>
      <c r="R412" s="101">
        <v>98664</v>
      </c>
      <c r="S412" s="83" t="s">
        <v>34</v>
      </c>
      <c r="T412" s="79" t="str">
        <f t="shared" si="12"/>
        <v>- N/A</v>
      </c>
      <c r="U412" s="79" t="str">
        <f t="shared" si="13"/>
        <v>- N/A</v>
      </c>
    </row>
    <row r="413" spans="1:21" ht="76.5">
      <c r="A413" s="14">
        <v>399</v>
      </c>
      <c r="B413" s="15" t="s">
        <v>843</v>
      </c>
      <c r="C413" s="21" t="s">
        <v>844</v>
      </c>
      <c r="D413" s="15" t="s">
        <v>200</v>
      </c>
      <c r="E413" s="67">
        <v>1</v>
      </c>
      <c r="F413" s="86">
        <v>149525</v>
      </c>
      <c r="G413" s="86">
        <v>32837</v>
      </c>
      <c r="H413" s="87">
        <v>0</v>
      </c>
      <c r="I413" s="68">
        <v>0.78039123889999995</v>
      </c>
      <c r="J413" s="86">
        <v>32837</v>
      </c>
      <c r="K413" s="88">
        <v>32837</v>
      </c>
      <c r="M413" s="15" t="s">
        <v>34</v>
      </c>
      <c r="N413" s="17">
        <v>1</v>
      </c>
      <c r="O413" s="17">
        <v>0</v>
      </c>
      <c r="Q413" s="101">
        <v>32837</v>
      </c>
      <c r="R413" s="101">
        <v>158770</v>
      </c>
      <c r="S413" s="83" t="s">
        <v>34</v>
      </c>
      <c r="T413" s="79" t="str">
        <f t="shared" si="12"/>
        <v>✔️ Válido</v>
      </c>
      <c r="U413" s="79" t="str">
        <f t="shared" si="13"/>
        <v>✔️ Válido</v>
      </c>
    </row>
    <row r="414" spans="1:21" ht="76.5" hidden="1">
      <c r="A414" s="14">
        <v>400</v>
      </c>
      <c r="B414" s="15" t="s">
        <v>845</v>
      </c>
      <c r="C414" s="21" t="s">
        <v>846</v>
      </c>
      <c r="D414" s="15" t="s">
        <v>200</v>
      </c>
      <c r="E414" s="67">
        <v>0</v>
      </c>
      <c r="F414" s="86">
        <v>0</v>
      </c>
      <c r="G414" s="86">
        <v>0</v>
      </c>
      <c r="H414" s="87">
        <v>0</v>
      </c>
      <c r="I414" s="68"/>
      <c r="J414" s="86">
        <v>0</v>
      </c>
      <c r="K414" s="88">
        <v>0</v>
      </c>
      <c r="M414" s="15" t="s">
        <v>34</v>
      </c>
      <c r="N414" s="17">
        <v>0</v>
      </c>
      <c r="O414" s="17">
        <v>0</v>
      </c>
      <c r="Q414" s="101">
        <v>77396</v>
      </c>
      <c r="R414" s="101">
        <v>251994</v>
      </c>
      <c r="S414" s="83" t="s">
        <v>34</v>
      </c>
      <c r="T414" s="79" t="str">
        <f t="shared" si="12"/>
        <v>- N/A</v>
      </c>
      <c r="U414" s="79" t="str">
        <f t="shared" si="13"/>
        <v>- N/A</v>
      </c>
    </row>
    <row r="415" spans="1:21" ht="102">
      <c r="A415" s="14">
        <v>401</v>
      </c>
      <c r="B415" s="15" t="s">
        <v>847</v>
      </c>
      <c r="C415" s="21" t="s">
        <v>848</v>
      </c>
      <c r="D415" s="15" t="s">
        <v>849</v>
      </c>
      <c r="E415" s="67">
        <v>1</v>
      </c>
      <c r="F415" s="86">
        <v>281607</v>
      </c>
      <c r="G415" s="86">
        <v>150479</v>
      </c>
      <c r="H415" s="87">
        <v>0</v>
      </c>
      <c r="I415" s="68">
        <v>0.46564183419999999</v>
      </c>
      <c r="J415" s="86">
        <v>150479</v>
      </c>
      <c r="K415" s="88">
        <v>150479</v>
      </c>
      <c r="M415" s="15" t="s">
        <v>34</v>
      </c>
      <c r="N415" s="17">
        <v>1</v>
      </c>
      <c r="O415" s="17">
        <v>0</v>
      </c>
      <c r="Q415" s="101">
        <v>150479</v>
      </c>
      <c r="R415" s="101">
        <v>406973</v>
      </c>
      <c r="S415" s="83" t="s">
        <v>34</v>
      </c>
      <c r="T415" s="79" t="str">
        <f t="shared" si="12"/>
        <v>✔️ Válido</v>
      </c>
      <c r="U415" s="79" t="str">
        <f t="shared" si="13"/>
        <v>✔️ Válido</v>
      </c>
    </row>
    <row r="416" spans="1:21" ht="102" hidden="1">
      <c r="A416" s="14">
        <v>402</v>
      </c>
      <c r="B416" s="15" t="s">
        <v>850</v>
      </c>
      <c r="C416" s="21" t="s">
        <v>851</v>
      </c>
      <c r="D416" s="15" t="s">
        <v>200</v>
      </c>
      <c r="E416" s="67">
        <v>0</v>
      </c>
      <c r="F416" s="86">
        <v>0</v>
      </c>
      <c r="G416" s="86">
        <v>0</v>
      </c>
      <c r="H416" s="87">
        <v>0</v>
      </c>
      <c r="I416" s="68"/>
      <c r="J416" s="86">
        <v>0</v>
      </c>
      <c r="K416" s="88">
        <v>0</v>
      </c>
      <c r="M416" s="15" t="s">
        <v>34</v>
      </c>
      <c r="N416" s="17">
        <v>0</v>
      </c>
      <c r="O416" s="17">
        <v>0</v>
      </c>
      <c r="Q416" s="101">
        <v>155565</v>
      </c>
      <c r="R416" s="101">
        <v>535857</v>
      </c>
      <c r="S416" s="83" t="s">
        <v>34</v>
      </c>
      <c r="T416" s="79" t="str">
        <f t="shared" si="12"/>
        <v>- N/A</v>
      </c>
      <c r="U416" s="79" t="str">
        <f t="shared" si="13"/>
        <v>- N/A</v>
      </c>
    </row>
    <row r="417" spans="1:21" ht="102" hidden="1">
      <c r="A417" s="14">
        <v>403</v>
      </c>
      <c r="B417" s="15" t="s">
        <v>852</v>
      </c>
      <c r="C417" s="21" t="s">
        <v>853</v>
      </c>
      <c r="D417" s="15" t="s">
        <v>200</v>
      </c>
      <c r="E417" s="67">
        <v>0</v>
      </c>
      <c r="F417" s="86">
        <v>0</v>
      </c>
      <c r="G417" s="86">
        <v>0</v>
      </c>
      <c r="H417" s="87">
        <v>0</v>
      </c>
      <c r="I417" s="68"/>
      <c r="J417" s="86">
        <v>0</v>
      </c>
      <c r="K417" s="88">
        <v>0</v>
      </c>
      <c r="M417" s="15" t="s">
        <v>34</v>
      </c>
      <c r="N417" s="17">
        <v>0</v>
      </c>
      <c r="O417" s="17">
        <v>0</v>
      </c>
      <c r="Q417" s="101">
        <v>155565</v>
      </c>
      <c r="R417" s="101">
        <v>662236</v>
      </c>
      <c r="S417" s="83" t="s">
        <v>34</v>
      </c>
      <c r="T417" s="79" t="str">
        <f t="shared" si="12"/>
        <v>- N/A</v>
      </c>
      <c r="U417" s="79" t="str">
        <f t="shared" si="13"/>
        <v>- N/A</v>
      </c>
    </row>
    <row r="418" spans="1:21" ht="76.5" hidden="1">
      <c r="A418" s="14">
        <v>404</v>
      </c>
      <c r="B418" s="15" t="s">
        <v>854</v>
      </c>
      <c r="C418" s="21" t="s">
        <v>855</v>
      </c>
      <c r="D418" s="15" t="s">
        <v>200</v>
      </c>
      <c r="E418" s="67">
        <v>0</v>
      </c>
      <c r="F418" s="86">
        <v>0</v>
      </c>
      <c r="G418" s="86">
        <v>0</v>
      </c>
      <c r="H418" s="87">
        <v>0</v>
      </c>
      <c r="I418" s="68"/>
      <c r="J418" s="86">
        <v>0</v>
      </c>
      <c r="K418" s="88">
        <v>0</v>
      </c>
      <c r="M418" s="15" t="s">
        <v>34</v>
      </c>
      <c r="N418" s="17">
        <v>0</v>
      </c>
      <c r="O418" s="17">
        <v>0</v>
      </c>
      <c r="Q418" s="101">
        <v>142739</v>
      </c>
      <c r="R418" s="101">
        <v>677805</v>
      </c>
      <c r="S418" s="83" t="s">
        <v>34</v>
      </c>
      <c r="T418" s="79" t="str">
        <f t="shared" si="12"/>
        <v>- N/A</v>
      </c>
      <c r="U418" s="79" t="str">
        <f t="shared" si="13"/>
        <v>- N/A</v>
      </c>
    </row>
    <row r="419" spans="1:21" ht="76.5" hidden="1">
      <c r="A419" s="14">
        <v>405</v>
      </c>
      <c r="B419" s="15" t="s">
        <v>856</v>
      </c>
      <c r="C419" s="21" t="s">
        <v>857</v>
      </c>
      <c r="D419" s="15" t="s">
        <v>200</v>
      </c>
      <c r="E419" s="67">
        <v>0</v>
      </c>
      <c r="F419" s="86">
        <v>0</v>
      </c>
      <c r="G419" s="86">
        <v>0</v>
      </c>
      <c r="H419" s="87">
        <v>0</v>
      </c>
      <c r="I419" s="68"/>
      <c r="J419" s="86">
        <v>0</v>
      </c>
      <c r="K419" s="88">
        <v>0</v>
      </c>
      <c r="M419" s="15" t="s">
        <v>34</v>
      </c>
      <c r="N419" s="17">
        <v>0</v>
      </c>
      <c r="O419" s="17">
        <v>0</v>
      </c>
      <c r="Q419" s="101">
        <v>155565</v>
      </c>
      <c r="R419" s="101">
        <v>658911</v>
      </c>
      <c r="S419" s="83" t="s">
        <v>34</v>
      </c>
      <c r="T419" s="79" t="str">
        <f t="shared" si="12"/>
        <v>- N/A</v>
      </c>
      <c r="U419" s="79" t="str">
        <f t="shared" si="13"/>
        <v>- N/A</v>
      </c>
    </row>
    <row r="420" spans="1:21" ht="51">
      <c r="A420" s="14">
        <v>406</v>
      </c>
      <c r="B420" s="15" t="s">
        <v>858</v>
      </c>
      <c r="C420" s="21" t="s">
        <v>859</v>
      </c>
      <c r="D420" s="15" t="s">
        <v>200</v>
      </c>
      <c r="E420" s="67">
        <v>1</v>
      </c>
      <c r="F420" s="86">
        <v>98437</v>
      </c>
      <c r="G420" s="86">
        <v>95973</v>
      </c>
      <c r="H420" s="87">
        <v>0</v>
      </c>
      <c r="I420" s="68">
        <v>2.5031238300000001E-2</v>
      </c>
      <c r="J420" s="86">
        <v>95973</v>
      </c>
      <c r="K420" s="88">
        <v>95973</v>
      </c>
      <c r="M420" s="15" t="s">
        <v>34</v>
      </c>
      <c r="N420" s="17">
        <v>1</v>
      </c>
      <c r="O420" s="17">
        <v>0</v>
      </c>
      <c r="Q420" s="101">
        <v>95973</v>
      </c>
      <c r="R420" s="101">
        <v>563883</v>
      </c>
      <c r="S420" s="83" t="s">
        <v>34</v>
      </c>
      <c r="T420" s="79" t="str">
        <f t="shared" si="12"/>
        <v>✔️ Válido</v>
      </c>
      <c r="U420" s="79" t="str">
        <f t="shared" si="13"/>
        <v>✔️ Válido</v>
      </c>
    </row>
    <row r="421" spans="1:21" ht="76.5" hidden="1">
      <c r="A421" s="14">
        <v>407</v>
      </c>
      <c r="B421" s="15" t="s">
        <v>860</v>
      </c>
      <c r="C421" s="21" t="s">
        <v>861</v>
      </c>
      <c r="D421" s="15" t="s">
        <v>200</v>
      </c>
      <c r="E421" s="67">
        <v>0</v>
      </c>
      <c r="F421" s="86">
        <v>0</v>
      </c>
      <c r="G421" s="86">
        <v>0</v>
      </c>
      <c r="H421" s="87">
        <v>0</v>
      </c>
      <c r="I421" s="68"/>
      <c r="J421" s="86">
        <v>0</v>
      </c>
      <c r="K421" s="88">
        <v>0</v>
      </c>
      <c r="M421" s="15" t="s">
        <v>34</v>
      </c>
      <c r="N421" s="17">
        <v>0</v>
      </c>
      <c r="O421" s="17">
        <v>0</v>
      </c>
      <c r="Q421" s="101">
        <v>29476</v>
      </c>
      <c r="R421" s="101">
        <v>208358</v>
      </c>
      <c r="S421" s="83" t="s">
        <v>34</v>
      </c>
      <c r="T421" s="79" t="str">
        <f t="shared" si="12"/>
        <v>- N/A</v>
      </c>
      <c r="U421" s="79" t="str">
        <f t="shared" si="13"/>
        <v>- N/A</v>
      </c>
    </row>
    <row r="422" spans="1:21" ht="89.25" hidden="1">
      <c r="A422" s="14">
        <v>408</v>
      </c>
      <c r="B422" s="15" t="s">
        <v>862</v>
      </c>
      <c r="C422" s="21" t="s">
        <v>863</v>
      </c>
      <c r="D422" s="15" t="s">
        <v>200</v>
      </c>
      <c r="E422" s="67">
        <v>0</v>
      </c>
      <c r="F422" s="86">
        <v>0</v>
      </c>
      <c r="G422" s="86">
        <v>0</v>
      </c>
      <c r="H422" s="87">
        <v>0</v>
      </c>
      <c r="I422" s="68"/>
      <c r="J422" s="86">
        <v>0</v>
      </c>
      <c r="K422" s="88">
        <v>0</v>
      </c>
      <c r="M422" s="15" t="s">
        <v>34</v>
      </c>
      <c r="N422" s="17">
        <v>0</v>
      </c>
      <c r="O422" s="17">
        <v>0</v>
      </c>
      <c r="Q422" s="101">
        <v>14442</v>
      </c>
      <c r="R422" s="101">
        <v>381782</v>
      </c>
      <c r="S422" s="83" t="s">
        <v>34</v>
      </c>
      <c r="T422" s="79" t="str">
        <f t="shared" si="12"/>
        <v>- N/A</v>
      </c>
      <c r="U422" s="79" t="str">
        <f t="shared" si="13"/>
        <v>- N/A</v>
      </c>
    </row>
    <row r="423" spans="1:21" ht="89.25" hidden="1">
      <c r="A423" s="14">
        <v>409</v>
      </c>
      <c r="B423" s="15" t="s">
        <v>864</v>
      </c>
      <c r="C423" s="21" t="s">
        <v>863</v>
      </c>
      <c r="D423" s="15" t="s">
        <v>200</v>
      </c>
      <c r="E423" s="67">
        <v>0</v>
      </c>
      <c r="F423" s="86">
        <v>0</v>
      </c>
      <c r="G423" s="86">
        <v>0</v>
      </c>
      <c r="H423" s="87">
        <v>0</v>
      </c>
      <c r="I423" s="68"/>
      <c r="J423" s="86">
        <v>0</v>
      </c>
      <c r="K423" s="88">
        <v>0</v>
      </c>
      <c r="M423" s="15" t="s">
        <v>34</v>
      </c>
      <c r="N423" s="17">
        <v>0</v>
      </c>
      <c r="O423" s="17">
        <v>0</v>
      </c>
      <c r="Q423" s="101">
        <v>226659</v>
      </c>
      <c r="R423" s="101">
        <v>4928997</v>
      </c>
      <c r="S423" s="83" t="s">
        <v>34</v>
      </c>
      <c r="T423" s="79" t="str">
        <f t="shared" si="12"/>
        <v>- N/A</v>
      </c>
      <c r="U423" s="79" t="str">
        <f t="shared" si="13"/>
        <v>- N/A</v>
      </c>
    </row>
    <row r="424" spans="1:21" ht="76.5" hidden="1">
      <c r="A424" s="14">
        <v>410</v>
      </c>
      <c r="B424" s="15" t="s">
        <v>865</v>
      </c>
      <c r="C424" s="21" t="s">
        <v>866</v>
      </c>
      <c r="D424" s="15" t="s">
        <v>200</v>
      </c>
      <c r="E424" s="67">
        <v>0</v>
      </c>
      <c r="F424" s="86">
        <v>0</v>
      </c>
      <c r="G424" s="86">
        <v>0</v>
      </c>
      <c r="H424" s="87">
        <v>0</v>
      </c>
      <c r="I424" s="68"/>
      <c r="J424" s="86">
        <v>0</v>
      </c>
      <c r="K424" s="88">
        <v>0</v>
      </c>
      <c r="M424" s="15" t="s">
        <v>34</v>
      </c>
      <c r="N424" s="17">
        <v>0</v>
      </c>
      <c r="O424" s="17">
        <v>0</v>
      </c>
      <c r="Q424" s="101">
        <v>11477</v>
      </c>
      <c r="R424" s="101">
        <v>120603</v>
      </c>
      <c r="S424" s="83" t="s">
        <v>34</v>
      </c>
      <c r="T424" s="79" t="str">
        <f t="shared" si="12"/>
        <v>- N/A</v>
      </c>
      <c r="U424" s="79" t="str">
        <f t="shared" si="13"/>
        <v>- N/A</v>
      </c>
    </row>
    <row r="425" spans="1:21" ht="76.5" hidden="1">
      <c r="A425" s="14">
        <v>411</v>
      </c>
      <c r="B425" s="15" t="s">
        <v>867</v>
      </c>
      <c r="C425" s="21" t="s">
        <v>866</v>
      </c>
      <c r="D425" s="15" t="s">
        <v>200</v>
      </c>
      <c r="E425" s="67">
        <v>0</v>
      </c>
      <c r="F425" s="86">
        <v>0</v>
      </c>
      <c r="G425" s="86">
        <v>0</v>
      </c>
      <c r="H425" s="87">
        <v>0</v>
      </c>
      <c r="I425" s="68"/>
      <c r="J425" s="86">
        <v>0</v>
      </c>
      <c r="K425" s="88">
        <v>0</v>
      </c>
      <c r="M425" s="15" t="s">
        <v>34</v>
      </c>
      <c r="N425" s="17">
        <v>0</v>
      </c>
      <c r="O425" s="17">
        <v>0</v>
      </c>
      <c r="Q425" s="101">
        <v>180925</v>
      </c>
      <c r="R425" s="101">
        <v>785566</v>
      </c>
      <c r="S425" s="83" t="s">
        <v>34</v>
      </c>
      <c r="T425" s="79" t="str">
        <f t="shared" si="12"/>
        <v>- N/A</v>
      </c>
      <c r="U425" s="79" t="str">
        <f t="shared" si="13"/>
        <v>- N/A</v>
      </c>
    </row>
    <row r="426" spans="1:21" ht="102" hidden="1">
      <c r="A426" s="14">
        <v>412</v>
      </c>
      <c r="B426" s="15" t="s">
        <v>868</v>
      </c>
      <c r="C426" s="21" t="s">
        <v>869</v>
      </c>
      <c r="D426" s="15" t="s">
        <v>200</v>
      </c>
      <c r="E426" s="67">
        <v>0</v>
      </c>
      <c r="F426" s="86">
        <v>0</v>
      </c>
      <c r="G426" s="86">
        <v>0</v>
      </c>
      <c r="H426" s="87">
        <v>0</v>
      </c>
      <c r="I426" s="68"/>
      <c r="J426" s="86">
        <v>0</v>
      </c>
      <c r="K426" s="88">
        <v>0</v>
      </c>
      <c r="M426" s="15" t="s">
        <v>34</v>
      </c>
      <c r="N426" s="17">
        <v>0</v>
      </c>
      <c r="O426" s="17">
        <v>0</v>
      </c>
      <c r="Q426" s="101">
        <v>14263</v>
      </c>
      <c r="R426" s="101">
        <v>373227</v>
      </c>
      <c r="S426" s="83" t="s">
        <v>34</v>
      </c>
      <c r="T426" s="79" t="str">
        <f t="shared" si="12"/>
        <v>- N/A</v>
      </c>
      <c r="U426" s="79" t="str">
        <f t="shared" si="13"/>
        <v>- N/A</v>
      </c>
    </row>
    <row r="427" spans="1:21" ht="102" hidden="1">
      <c r="A427" s="14">
        <v>413</v>
      </c>
      <c r="B427" s="15" t="s">
        <v>870</v>
      </c>
      <c r="C427" s="21" t="s">
        <v>869</v>
      </c>
      <c r="D427" s="15" t="s">
        <v>200</v>
      </c>
      <c r="E427" s="67">
        <v>0</v>
      </c>
      <c r="F427" s="86">
        <v>0</v>
      </c>
      <c r="G427" s="86">
        <v>0</v>
      </c>
      <c r="H427" s="87">
        <v>0</v>
      </c>
      <c r="I427" s="68"/>
      <c r="J427" s="86">
        <v>0</v>
      </c>
      <c r="K427" s="88">
        <v>0</v>
      </c>
      <c r="M427" s="15" t="s">
        <v>34</v>
      </c>
      <c r="N427" s="17">
        <v>0</v>
      </c>
      <c r="O427" s="17">
        <v>0</v>
      </c>
      <c r="Q427" s="101">
        <v>26315</v>
      </c>
      <c r="R427" s="101">
        <v>5083788</v>
      </c>
      <c r="S427" s="83" t="s">
        <v>34</v>
      </c>
      <c r="T427" s="79" t="str">
        <f t="shared" si="12"/>
        <v>- N/A</v>
      </c>
      <c r="U427" s="79" t="str">
        <f t="shared" si="13"/>
        <v>- N/A</v>
      </c>
    </row>
    <row r="428" spans="1:21" ht="114.75" hidden="1">
      <c r="A428" s="14">
        <v>414</v>
      </c>
      <c r="B428" s="15" t="s">
        <v>871</v>
      </c>
      <c r="C428" s="21" t="s">
        <v>872</v>
      </c>
      <c r="D428" s="15" t="s">
        <v>200</v>
      </c>
      <c r="E428" s="67">
        <v>0</v>
      </c>
      <c r="F428" s="86">
        <v>0</v>
      </c>
      <c r="G428" s="86">
        <v>0</v>
      </c>
      <c r="H428" s="87">
        <v>0</v>
      </c>
      <c r="I428" s="68"/>
      <c r="J428" s="86">
        <v>0</v>
      </c>
      <c r="K428" s="88">
        <v>0</v>
      </c>
      <c r="M428" s="15" t="s">
        <v>34</v>
      </c>
      <c r="N428" s="17">
        <v>0</v>
      </c>
      <c r="O428" s="17">
        <v>0</v>
      </c>
      <c r="Q428" s="101">
        <v>110012</v>
      </c>
      <c r="R428" s="101">
        <v>591524</v>
      </c>
      <c r="S428" s="83" t="s">
        <v>34</v>
      </c>
      <c r="T428" s="79" t="str">
        <f t="shared" si="12"/>
        <v>- N/A</v>
      </c>
      <c r="U428" s="79" t="str">
        <f t="shared" si="13"/>
        <v>- N/A</v>
      </c>
    </row>
    <row r="429" spans="1:21" ht="89.25" hidden="1">
      <c r="A429" s="14">
        <v>415</v>
      </c>
      <c r="B429" s="15" t="s">
        <v>873</v>
      </c>
      <c r="C429" s="21" t="s">
        <v>874</v>
      </c>
      <c r="D429" s="15" t="s">
        <v>200</v>
      </c>
      <c r="E429" s="67">
        <v>0</v>
      </c>
      <c r="F429" s="86">
        <v>0</v>
      </c>
      <c r="G429" s="86">
        <v>0</v>
      </c>
      <c r="H429" s="87">
        <v>0</v>
      </c>
      <c r="I429" s="68"/>
      <c r="J429" s="86">
        <v>0</v>
      </c>
      <c r="K429" s="88">
        <v>0</v>
      </c>
      <c r="M429" s="15" t="s">
        <v>34</v>
      </c>
      <c r="N429" s="17">
        <v>0</v>
      </c>
      <c r="O429" s="17">
        <v>0</v>
      </c>
      <c r="Q429" s="101">
        <v>2101844</v>
      </c>
      <c r="R429" s="101">
        <v>6189440</v>
      </c>
      <c r="S429" s="83" t="s">
        <v>34</v>
      </c>
      <c r="T429" s="79" t="str">
        <f t="shared" si="12"/>
        <v>- N/A</v>
      </c>
      <c r="U429" s="79" t="str">
        <f t="shared" si="13"/>
        <v>- N/A</v>
      </c>
    </row>
    <row r="430" spans="1:21" ht="114.75" hidden="1">
      <c r="A430" s="14">
        <v>416</v>
      </c>
      <c r="B430" s="15" t="s">
        <v>875</v>
      </c>
      <c r="C430" s="21" t="s">
        <v>876</v>
      </c>
      <c r="D430" s="15" t="s">
        <v>200</v>
      </c>
      <c r="E430" s="67">
        <v>0</v>
      </c>
      <c r="F430" s="86">
        <v>0</v>
      </c>
      <c r="G430" s="86">
        <v>0</v>
      </c>
      <c r="H430" s="87">
        <v>0</v>
      </c>
      <c r="I430" s="68"/>
      <c r="J430" s="86">
        <v>0</v>
      </c>
      <c r="K430" s="88">
        <v>0</v>
      </c>
      <c r="M430" s="15" t="s">
        <v>34</v>
      </c>
      <c r="N430" s="17">
        <v>0</v>
      </c>
      <c r="O430" s="17">
        <v>0</v>
      </c>
      <c r="Q430" s="101">
        <v>91114</v>
      </c>
      <c r="R430" s="101">
        <v>336553</v>
      </c>
      <c r="S430" s="83" t="s">
        <v>34</v>
      </c>
      <c r="T430" s="79" t="str">
        <f t="shared" si="12"/>
        <v>- N/A</v>
      </c>
      <c r="U430" s="79" t="str">
        <f t="shared" si="13"/>
        <v>- N/A</v>
      </c>
    </row>
    <row r="431" spans="1:21" ht="89.25" hidden="1">
      <c r="A431" s="14">
        <v>417</v>
      </c>
      <c r="B431" s="15" t="s">
        <v>877</v>
      </c>
      <c r="C431" s="21" t="s">
        <v>878</v>
      </c>
      <c r="D431" s="15" t="s">
        <v>200</v>
      </c>
      <c r="E431" s="67">
        <v>0</v>
      </c>
      <c r="F431" s="86">
        <v>0</v>
      </c>
      <c r="G431" s="86">
        <v>0</v>
      </c>
      <c r="H431" s="87">
        <v>0</v>
      </c>
      <c r="I431" s="68"/>
      <c r="J431" s="86">
        <v>0</v>
      </c>
      <c r="K431" s="88">
        <v>0</v>
      </c>
      <c r="M431" s="15" t="s">
        <v>34</v>
      </c>
      <c r="N431" s="17">
        <v>0</v>
      </c>
      <c r="O431" s="17">
        <v>0</v>
      </c>
      <c r="Q431" s="101">
        <v>73628</v>
      </c>
      <c r="R431" s="101">
        <v>478040</v>
      </c>
      <c r="S431" s="83" t="s">
        <v>34</v>
      </c>
      <c r="T431" s="79" t="str">
        <f t="shared" si="12"/>
        <v>- N/A</v>
      </c>
      <c r="U431" s="79" t="str">
        <f t="shared" si="13"/>
        <v>- N/A</v>
      </c>
    </row>
    <row r="432" spans="1:21" ht="16.5" hidden="1" customHeight="1">
      <c r="A432" s="22" t="s">
        <v>879</v>
      </c>
      <c r="B432" s="23" t="s">
        <v>879</v>
      </c>
      <c r="C432" s="23" t="s">
        <v>879</v>
      </c>
      <c r="D432" s="23" t="s">
        <v>879</v>
      </c>
      <c r="E432" s="23" t="s">
        <v>879</v>
      </c>
      <c r="F432" s="23" t="s">
        <v>879</v>
      </c>
      <c r="G432" s="23"/>
      <c r="H432" s="23"/>
      <c r="I432" s="23"/>
      <c r="J432" s="24" t="s">
        <v>880</v>
      </c>
      <c r="K432" s="25">
        <v>15391387</v>
      </c>
    </row>
    <row r="438" ht="16.5" hidden="1" customHeight="1"/>
    <row r="439" ht="16.5" hidden="1" customHeight="1"/>
    <row r="440" ht="16.5" hidden="1" customHeight="1"/>
    <row r="441" ht="16.5" hidden="1" customHeight="1"/>
    <row r="442" ht="16.5" hidden="1" customHeight="1"/>
    <row r="443" ht="16.5" hidden="1" customHeight="1"/>
    <row r="444" ht="16.5" hidden="1" customHeight="1"/>
    <row r="445" ht="16.5" hidden="1" customHeight="1"/>
    <row r="446" ht="16.5" hidden="1" customHeight="1"/>
    <row r="447" ht="16.5" hidden="1" customHeight="1"/>
    <row r="448" ht="16.5" hidden="1" customHeight="1"/>
    <row r="449" ht="16.5" hidden="1" customHeight="1"/>
    <row r="450" ht="16.5" hidden="1" customHeight="1"/>
    <row r="451" ht="16.5" hidden="1" customHeight="1"/>
    <row r="452" ht="16.5" hidden="1" customHeight="1"/>
    <row r="453" ht="16.5" hidden="1" customHeight="1"/>
    <row r="454" ht="16.5" hidden="1" customHeight="1"/>
    <row r="455" ht="16.5" hidden="1" customHeight="1"/>
    <row r="456" ht="16.5" hidden="1" customHeight="1"/>
    <row r="457" ht="16.5" hidden="1" customHeight="1"/>
    <row r="458" ht="16.5" hidden="1" customHeight="1"/>
    <row r="459" ht="16.5" hidden="1" customHeight="1"/>
    <row r="460" ht="16.5" hidden="1" customHeight="1"/>
    <row r="461" ht="16.5" hidden="1" customHeight="1"/>
    <row r="462" ht="16.5" hidden="1" customHeight="1"/>
    <row r="463" ht="16.5" hidden="1" customHeight="1"/>
    <row r="464" ht="16.5" hidden="1" customHeight="1"/>
    <row r="465" ht="16.5" hidden="1" customHeight="1"/>
    <row r="466" ht="16.5" hidden="1" customHeight="1"/>
    <row r="467" ht="16.5" hidden="1" customHeight="1"/>
    <row r="468" ht="16.5" hidden="1" customHeight="1"/>
    <row r="469" ht="16.5" hidden="1" customHeight="1"/>
    <row r="470" ht="16.5" hidden="1" customHeight="1"/>
    <row r="471" ht="16.5" hidden="1" customHeight="1"/>
    <row r="472" ht="16.5" hidden="1" customHeight="1"/>
    <row r="473" ht="16.5" hidden="1" customHeight="1"/>
    <row r="474" ht="16.5" hidden="1" customHeight="1"/>
    <row r="475" ht="16.5" hidden="1" customHeight="1"/>
    <row r="476" ht="16.5" hidden="1" customHeight="1"/>
    <row r="477" ht="16.5" hidden="1" customHeight="1"/>
    <row r="478" ht="16.5" hidden="1" customHeight="1"/>
    <row r="479" ht="16.5" hidden="1" customHeight="1"/>
    <row r="480" ht="16.5" hidden="1" customHeight="1"/>
    <row r="481" ht="16.5" hidden="1" customHeight="1"/>
    <row r="482" ht="16.5" hidden="1" customHeight="1"/>
    <row r="483" ht="16.5" hidden="1" customHeight="1"/>
    <row r="484" ht="16.5" hidden="1" customHeight="1"/>
    <row r="485" ht="16.5" hidden="1" customHeight="1"/>
    <row r="486" ht="16.5" hidden="1" customHeight="1"/>
    <row r="487" ht="16.5" hidden="1" customHeight="1"/>
    <row r="488" ht="16.5" hidden="1" customHeight="1"/>
    <row r="489" ht="16.5" hidden="1" customHeight="1"/>
    <row r="490" ht="16.5" hidden="1" customHeight="1"/>
    <row r="491" ht="16.5" hidden="1" customHeight="1"/>
    <row r="492" ht="16.5" hidden="1" customHeight="1"/>
    <row r="493" ht="16.5" hidden="1" customHeight="1"/>
    <row r="494" ht="16.5" hidden="1" customHeight="1"/>
    <row r="495" ht="16.5" hidden="1" customHeight="1"/>
    <row r="496" ht="16.5" hidden="1" customHeight="1"/>
    <row r="497" ht="16.5" hidden="1" customHeight="1"/>
    <row r="498" ht="16.5" hidden="1" customHeight="1"/>
    <row r="499" ht="16.5" hidden="1" customHeight="1"/>
    <row r="500" ht="16.5" hidden="1" customHeight="1"/>
    <row r="501" ht="16.5" hidden="1" customHeight="1"/>
    <row r="502" ht="16.5" hidden="1" customHeight="1"/>
    <row r="503" ht="16.5" hidden="1" customHeight="1"/>
    <row r="504" ht="16.5" hidden="1" customHeight="1"/>
    <row r="505" ht="16.5" hidden="1" customHeight="1"/>
    <row r="506" ht="16.5" hidden="1" customHeight="1"/>
    <row r="507" ht="16.5" hidden="1" customHeight="1"/>
    <row r="508" ht="16.5" hidden="1" customHeight="1"/>
    <row r="509" ht="16.5" hidden="1" customHeight="1"/>
    <row r="510" ht="16.5" hidden="1" customHeight="1"/>
    <row r="511" ht="16.5" hidden="1" customHeight="1"/>
    <row r="512" ht="16.5" hidden="1" customHeight="1"/>
    <row r="513" ht="16.5" hidden="1" customHeight="1"/>
    <row r="514" ht="16.5" hidden="1" customHeight="1"/>
    <row r="515" ht="16.5" hidden="1" customHeight="1"/>
    <row r="516" ht="16.5" hidden="1" customHeight="1"/>
    <row r="517" ht="16.5" hidden="1" customHeight="1"/>
    <row r="518" ht="16.5" hidden="1" customHeight="1"/>
    <row r="519" ht="16.5" hidden="1" customHeight="1"/>
    <row r="520" ht="16.5" hidden="1" customHeight="1"/>
    <row r="521" ht="16.5" hidden="1" customHeight="1"/>
    <row r="522" ht="16.5" hidden="1" customHeight="1"/>
    <row r="523" ht="16.5" hidden="1" customHeight="1"/>
    <row r="524" ht="16.5" hidden="1" customHeight="1"/>
    <row r="525" ht="16.5" hidden="1" customHeight="1"/>
    <row r="526" ht="16.5" hidden="1" customHeight="1"/>
    <row r="527" ht="16.5" hidden="1" customHeight="1"/>
    <row r="528" ht="16.5" hidden="1" customHeight="1"/>
    <row r="529" ht="16.5" hidden="1" customHeight="1"/>
    <row r="530" ht="16.5" hidden="1" customHeight="1"/>
    <row r="531" ht="16.5" hidden="1" customHeight="1"/>
    <row r="532" ht="16.5" hidden="1" customHeight="1"/>
    <row r="533" ht="16.5" hidden="1" customHeight="1"/>
    <row r="534" ht="16.5" hidden="1" customHeight="1"/>
    <row r="535" ht="16.5" hidden="1" customHeight="1"/>
    <row r="536" ht="16.5" hidden="1" customHeight="1"/>
    <row r="537" ht="16.5" hidden="1" customHeight="1"/>
    <row r="538" ht="16.5" hidden="1" customHeight="1"/>
    <row r="539" ht="16.5" hidden="1" customHeight="1"/>
    <row r="540" ht="16.5" hidden="1" customHeight="1"/>
    <row r="541" ht="16.5" hidden="1" customHeight="1"/>
    <row r="542" ht="16.5" hidden="1" customHeight="1"/>
    <row r="543" ht="16.5" hidden="1" customHeight="1"/>
    <row r="544" ht="16.5" hidden="1" customHeight="1"/>
    <row r="545" ht="16.5" hidden="1" customHeight="1"/>
    <row r="546" ht="16.5" hidden="1" customHeight="1"/>
    <row r="547" ht="16.5" hidden="1" customHeight="1"/>
    <row r="548" ht="16.5" hidden="1" customHeight="1"/>
    <row r="549" ht="16.5" hidden="1" customHeight="1"/>
    <row r="550" ht="16.5" hidden="1" customHeight="1"/>
    <row r="551" ht="16.5" hidden="1" customHeight="1"/>
    <row r="552" ht="16.5" hidden="1" customHeight="1"/>
    <row r="553" ht="16.5" hidden="1" customHeight="1"/>
    <row r="554" ht="16.5" hidden="1" customHeight="1"/>
    <row r="555" ht="16.5" hidden="1" customHeight="1"/>
    <row r="556" ht="16.5" hidden="1" customHeight="1"/>
    <row r="557" ht="16.5" hidden="1" customHeight="1"/>
    <row r="558" ht="16.5" hidden="1" customHeight="1"/>
    <row r="559" ht="16.5" hidden="1" customHeight="1"/>
    <row r="560" ht="16.5" hidden="1" customHeight="1"/>
    <row r="561" ht="16.5" hidden="1" customHeight="1"/>
    <row r="562" ht="16.5" hidden="1" customHeight="1"/>
    <row r="563" ht="16.5" hidden="1" customHeight="1"/>
  </sheetData>
  <autoFilter ref="A13:W432" xr:uid="{36DE4CC3-DBD4-4E19-A362-378AA469C002}">
    <filterColumn colId="13">
      <filters>
        <filter val="1,00"/>
        <filter val="10,00"/>
        <filter val="100,00"/>
        <filter val="11,00"/>
        <filter val="110,00"/>
        <filter val="149,00"/>
        <filter val="15,00"/>
        <filter val="150,00"/>
        <filter val="170,00"/>
        <filter val="2,00"/>
        <filter val="20,00"/>
        <filter val="3,00"/>
        <filter val="30,00"/>
        <filter val="39,00"/>
        <filter val="4,00"/>
        <filter val="5,00"/>
        <filter val="6,00"/>
        <filter val="8,00"/>
        <filter val="80,00"/>
      </filters>
    </filterColumn>
  </autoFilter>
  <mergeCells count="12">
    <mergeCell ref="A6:B6"/>
    <mergeCell ref="G6:I6"/>
    <mergeCell ref="A1:K1"/>
    <mergeCell ref="A2:E2"/>
    <mergeCell ref="A3:K3"/>
    <mergeCell ref="A5:B5"/>
    <mergeCell ref="G5:K5"/>
    <mergeCell ref="A7:B9"/>
    <mergeCell ref="C7:C9"/>
    <mergeCell ref="G7:I7"/>
    <mergeCell ref="G8:I8"/>
    <mergeCell ref="G9:I9"/>
  </mergeCells>
  <conditionalFormatting sqref="F14:H431 J14:J431">
    <cfRule type="expression" dxfId="89" priority="12">
      <formula>ISERROR($K14)</formula>
    </cfRule>
  </conditionalFormatting>
  <conditionalFormatting sqref="K7">
    <cfRule type="cellIs" dxfId="88" priority="3" operator="equal">
      <formula>$J$7</formula>
    </cfRule>
    <cfRule type="cellIs" dxfId="87" priority="6" operator="lessThan">
      <formula>$J$7</formula>
    </cfRule>
  </conditionalFormatting>
  <conditionalFormatting sqref="K8">
    <cfRule type="cellIs" dxfId="86" priority="4" operator="equal">
      <formula>$J$8</formula>
    </cfRule>
    <cfRule type="cellIs" dxfId="85" priority="7" operator="lessThan">
      <formula>$J$8</formula>
    </cfRule>
  </conditionalFormatting>
  <conditionalFormatting sqref="K9">
    <cfRule type="cellIs" dxfId="84" priority="5" operator="equal">
      <formula>$J$9</formula>
    </cfRule>
    <cfRule type="cellIs" dxfId="83" priority="8" operator="lessThan">
      <formula>$J$9</formula>
    </cfRule>
  </conditionalFormatting>
  <conditionalFormatting sqref="K14:K431">
    <cfRule type="expression" dxfId="82" priority="10">
      <formula>ISERROR(K14)</formula>
    </cfRule>
  </conditionalFormatting>
  <conditionalFormatting sqref="K432">
    <cfRule type="expression" dxfId="81" priority="9">
      <formula>ISERROR($K$432)</formula>
    </cfRule>
  </conditionalFormatting>
  <conditionalFormatting sqref="N14:O431">
    <cfRule type="expression" dxfId="80" priority="2">
      <formula>ISERROR($I14)</formula>
    </cfRule>
  </conditionalFormatting>
  <conditionalFormatting sqref="S11:S13 S432:S1048576">
    <cfRule type="cellIs" dxfId="79" priority="1" operator="equal">
      <formula>"si"</formula>
    </cfRule>
  </conditionalFormatting>
  <dataValidations count="4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" xr:uid="{7B72B081-AA7E-485C-9658-608CD5B3A178}">
      <formula1>IF(M14="Si",H14&lt;=0,H14&lt;=1)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" xr:uid="{6E9F7F61-C0B7-428E-A148-FE7425925996}">
      <formula1>-1</formula1>
      <formula2>$J$2</formula2>
    </dataValidation>
    <dataValidation operator="lessThan" allowBlank="1" showErrorMessage="1" errorTitle="Error" error="El valor es menor que el minimo permitido" sqref="J14:J431" xr:uid="{24D35B08-167F-4062-A393-4899FB25A25F}"/>
    <dataValidation allowBlank="1" showInputMessage="1" showErrorMessage="1" prompt="Descripción en el punto 4.4.2. del Pliego de Condiciones" sqref="S13:S431" xr:uid="{84DC5709-75A1-4E4D-93EF-1146CDCFD448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537A-9670-46D6-A768-A709FE619D61}">
  <dimension ref="A1:W98"/>
  <sheetViews>
    <sheetView topLeftCell="F78" zoomScale="85" zoomScaleNormal="85" workbookViewId="0">
      <selection activeCell="T1" sqref="T1:W1048576"/>
    </sheetView>
  </sheetViews>
  <sheetFormatPr baseColWidth="10" defaultColWidth="11.42578125" defaultRowHeight="35.25" customHeight="1"/>
  <cols>
    <col min="1" max="1" width="4" style="27" customWidth="1"/>
    <col min="2" max="2" width="6.42578125" style="26" customWidth="1"/>
    <col min="3" max="3" width="28.5703125" style="26" customWidth="1"/>
    <col min="4" max="4" width="29" style="26" customWidth="1"/>
    <col min="5" max="5" width="39.42578125" style="26" customWidth="1"/>
    <col min="6" max="6" width="20.140625" style="26" customWidth="1"/>
    <col min="7" max="7" width="17.42578125" style="26" customWidth="1"/>
    <col min="8" max="8" width="22.7109375" style="26" customWidth="1"/>
    <col min="9" max="9" width="25.28515625" style="26" customWidth="1"/>
    <col min="10" max="10" width="24.42578125" style="26" customWidth="1"/>
    <col min="11" max="11" width="13.85546875" style="26" customWidth="1"/>
    <col min="12" max="12" width="25.42578125" style="26" customWidth="1"/>
    <col min="13" max="13" width="28.5703125" style="26" hidden="1" customWidth="1"/>
    <col min="14" max="14" width="27.5703125" style="26" customWidth="1"/>
    <col min="15" max="15" width="31.85546875" style="26" hidden="1" customWidth="1"/>
    <col min="16" max="16" width="28.42578125" style="26" customWidth="1"/>
    <col min="17" max="17" width="39.42578125" style="26" customWidth="1"/>
    <col min="18" max="18" width="12.85546875" style="26" hidden="1" customWidth="1"/>
    <col min="19" max="19" width="15.140625" style="92" bestFit="1" customWidth="1"/>
    <col min="20" max="20" width="15.85546875" style="26" bestFit="1" customWidth="1"/>
    <col min="21" max="22" width="15.42578125" style="26" bestFit="1" customWidth="1"/>
    <col min="23" max="23" width="16.42578125" style="26" bestFit="1" customWidth="1"/>
    <col min="24" max="24" width="15.85546875" style="26" bestFit="1" customWidth="1"/>
    <col min="25" max="16384" width="11.42578125" style="26"/>
  </cols>
  <sheetData>
    <row r="1" spans="1:23" ht="68.849999999999994" customHeight="1">
      <c r="A1" s="53"/>
      <c r="B1" s="143" t="s">
        <v>881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3" ht="22.15" customHeight="1">
      <c r="B2" s="54" t="s">
        <v>921</v>
      </c>
      <c r="F2" s="28"/>
    </row>
    <row r="3" spans="1:23" ht="35.25" customHeight="1">
      <c r="B3" s="144" t="s">
        <v>882</v>
      </c>
      <c r="C3" s="145"/>
      <c r="D3" s="146">
        <f>'[3]Solicitud de Cotización General'!H9</f>
        <v>14</v>
      </c>
      <c r="E3" s="146"/>
      <c r="F3" s="145" t="s">
        <v>883</v>
      </c>
      <c r="G3" s="145"/>
      <c r="H3" s="147" t="str">
        <f>+'[3]Solicitud de Cotización General'!$H$11</f>
        <v>Segmento 2</v>
      </c>
      <c r="I3" s="147"/>
      <c r="J3" s="56" t="s">
        <v>922</v>
      </c>
      <c r="K3"/>
      <c r="L3"/>
      <c r="M3"/>
      <c r="N3"/>
      <c r="O3"/>
      <c r="P3"/>
      <c r="Q3"/>
      <c r="R3" s="31"/>
    </row>
    <row r="4" spans="1:23" ht="35.25" customHeight="1">
      <c r="B4" s="29" t="s">
        <v>884</v>
      </c>
      <c r="C4" s="30"/>
      <c r="D4" s="148" t="s">
        <v>924</v>
      </c>
      <c r="E4" s="149"/>
      <c r="F4" s="150"/>
      <c r="G4" s="150"/>
      <c r="H4" s="149"/>
      <c r="I4" s="149"/>
      <c r="J4" s="150"/>
      <c r="K4" s="150"/>
      <c r="L4" s="150"/>
      <c r="M4" s="150"/>
      <c r="N4" s="99"/>
    </row>
    <row r="5" spans="1:23" ht="12.75" customHeight="1"/>
    <row r="6" spans="1:23" ht="35.25" customHeight="1">
      <c r="B6" s="137" t="s">
        <v>885</v>
      </c>
      <c r="C6" s="137"/>
      <c r="D6" s="137"/>
      <c r="E6" s="137"/>
      <c r="F6" s="137"/>
      <c r="G6" s="137"/>
      <c r="H6" s="137"/>
      <c r="I6" s="138"/>
      <c r="J6" s="139" t="s">
        <v>886</v>
      </c>
      <c r="K6" s="140"/>
      <c r="L6" s="140"/>
      <c r="M6" s="140"/>
      <c r="N6" s="140"/>
      <c r="O6" s="140"/>
      <c r="P6" s="140"/>
      <c r="Q6" s="140"/>
      <c r="R6" s="31"/>
    </row>
    <row r="7" spans="1:23" ht="47.25" customHeight="1">
      <c r="B7" s="32" t="s">
        <v>887</v>
      </c>
      <c r="C7" s="32" t="s">
        <v>888</v>
      </c>
      <c r="D7" s="32" t="s">
        <v>889</v>
      </c>
      <c r="E7" s="32" t="s">
        <v>890</v>
      </c>
      <c r="F7" s="32" t="s">
        <v>891</v>
      </c>
      <c r="G7" s="32" t="s">
        <v>892</v>
      </c>
      <c r="H7" s="32" t="s">
        <v>200</v>
      </c>
      <c r="I7" s="32" t="s">
        <v>893</v>
      </c>
      <c r="J7" s="32" t="s">
        <v>919</v>
      </c>
      <c r="K7" s="32" t="s">
        <v>21</v>
      </c>
      <c r="L7" s="32" t="s">
        <v>920</v>
      </c>
      <c r="M7" s="32" t="s">
        <v>923</v>
      </c>
      <c r="N7" s="32" t="s">
        <v>894</v>
      </c>
      <c r="O7" s="32" t="s">
        <v>895</v>
      </c>
      <c r="P7" s="32" t="s">
        <v>896</v>
      </c>
      <c r="Q7" s="32" t="s">
        <v>897</v>
      </c>
      <c r="R7" s="31" t="s">
        <v>898</v>
      </c>
      <c r="T7" s="77" t="s">
        <v>26</v>
      </c>
      <c r="U7" s="77" t="s">
        <v>27</v>
      </c>
      <c r="V7" s="52" t="s">
        <v>29</v>
      </c>
      <c r="W7" s="52" t="s">
        <v>29</v>
      </c>
    </row>
    <row r="8" spans="1:23" s="38" customFormat="1" ht="35.25" customHeight="1">
      <c r="A8" s="27" t="b">
        <v>1</v>
      </c>
      <c r="B8" s="33">
        <v>1</v>
      </c>
      <c r="C8" s="33" t="s">
        <v>899</v>
      </c>
      <c r="D8" s="33" t="s">
        <v>900</v>
      </c>
      <c r="E8" s="33" t="s">
        <v>900</v>
      </c>
      <c r="F8" s="33" t="s">
        <v>901</v>
      </c>
      <c r="G8" s="33">
        <v>9</v>
      </c>
      <c r="H8" s="33" t="s">
        <v>902</v>
      </c>
      <c r="I8" s="33">
        <v>4</v>
      </c>
      <c r="J8" s="34">
        <v>3324124</v>
      </c>
      <c r="K8" s="35">
        <v>0</v>
      </c>
      <c r="L8" s="34">
        <v>3324124</v>
      </c>
      <c r="M8" s="34">
        <v>3324124</v>
      </c>
      <c r="N8" s="34">
        <v>29917116</v>
      </c>
      <c r="O8" s="36"/>
      <c r="P8" s="34"/>
      <c r="Q8" s="37">
        <f t="shared" ref="Q8:Q71" si="0">IFERROR(ROUND(I8*N8,2),"")</f>
        <v>119668464</v>
      </c>
      <c r="R8" s="38" t="s">
        <v>898</v>
      </c>
      <c r="S8" s="93"/>
      <c r="T8" s="100">
        <v>3324124</v>
      </c>
      <c r="U8" s="100">
        <v>3324124</v>
      </c>
      <c r="V8" s="79" t="str">
        <f>IF(OR(L8="",L8=0),"- N/A",IF(AND(L8&gt;=T8,L8&lt;=U8),"✔️ Válido","❌ Inválido"))</f>
        <v>✔️ Válido</v>
      </c>
      <c r="W8" s="79" t="str">
        <f>IF(OR(L8="",L8=0),"- N/A",IF(AND(L8&gt;=T8,L8&lt;=U8),"✔️ Válido","❌ Inválido"))</f>
        <v>✔️ Válido</v>
      </c>
    </row>
    <row r="9" spans="1:23" s="38" customFormat="1" ht="35.25" customHeight="1">
      <c r="A9" s="27" t="b">
        <v>1</v>
      </c>
      <c r="B9" s="33">
        <v>2</v>
      </c>
      <c r="C9" s="33" t="s">
        <v>899</v>
      </c>
      <c r="D9" s="33" t="s">
        <v>903</v>
      </c>
      <c r="E9" s="33" t="s">
        <v>903</v>
      </c>
      <c r="F9" s="33" t="s">
        <v>901</v>
      </c>
      <c r="G9" s="33">
        <v>1</v>
      </c>
      <c r="H9" s="33" t="s">
        <v>902</v>
      </c>
      <c r="I9" s="33">
        <v>4</v>
      </c>
      <c r="J9" s="34">
        <v>3324124</v>
      </c>
      <c r="K9" s="35">
        <v>0</v>
      </c>
      <c r="L9" s="34">
        <v>3324124</v>
      </c>
      <c r="M9" s="34">
        <v>3324124</v>
      </c>
      <c r="N9" s="34">
        <v>3324124</v>
      </c>
      <c r="O9" s="36"/>
      <c r="P9" s="34"/>
      <c r="Q9" s="37">
        <f t="shared" si="0"/>
        <v>13296496</v>
      </c>
      <c r="R9" s="38" t="s">
        <v>898</v>
      </c>
      <c r="S9" s="93"/>
      <c r="T9" s="100">
        <v>3324124</v>
      </c>
      <c r="U9" s="100">
        <v>3324124</v>
      </c>
      <c r="V9" s="79" t="str">
        <f>IF(OR(L9="",L9=0),"- N/A",IF(AND(L9&gt;=T9,L9&lt;=U9),"✔️ Válido","❌ Inválido"))</f>
        <v>✔️ Válido</v>
      </c>
      <c r="W9" s="79" t="str">
        <f>IF(OR(L9="",L9=0),"- N/A",IF(AND(L9&gt;=T9,L9&lt;=U9),"✔️ Válido","❌ Inválido"))</f>
        <v>✔️ Válido</v>
      </c>
    </row>
    <row r="10" spans="1:23" s="38" customFormat="1" ht="35.25" customHeight="1">
      <c r="A10" s="27"/>
      <c r="B10" s="33">
        <v>3</v>
      </c>
      <c r="C10" s="33" t="s">
        <v>904</v>
      </c>
      <c r="D10" s="33" t="s">
        <v>48</v>
      </c>
      <c r="E10" s="33" t="s">
        <v>48</v>
      </c>
      <c r="F10" s="33"/>
      <c r="G10" s="33">
        <v>6</v>
      </c>
      <c r="H10" s="33" t="s">
        <v>905</v>
      </c>
      <c r="I10" s="33">
        <v>4</v>
      </c>
      <c r="J10" s="34">
        <v>14176</v>
      </c>
      <c r="K10" s="39">
        <v>0.31320541759999998</v>
      </c>
      <c r="L10" s="34">
        <v>9736</v>
      </c>
      <c r="M10" s="34">
        <v>14176</v>
      </c>
      <c r="N10" s="34">
        <v>58416</v>
      </c>
      <c r="O10" s="36"/>
      <c r="P10" s="34"/>
      <c r="Q10" s="37">
        <f t="shared" si="0"/>
        <v>233664</v>
      </c>
      <c r="R10" s="38" t="s">
        <v>898</v>
      </c>
      <c r="S10" s="93"/>
    </row>
    <row r="11" spans="1:23" s="38" customFormat="1" ht="35.25" customHeight="1">
      <c r="A11" s="27"/>
      <c r="B11" s="33">
        <v>4</v>
      </c>
      <c r="C11" s="33" t="s">
        <v>904</v>
      </c>
      <c r="D11" s="33" t="s">
        <v>68</v>
      </c>
      <c r="E11" s="33" t="s">
        <v>68</v>
      </c>
      <c r="F11" s="33"/>
      <c r="G11" s="33">
        <v>6</v>
      </c>
      <c r="H11" s="33" t="s">
        <v>905</v>
      </c>
      <c r="I11" s="33">
        <v>4</v>
      </c>
      <c r="J11" s="34">
        <v>28531</v>
      </c>
      <c r="K11" s="39">
        <v>0.58690547120000003</v>
      </c>
      <c r="L11" s="34">
        <v>11786</v>
      </c>
      <c r="M11" s="34">
        <v>28531</v>
      </c>
      <c r="N11" s="34">
        <v>70716</v>
      </c>
      <c r="O11" s="36"/>
      <c r="P11" s="34"/>
      <c r="Q11" s="37">
        <f t="shared" si="0"/>
        <v>282864</v>
      </c>
      <c r="R11" s="38" t="s">
        <v>898</v>
      </c>
      <c r="S11" s="93"/>
    </row>
    <row r="12" spans="1:23" s="38" customFormat="1" ht="35.25" customHeight="1">
      <c r="A12" s="27"/>
      <c r="B12" s="33">
        <v>5</v>
      </c>
      <c r="C12" s="33" t="s">
        <v>904</v>
      </c>
      <c r="D12" s="33" t="s">
        <v>77</v>
      </c>
      <c r="E12" s="33" t="s">
        <v>77</v>
      </c>
      <c r="F12" s="33"/>
      <c r="G12" s="33">
        <v>6</v>
      </c>
      <c r="H12" s="33" t="s">
        <v>905</v>
      </c>
      <c r="I12" s="33">
        <v>4</v>
      </c>
      <c r="J12" s="34">
        <v>19934</v>
      </c>
      <c r="K12" s="39">
        <v>0.4358382663</v>
      </c>
      <c r="L12" s="34">
        <v>11246</v>
      </c>
      <c r="M12" s="34">
        <v>19934</v>
      </c>
      <c r="N12" s="34">
        <v>67476</v>
      </c>
      <c r="O12" s="36"/>
      <c r="P12" s="34"/>
      <c r="Q12" s="37">
        <f t="shared" si="0"/>
        <v>269904</v>
      </c>
      <c r="R12" s="38" t="s">
        <v>898</v>
      </c>
      <c r="S12" s="93"/>
    </row>
    <row r="13" spans="1:23" s="38" customFormat="1" ht="35.25" customHeight="1">
      <c r="A13" s="27"/>
      <c r="B13" s="33">
        <v>6</v>
      </c>
      <c r="C13" s="33" t="s">
        <v>904</v>
      </c>
      <c r="D13" s="33" t="s">
        <v>86</v>
      </c>
      <c r="E13" s="33" t="s">
        <v>86</v>
      </c>
      <c r="F13" s="33"/>
      <c r="G13" s="33">
        <v>4</v>
      </c>
      <c r="H13" s="33" t="s">
        <v>905</v>
      </c>
      <c r="I13" s="33">
        <v>4</v>
      </c>
      <c r="J13" s="34">
        <v>17119</v>
      </c>
      <c r="K13" s="39">
        <v>1</v>
      </c>
      <c r="L13" s="34">
        <v>0</v>
      </c>
      <c r="M13" s="34">
        <v>17119</v>
      </c>
      <c r="N13" s="34">
        <v>0</v>
      </c>
      <c r="O13" s="36"/>
      <c r="P13" s="34"/>
      <c r="Q13" s="37">
        <f t="shared" si="0"/>
        <v>0</v>
      </c>
      <c r="R13" s="38" t="s">
        <v>898</v>
      </c>
      <c r="S13" s="93"/>
    </row>
    <row r="14" spans="1:23" s="38" customFormat="1" ht="35.25" customHeight="1">
      <c r="A14" s="27"/>
      <c r="B14" s="33">
        <v>7</v>
      </c>
      <c r="C14" s="33" t="s">
        <v>904</v>
      </c>
      <c r="D14" s="33" t="s">
        <v>90</v>
      </c>
      <c r="E14" s="33" t="s">
        <v>90</v>
      </c>
      <c r="F14" s="33"/>
      <c r="G14" s="33">
        <v>6</v>
      </c>
      <c r="H14" s="33" t="s">
        <v>905</v>
      </c>
      <c r="I14" s="33">
        <v>4</v>
      </c>
      <c r="J14" s="34">
        <v>32772</v>
      </c>
      <c r="K14" s="39">
        <v>0.64979250580000003</v>
      </c>
      <c r="L14" s="34">
        <v>11477</v>
      </c>
      <c r="M14" s="34">
        <v>32772</v>
      </c>
      <c r="N14" s="34">
        <v>68862</v>
      </c>
      <c r="O14" s="36"/>
      <c r="P14" s="34"/>
      <c r="Q14" s="37">
        <f t="shared" si="0"/>
        <v>275448</v>
      </c>
      <c r="R14" s="38" t="s">
        <v>898</v>
      </c>
      <c r="S14" s="93"/>
    </row>
    <row r="15" spans="1:23" s="38" customFormat="1" ht="35.25" customHeight="1">
      <c r="A15" s="27"/>
      <c r="B15" s="33">
        <v>8</v>
      </c>
      <c r="C15" s="33" t="s">
        <v>904</v>
      </c>
      <c r="D15" s="33" t="s">
        <v>95</v>
      </c>
      <c r="E15" s="33" t="s">
        <v>95</v>
      </c>
      <c r="F15" s="33"/>
      <c r="G15" s="33">
        <v>6</v>
      </c>
      <c r="H15" s="33" t="s">
        <v>905</v>
      </c>
      <c r="I15" s="33">
        <v>4</v>
      </c>
      <c r="J15" s="34">
        <v>12312</v>
      </c>
      <c r="K15" s="39">
        <v>0.42616959059999998</v>
      </c>
      <c r="L15" s="34">
        <v>7065</v>
      </c>
      <c r="M15" s="34">
        <v>12312</v>
      </c>
      <c r="N15" s="34">
        <v>42390</v>
      </c>
      <c r="O15" s="36"/>
      <c r="P15" s="34"/>
      <c r="Q15" s="37">
        <f t="shared" si="0"/>
        <v>169560</v>
      </c>
      <c r="R15" s="38" t="s">
        <v>898</v>
      </c>
      <c r="S15" s="93"/>
    </row>
    <row r="16" spans="1:23" s="38" customFormat="1" ht="35.25" customHeight="1">
      <c r="A16" s="27"/>
      <c r="B16" s="33">
        <v>9</v>
      </c>
      <c r="C16" s="33" t="s">
        <v>904</v>
      </c>
      <c r="D16" s="33" t="s">
        <v>98</v>
      </c>
      <c r="E16" s="33" t="s">
        <v>98</v>
      </c>
      <c r="F16" s="33"/>
      <c r="G16" s="33">
        <v>4</v>
      </c>
      <c r="H16" s="33" t="s">
        <v>905</v>
      </c>
      <c r="I16" s="33">
        <v>4</v>
      </c>
      <c r="J16" s="34">
        <v>18303</v>
      </c>
      <c r="K16" s="39">
        <v>0.4414576845</v>
      </c>
      <c r="L16" s="34">
        <v>10223</v>
      </c>
      <c r="M16" s="34">
        <v>18303</v>
      </c>
      <c r="N16" s="34">
        <v>40892</v>
      </c>
      <c r="O16" s="36"/>
      <c r="P16" s="34"/>
      <c r="Q16" s="37">
        <f t="shared" si="0"/>
        <v>163568</v>
      </c>
      <c r="R16" s="38" t="s">
        <v>898</v>
      </c>
      <c r="S16" s="93"/>
    </row>
    <row r="17" spans="1:19" s="38" customFormat="1" ht="35.25" customHeight="1">
      <c r="A17" s="27"/>
      <c r="B17" s="33">
        <v>10</v>
      </c>
      <c r="C17" s="33" t="s">
        <v>904</v>
      </c>
      <c r="D17" s="33" t="s">
        <v>110</v>
      </c>
      <c r="E17" s="33" t="s">
        <v>110</v>
      </c>
      <c r="F17" s="33"/>
      <c r="G17" s="33">
        <v>3</v>
      </c>
      <c r="H17" s="33" t="s">
        <v>905</v>
      </c>
      <c r="I17" s="33">
        <v>4</v>
      </c>
      <c r="J17" s="34">
        <v>18886</v>
      </c>
      <c r="K17" s="39">
        <v>0.60817536800000005</v>
      </c>
      <c r="L17" s="34">
        <v>7400</v>
      </c>
      <c r="M17" s="34">
        <v>18886</v>
      </c>
      <c r="N17" s="34">
        <v>22200</v>
      </c>
      <c r="O17" s="36"/>
      <c r="P17" s="34"/>
      <c r="Q17" s="37">
        <f t="shared" si="0"/>
        <v>88800</v>
      </c>
      <c r="R17" s="38" t="s">
        <v>898</v>
      </c>
      <c r="S17" s="93"/>
    </row>
    <row r="18" spans="1:19" s="38" customFormat="1" ht="35.25" customHeight="1">
      <c r="A18" s="27"/>
      <c r="B18" s="33">
        <v>11</v>
      </c>
      <c r="C18" s="33" t="s">
        <v>904</v>
      </c>
      <c r="D18" s="33" t="s">
        <v>116</v>
      </c>
      <c r="E18" s="33" t="s">
        <v>116</v>
      </c>
      <c r="F18" s="33"/>
      <c r="G18" s="33">
        <v>10</v>
      </c>
      <c r="H18" s="33" t="s">
        <v>905</v>
      </c>
      <c r="I18" s="33">
        <v>4</v>
      </c>
      <c r="J18" s="34">
        <v>12054</v>
      </c>
      <c r="K18" s="39">
        <v>0.52306288369999998</v>
      </c>
      <c r="L18" s="34">
        <v>5749</v>
      </c>
      <c r="M18" s="34">
        <v>12054</v>
      </c>
      <c r="N18" s="34">
        <v>57490</v>
      </c>
      <c r="O18" s="36"/>
      <c r="P18" s="34"/>
      <c r="Q18" s="37">
        <f t="shared" si="0"/>
        <v>229960</v>
      </c>
      <c r="R18" s="38" t="s">
        <v>898</v>
      </c>
      <c r="S18" s="93"/>
    </row>
    <row r="19" spans="1:19" s="38" customFormat="1" ht="35.25" customHeight="1">
      <c r="A19" s="27"/>
      <c r="B19" s="33">
        <v>12</v>
      </c>
      <c r="C19" s="33" t="s">
        <v>904</v>
      </c>
      <c r="D19" s="33" t="s">
        <v>123</v>
      </c>
      <c r="E19" s="33" t="s">
        <v>123</v>
      </c>
      <c r="F19" s="33"/>
      <c r="G19" s="33">
        <v>6</v>
      </c>
      <c r="H19" s="33" t="s">
        <v>905</v>
      </c>
      <c r="I19" s="33">
        <v>4</v>
      </c>
      <c r="J19" s="34">
        <v>39079</v>
      </c>
      <c r="K19" s="39">
        <v>0.45679265079999998</v>
      </c>
      <c r="L19" s="34">
        <v>21228</v>
      </c>
      <c r="M19" s="34">
        <v>39079</v>
      </c>
      <c r="N19" s="34">
        <v>127368</v>
      </c>
      <c r="O19" s="36"/>
      <c r="P19" s="34"/>
      <c r="Q19" s="37">
        <f t="shared" si="0"/>
        <v>509472</v>
      </c>
      <c r="R19" s="38" t="s">
        <v>898</v>
      </c>
      <c r="S19" s="93"/>
    </row>
    <row r="20" spans="1:19" s="38" customFormat="1" ht="35.25" customHeight="1">
      <c r="A20" s="27"/>
      <c r="B20" s="33">
        <v>13</v>
      </c>
      <c r="C20" s="33" t="s">
        <v>904</v>
      </c>
      <c r="D20" s="33" t="s">
        <v>131</v>
      </c>
      <c r="E20" s="33" t="s">
        <v>131</v>
      </c>
      <c r="F20" s="33"/>
      <c r="G20" s="33">
        <v>2</v>
      </c>
      <c r="H20" s="33" t="s">
        <v>905</v>
      </c>
      <c r="I20" s="33">
        <v>4</v>
      </c>
      <c r="J20" s="34">
        <v>21215</v>
      </c>
      <c r="K20" s="39">
        <v>0.24016026400000001</v>
      </c>
      <c r="L20" s="34">
        <v>16120</v>
      </c>
      <c r="M20" s="34">
        <v>21215</v>
      </c>
      <c r="N20" s="34">
        <v>32240</v>
      </c>
      <c r="O20" s="36"/>
      <c r="P20" s="34"/>
      <c r="Q20" s="37">
        <f t="shared" si="0"/>
        <v>128960</v>
      </c>
      <c r="R20" s="38" t="s">
        <v>898</v>
      </c>
      <c r="S20" s="93"/>
    </row>
    <row r="21" spans="1:19" s="38" customFormat="1" ht="35.25" customHeight="1">
      <c r="A21" s="27"/>
      <c r="B21" s="33">
        <v>14</v>
      </c>
      <c r="C21" s="33" t="s">
        <v>904</v>
      </c>
      <c r="D21" s="33" t="s">
        <v>137</v>
      </c>
      <c r="E21" s="33" t="s">
        <v>137</v>
      </c>
      <c r="F21" s="33"/>
      <c r="G21" s="33">
        <v>2</v>
      </c>
      <c r="H21" s="33" t="s">
        <v>905</v>
      </c>
      <c r="I21" s="33">
        <v>4</v>
      </c>
      <c r="J21" s="34">
        <v>24666</v>
      </c>
      <c r="K21" s="39">
        <v>0.57370469469999996</v>
      </c>
      <c r="L21" s="34">
        <v>10515</v>
      </c>
      <c r="M21" s="34">
        <v>24666</v>
      </c>
      <c r="N21" s="34">
        <v>21030</v>
      </c>
      <c r="O21" s="36"/>
      <c r="P21" s="34"/>
      <c r="Q21" s="37">
        <f t="shared" si="0"/>
        <v>84120</v>
      </c>
      <c r="R21" s="38" t="s">
        <v>898</v>
      </c>
      <c r="S21" s="93"/>
    </row>
    <row r="22" spans="1:19" s="38" customFormat="1" ht="35.25" customHeight="1">
      <c r="A22" s="27"/>
      <c r="B22" s="33">
        <v>15</v>
      </c>
      <c r="C22" s="33" t="s">
        <v>904</v>
      </c>
      <c r="D22" s="33" t="s">
        <v>141</v>
      </c>
      <c r="E22" s="33" t="s">
        <v>141</v>
      </c>
      <c r="F22" s="33"/>
      <c r="G22" s="33">
        <v>2</v>
      </c>
      <c r="H22" s="33" t="s">
        <v>905</v>
      </c>
      <c r="I22" s="33">
        <v>4</v>
      </c>
      <c r="J22" s="34">
        <v>14302</v>
      </c>
      <c r="K22" s="39">
        <v>0.79415466369999999</v>
      </c>
      <c r="L22" s="34">
        <v>2944</v>
      </c>
      <c r="M22" s="34">
        <v>14302</v>
      </c>
      <c r="N22" s="34">
        <v>5888</v>
      </c>
      <c r="O22" s="36"/>
      <c r="P22" s="34"/>
      <c r="Q22" s="37">
        <f t="shared" si="0"/>
        <v>23552</v>
      </c>
      <c r="R22" s="38" t="s">
        <v>898</v>
      </c>
      <c r="S22" s="93"/>
    </row>
    <row r="23" spans="1:19" s="38" customFormat="1" ht="35.25" customHeight="1">
      <c r="A23" s="27"/>
      <c r="B23" s="33">
        <v>16</v>
      </c>
      <c r="C23" s="33" t="s">
        <v>904</v>
      </c>
      <c r="D23" s="33" t="s">
        <v>160</v>
      </c>
      <c r="E23" s="33" t="s">
        <v>160</v>
      </c>
      <c r="F23" s="33"/>
      <c r="G23" s="33">
        <v>3</v>
      </c>
      <c r="H23" s="33" t="s">
        <v>905</v>
      </c>
      <c r="I23" s="33">
        <v>4</v>
      </c>
      <c r="J23" s="34">
        <v>35603</v>
      </c>
      <c r="K23" s="39">
        <v>0.44720950479999999</v>
      </c>
      <c r="L23" s="34">
        <v>19681</v>
      </c>
      <c r="M23" s="34">
        <v>35603</v>
      </c>
      <c r="N23" s="34">
        <v>59043</v>
      </c>
      <c r="O23" s="36"/>
      <c r="P23" s="34"/>
      <c r="Q23" s="37">
        <f t="shared" si="0"/>
        <v>236172</v>
      </c>
      <c r="R23" s="38" t="s">
        <v>898</v>
      </c>
      <c r="S23" s="93"/>
    </row>
    <row r="24" spans="1:19" s="38" customFormat="1" ht="35.25" customHeight="1">
      <c r="A24" s="27"/>
      <c r="B24" s="33">
        <v>17</v>
      </c>
      <c r="C24" s="33" t="s">
        <v>904</v>
      </c>
      <c r="D24" s="33" t="s">
        <v>163</v>
      </c>
      <c r="E24" s="33" t="s">
        <v>163</v>
      </c>
      <c r="F24" s="33"/>
      <c r="G24" s="33">
        <v>2</v>
      </c>
      <c r="H24" s="33" t="s">
        <v>905</v>
      </c>
      <c r="I24" s="33">
        <v>4</v>
      </c>
      <c r="J24" s="34">
        <v>16547</v>
      </c>
      <c r="K24" s="39">
        <v>0.30639995170000001</v>
      </c>
      <c r="L24" s="34">
        <v>11477</v>
      </c>
      <c r="M24" s="34">
        <v>16547</v>
      </c>
      <c r="N24" s="34">
        <v>22954</v>
      </c>
      <c r="O24" s="36"/>
      <c r="P24" s="34"/>
      <c r="Q24" s="37">
        <f t="shared" si="0"/>
        <v>91816</v>
      </c>
      <c r="R24" s="38" t="s">
        <v>898</v>
      </c>
      <c r="S24" s="93"/>
    </row>
    <row r="25" spans="1:19" s="38" customFormat="1" ht="35.25" customHeight="1">
      <c r="A25" s="27"/>
      <c r="B25" s="33">
        <v>18</v>
      </c>
      <c r="C25" s="33" t="s">
        <v>904</v>
      </c>
      <c r="D25" s="33" t="s">
        <v>188</v>
      </c>
      <c r="E25" s="33" t="s">
        <v>188</v>
      </c>
      <c r="F25" s="33"/>
      <c r="G25" s="33">
        <v>6</v>
      </c>
      <c r="H25" s="33" t="s">
        <v>905</v>
      </c>
      <c r="I25" s="33">
        <v>4</v>
      </c>
      <c r="J25" s="34">
        <v>11125</v>
      </c>
      <c r="K25" s="39">
        <v>2.5168539300000001E-2</v>
      </c>
      <c r="L25" s="34">
        <v>10845</v>
      </c>
      <c r="M25" s="34">
        <v>11125</v>
      </c>
      <c r="N25" s="34">
        <v>65070</v>
      </c>
      <c r="O25" s="36"/>
      <c r="P25" s="34"/>
      <c r="Q25" s="37">
        <f t="shared" si="0"/>
        <v>260280</v>
      </c>
      <c r="R25" s="38" t="s">
        <v>898</v>
      </c>
      <c r="S25" s="93"/>
    </row>
    <row r="26" spans="1:19" s="38" customFormat="1" ht="35.25" customHeight="1">
      <c r="A26" s="27"/>
      <c r="B26" s="33">
        <v>19</v>
      </c>
      <c r="C26" s="33" t="s">
        <v>904</v>
      </c>
      <c r="D26" s="33" t="s">
        <v>190</v>
      </c>
      <c r="E26" s="33" t="s">
        <v>190</v>
      </c>
      <c r="F26" s="33"/>
      <c r="G26" s="33">
        <v>10</v>
      </c>
      <c r="H26" s="33" t="s">
        <v>905</v>
      </c>
      <c r="I26" s="33">
        <v>4</v>
      </c>
      <c r="J26" s="34">
        <v>16382</v>
      </c>
      <c r="K26" s="39">
        <v>0.44115492610000001</v>
      </c>
      <c r="L26" s="34">
        <v>9155</v>
      </c>
      <c r="M26" s="34">
        <v>16382</v>
      </c>
      <c r="N26" s="34">
        <v>91550</v>
      </c>
      <c r="O26" s="36"/>
      <c r="P26" s="34"/>
      <c r="Q26" s="37">
        <f t="shared" si="0"/>
        <v>366200</v>
      </c>
      <c r="R26" s="38" t="s">
        <v>898</v>
      </c>
      <c r="S26" s="93"/>
    </row>
    <row r="27" spans="1:19" s="38" customFormat="1" ht="35.25" customHeight="1">
      <c r="A27" s="27"/>
      <c r="B27" s="33">
        <v>20</v>
      </c>
      <c r="C27" s="33" t="s">
        <v>904</v>
      </c>
      <c r="D27" s="33" t="s">
        <v>198</v>
      </c>
      <c r="E27" s="33" t="s">
        <v>198</v>
      </c>
      <c r="F27" s="33"/>
      <c r="G27" s="33">
        <v>5</v>
      </c>
      <c r="H27" s="33" t="s">
        <v>905</v>
      </c>
      <c r="I27" s="33">
        <v>4</v>
      </c>
      <c r="J27" s="34">
        <v>6189</v>
      </c>
      <c r="K27" s="39">
        <v>0.321053482</v>
      </c>
      <c r="L27" s="34">
        <v>4202</v>
      </c>
      <c r="M27" s="34">
        <v>6189</v>
      </c>
      <c r="N27" s="34">
        <v>21010</v>
      </c>
      <c r="O27" s="36"/>
      <c r="P27" s="34"/>
      <c r="Q27" s="37">
        <f t="shared" si="0"/>
        <v>84040</v>
      </c>
      <c r="R27" s="38" t="s">
        <v>898</v>
      </c>
      <c r="S27" s="93"/>
    </row>
    <row r="28" spans="1:19" s="38" customFormat="1" ht="35.25" customHeight="1">
      <c r="A28" s="27"/>
      <c r="B28" s="33">
        <v>21</v>
      </c>
      <c r="C28" s="33" t="s">
        <v>904</v>
      </c>
      <c r="D28" s="33" t="s">
        <v>209</v>
      </c>
      <c r="E28" s="33" t="s">
        <v>209</v>
      </c>
      <c r="F28" s="33"/>
      <c r="G28" s="33">
        <v>10</v>
      </c>
      <c r="H28" s="33" t="s">
        <v>905</v>
      </c>
      <c r="I28" s="33">
        <v>4</v>
      </c>
      <c r="J28" s="34">
        <v>10762</v>
      </c>
      <c r="K28" s="39">
        <v>0.4658056123</v>
      </c>
      <c r="L28" s="34">
        <v>5749</v>
      </c>
      <c r="M28" s="34">
        <v>10762</v>
      </c>
      <c r="N28" s="34">
        <v>57490</v>
      </c>
      <c r="O28" s="36"/>
      <c r="P28" s="34"/>
      <c r="Q28" s="37">
        <f t="shared" si="0"/>
        <v>229960</v>
      </c>
      <c r="R28" s="38" t="s">
        <v>898</v>
      </c>
      <c r="S28" s="93"/>
    </row>
    <row r="29" spans="1:19" s="38" customFormat="1" ht="35.25" customHeight="1">
      <c r="A29" s="27"/>
      <c r="B29" s="33">
        <v>22</v>
      </c>
      <c r="C29" s="33" t="s">
        <v>904</v>
      </c>
      <c r="D29" s="33" t="s">
        <v>215</v>
      </c>
      <c r="E29" s="33" t="s">
        <v>215</v>
      </c>
      <c r="F29" s="33"/>
      <c r="G29" s="33">
        <v>3</v>
      </c>
      <c r="H29" s="33" t="s">
        <v>905</v>
      </c>
      <c r="I29" s="33">
        <v>4</v>
      </c>
      <c r="J29" s="34">
        <v>14228</v>
      </c>
      <c r="K29" s="39">
        <v>0.51040202420000003</v>
      </c>
      <c r="L29" s="34">
        <v>6966</v>
      </c>
      <c r="M29" s="34">
        <v>14228</v>
      </c>
      <c r="N29" s="34">
        <v>20898</v>
      </c>
      <c r="O29" s="36"/>
      <c r="P29" s="34"/>
      <c r="Q29" s="37">
        <f t="shared" si="0"/>
        <v>83592</v>
      </c>
      <c r="R29" s="38" t="s">
        <v>898</v>
      </c>
      <c r="S29" s="93"/>
    </row>
    <row r="30" spans="1:19" s="38" customFormat="1" ht="35.25" customHeight="1">
      <c r="A30" s="27"/>
      <c r="B30" s="33">
        <v>23</v>
      </c>
      <c r="C30" s="33" t="s">
        <v>904</v>
      </c>
      <c r="D30" s="33" t="s">
        <v>230</v>
      </c>
      <c r="E30" s="33" t="s">
        <v>230</v>
      </c>
      <c r="F30" s="33"/>
      <c r="G30" s="33">
        <v>15</v>
      </c>
      <c r="H30" s="33" t="s">
        <v>905</v>
      </c>
      <c r="I30" s="33">
        <v>4</v>
      </c>
      <c r="J30" s="34">
        <v>399</v>
      </c>
      <c r="K30" s="39">
        <v>2.50626566E-2</v>
      </c>
      <c r="L30" s="34">
        <v>389</v>
      </c>
      <c r="M30" s="34">
        <v>399</v>
      </c>
      <c r="N30" s="34">
        <v>5835</v>
      </c>
      <c r="O30" s="36"/>
      <c r="P30" s="34"/>
      <c r="Q30" s="37">
        <f t="shared" si="0"/>
        <v>23340</v>
      </c>
      <c r="R30" s="38" t="s">
        <v>898</v>
      </c>
      <c r="S30" s="93"/>
    </row>
    <row r="31" spans="1:19" s="38" customFormat="1" ht="35.25" customHeight="1">
      <c r="A31" s="27"/>
      <c r="B31" s="33">
        <v>24</v>
      </c>
      <c r="C31" s="33" t="s">
        <v>904</v>
      </c>
      <c r="D31" s="33" t="s">
        <v>240</v>
      </c>
      <c r="E31" s="33" t="s">
        <v>240</v>
      </c>
      <c r="F31" s="33"/>
      <c r="G31" s="33">
        <v>6</v>
      </c>
      <c r="H31" s="33" t="s">
        <v>905</v>
      </c>
      <c r="I31" s="33">
        <v>4</v>
      </c>
      <c r="J31" s="34">
        <v>4536</v>
      </c>
      <c r="K31" s="39">
        <v>2.4911816600000001E-2</v>
      </c>
      <c r="L31" s="34">
        <v>4423</v>
      </c>
      <c r="M31" s="34">
        <v>4536</v>
      </c>
      <c r="N31" s="34">
        <v>26538</v>
      </c>
      <c r="O31" s="36"/>
      <c r="P31" s="34"/>
      <c r="Q31" s="37">
        <f t="shared" si="0"/>
        <v>106152</v>
      </c>
      <c r="R31" s="38" t="s">
        <v>898</v>
      </c>
      <c r="S31" s="93"/>
    </row>
    <row r="32" spans="1:19" s="38" customFormat="1" ht="35.25" customHeight="1">
      <c r="A32" s="27"/>
      <c r="B32" s="33">
        <v>25</v>
      </c>
      <c r="C32" s="33" t="s">
        <v>904</v>
      </c>
      <c r="D32" s="33" t="s">
        <v>252</v>
      </c>
      <c r="E32" s="33" t="s">
        <v>252</v>
      </c>
      <c r="F32" s="33"/>
      <c r="G32" s="33">
        <v>6</v>
      </c>
      <c r="H32" s="33" t="s">
        <v>905</v>
      </c>
      <c r="I32" s="33">
        <v>4</v>
      </c>
      <c r="J32" s="34">
        <v>4947</v>
      </c>
      <c r="K32" s="39">
        <v>0.30725692339999999</v>
      </c>
      <c r="L32" s="34">
        <v>3427</v>
      </c>
      <c r="M32" s="34">
        <v>4947</v>
      </c>
      <c r="N32" s="34">
        <v>20562</v>
      </c>
      <c r="O32" s="36"/>
      <c r="P32" s="34"/>
      <c r="Q32" s="37">
        <f t="shared" si="0"/>
        <v>82248</v>
      </c>
      <c r="R32" s="38" t="s">
        <v>898</v>
      </c>
      <c r="S32" s="93"/>
    </row>
    <row r="33" spans="1:19" s="38" customFormat="1" ht="35.25" customHeight="1">
      <c r="A33" s="27"/>
      <c r="B33" s="33">
        <v>26</v>
      </c>
      <c r="C33" s="33" t="s">
        <v>904</v>
      </c>
      <c r="D33" s="33" t="s">
        <v>263</v>
      </c>
      <c r="E33" s="33" t="s">
        <v>263</v>
      </c>
      <c r="F33" s="33"/>
      <c r="G33" s="33">
        <v>10</v>
      </c>
      <c r="H33" s="33" t="s">
        <v>905</v>
      </c>
      <c r="I33" s="33">
        <v>4</v>
      </c>
      <c r="J33" s="34">
        <v>11084</v>
      </c>
      <c r="K33" s="39">
        <v>0.1600505233</v>
      </c>
      <c r="L33" s="34">
        <v>9310</v>
      </c>
      <c r="M33" s="34">
        <v>11084</v>
      </c>
      <c r="N33" s="34">
        <v>93100</v>
      </c>
      <c r="O33" s="36"/>
      <c r="P33" s="34"/>
      <c r="Q33" s="37">
        <f t="shared" si="0"/>
        <v>372400</v>
      </c>
      <c r="R33" s="38" t="s">
        <v>898</v>
      </c>
      <c r="S33" s="93"/>
    </row>
    <row r="34" spans="1:19" s="38" customFormat="1" ht="35.25" customHeight="1">
      <c r="A34" s="27"/>
      <c r="B34" s="33">
        <v>27</v>
      </c>
      <c r="C34" s="33" t="s">
        <v>904</v>
      </c>
      <c r="D34" s="33" t="s">
        <v>295</v>
      </c>
      <c r="E34" s="33" t="s">
        <v>295</v>
      </c>
      <c r="F34" s="33"/>
      <c r="G34" s="33">
        <v>80</v>
      </c>
      <c r="H34" s="33" t="s">
        <v>905</v>
      </c>
      <c r="I34" s="33">
        <v>4</v>
      </c>
      <c r="J34" s="34">
        <v>2496</v>
      </c>
      <c r="K34" s="39">
        <v>0.18469551279999999</v>
      </c>
      <c r="L34" s="34">
        <v>2035</v>
      </c>
      <c r="M34" s="34">
        <v>2496</v>
      </c>
      <c r="N34" s="34">
        <v>162800</v>
      </c>
      <c r="O34" s="36"/>
      <c r="P34" s="34"/>
      <c r="Q34" s="37">
        <f t="shared" si="0"/>
        <v>651200</v>
      </c>
      <c r="R34" s="38" t="s">
        <v>898</v>
      </c>
      <c r="S34" s="93"/>
    </row>
    <row r="35" spans="1:19" s="38" customFormat="1" ht="35.25" customHeight="1">
      <c r="A35" s="27"/>
      <c r="B35" s="33">
        <v>28</v>
      </c>
      <c r="C35" s="33" t="s">
        <v>904</v>
      </c>
      <c r="D35" s="33" t="s">
        <v>303</v>
      </c>
      <c r="E35" s="33" t="s">
        <v>303</v>
      </c>
      <c r="F35" s="33"/>
      <c r="G35" s="33">
        <v>30</v>
      </c>
      <c r="H35" s="33" t="s">
        <v>905</v>
      </c>
      <c r="I35" s="33">
        <v>4</v>
      </c>
      <c r="J35" s="34">
        <v>3690</v>
      </c>
      <c r="K35" s="39">
        <v>0.23902439019999999</v>
      </c>
      <c r="L35" s="34">
        <v>2808</v>
      </c>
      <c r="M35" s="34">
        <v>3690</v>
      </c>
      <c r="N35" s="34">
        <v>84240</v>
      </c>
      <c r="O35" s="36"/>
      <c r="P35" s="34"/>
      <c r="Q35" s="37">
        <f t="shared" si="0"/>
        <v>336960</v>
      </c>
      <c r="R35" s="38" t="s">
        <v>898</v>
      </c>
      <c r="S35" s="93"/>
    </row>
    <row r="36" spans="1:19" s="38" customFormat="1" ht="35.25" customHeight="1">
      <c r="A36" s="27"/>
      <c r="B36" s="33">
        <v>29</v>
      </c>
      <c r="C36" s="33" t="s">
        <v>904</v>
      </c>
      <c r="D36" s="33" t="s">
        <v>305</v>
      </c>
      <c r="E36" s="33" t="s">
        <v>305</v>
      </c>
      <c r="F36" s="33"/>
      <c r="G36" s="33">
        <v>30</v>
      </c>
      <c r="H36" s="33" t="s">
        <v>905</v>
      </c>
      <c r="I36" s="33">
        <v>4</v>
      </c>
      <c r="J36" s="34">
        <v>4291</v>
      </c>
      <c r="K36" s="39">
        <v>0.20135166630000001</v>
      </c>
      <c r="L36" s="34">
        <v>3427</v>
      </c>
      <c r="M36" s="34">
        <v>4291</v>
      </c>
      <c r="N36" s="34">
        <v>102810</v>
      </c>
      <c r="O36" s="36"/>
      <c r="P36" s="34"/>
      <c r="Q36" s="37">
        <f t="shared" si="0"/>
        <v>411240</v>
      </c>
      <c r="R36" s="38" t="s">
        <v>898</v>
      </c>
      <c r="S36" s="93"/>
    </row>
    <row r="37" spans="1:19" s="38" customFormat="1" ht="35.25" customHeight="1">
      <c r="A37" s="27"/>
      <c r="B37" s="33">
        <v>30</v>
      </c>
      <c r="C37" s="33" t="s">
        <v>904</v>
      </c>
      <c r="D37" s="33" t="s">
        <v>307</v>
      </c>
      <c r="E37" s="33" t="s">
        <v>307</v>
      </c>
      <c r="F37" s="33"/>
      <c r="G37" s="33">
        <v>20</v>
      </c>
      <c r="H37" s="33" t="s">
        <v>905</v>
      </c>
      <c r="I37" s="33">
        <v>4</v>
      </c>
      <c r="J37" s="34">
        <v>4110</v>
      </c>
      <c r="K37" s="39">
        <v>0.1661800487</v>
      </c>
      <c r="L37" s="34">
        <v>3427</v>
      </c>
      <c r="M37" s="34">
        <v>4110</v>
      </c>
      <c r="N37" s="34">
        <v>68540</v>
      </c>
      <c r="O37" s="36"/>
      <c r="P37" s="34"/>
      <c r="Q37" s="37">
        <f t="shared" si="0"/>
        <v>274160</v>
      </c>
      <c r="R37" s="38" t="s">
        <v>898</v>
      </c>
      <c r="S37" s="93"/>
    </row>
    <row r="38" spans="1:19" s="38" customFormat="1" ht="35.25" customHeight="1">
      <c r="A38" s="27"/>
      <c r="B38" s="33">
        <v>31</v>
      </c>
      <c r="C38" s="33" t="s">
        <v>904</v>
      </c>
      <c r="D38" s="33" t="s">
        <v>311</v>
      </c>
      <c r="E38" s="33" t="s">
        <v>311</v>
      </c>
      <c r="F38" s="33"/>
      <c r="G38" s="33">
        <v>5</v>
      </c>
      <c r="H38" s="33" t="s">
        <v>905</v>
      </c>
      <c r="I38" s="33">
        <v>4</v>
      </c>
      <c r="J38" s="34">
        <v>6338</v>
      </c>
      <c r="K38" s="39">
        <v>0.3127169454</v>
      </c>
      <c r="L38" s="34">
        <v>4356</v>
      </c>
      <c r="M38" s="34">
        <v>6338</v>
      </c>
      <c r="N38" s="34">
        <v>21780</v>
      </c>
      <c r="O38" s="36"/>
      <c r="P38" s="34"/>
      <c r="Q38" s="37">
        <f t="shared" si="0"/>
        <v>87120</v>
      </c>
      <c r="R38" s="38" t="s">
        <v>898</v>
      </c>
      <c r="S38" s="93"/>
    </row>
    <row r="39" spans="1:19" s="38" customFormat="1" ht="35.25" customHeight="1">
      <c r="A39" s="27"/>
      <c r="B39" s="33">
        <v>32</v>
      </c>
      <c r="C39" s="33" t="s">
        <v>904</v>
      </c>
      <c r="D39" s="33" t="s">
        <v>313</v>
      </c>
      <c r="E39" s="33" t="s">
        <v>313</v>
      </c>
      <c r="F39" s="33"/>
      <c r="G39" s="33">
        <v>5</v>
      </c>
      <c r="H39" s="33" t="s">
        <v>905</v>
      </c>
      <c r="I39" s="33">
        <v>4</v>
      </c>
      <c r="J39" s="34">
        <v>6865</v>
      </c>
      <c r="K39" s="39">
        <v>0.27530954120000001</v>
      </c>
      <c r="L39" s="34">
        <v>4975</v>
      </c>
      <c r="M39" s="34">
        <v>6865</v>
      </c>
      <c r="N39" s="34">
        <v>24875</v>
      </c>
      <c r="O39" s="36"/>
      <c r="P39" s="34"/>
      <c r="Q39" s="37">
        <f t="shared" si="0"/>
        <v>99500</v>
      </c>
      <c r="R39" s="38" t="s">
        <v>898</v>
      </c>
      <c r="S39" s="93"/>
    </row>
    <row r="40" spans="1:19" s="38" customFormat="1" ht="35.25" customHeight="1">
      <c r="A40" s="27"/>
      <c r="B40" s="33">
        <v>33</v>
      </c>
      <c r="C40" s="33" t="s">
        <v>904</v>
      </c>
      <c r="D40" s="33" t="s">
        <v>315</v>
      </c>
      <c r="E40" s="33" t="s">
        <v>315</v>
      </c>
      <c r="F40" s="33"/>
      <c r="G40" s="33">
        <v>5</v>
      </c>
      <c r="H40" s="33" t="s">
        <v>905</v>
      </c>
      <c r="I40" s="33">
        <v>4</v>
      </c>
      <c r="J40" s="34">
        <v>6849</v>
      </c>
      <c r="K40" s="39">
        <v>0.27361658639999997</v>
      </c>
      <c r="L40" s="34">
        <v>4975</v>
      </c>
      <c r="M40" s="34">
        <v>6849</v>
      </c>
      <c r="N40" s="34">
        <v>24875</v>
      </c>
      <c r="O40" s="36"/>
      <c r="P40" s="34"/>
      <c r="Q40" s="37">
        <f t="shared" si="0"/>
        <v>99500</v>
      </c>
      <c r="R40" s="38" t="s">
        <v>898</v>
      </c>
      <c r="S40" s="93"/>
    </row>
    <row r="41" spans="1:19" s="38" customFormat="1" ht="35.25" customHeight="1">
      <c r="A41" s="27"/>
      <c r="B41" s="33">
        <v>34</v>
      </c>
      <c r="C41" s="33" t="s">
        <v>904</v>
      </c>
      <c r="D41" s="33" t="s">
        <v>319</v>
      </c>
      <c r="E41" s="33" t="s">
        <v>319</v>
      </c>
      <c r="F41" s="33"/>
      <c r="G41" s="33">
        <v>4</v>
      </c>
      <c r="H41" s="33" t="s">
        <v>905</v>
      </c>
      <c r="I41" s="33">
        <v>4</v>
      </c>
      <c r="J41" s="34">
        <v>5154</v>
      </c>
      <c r="K41" s="39">
        <v>9.48777648E-2</v>
      </c>
      <c r="L41" s="34">
        <v>4665</v>
      </c>
      <c r="M41" s="34">
        <v>5154</v>
      </c>
      <c r="N41" s="34">
        <v>18660</v>
      </c>
      <c r="O41" s="36"/>
      <c r="P41" s="34"/>
      <c r="Q41" s="37">
        <f t="shared" si="0"/>
        <v>74640</v>
      </c>
      <c r="R41" s="38" t="s">
        <v>898</v>
      </c>
      <c r="S41" s="93"/>
    </row>
    <row r="42" spans="1:19" s="38" customFormat="1" ht="35.25" customHeight="1">
      <c r="A42" s="27"/>
      <c r="B42" s="33">
        <v>35</v>
      </c>
      <c r="C42" s="33" t="s">
        <v>904</v>
      </c>
      <c r="D42" s="33" t="s">
        <v>322</v>
      </c>
      <c r="E42" s="33" t="s">
        <v>322</v>
      </c>
      <c r="F42" s="33"/>
      <c r="G42" s="33">
        <v>6</v>
      </c>
      <c r="H42" s="33" t="s">
        <v>905</v>
      </c>
      <c r="I42" s="33">
        <v>4</v>
      </c>
      <c r="J42" s="34">
        <v>5436</v>
      </c>
      <c r="K42" s="39">
        <v>0.1418322296</v>
      </c>
      <c r="L42" s="34">
        <v>4665</v>
      </c>
      <c r="M42" s="34">
        <v>5436</v>
      </c>
      <c r="N42" s="34">
        <v>27990</v>
      </c>
      <c r="O42" s="36"/>
      <c r="P42" s="34"/>
      <c r="Q42" s="37">
        <f t="shared" si="0"/>
        <v>111960</v>
      </c>
      <c r="R42" s="38" t="s">
        <v>898</v>
      </c>
      <c r="S42" s="93"/>
    </row>
    <row r="43" spans="1:19" s="38" customFormat="1" ht="35.25" customHeight="1">
      <c r="A43" s="27"/>
      <c r="B43" s="33">
        <v>36</v>
      </c>
      <c r="C43" s="33" t="s">
        <v>904</v>
      </c>
      <c r="D43" s="33" t="s">
        <v>351</v>
      </c>
      <c r="E43" s="33" t="s">
        <v>351</v>
      </c>
      <c r="F43" s="33"/>
      <c r="G43" s="33">
        <v>150</v>
      </c>
      <c r="H43" s="33" t="s">
        <v>905</v>
      </c>
      <c r="I43" s="33">
        <v>4</v>
      </c>
      <c r="J43" s="34">
        <v>20480</v>
      </c>
      <c r="K43" s="39">
        <v>0.41694335939999999</v>
      </c>
      <c r="L43" s="34">
        <v>11941</v>
      </c>
      <c r="M43" s="34">
        <v>20480</v>
      </c>
      <c r="N43" s="34">
        <v>1791150</v>
      </c>
      <c r="O43" s="36"/>
      <c r="P43" s="34"/>
      <c r="Q43" s="37">
        <f t="shared" si="0"/>
        <v>7164600</v>
      </c>
      <c r="R43" s="38" t="s">
        <v>898</v>
      </c>
      <c r="S43" s="93"/>
    </row>
    <row r="44" spans="1:19" s="38" customFormat="1" ht="35.25" customHeight="1">
      <c r="A44" s="27"/>
      <c r="B44" s="33">
        <v>37</v>
      </c>
      <c r="C44" s="33" t="s">
        <v>904</v>
      </c>
      <c r="D44" s="33" t="s">
        <v>364</v>
      </c>
      <c r="E44" s="33" t="s">
        <v>364</v>
      </c>
      <c r="F44" s="33"/>
      <c r="G44" s="33">
        <v>149</v>
      </c>
      <c r="H44" s="33" t="s">
        <v>905</v>
      </c>
      <c r="I44" s="33">
        <v>4</v>
      </c>
      <c r="J44" s="34">
        <v>45792</v>
      </c>
      <c r="K44" s="39">
        <v>0.41810796649999998</v>
      </c>
      <c r="L44" s="34">
        <v>26646</v>
      </c>
      <c r="M44" s="34">
        <v>45792</v>
      </c>
      <c r="N44" s="34">
        <v>3970254</v>
      </c>
      <c r="O44" s="36"/>
      <c r="P44" s="34"/>
      <c r="Q44" s="37">
        <f t="shared" si="0"/>
        <v>15881016</v>
      </c>
      <c r="R44" s="38" t="s">
        <v>898</v>
      </c>
      <c r="S44" s="93"/>
    </row>
    <row r="45" spans="1:19" s="38" customFormat="1" ht="35.25" customHeight="1">
      <c r="A45" s="27"/>
      <c r="B45" s="33">
        <v>38</v>
      </c>
      <c r="C45" s="33" t="s">
        <v>904</v>
      </c>
      <c r="D45" s="33" t="s">
        <v>378</v>
      </c>
      <c r="E45" s="33" t="s">
        <v>378</v>
      </c>
      <c r="F45" s="33"/>
      <c r="G45" s="33">
        <v>170</v>
      </c>
      <c r="H45" s="33" t="s">
        <v>905</v>
      </c>
      <c r="I45" s="33">
        <v>4</v>
      </c>
      <c r="J45" s="34">
        <v>7872</v>
      </c>
      <c r="K45" s="39">
        <v>0.2414888211</v>
      </c>
      <c r="L45" s="34">
        <v>5971</v>
      </c>
      <c r="M45" s="34">
        <v>7872</v>
      </c>
      <c r="N45" s="34">
        <v>1015070</v>
      </c>
      <c r="O45" s="36"/>
      <c r="P45" s="34"/>
      <c r="Q45" s="37">
        <f t="shared" si="0"/>
        <v>4060280</v>
      </c>
      <c r="R45" s="38" t="s">
        <v>898</v>
      </c>
      <c r="S45" s="93"/>
    </row>
    <row r="46" spans="1:19" s="38" customFormat="1" ht="35.25" customHeight="1">
      <c r="A46" s="27"/>
      <c r="B46" s="33">
        <v>39</v>
      </c>
      <c r="C46" s="33" t="s">
        <v>904</v>
      </c>
      <c r="D46" s="33" t="s">
        <v>381</v>
      </c>
      <c r="E46" s="33" t="s">
        <v>381</v>
      </c>
      <c r="F46" s="33"/>
      <c r="G46" s="33">
        <v>170</v>
      </c>
      <c r="H46" s="33" t="s">
        <v>905</v>
      </c>
      <c r="I46" s="33">
        <v>4</v>
      </c>
      <c r="J46" s="34">
        <v>8126</v>
      </c>
      <c r="K46" s="39">
        <v>0.25436869309999999</v>
      </c>
      <c r="L46" s="34">
        <v>6059</v>
      </c>
      <c r="M46" s="34">
        <v>8126</v>
      </c>
      <c r="N46" s="34">
        <v>1030030</v>
      </c>
      <c r="O46" s="36"/>
      <c r="P46" s="34"/>
      <c r="Q46" s="37">
        <f t="shared" si="0"/>
        <v>4120120</v>
      </c>
      <c r="R46" s="38" t="s">
        <v>898</v>
      </c>
      <c r="S46" s="93"/>
    </row>
    <row r="47" spans="1:19" s="38" customFormat="1" ht="35.25" customHeight="1">
      <c r="A47" s="27"/>
      <c r="B47" s="33">
        <v>40</v>
      </c>
      <c r="C47" s="33" t="s">
        <v>904</v>
      </c>
      <c r="D47" s="33" t="s">
        <v>389</v>
      </c>
      <c r="E47" s="33" t="s">
        <v>389</v>
      </c>
      <c r="F47" s="33"/>
      <c r="G47" s="33">
        <v>6</v>
      </c>
      <c r="H47" s="33" t="s">
        <v>905</v>
      </c>
      <c r="I47" s="33">
        <v>4</v>
      </c>
      <c r="J47" s="34">
        <v>7406</v>
      </c>
      <c r="K47" s="39">
        <v>1</v>
      </c>
      <c r="L47" s="34">
        <v>0</v>
      </c>
      <c r="M47" s="34">
        <v>7406</v>
      </c>
      <c r="N47" s="34">
        <v>0</v>
      </c>
      <c r="O47" s="36"/>
      <c r="P47" s="34"/>
      <c r="Q47" s="37">
        <f t="shared" si="0"/>
        <v>0</v>
      </c>
      <c r="R47" s="38" t="s">
        <v>898</v>
      </c>
      <c r="S47" s="93"/>
    </row>
    <row r="48" spans="1:19" s="38" customFormat="1" ht="35.25" customHeight="1">
      <c r="A48" s="27"/>
      <c r="B48" s="33">
        <v>41</v>
      </c>
      <c r="C48" s="33" t="s">
        <v>904</v>
      </c>
      <c r="D48" s="33" t="s">
        <v>392</v>
      </c>
      <c r="E48" s="33" t="s">
        <v>392</v>
      </c>
      <c r="F48" s="33"/>
      <c r="G48" s="33">
        <v>1</v>
      </c>
      <c r="H48" s="33" t="s">
        <v>905</v>
      </c>
      <c r="I48" s="33">
        <v>4</v>
      </c>
      <c r="J48" s="34">
        <v>2938</v>
      </c>
      <c r="K48" s="39">
        <v>4.4247787599999998E-2</v>
      </c>
      <c r="L48" s="34">
        <v>2808</v>
      </c>
      <c r="M48" s="34">
        <v>2938</v>
      </c>
      <c r="N48" s="34">
        <v>2808</v>
      </c>
      <c r="O48" s="36"/>
      <c r="P48" s="34"/>
      <c r="Q48" s="37">
        <f t="shared" si="0"/>
        <v>11232</v>
      </c>
      <c r="R48" s="38" t="s">
        <v>898</v>
      </c>
      <c r="S48" s="93"/>
    </row>
    <row r="49" spans="1:19" s="38" customFormat="1" ht="35.25" customHeight="1">
      <c r="A49" s="27"/>
      <c r="B49" s="33">
        <v>42</v>
      </c>
      <c r="C49" s="33" t="s">
        <v>904</v>
      </c>
      <c r="D49" s="33" t="s">
        <v>395</v>
      </c>
      <c r="E49" s="33" t="s">
        <v>395</v>
      </c>
      <c r="F49" s="33"/>
      <c r="G49" s="33">
        <v>1</v>
      </c>
      <c r="H49" s="33" t="s">
        <v>905</v>
      </c>
      <c r="I49" s="33">
        <v>4</v>
      </c>
      <c r="J49" s="34">
        <v>3383</v>
      </c>
      <c r="K49" s="39">
        <v>0.56843038720000005</v>
      </c>
      <c r="L49" s="34">
        <v>1460</v>
      </c>
      <c r="M49" s="34">
        <v>3383</v>
      </c>
      <c r="N49" s="34">
        <v>1460</v>
      </c>
      <c r="O49" s="36"/>
      <c r="P49" s="34"/>
      <c r="Q49" s="37">
        <f t="shared" si="0"/>
        <v>5840</v>
      </c>
      <c r="R49" s="38" t="s">
        <v>898</v>
      </c>
      <c r="S49" s="93"/>
    </row>
    <row r="50" spans="1:19" s="38" customFormat="1" ht="35.25" customHeight="1">
      <c r="A50" s="27"/>
      <c r="B50" s="33">
        <v>43</v>
      </c>
      <c r="C50" s="33" t="s">
        <v>904</v>
      </c>
      <c r="D50" s="33" t="s">
        <v>397</v>
      </c>
      <c r="E50" s="33" t="s">
        <v>397</v>
      </c>
      <c r="F50" s="33"/>
      <c r="G50" s="33">
        <v>3</v>
      </c>
      <c r="H50" s="33" t="s">
        <v>905</v>
      </c>
      <c r="I50" s="33">
        <v>4</v>
      </c>
      <c r="J50" s="34">
        <v>3918</v>
      </c>
      <c r="K50" s="39">
        <v>4.0581929599999997E-2</v>
      </c>
      <c r="L50" s="34">
        <v>3759</v>
      </c>
      <c r="M50" s="34">
        <v>3918</v>
      </c>
      <c r="N50" s="34">
        <v>11277</v>
      </c>
      <c r="O50" s="36"/>
      <c r="P50" s="34"/>
      <c r="Q50" s="37">
        <f t="shared" si="0"/>
        <v>45108</v>
      </c>
      <c r="R50" s="38" t="s">
        <v>898</v>
      </c>
      <c r="S50" s="93"/>
    </row>
    <row r="51" spans="1:19" s="38" customFormat="1" ht="35.25" customHeight="1">
      <c r="A51" s="27"/>
      <c r="B51" s="33">
        <v>44</v>
      </c>
      <c r="C51" s="33" t="s">
        <v>904</v>
      </c>
      <c r="D51" s="33" t="s">
        <v>414</v>
      </c>
      <c r="E51" s="33" t="s">
        <v>414</v>
      </c>
      <c r="F51" s="33"/>
      <c r="G51" s="33">
        <v>2</v>
      </c>
      <c r="H51" s="33" t="s">
        <v>905</v>
      </c>
      <c r="I51" s="33">
        <v>4</v>
      </c>
      <c r="J51" s="34">
        <v>179825</v>
      </c>
      <c r="K51" s="39">
        <v>0.2006951203</v>
      </c>
      <c r="L51" s="34">
        <v>143735</v>
      </c>
      <c r="M51" s="34">
        <v>179825</v>
      </c>
      <c r="N51" s="34">
        <v>287470</v>
      </c>
      <c r="O51" s="36"/>
      <c r="P51" s="34"/>
      <c r="Q51" s="37">
        <f t="shared" si="0"/>
        <v>1149880</v>
      </c>
      <c r="R51" s="38" t="s">
        <v>898</v>
      </c>
      <c r="S51" s="93"/>
    </row>
    <row r="52" spans="1:19" s="38" customFormat="1" ht="35.25" customHeight="1">
      <c r="A52" s="27"/>
      <c r="B52" s="33">
        <v>45</v>
      </c>
      <c r="C52" s="33" t="s">
        <v>904</v>
      </c>
      <c r="D52" s="33" t="s">
        <v>416</v>
      </c>
      <c r="E52" s="33" t="s">
        <v>416</v>
      </c>
      <c r="F52" s="33"/>
      <c r="G52" s="33">
        <v>110</v>
      </c>
      <c r="H52" s="33" t="s">
        <v>905</v>
      </c>
      <c r="I52" s="33">
        <v>4</v>
      </c>
      <c r="J52" s="34">
        <v>32106</v>
      </c>
      <c r="K52" s="39">
        <v>0.40749392639999998</v>
      </c>
      <c r="L52" s="34">
        <v>19023</v>
      </c>
      <c r="M52" s="34">
        <v>32106</v>
      </c>
      <c r="N52" s="34">
        <v>2092530</v>
      </c>
      <c r="O52" s="36"/>
      <c r="P52" s="34"/>
      <c r="Q52" s="37">
        <f t="shared" si="0"/>
        <v>8370120</v>
      </c>
      <c r="R52" s="38" t="s">
        <v>898</v>
      </c>
      <c r="S52" s="93"/>
    </row>
    <row r="53" spans="1:19" s="38" customFormat="1" ht="35.25" customHeight="1">
      <c r="A53" s="27"/>
      <c r="B53" s="33">
        <v>46</v>
      </c>
      <c r="C53" s="33" t="s">
        <v>904</v>
      </c>
      <c r="D53" s="33" t="s">
        <v>423</v>
      </c>
      <c r="E53" s="33" t="s">
        <v>423</v>
      </c>
      <c r="F53" s="33"/>
      <c r="G53" s="33">
        <v>10</v>
      </c>
      <c r="H53" s="33" t="s">
        <v>905</v>
      </c>
      <c r="I53" s="33">
        <v>4</v>
      </c>
      <c r="J53" s="34">
        <v>21956</v>
      </c>
      <c r="K53" s="39">
        <v>1</v>
      </c>
      <c r="L53" s="34">
        <v>0</v>
      </c>
      <c r="M53" s="34">
        <v>21956</v>
      </c>
      <c r="N53" s="34">
        <v>0</v>
      </c>
      <c r="O53" s="36"/>
      <c r="P53" s="34"/>
      <c r="Q53" s="37">
        <f t="shared" si="0"/>
        <v>0</v>
      </c>
      <c r="R53" s="38" t="s">
        <v>898</v>
      </c>
      <c r="S53" s="93"/>
    </row>
    <row r="54" spans="1:19" s="38" customFormat="1" ht="35.25" customHeight="1">
      <c r="A54" s="27"/>
      <c r="B54" s="33">
        <v>47</v>
      </c>
      <c r="C54" s="33" t="s">
        <v>904</v>
      </c>
      <c r="D54" s="33" t="s">
        <v>426</v>
      </c>
      <c r="E54" s="33" t="s">
        <v>426</v>
      </c>
      <c r="F54" s="33"/>
      <c r="G54" s="33">
        <v>39</v>
      </c>
      <c r="H54" s="33" t="s">
        <v>905</v>
      </c>
      <c r="I54" s="33">
        <v>4</v>
      </c>
      <c r="J54" s="34">
        <v>10645</v>
      </c>
      <c r="K54" s="39">
        <v>0.25476749650000002</v>
      </c>
      <c r="L54" s="34">
        <v>7933</v>
      </c>
      <c r="M54" s="34">
        <v>10645</v>
      </c>
      <c r="N54" s="34">
        <v>309387</v>
      </c>
      <c r="O54" s="36"/>
      <c r="P54" s="34"/>
      <c r="Q54" s="37">
        <f t="shared" si="0"/>
        <v>1237548</v>
      </c>
      <c r="R54" s="38" t="s">
        <v>898</v>
      </c>
      <c r="S54" s="93"/>
    </row>
    <row r="55" spans="1:19" s="38" customFormat="1" ht="35.25" customHeight="1">
      <c r="A55" s="27"/>
      <c r="B55" s="33">
        <v>48</v>
      </c>
      <c r="C55" s="33" t="s">
        <v>904</v>
      </c>
      <c r="D55" s="33" t="s">
        <v>434</v>
      </c>
      <c r="E55" s="33" t="s">
        <v>434</v>
      </c>
      <c r="F55" s="33"/>
      <c r="G55" s="33">
        <v>3</v>
      </c>
      <c r="H55" s="33" t="s">
        <v>905</v>
      </c>
      <c r="I55" s="33">
        <v>4</v>
      </c>
      <c r="J55" s="34">
        <v>40751</v>
      </c>
      <c r="K55" s="39">
        <v>1</v>
      </c>
      <c r="L55" s="34">
        <v>0</v>
      </c>
      <c r="M55" s="34">
        <v>40751</v>
      </c>
      <c r="N55" s="34">
        <v>0</v>
      </c>
      <c r="O55" s="36"/>
      <c r="P55" s="34"/>
      <c r="Q55" s="37">
        <f t="shared" si="0"/>
        <v>0</v>
      </c>
      <c r="R55" s="38" t="s">
        <v>898</v>
      </c>
      <c r="S55" s="93"/>
    </row>
    <row r="56" spans="1:19" s="38" customFormat="1" ht="35.25" customHeight="1">
      <c r="A56" s="27"/>
      <c r="B56" s="33">
        <v>49</v>
      </c>
      <c r="C56" s="33" t="s">
        <v>904</v>
      </c>
      <c r="D56" s="33" t="s">
        <v>437</v>
      </c>
      <c r="E56" s="33" t="s">
        <v>437</v>
      </c>
      <c r="F56" s="33"/>
      <c r="G56" s="33">
        <v>10</v>
      </c>
      <c r="H56" s="33" t="s">
        <v>905</v>
      </c>
      <c r="I56" s="33">
        <v>4</v>
      </c>
      <c r="J56" s="34">
        <v>10304</v>
      </c>
      <c r="K56" s="39">
        <v>2.52329193E-2</v>
      </c>
      <c r="L56" s="34">
        <v>10044</v>
      </c>
      <c r="M56" s="34">
        <v>10304</v>
      </c>
      <c r="N56" s="34">
        <v>100440</v>
      </c>
      <c r="O56" s="36"/>
      <c r="P56" s="34"/>
      <c r="Q56" s="37">
        <f t="shared" si="0"/>
        <v>401760</v>
      </c>
      <c r="R56" s="38" t="s">
        <v>898</v>
      </c>
      <c r="S56" s="93"/>
    </row>
    <row r="57" spans="1:19" s="38" customFormat="1" ht="35.25" customHeight="1">
      <c r="A57" s="27"/>
      <c r="B57" s="33">
        <v>50</v>
      </c>
      <c r="C57" s="33" t="s">
        <v>904</v>
      </c>
      <c r="D57" s="33" t="s">
        <v>470</v>
      </c>
      <c r="E57" s="33" t="s">
        <v>470</v>
      </c>
      <c r="F57" s="33"/>
      <c r="G57" s="33">
        <v>100</v>
      </c>
      <c r="H57" s="33" t="s">
        <v>905</v>
      </c>
      <c r="I57" s="33">
        <v>4</v>
      </c>
      <c r="J57" s="34">
        <v>9215</v>
      </c>
      <c r="K57" s="39">
        <v>0.25914270210000001</v>
      </c>
      <c r="L57" s="34">
        <v>6827</v>
      </c>
      <c r="M57" s="34">
        <v>9215</v>
      </c>
      <c r="N57" s="34">
        <v>682700</v>
      </c>
      <c r="O57" s="36"/>
      <c r="P57" s="34"/>
      <c r="Q57" s="37">
        <f t="shared" si="0"/>
        <v>2730800</v>
      </c>
      <c r="R57" s="38" t="s">
        <v>898</v>
      </c>
      <c r="S57" s="93"/>
    </row>
    <row r="58" spans="1:19" s="38" customFormat="1" ht="35.25" customHeight="1">
      <c r="A58" s="27"/>
      <c r="B58" s="33">
        <v>51</v>
      </c>
      <c r="C58" s="33" t="s">
        <v>904</v>
      </c>
      <c r="D58" s="33" t="s">
        <v>477</v>
      </c>
      <c r="E58" s="33" t="s">
        <v>477</v>
      </c>
      <c r="F58" s="33"/>
      <c r="G58" s="33">
        <v>80</v>
      </c>
      <c r="H58" s="33" t="s">
        <v>905</v>
      </c>
      <c r="I58" s="33">
        <v>4</v>
      </c>
      <c r="J58" s="34">
        <v>15341</v>
      </c>
      <c r="K58" s="39">
        <v>0.79910044979999995</v>
      </c>
      <c r="L58" s="34">
        <v>3082</v>
      </c>
      <c r="M58" s="34">
        <v>15341</v>
      </c>
      <c r="N58" s="34">
        <v>246560</v>
      </c>
      <c r="O58" s="36"/>
      <c r="P58" s="34"/>
      <c r="Q58" s="37">
        <f t="shared" si="0"/>
        <v>986240</v>
      </c>
      <c r="R58" s="38" t="s">
        <v>898</v>
      </c>
      <c r="S58" s="93"/>
    </row>
    <row r="59" spans="1:19" s="38" customFormat="1" ht="35.25" customHeight="1">
      <c r="A59" s="27"/>
      <c r="B59" s="33">
        <v>52</v>
      </c>
      <c r="C59" s="33" t="s">
        <v>904</v>
      </c>
      <c r="D59" s="33" t="s">
        <v>479</v>
      </c>
      <c r="E59" s="33" t="s">
        <v>479</v>
      </c>
      <c r="F59" s="33"/>
      <c r="G59" s="33">
        <v>80</v>
      </c>
      <c r="H59" s="33" t="s">
        <v>905</v>
      </c>
      <c r="I59" s="33">
        <v>4</v>
      </c>
      <c r="J59" s="34">
        <v>8482</v>
      </c>
      <c r="K59" s="39">
        <v>0.22765857110000001</v>
      </c>
      <c r="L59" s="34">
        <v>6551</v>
      </c>
      <c r="M59" s="34">
        <v>8482</v>
      </c>
      <c r="N59" s="34">
        <v>524080</v>
      </c>
      <c r="O59" s="36"/>
      <c r="P59" s="34"/>
      <c r="Q59" s="37">
        <f t="shared" si="0"/>
        <v>2096320</v>
      </c>
      <c r="R59" s="38" t="s">
        <v>898</v>
      </c>
      <c r="S59" s="93"/>
    </row>
    <row r="60" spans="1:19" s="38" customFormat="1" ht="35.25" customHeight="1">
      <c r="A60" s="27"/>
      <c r="B60" s="33">
        <v>53</v>
      </c>
      <c r="C60" s="33" t="s">
        <v>904</v>
      </c>
      <c r="D60" s="33" t="s">
        <v>482</v>
      </c>
      <c r="E60" s="33" t="s">
        <v>482</v>
      </c>
      <c r="F60" s="33"/>
      <c r="G60" s="33">
        <v>10</v>
      </c>
      <c r="H60" s="33" t="s">
        <v>905</v>
      </c>
      <c r="I60" s="33">
        <v>4</v>
      </c>
      <c r="J60" s="34">
        <v>17379</v>
      </c>
      <c r="K60" s="39">
        <v>0.82979457970000003</v>
      </c>
      <c r="L60" s="34">
        <v>2958</v>
      </c>
      <c r="M60" s="34">
        <v>17379</v>
      </c>
      <c r="N60" s="34">
        <v>29580</v>
      </c>
      <c r="O60" s="36"/>
      <c r="P60" s="34"/>
      <c r="Q60" s="37">
        <f t="shared" si="0"/>
        <v>118320</v>
      </c>
      <c r="R60" s="38" t="s">
        <v>898</v>
      </c>
      <c r="S60" s="93"/>
    </row>
    <row r="61" spans="1:19" s="38" customFormat="1" ht="35.25" customHeight="1">
      <c r="A61" s="27"/>
      <c r="B61" s="33">
        <v>54</v>
      </c>
      <c r="C61" s="33" t="s">
        <v>904</v>
      </c>
      <c r="D61" s="33" t="s">
        <v>505</v>
      </c>
      <c r="E61" s="33" t="s">
        <v>505</v>
      </c>
      <c r="F61" s="33"/>
      <c r="G61" s="33">
        <v>2</v>
      </c>
      <c r="H61" s="33" t="s">
        <v>905</v>
      </c>
      <c r="I61" s="33">
        <v>4</v>
      </c>
      <c r="J61" s="34">
        <v>12796</v>
      </c>
      <c r="K61" s="39">
        <v>0.55071897469999997</v>
      </c>
      <c r="L61" s="34">
        <v>5749</v>
      </c>
      <c r="M61" s="34">
        <v>12796</v>
      </c>
      <c r="N61" s="34">
        <v>11498</v>
      </c>
      <c r="O61" s="36"/>
      <c r="P61" s="34"/>
      <c r="Q61" s="37">
        <f t="shared" si="0"/>
        <v>45992</v>
      </c>
      <c r="R61" s="38" t="s">
        <v>898</v>
      </c>
      <c r="S61" s="93"/>
    </row>
    <row r="62" spans="1:19" s="38" customFormat="1" ht="35.25" customHeight="1">
      <c r="A62" s="27"/>
      <c r="B62" s="33">
        <v>55</v>
      </c>
      <c r="C62" s="33" t="s">
        <v>904</v>
      </c>
      <c r="D62" s="33" t="s">
        <v>517</v>
      </c>
      <c r="E62" s="33" t="s">
        <v>517</v>
      </c>
      <c r="F62" s="33"/>
      <c r="G62" s="33">
        <v>1</v>
      </c>
      <c r="H62" s="33" t="s">
        <v>905</v>
      </c>
      <c r="I62" s="33">
        <v>4</v>
      </c>
      <c r="J62" s="34">
        <v>11454</v>
      </c>
      <c r="K62" s="39">
        <v>1</v>
      </c>
      <c r="L62" s="34">
        <v>0</v>
      </c>
      <c r="M62" s="34">
        <v>11454</v>
      </c>
      <c r="N62" s="34">
        <v>0</v>
      </c>
      <c r="O62" s="36"/>
      <c r="P62" s="34"/>
      <c r="Q62" s="37">
        <f t="shared" si="0"/>
        <v>0</v>
      </c>
      <c r="R62" s="38" t="s">
        <v>898</v>
      </c>
      <c r="S62" s="93"/>
    </row>
    <row r="63" spans="1:19" s="38" customFormat="1" ht="35.25" customHeight="1">
      <c r="A63" s="27"/>
      <c r="B63" s="33">
        <v>56</v>
      </c>
      <c r="C63" s="33" t="s">
        <v>904</v>
      </c>
      <c r="D63" s="33" t="s">
        <v>523</v>
      </c>
      <c r="E63" s="33" t="s">
        <v>523</v>
      </c>
      <c r="F63" s="33"/>
      <c r="G63" s="33">
        <v>3</v>
      </c>
      <c r="H63" s="33" t="s">
        <v>905</v>
      </c>
      <c r="I63" s="33">
        <v>4</v>
      </c>
      <c r="J63" s="34">
        <v>7344</v>
      </c>
      <c r="K63" s="39">
        <v>0.32257625270000001</v>
      </c>
      <c r="L63" s="34">
        <v>4975</v>
      </c>
      <c r="M63" s="34">
        <v>7344</v>
      </c>
      <c r="N63" s="34">
        <v>14925</v>
      </c>
      <c r="O63" s="36"/>
      <c r="P63" s="34"/>
      <c r="Q63" s="37">
        <f t="shared" si="0"/>
        <v>59700</v>
      </c>
      <c r="R63" s="38" t="s">
        <v>898</v>
      </c>
      <c r="S63" s="93"/>
    </row>
    <row r="64" spans="1:19" s="38" customFormat="1" ht="35.25" customHeight="1">
      <c r="A64" s="27"/>
      <c r="B64" s="33">
        <v>57</v>
      </c>
      <c r="C64" s="33" t="s">
        <v>904</v>
      </c>
      <c r="D64" s="33" t="s">
        <v>527</v>
      </c>
      <c r="E64" s="33" t="s">
        <v>527</v>
      </c>
      <c r="F64" s="33"/>
      <c r="G64" s="33">
        <v>10</v>
      </c>
      <c r="H64" s="33" t="s">
        <v>905</v>
      </c>
      <c r="I64" s="33">
        <v>4</v>
      </c>
      <c r="J64" s="34">
        <v>3523</v>
      </c>
      <c r="K64" s="39">
        <v>0.37865455580000001</v>
      </c>
      <c r="L64" s="34">
        <v>2189</v>
      </c>
      <c r="M64" s="34">
        <v>3523</v>
      </c>
      <c r="N64" s="34">
        <v>21890</v>
      </c>
      <c r="O64" s="36"/>
      <c r="P64" s="34"/>
      <c r="Q64" s="37">
        <f t="shared" si="0"/>
        <v>87560</v>
      </c>
      <c r="R64" s="38" t="s">
        <v>898</v>
      </c>
      <c r="S64" s="93"/>
    </row>
    <row r="65" spans="1:19" s="38" customFormat="1" ht="35.25" customHeight="1">
      <c r="A65" s="27"/>
      <c r="B65" s="33">
        <v>58</v>
      </c>
      <c r="C65" s="33" t="s">
        <v>904</v>
      </c>
      <c r="D65" s="33" t="s">
        <v>588</v>
      </c>
      <c r="E65" s="33" t="s">
        <v>588</v>
      </c>
      <c r="F65" s="33"/>
      <c r="G65" s="33">
        <v>3</v>
      </c>
      <c r="H65" s="33" t="s">
        <v>905</v>
      </c>
      <c r="I65" s="33">
        <v>4</v>
      </c>
      <c r="J65" s="34">
        <v>6116</v>
      </c>
      <c r="K65" s="39">
        <v>0.2372465664</v>
      </c>
      <c r="L65" s="34">
        <v>4665</v>
      </c>
      <c r="M65" s="34">
        <v>6116</v>
      </c>
      <c r="N65" s="34">
        <v>13995</v>
      </c>
      <c r="O65" s="36"/>
      <c r="P65" s="34"/>
      <c r="Q65" s="37">
        <f t="shared" si="0"/>
        <v>55980</v>
      </c>
      <c r="R65" s="38" t="s">
        <v>898</v>
      </c>
      <c r="S65" s="93"/>
    </row>
    <row r="66" spans="1:19" s="38" customFormat="1" ht="35.25" customHeight="1">
      <c r="A66" s="27"/>
      <c r="B66" s="33">
        <v>59</v>
      </c>
      <c r="C66" s="33" t="s">
        <v>904</v>
      </c>
      <c r="D66" s="33" t="s">
        <v>633</v>
      </c>
      <c r="E66" s="33" t="s">
        <v>633</v>
      </c>
      <c r="F66" s="33"/>
      <c r="G66" s="33">
        <v>3</v>
      </c>
      <c r="H66" s="33" t="s">
        <v>905</v>
      </c>
      <c r="I66" s="33">
        <v>4</v>
      </c>
      <c r="J66" s="34">
        <v>39004</v>
      </c>
      <c r="K66" s="39">
        <v>0.69046764429999996</v>
      </c>
      <c r="L66" s="34">
        <v>12073</v>
      </c>
      <c r="M66" s="34">
        <v>39004</v>
      </c>
      <c r="N66" s="34">
        <v>36219</v>
      </c>
      <c r="O66" s="36"/>
      <c r="P66" s="34"/>
      <c r="Q66" s="37">
        <f t="shared" si="0"/>
        <v>144876</v>
      </c>
      <c r="R66" s="38" t="s">
        <v>898</v>
      </c>
      <c r="S66" s="93"/>
    </row>
    <row r="67" spans="1:19" s="38" customFormat="1" ht="35.25" customHeight="1">
      <c r="A67" s="27"/>
      <c r="B67" s="33">
        <v>60</v>
      </c>
      <c r="C67" s="33" t="s">
        <v>904</v>
      </c>
      <c r="D67" s="33" t="s">
        <v>654</v>
      </c>
      <c r="E67" s="33" t="s">
        <v>654</v>
      </c>
      <c r="F67" s="33"/>
      <c r="G67" s="33">
        <v>5</v>
      </c>
      <c r="H67" s="33" t="s">
        <v>905</v>
      </c>
      <c r="I67" s="33">
        <v>4</v>
      </c>
      <c r="J67" s="34">
        <v>39873</v>
      </c>
      <c r="K67" s="39">
        <v>0.47036841969999998</v>
      </c>
      <c r="L67" s="34">
        <v>21118</v>
      </c>
      <c r="M67" s="34">
        <v>39873</v>
      </c>
      <c r="N67" s="34">
        <v>105590</v>
      </c>
      <c r="O67" s="36"/>
      <c r="P67" s="34"/>
      <c r="Q67" s="37">
        <f t="shared" si="0"/>
        <v>422360</v>
      </c>
      <c r="R67" s="38" t="s">
        <v>898</v>
      </c>
      <c r="S67" s="93"/>
    </row>
    <row r="68" spans="1:19" s="38" customFormat="1" ht="35.25" customHeight="1">
      <c r="A68" s="27"/>
      <c r="B68" s="33">
        <v>61</v>
      </c>
      <c r="C68" s="33" t="s">
        <v>904</v>
      </c>
      <c r="D68" s="33" t="s">
        <v>660</v>
      </c>
      <c r="E68" s="33" t="s">
        <v>660</v>
      </c>
      <c r="F68" s="33"/>
      <c r="G68" s="33">
        <v>4</v>
      </c>
      <c r="H68" s="33" t="s">
        <v>905</v>
      </c>
      <c r="I68" s="33">
        <v>4</v>
      </c>
      <c r="J68" s="34">
        <v>105912</v>
      </c>
      <c r="K68" s="39">
        <v>0.46759573989999997</v>
      </c>
      <c r="L68" s="34">
        <v>56388</v>
      </c>
      <c r="M68" s="34">
        <v>105912</v>
      </c>
      <c r="N68" s="34">
        <v>225552</v>
      </c>
      <c r="O68" s="36"/>
      <c r="P68" s="34"/>
      <c r="Q68" s="37">
        <f t="shared" si="0"/>
        <v>902208</v>
      </c>
      <c r="R68" s="38" t="s">
        <v>898</v>
      </c>
      <c r="S68" s="93"/>
    </row>
    <row r="69" spans="1:19" s="38" customFormat="1" ht="35.25" customHeight="1">
      <c r="A69" s="27"/>
      <c r="B69" s="33">
        <v>62</v>
      </c>
      <c r="C69" s="33" t="s">
        <v>904</v>
      </c>
      <c r="D69" s="33" t="s">
        <v>663</v>
      </c>
      <c r="E69" s="33" t="s">
        <v>663</v>
      </c>
      <c r="F69" s="33"/>
      <c r="G69" s="33">
        <v>4</v>
      </c>
      <c r="H69" s="33" t="s">
        <v>905</v>
      </c>
      <c r="I69" s="33">
        <v>4</v>
      </c>
      <c r="J69" s="34">
        <v>80992</v>
      </c>
      <c r="K69" s="39">
        <v>0.54814055709999998</v>
      </c>
      <c r="L69" s="34">
        <v>36597</v>
      </c>
      <c r="M69" s="34">
        <v>80992</v>
      </c>
      <c r="N69" s="34">
        <v>146388</v>
      </c>
      <c r="O69" s="36"/>
      <c r="P69" s="34"/>
      <c r="Q69" s="37">
        <f t="shared" si="0"/>
        <v>585552</v>
      </c>
      <c r="R69" s="38" t="s">
        <v>898</v>
      </c>
      <c r="S69" s="93"/>
    </row>
    <row r="70" spans="1:19" s="38" customFormat="1" ht="35.25" customHeight="1">
      <c r="A70" s="27"/>
      <c r="B70" s="33">
        <v>63</v>
      </c>
      <c r="C70" s="33" t="s">
        <v>904</v>
      </c>
      <c r="D70" s="33" t="s">
        <v>672</v>
      </c>
      <c r="E70" s="33" t="s">
        <v>672</v>
      </c>
      <c r="F70" s="33"/>
      <c r="G70" s="33">
        <v>3</v>
      </c>
      <c r="H70" s="33" t="s">
        <v>905</v>
      </c>
      <c r="I70" s="33">
        <v>4</v>
      </c>
      <c r="J70" s="34">
        <v>43611</v>
      </c>
      <c r="K70" s="39">
        <v>0.56139506090000002</v>
      </c>
      <c r="L70" s="34">
        <v>19128</v>
      </c>
      <c r="M70" s="34">
        <v>43611</v>
      </c>
      <c r="N70" s="34">
        <v>57384</v>
      </c>
      <c r="O70" s="36"/>
      <c r="P70" s="34"/>
      <c r="Q70" s="37">
        <f t="shared" si="0"/>
        <v>229536</v>
      </c>
      <c r="R70" s="38" t="s">
        <v>898</v>
      </c>
      <c r="S70" s="93"/>
    </row>
    <row r="71" spans="1:19" s="38" customFormat="1" ht="35.25" customHeight="1">
      <c r="A71" s="27"/>
      <c r="B71" s="33">
        <v>64</v>
      </c>
      <c r="C71" s="33" t="s">
        <v>904</v>
      </c>
      <c r="D71" s="33" t="s">
        <v>687</v>
      </c>
      <c r="E71" s="33" t="s">
        <v>687</v>
      </c>
      <c r="F71" s="33"/>
      <c r="G71" s="33">
        <v>1</v>
      </c>
      <c r="H71" s="33" t="s">
        <v>905</v>
      </c>
      <c r="I71" s="33">
        <v>4</v>
      </c>
      <c r="J71" s="34">
        <v>7477</v>
      </c>
      <c r="K71" s="39">
        <v>2.5010030799999999E-2</v>
      </c>
      <c r="L71" s="34">
        <v>7290</v>
      </c>
      <c r="M71" s="34">
        <v>7477</v>
      </c>
      <c r="N71" s="34">
        <v>7290</v>
      </c>
      <c r="O71" s="36"/>
      <c r="P71" s="34"/>
      <c r="Q71" s="37">
        <f t="shared" si="0"/>
        <v>29160</v>
      </c>
      <c r="R71" s="38" t="s">
        <v>898</v>
      </c>
      <c r="S71" s="93"/>
    </row>
    <row r="72" spans="1:19" s="38" customFormat="1" ht="35.25" customHeight="1">
      <c r="A72" s="27"/>
      <c r="B72" s="33">
        <v>65</v>
      </c>
      <c r="C72" s="33" t="s">
        <v>904</v>
      </c>
      <c r="D72" s="33" t="s">
        <v>694</v>
      </c>
      <c r="E72" s="33" t="s">
        <v>694</v>
      </c>
      <c r="F72" s="33"/>
      <c r="G72" s="33">
        <v>3</v>
      </c>
      <c r="H72" s="33" t="s">
        <v>905</v>
      </c>
      <c r="I72" s="33">
        <v>4</v>
      </c>
      <c r="J72" s="34">
        <v>45326</v>
      </c>
      <c r="K72" s="39">
        <v>0.48040859549999998</v>
      </c>
      <c r="L72" s="34">
        <v>23551</v>
      </c>
      <c r="M72" s="34">
        <v>45326</v>
      </c>
      <c r="N72" s="34">
        <v>70653</v>
      </c>
      <c r="O72" s="36"/>
      <c r="P72" s="34"/>
      <c r="Q72" s="37">
        <f t="shared" ref="Q72:Q83" si="1">IFERROR(ROUND(I72*N72,2),"")</f>
        <v>282612</v>
      </c>
      <c r="R72" s="38" t="s">
        <v>898</v>
      </c>
      <c r="S72" s="93"/>
    </row>
    <row r="73" spans="1:19" s="38" customFormat="1" ht="35.25" customHeight="1">
      <c r="A73" s="27"/>
      <c r="B73" s="33">
        <v>66</v>
      </c>
      <c r="C73" s="33" t="s">
        <v>904</v>
      </c>
      <c r="D73" s="33" t="s">
        <v>700</v>
      </c>
      <c r="E73" s="33" t="s">
        <v>700</v>
      </c>
      <c r="F73" s="33"/>
      <c r="G73" s="33">
        <v>8</v>
      </c>
      <c r="H73" s="33" t="s">
        <v>905</v>
      </c>
      <c r="I73" s="33">
        <v>4</v>
      </c>
      <c r="J73" s="34">
        <v>72111</v>
      </c>
      <c r="K73" s="39">
        <v>1</v>
      </c>
      <c r="L73" s="34">
        <v>0</v>
      </c>
      <c r="M73" s="34">
        <v>72111</v>
      </c>
      <c r="N73" s="34">
        <v>0</v>
      </c>
      <c r="O73" s="36"/>
      <c r="P73" s="34"/>
      <c r="Q73" s="37">
        <f t="shared" si="1"/>
        <v>0</v>
      </c>
      <c r="R73" s="38" t="s">
        <v>898</v>
      </c>
      <c r="S73" s="93"/>
    </row>
    <row r="74" spans="1:19" s="38" customFormat="1" ht="35.25" customHeight="1">
      <c r="A74" s="27"/>
      <c r="B74" s="33">
        <v>67</v>
      </c>
      <c r="C74" s="33" t="s">
        <v>904</v>
      </c>
      <c r="D74" s="33" t="s">
        <v>793</v>
      </c>
      <c r="E74" s="33" t="s">
        <v>793</v>
      </c>
      <c r="F74" s="33"/>
      <c r="G74" s="33">
        <v>2</v>
      </c>
      <c r="H74" s="33" t="s">
        <v>905</v>
      </c>
      <c r="I74" s="33">
        <v>4</v>
      </c>
      <c r="J74" s="34">
        <v>44754</v>
      </c>
      <c r="K74" s="39">
        <v>0.40461187830000001</v>
      </c>
      <c r="L74" s="34">
        <v>26646</v>
      </c>
      <c r="M74" s="34">
        <v>44754</v>
      </c>
      <c r="N74" s="34">
        <v>53292</v>
      </c>
      <c r="O74" s="36"/>
      <c r="P74" s="34"/>
      <c r="Q74" s="37">
        <f t="shared" si="1"/>
        <v>213168</v>
      </c>
      <c r="R74" s="38" t="s">
        <v>898</v>
      </c>
      <c r="S74" s="93"/>
    </row>
    <row r="75" spans="1:19" s="38" customFormat="1" ht="35.25" customHeight="1">
      <c r="A75" s="27"/>
      <c r="B75" s="33">
        <v>68</v>
      </c>
      <c r="C75" s="33" t="s">
        <v>904</v>
      </c>
      <c r="D75" s="33" t="s">
        <v>803</v>
      </c>
      <c r="E75" s="33" t="s">
        <v>803</v>
      </c>
      <c r="F75" s="33"/>
      <c r="G75" s="33">
        <v>1</v>
      </c>
      <c r="H75" s="33" t="s">
        <v>905</v>
      </c>
      <c r="I75" s="33">
        <v>4</v>
      </c>
      <c r="J75" s="34">
        <v>404405</v>
      </c>
      <c r="K75" s="39">
        <v>0.88243716080000001</v>
      </c>
      <c r="L75" s="34">
        <v>47543</v>
      </c>
      <c r="M75" s="34">
        <v>404405</v>
      </c>
      <c r="N75" s="34">
        <v>47543</v>
      </c>
      <c r="O75" s="36"/>
      <c r="P75" s="34"/>
      <c r="Q75" s="37">
        <f t="shared" si="1"/>
        <v>190172</v>
      </c>
      <c r="R75" s="38" t="s">
        <v>898</v>
      </c>
      <c r="S75" s="93"/>
    </row>
    <row r="76" spans="1:19" s="38" customFormat="1" ht="35.25" customHeight="1">
      <c r="A76" s="27"/>
      <c r="B76" s="33">
        <v>69</v>
      </c>
      <c r="C76" s="33" t="s">
        <v>904</v>
      </c>
      <c r="D76" s="33" t="s">
        <v>804</v>
      </c>
      <c r="E76" s="33" t="s">
        <v>804</v>
      </c>
      <c r="F76" s="33"/>
      <c r="G76" s="33">
        <v>11</v>
      </c>
      <c r="H76" s="33" t="s">
        <v>905</v>
      </c>
      <c r="I76" s="33">
        <v>4</v>
      </c>
      <c r="J76" s="34">
        <v>62914</v>
      </c>
      <c r="K76" s="39">
        <v>0.76099119429999995</v>
      </c>
      <c r="L76" s="34">
        <v>15037</v>
      </c>
      <c r="M76" s="34">
        <v>62914</v>
      </c>
      <c r="N76" s="34">
        <v>165407</v>
      </c>
      <c r="O76" s="36"/>
      <c r="P76" s="34"/>
      <c r="Q76" s="37">
        <f t="shared" si="1"/>
        <v>661628</v>
      </c>
      <c r="R76" s="38" t="s">
        <v>898</v>
      </c>
      <c r="S76" s="93"/>
    </row>
    <row r="77" spans="1:19" s="38" customFormat="1" ht="35.25" customHeight="1">
      <c r="A77" s="27"/>
      <c r="B77" s="33">
        <v>70</v>
      </c>
      <c r="C77" s="33" t="s">
        <v>904</v>
      </c>
      <c r="D77" s="33" t="s">
        <v>812</v>
      </c>
      <c r="E77" s="33" t="s">
        <v>812</v>
      </c>
      <c r="F77" s="33"/>
      <c r="G77" s="33">
        <v>2</v>
      </c>
      <c r="H77" s="33" t="s">
        <v>905</v>
      </c>
      <c r="I77" s="33">
        <v>4</v>
      </c>
      <c r="J77" s="34">
        <v>149525</v>
      </c>
      <c r="K77" s="39">
        <v>0.34189600399999998</v>
      </c>
      <c r="L77" s="34">
        <v>98403</v>
      </c>
      <c r="M77" s="34">
        <v>149525</v>
      </c>
      <c r="N77" s="34">
        <v>196806</v>
      </c>
      <c r="O77" s="36"/>
      <c r="P77" s="34"/>
      <c r="Q77" s="37">
        <f t="shared" si="1"/>
        <v>787224</v>
      </c>
      <c r="R77" s="38" t="s">
        <v>898</v>
      </c>
      <c r="S77" s="93"/>
    </row>
    <row r="78" spans="1:19" s="38" customFormat="1" ht="35.25" customHeight="1">
      <c r="A78" s="27"/>
      <c r="B78" s="33">
        <v>71</v>
      </c>
      <c r="C78" s="33" t="s">
        <v>904</v>
      </c>
      <c r="D78" s="33" t="s">
        <v>818</v>
      </c>
      <c r="E78" s="33" t="s">
        <v>818</v>
      </c>
      <c r="F78" s="33"/>
      <c r="G78" s="33">
        <v>1</v>
      </c>
      <c r="H78" s="33" t="s">
        <v>905</v>
      </c>
      <c r="I78" s="33">
        <v>4</v>
      </c>
      <c r="J78" s="34">
        <v>64794</v>
      </c>
      <c r="K78" s="39">
        <v>0.64505972779999998</v>
      </c>
      <c r="L78" s="34">
        <v>22998</v>
      </c>
      <c r="M78" s="34">
        <v>64794</v>
      </c>
      <c r="N78" s="34">
        <v>22998</v>
      </c>
      <c r="O78" s="36"/>
      <c r="P78" s="34"/>
      <c r="Q78" s="37">
        <f t="shared" si="1"/>
        <v>91992</v>
      </c>
      <c r="R78" s="38" t="s">
        <v>898</v>
      </c>
      <c r="S78" s="93"/>
    </row>
    <row r="79" spans="1:19" s="38" customFormat="1" ht="35.25" customHeight="1">
      <c r="A79" s="27"/>
      <c r="B79" s="33">
        <v>72</v>
      </c>
      <c r="C79" s="33" t="s">
        <v>904</v>
      </c>
      <c r="D79" s="33" t="s">
        <v>822</v>
      </c>
      <c r="E79" s="33" t="s">
        <v>822</v>
      </c>
      <c r="F79" s="33"/>
      <c r="G79" s="33">
        <v>3</v>
      </c>
      <c r="H79" s="33" t="s">
        <v>905</v>
      </c>
      <c r="I79" s="33">
        <v>4</v>
      </c>
      <c r="J79" s="34">
        <v>87224</v>
      </c>
      <c r="K79" s="39">
        <v>0.70211180409999996</v>
      </c>
      <c r="L79" s="34">
        <v>25983</v>
      </c>
      <c r="M79" s="34">
        <v>87224</v>
      </c>
      <c r="N79" s="34">
        <v>77949</v>
      </c>
      <c r="O79" s="36"/>
      <c r="P79" s="34"/>
      <c r="Q79" s="37">
        <f t="shared" si="1"/>
        <v>311796</v>
      </c>
      <c r="R79" s="38" t="s">
        <v>898</v>
      </c>
      <c r="S79" s="93"/>
    </row>
    <row r="80" spans="1:19" s="38" customFormat="1" ht="35.25" customHeight="1">
      <c r="A80" s="27"/>
      <c r="B80" s="33">
        <v>73</v>
      </c>
      <c r="C80" s="33" t="s">
        <v>904</v>
      </c>
      <c r="D80" s="33" t="s">
        <v>826</v>
      </c>
      <c r="E80" s="33" t="s">
        <v>826</v>
      </c>
      <c r="F80" s="33"/>
      <c r="G80" s="33">
        <v>3</v>
      </c>
      <c r="H80" s="33" t="s">
        <v>905</v>
      </c>
      <c r="I80" s="33">
        <v>4</v>
      </c>
      <c r="J80" s="34">
        <v>43611</v>
      </c>
      <c r="K80" s="39">
        <v>0.1872463369</v>
      </c>
      <c r="L80" s="34">
        <v>35445</v>
      </c>
      <c r="M80" s="34">
        <v>43611</v>
      </c>
      <c r="N80" s="34">
        <v>106335</v>
      </c>
      <c r="O80" s="36"/>
      <c r="P80" s="34"/>
      <c r="Q80" s="37">
        <f t="shared" si="1"/>
        <v>425340</v>
      </c>
      <c r="R80" s="38" t="s">
        <v>898</v>
      </c>
      <c r="S80" s="93"/>
    </row>
    <row r="81" spans="1:19" s="38" customFormat="1" ht="35.25" customHeight="1">
      <c r="A81" s="27"/>
      <c r="B81" s="33">
        <v>74</v>
      </c>
      <c r="C81" s="33" t="s">
        <v>904</v>
      </c>
      <c r="D81" s="33" t="s">
        <v>843</v>
      </c>
      <c r="E81" s="33" t="s">
        <v>843</v>
      </c>
      <c r="F81" s="33"/>
      <c r="G81" s="33">
        <v>1</v>
      </c>
      <c r="H81" s="33" t="s">
        <v>905</v>
      </c>
      <c r="I81" s="33">
        <v>4</v>
      </c>
      <c r="J81" s="34">
        <v>149525</v>
      </c>
      <c r="K81" s="39">
        <v>0.78039123889999995</v>
      </c>
      <c r="L81" s="34">
        <v>32837</v>
      </c>
      <c r="M81" s="34">
        <v>149525</v>
      </c>
      <c r="N81" s="34">
        <v>32837</v>
      </c>
      <c r="O81" s="36"/>
      <c r="P81" s="34"/>
      <c r="Q81" s="37">
        <f t="shared" si="1"/>
        <v>131348</v>
      </c>
      <c r="R81" s="38" t="s">
        <v>898</v>
      </c>
      <c r="S81" s="93"/>
    </row>
    <row r="82" spans="1:19" s="38" customFormat="1" ht="35.25" customHeight="1">
      <c r="A82" s="27"/>
      <c r="B82" s="33">
        <v>75</v>
      </c>
      <c r="C82" s="33" t="s">
        <v>904</v>
      </c>
      <c r="D82" s="33" t="s">
        <v>847</v>
      </c>
      <c r="E82" s="33" t="s">
        <v>847</v>
      </c>
      <c r="F82" s="33"/>
      <c r="G82" s="33">
        <v>1</v>
      </c>
      <c r="H82" s="33" t="s">
        <v>905</v>
      </c>
      <c r="I82" s="33">
        <v>4</v>
      </c>
      <c r="J82" s="34">
        <v>281607</v>
      </c>
      <c r="K82" s="39">
        <v>0.46564183419999999</v>
      </c>
      <c r="L82" s="34">
        <v>150479</v>
      </c>
      <c r="M82" s="34">
        <v>281607</v>
      </c>
      <c r="N82" s="34">
        <v>150479</v>
      </c>
      <c r="O82" s="36"/>
      <c r="P82" s="34"/>
      <c r="Q82" s="37">
        <f t="shared" si="1"/>
        <v>601916</v>
      </c>
      <c r="R82" s="38" t="s">
        <v>898</v>
      </c>
      <c r="S82" s="93"/>
    </row>
    <row r="83" spans="1:19" s="38" customFormat="1" ht="35.25" customHeight="1" thickBot="1">
      <c r="A83" s="27"/>
      <c r="B83" s="33">
        <v>76</v>
      </c>
      <c r="C83" s="33" t="s">
        <v>904</v>
      </c>
      <c r="D83" s="33" t="s">
        <v>858</v>
      </c>
      <c r="E83" s="33" t="s">
        <v>858</v>
      </c>
      <c r="F83" s="33"/>
      <c r="G83" s="33">
        <v>1</v>
      </c>
      <c r="H83" s="33" t="s">
        <v>905</v>
      </c>
      <c r="I83" s="33">
        <v>4</v>
      </c>
      <c r="J83" s="34">
        <v>98437</v>
      </c>
      <c r="K83" s="39">
        <v>2.5031238300000001E-2</v>
      </c>
      <c r="L83" s="34">
        <v>95973</v>
      </c>
      <c r="M83" s="34">
        <v>98437</v>
      </c>
      <c r="N83" s="34">
        <v>95973</v>
      </c>
      <c r="O83" s="36"/>
      <c r="P83" s="34"/>
      <c r="Q83" s="37">
        <f t="shared" si="1"/>
        <v>383892</v>
      </c>
      <c r="R83" s="38" t="s">
        <v>898</v>
      </c>
      <c r="S83" s="93"/>
    </row>
    <row r="84" spans="1:19" ht="35.25" customHeight="1" thickBot="1">
      <c r="B84" s="27" t="s">
        <v>906</v>
      </c>
      <c r="J84" s="27"/>
      <c r="M84" s="40"/>
      <c r="N84" s="141" t="s">
        <v>907</v>
      </c>
      <c r="O84" s="141"/>
      <c r="P84" s="141"/>
      <c r="Q84" s="94">
        <v>0</v>
      </c>
      <c r="R84" s="95"/>
    </row>
    <row r="85" spans="1:19" ht="35.25" customHeight="1">
      <c r="B85" s="41" t="s">
        <v>908</v>
      </c>
      <c r="C85" s="42"/>
      <c r="D85" s="42"/>
      <c r="E85" s="42"/>
      <c r="F85" s="42"/>
      <c r="G85" s="42"/>
      <c r="H85" s="42"/>
      <c r="I85" s="42"/>
      <c r="N85" s="132" t="s">
        <v>896</v>
      </c>
      <c r="O85" s="132"/>
      <c r="P85" s="132"/>
      <c r="Q85" s="96">
        <v>0</v>
      </c>
      <c r="R85" s="31"/>
    </row>
    <row r="86" spans="1:19" ht="35.25" customHeight="1">
      <c r="B86" s="43"/>
      <c r="C86" s="43"/>
      <c r="D86" s="43"/>
      <c r="E86" s="43"/>
      <c r="F86" s="43"/>
      <c r="G86" s="43"/>
      <c r="H86" s="43"/>
      <c r="I86" s="43"/>
      <c r="N86" s="142" t="s">
        <v>909</v>
      </c>
      <c r="O86" s="142"/>
      <c r="P86" s="142"/>
      <c r="Q86" s="97">
        <v>194530508</v>
      </c>
      <c r="R86" s="31"/>
    </row>
    <row r="87" spans="1:19" ht="35.25" customHeight="1">
      <c r="B87" s="44" t="s">
        <v>910</v>
      </c>
      <c r="C87" s="45"/>
      <c r="D87" s="45"/>
      <c r="E87" s="45"/>
      <c r="F87" s="45"/>
      <c r="G87" s="45"/>
      <c r="H87" s="45"/>
      <c r="I87" s="45"/>
      <c r="N87" s="132" t="s">
        <v>911</v>
      </c>
      <c r="O87" s="132"/>
      <c r="P87" s="57">
        <v>0.1</v>
      </c>
      <c r="Q87" s="98">
        <v>19453050.800000001</v>
      </c>
      <c r="R87" s="31">
        <v>0.1</v>
      </c>
    </row>
    <row r="88" spans="1:19" ht="35.25" customHeight="1">
      <c r="B88" s="46" t="s">
        <v>85</v>
      </c>
      <c r="C88" s="128" t="s">
        <v>912</v>
      </c>
      <c r="D88" s="129"/>
      <c r="E88" s="129"/>
      <c r="F88" s="130"/>
      <c r="G88" s="58" t="s">
        <v>913</v>
      </c>
      <c r="H88" s="131" t="s">
        <v>914</v>
      </c>
      <c r="I88" s="131"/>
      <c r="N88" s="132" t="s">
        <v>915</v>
      </c>
      <c r="O88" s="132"/>
      <c r="P88" s="132"/>
      <c r="Q88" s="98">
        <v>3696079.65</v>
      </c>
      <c r="R88" s="31"/>
    </row>
    <row r="89" spans="1:19" ht="35.25" customHeight="1">
      <c r="B89" s="47">
        <v>1</v>
      </c>
      <c r="C89" s="133"/>
      <c r="D89" s="134"/>
      <c r="E89" s="134"/>
      <c r="F89" s="135"/>
      <c r="G89" s="59"/>
      <c r="H89" s="136"/>
      <c r="I89" s="136"/>
      <c r="N89" s="132" t="s">
        <v>6</v>
      </c>
      <c r="O89" s="132"/>
      <c r="P89" s="132"/>
      <c r="Q89" s="98">
        <v>217679638.45000002</v>
      </c>
      <c r="R89" s="31"/>
    </row>
    <row r="90" spans="1:19" ht="35.25" customHeight="1">
      <c r="B90" s="43"/>
      <c r="C90" s="43"/>
      <c r="D90" s="43"/>
      <c r="E90" s="126" t="s">
        <v>916</v>
      </c>
      <c r="F90" s="127"/>
      <c r="G90" s="48">
        <v>0</v>
      </c>
      <c r="H90" s="43"/>
      <c r="I90" s="43"/>
    </row>
    <row r="92" spans="1:19" ht="35.25" customHeight="1">
      <c r="O92" s="49"/>
    </row>
    <row r="98" spans="17:18" ht="35.25" customHeight="1">
      <c r="Q98" s="50"/>
      <c r="R98" s="50"/>
    </row>
  </sheetData>
  <mergeCells count="19">
    <mergeCell ref="N87:O87"/>
    <mergeCell ref="B1:Q1"/>
    <mergeCell ref="B3:C3"/>
    <mergeCell ref="D3:E3"/>
    <mergeCell ref="F3:G3"/>
    <mergeCell ref="H3:I3"/>
    <mergeCell ref="D4:M4"/>
    <mergeCell ref="B6:I6"/>
    <mergeCell ref="J6:Q6"/>
    <mergeCell ref="N84:P84"/>
    <mergeCell ref="N85:P85"/>
    <mergeCell ref="N86:P86"/>
    <mergeCell ref="E90:F90"/>
    <mergeCell ref="C88:F88"/>
    <mergeCell ref="H88:I88"/>
    <mergeCell ref="N88:P88"/>
    <mergeCell ref="C89:F89"/>
    <mergeCell ref="H89:I89"/>
    <mergeCell ref="N89:P89"/>
  </mergeCells>
  <conditionalFormatting sqref="D3:E3">
    <cfRule type="cellIs" dxfId="78" priority="2" operator="equal">
      <formula>0</formula>
    </cfRule>
  </conditionalFormatting>
  <conditionalFormatting sqref="H3:I3">
    <cfRule type="cellIs" dxfId="77" priority="1" operator="equal">
      <formula>0</formula>
    </cfRule>
  </conditionalFormatting>
  <conditionalFormatting sqref="Q84">
    <cfRule type="expression" dxfId="76" priority="11">
      <formula>ISERROR(#REF!)</formula>
    </cfRule>
  </conditionalFormatting>
  <conditionalFormatting sqref="Q86">
    <cfRule type="expression" dxfId="75" priority="6">
      <formula>ISERROR($J84)</formula>
    </cfRule>
  </conditionalFormatting>
  <conditionalFormatting sqref="Q86:Q89">
    <cfRule type="expression" dxfId="74" priority="3">
      <formula>ISERROR($Q86)</formula>
    </cfRule>
  </conditionalFormatting>
  <conditionalFormatting sqref="Q89">
    <cfRule type="expression" dxfId="73" priority="9">
      <formula>ISERROR($J90)</formula>
    </cfRule>
  </conditionalFormatting>
  <conditionalFormatting sqref="R84">
    <cfRule type="expression" dxfId="72" priority="8">
      <formula>ISERROR($J84)</formula>
    </cfRule>
  </conditionalFormatting>
  <dataValidations count="12">
    <dataValidation type="decimal" allowBlank="1" showInputMessage="1" showErrorMessage="1" sqref="G89" xr:uid="{0D636C38-79B2-4504-AD48-23EDBE5746EA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7" xr:uid="{0E1F9EEE-3FE6-4FEE-89FD-9B22CBCF1FA4}">
      <formula1>0.01</formula1>
      <formula2>R87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3,324,124" promptTitle="Porcentaje Descuento" prompt="Ingrese % de descuento de 0%-100% y el resultado del descuento no puede ser menor al precio piso $ 3,324,124_x000a__x000a_TIP: Si presiona doble clic se cálcula el % que iguala al precio mínimo" sqref="K8:K9" xr:uid="{E9F55D61-8362-484E-99D8-097C54F17753}">
      <formula1>A8</formula1>
    </dataValidation>
    <dataValidation operator="greaterThanOrEqual" allowBlank="1" showInputMessage="1" showErrorMessage="1" sqref="K10:K83" xr:uid="{D46CC12F-C5EF-4EFD-94BC-FD0B9FCF44D2}"/>
    <dataValidation type="decimal" allowBlank="1" showInputMessage="1" showErrorMessage="1" errorTitle="Error" error="Mayor a 1" promptTitle="Porcentaje de AIU" prompt="Mayor a 1" sqref="XEP84:XFD84" xr:uid="{5082EE40-9652-4D69-BD1A-D7290C9E4ACE}">
      <formula1>0.011</formula1>
      <formula2>A87</formula2>
    </dataValidation>
    <dataValidation type="decimal" allowBlank="1" showInputMessage="1" showErrorMessage="1" errorTitle="Error" error="Mayor a 1" promptTitle="Porcentaje de AIU" prompt="Mayor a 1" sqref="R84:XEO84" xr:uid="{12638DEB-C5FD-4C23-A850-C62B70538634}">
      <formula1>0.011</formula1>
      <formula2>AH87</formula2>
    </dataValidation>
    <dataValidation type="decimal" allowBlank="1" showInputMessage="1" showErrorMessage="1" sqref="B84:L84" xr:uid="{980A663A-7597-4DEF-B507-CF28CD982272}">
      <formula1>0.011</formula1>
      <formula2>S87</formula2>
    </dataValidation>
    <dataValidation type="list" allowBlank="1" showInputMessage="1" showErrorMessage="1" sqref="D4:M4" xr:uid="{F36E36C0-C17F-4297-84ED-65BD8F2041C4}">
      <formula1>INDIRECT(("regioncobertura" &amp; $D$3&amp;"_"&amp;SUBSTITUTE($J$3,"_","")))</formula1>
    </dataValidation>
    <dataValidation type="decimal" allowBlank="1" showInputMessage="1" showErrorMessage="1" errorTitle="Error" error="Mayor a 1" sqref="Q84:Q85" xr:uid="{5621E86E-C2F9-49E9-9D75-61E1F5AFB404}">
      <formula1>0.011</formula1>
      <formula2>AG87</formula2>
    </dataValidation>
    <dataValidation type="decimal" operator="greaterThan" allowBlank="1" showInputMessage="1" showErrorMessage="1" sqref="O8:P83" xr:uid="{6F3A2798-EAF3-420C-91D8-F8F96F8BBB6B}">
      <formula1>0</formula1>
    </dataValidation>
    <dataValidation type="decimal" allowBlank="1" showInputMessage="1" showErrorMessage="1" errorTitle="Error" error="Mayor a 1" promptTitle="Porcentaje de AIU" prompt="Mayor a 1" sqref="A84" xr:uid="{7342305E-EF25-4E51-9B53-A8650C8F525C}">
      <formula1>0.011</formula1>
      <formula2>R87</formula2>
    </dataValidation>
    <dataValidation type="decimal" allowBlank="1" showInputMessage="1" showErrorMessage="1" errorTitle="Error" error="Mayor a 1 y Menor al Ofertado" promptTitle="Porcentaje de AIU" prompt="Mayor a 1 y Menor al Ofertado" sqref="R87" xr:uid="{4C42EA48-9AB5-4B8B-B835-B9D6E31834F1}">
      <formula1>0.011</formula1>
      <formula2>R87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A647-30A4-401D-BD48-4169EAB71FBE}">
  <sheetPr filterMode="1"/>
  <dimension ref="A1:W563"/>
  <sheetViews>
    <sheetView topLeftCell="G401" workbookViewId="0">
      <selection activeCell="V20" sqref="V20"/>
    </sheetView>
  </sheetViews>
  <sheetFormatPr baseColWidth="10" defaultColWidth="11.42578125" defaultRowHeight="16.5" customHeight="1"/>
  <cols>
    <col min="1" max="1" width="5.42578125" style="2" customWidth="1"/>
    <col min="2" max="2" width="11.85546875" style="2" customWidth="1"/>
    <col min="3" max="3" width="55.28515625" style="2" customWidth="1"/>
    <col min="4" max="4" width="14" style="2" customWidth="1"/>
    <col min="5" max="5" width="20.140625" style="5" customWidth="1"/>
    <col min="6" max="8" width="19.140625" style="3" customWidth="1"/>
    <col min="9" max="10" width="15.140625" style="3" customWidth="1"/>
    <col min="11" max="11" width="21.42578125" style="2" customWidth="1"/>
    <col min="12" max="12" width="11.42578125" style="1" hidden="1" customWidth="1"/>
    <col min="13" max="13" width="11.42578125" style="55"/>
    <col min="14" max="15" width="15.42578125" style="2" customWidth="1"/>
    <col min="16" max="16" width="11.42578125" style="2"/>
    <col min="17" max="18" width="14.7109375" style="2" customWidth="1"/>
    <col min="19" max="19" width="27.85546875" style="78" customWidth="1"/>
    <col min="20" max="21" width="13.140625" style="2" customWidth="1"/>
    <col min="22" max="16384" width="11.42578125" style="2"/>
  </cols>
  <sheetData>
    <row r="1" spans="1:23" ht="53.4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ht="9.75" customHeight="1">
      <c r="A2" s="118"/>
      <c r="B2" s="118"/>
      <c r="C2" s="118"/>
      <c r="D2" s="118"/>
      <c r="E2" s="118"/>
      <c r="J2" s="8">
        <v>0</v>
      </c>
      <c r="K2" s="1"/>
    </row>
    <row r="3" spans="1:23" ht="16.5" customHeight="1">
      <c r="A3" s="119" t="s">
        <v>1</v>
      </c>
      <c r="B3" s="120"/>
      <c r="C3" s="120"/>
      <c r="D3" s="120"/>
      <c r="E3" s="120"/>
      <c r="F3" s="120"/>
      <c r="G3" s="121"/>
      <c r="H3" s="121"/>
      <c r="I3" s="121"/>
      <c r="J3" s="121"/>
      <c r="K3" s="122"/>
    </row>
    <row r="4" spans="1:23" ht="16.5" customHeight="1">
      <c r="A4" s="60"/>
      <c r="B4" s="61"/>
      <c r="C4" s="62"/>
      <c r="D4" s="63"/>
      <c r="E4" s="63"/>
      <c r="F4" s="63"/>
      <c r="J4" s="2"/>
    </row>
    <row r="5" spans="1:23" ht="16.5" customHeight="1">
      <c r="A5" s="102" t="s">
        <v>2</v>
      </c>
      <c r="B5" s="103"/>
      <c r="C5" s="4">
        <v>14</v>
      </c>
      <c r="D5"/>
      <c r="G5" s="123" t="s">
        <v>3</v>
      </c>
      <c r="H5" s="124"/>
      <c r="I5" s="124"/>
      <c r="J5" s="124"/>
      <c r="K5" s="125"/>
    </row>
    <row r="6" spans="1:23" ht="16.5" customHeight="1">
      <c r="A6" s="102" t="s">
        <v>4</v>
      </c>
      <c r="B6" s="103"/>
      <c r="C6" s="4" t="s">
        <v>925</v>
      </c>
      <c r="D6"/>
      <c r="G6" s="114" t="s">
        <v>5</v>
      </c>
      <c r="H6" s="115"/>
      <c r="I6" s="116"/>
      <c r="J6" s="64" t="s">
        <v>6</v>
      </c>
      <c r="K6" s="64" t="s">
        <v>7</v>
      </c>
    </row>
    <row r="7" spans="1:23" ht="16.5" customHeight="1">
      <c r="A7" s="102" t="s">
        <v>8</v>
      </c>
      <c r="B7" s="103"/>
      <c r="C7" s="108"/>
      <c r="D7"/>
      <c r="G7" s="111" t="s">
        <v>9</v>
      </c>
      <c r="H7" s="112"/>
      <c r="I7" s="113"/>
      <c r="J7" s="65">
        <v>68</v>
      </c>
      <c r="K7" s="66">
        <v>68</v>
      </c>
    </row>
    <row r="8" spans="1:23" ht="16.5" customHeight="1">
      <c r="A8" s="104"/>
      <c r="B8" s="105"/>
      <c r="C8" s="109"/>
      <c r="D8"/>
      <c r="E8"/>
      <c r="G8" s="111" t="s">
        <v>10</v>
      </c>
      <c r="H8" s="112"/>
      <c r="I8" s="113"/>
      <c r="J8" s="65">
        <v>6</v>
      </c>
      <c r="K8" s="66">
        <v>6</v>
      </c>
    </row>
    <row r="9" spans="1:23" ht="16.5" customHeight="1">
      <c r="A9" s="106"/>
      <c r="B9" s="107"/>
      <c r="C9" s="110"/>
      <c r="D9"/>
      <c r="G9" s="114" t="s">
        <v>11</v>
      </c>
      <c r="H9" s="115"/>
      <c r="I9" s="116"/>
      <c r="J9" s="65">
        <v>74</v>
      </c>
      <c r="K9" s="66">
        <v>74</v>
      </c>
    </row>
    <row r="10" spans="1:23" ht="12.75" customHeight="1">
      <c r="G10"/>
      <c r="H10"/>
      <c r="I10"/>
      <c r="J10"/>
      <c r="K10"/>
    </row>
    <row r="11" spans="1:23" ht="29.25" customHeight="1">
      <c r="A11" s="6" t="s">
        <v>12</v>
      </c>
      <c r="B11" s="7"/>
      <c r="G11"/>
      <c r="H11"/>
      <c r="I11"/>
      <c r="J11"/>
      <c r="K11"/>
      <c r="N11" s="9" t="s">
        <v>13</v>
      </c>
      <c r="O11" s="9" t="s">
        <v>13</v>
      </c>
      <c r="S11" s="80"/>
    </row>
    <row r="12" spans="1:23" ht="6" customHeight="1">
      <c r="K12" s="1"/>
      <c r="S12" s="81"/>
    </row>
    <row r="13" spans="1:23" ht="24.6" customHeight="1">
      <c r="A13" s="10" t="s">
        <v>14</v>
      </c>
      <c r="B13" s="10" t="s">
        <v>15</v>
      </c>
      <c r="C13" s="11" t="s">
        <v>16</v>
      </c>
      <c r="D13" s="10" t="s">
        <v>17</v>
      </c>
      <c r="E13" s="12" t="s">
        <v>18</v>
      </c>
      <c r="F13" s="13" t="s">
        <v>919</v>
      </c>
      <c r="G13" s="13" t="s">
        <v>19</v>
      </c>
      <c r="H13" s="13" t="s">
        <v>20</v>
      </c>
      <c r="I13" s="13" t="s">
        <v>21</v>
      </c>
      <c r="J13" s="13" t="s">
        <v>920</v>
      </c>
      <c r="K13" s="13" t="s">
        <v>6</v>
      </c>
      <c r="L13" s="1" t="s">
        <v>22</v>
      </c>
      <c r="M13" s="10" t="s">
        <v>23</v>
      </c>
      <c r="N13" s="13" t="s">
        <v>24</v>
      </c>
      <c r="O13" s="13" t="s">
        <v>25</v>
      </c>
      <c r="Q13" s="77" t="s">
        <v>26</v>
      </c>
      <c r="R13" s="77" t="s">
        <v>27</v>
      </c>
      <c r="S13" s="82" t="s">
        <v>28</v>
      </c>
      <c r="T13" s="52" t="s">
        <v>29</v>
      </c>
      <c r="U13" s="52" t="s">
        <v>29</v>
      </c>
      <c r="V13"/>
      <c r="W13" s="51" t="s">
        <v>30</v>
      </c>
    </row>
    <row r="14" spans="1:23" ht="25.5" hidden="1">
      <c r="A14" s="14">
        <v>0</v>
      </c>
      <c r="B14" s="15" t="s">
        <v>31</v>
      </c>
      <c r="C14" s="16" t="s">
        <v>32</v>
      </c>
      <c r="D14" s="15" t="s">
        <v>33</v>
      </c>
      <c r="E14" s="67">
        <v>0</v>
      </c>
      <c r="F14" s="86">
        <v>0</v>
      </c>
      <c r="G14" s="86">
        <v>0</v>
      </c>
      <c r="H14" s="87">
        <v>0</v>
      </c>
      <c r="I14" s="68"/>
      <c r="J14" s="86">
        <v>0</v>
      </c>
      <c r="K14" s="88">
        <v>0</v>
      </c>
      <c r="L14" s="1">
        <v>0</v>
      </c>
      <c r="M14" s="15" t="s">
        <v>34</v>
      </c>
      <c r="N14" s="17">
        <v>0</v>
      </c>
      <c r="O14" s="17">
        <v>0</v>
      </c>
    </row>
    <row r="15" spans="1:23" ht="89.25" hidden="1">
      <c r="A15" s="14">
        <v>1</v>
      </c>
      <c r="B15" s="15" t="s">
        <v>35</v>
      </c>
      <c r="C15" s="16" t="s">
        <v>36</v>
      </c>
      <c r="D15" s="15" t="s">
        <v>37</v>
      </c>
      <c r="E15" s="67">
        <v>0</v>
      </c>
      <c r="F15" s="86">
        <v>0</v>
      </c>
      <c r="G15" s="86">
        <v>0</v>
      </c>
      <c r="H15" s="87">
        <v>0</v>
      </c>
      <c r="I15" s="68"/>
      <c r="J15" s="86">
        <v>0</v>
      </c>
      <c r="K15" s="88">
        <v>0</v>
      </c>
      <c r="L15" s="1">
        <v>0</v>
      </c>
      <c r="M15" s="15" t="s">
        <v>34</v>
      </c>
      <c r="N15" s="17">
        <v>0</v>
      </c>
      <c r="O15" s="17">
        <v>0</v>
      </c>
      <c r="Q15" s="101">
        <v>33438</v>
      </c>
      <c r="R15" s="101">
        <v>50418</v>
      </c>
      <c r="S15" s="83" t="s">
        <v>34</v>
      </c>
      <c r="T15" s="79" t="str">
        <f>IF(OR(J15="",J15=0),"- N/A",IF(AND(J15&gt;=Q15,J15&lt;=R15),"✔️ Válido","❌ Inválido"))</f>
        <v>- N/A</v>
      </c>
      <c r="U15" s="79" t="str">
        <f>IF(OR(J15="",J15=0),"- N/A",IF(AND(J15&gt;=Q15,J15&lt;=R15),"✔️ Válido","❌ Inválido"))</f>
        <v>- N/A</v>
      </c>
    </row>
    <row r="16" spans="1:23" ht="102" hidden="1">
      <c r="A16" s="14">
        <v>2</v>
      </c>
      <c r="B16" s="15" t="s">
        <v>38</v>
      </c>
      <c r="C16" s="16" t="s">
        <v>39</v>
      </c>
      <c r="D16" s="15" t="s">
        <v>37</v>
      </c>
      <c r="E16" s="67">
        <v>0</v>
      </c>
      <c r="F16" s="86">
        <v>0</v>
      </c>
      <c r="G16" s="86">
        <v>0</v>
      </c>
      <c r="H16" s="87">
        <v>0</v>
      </c>
      <c r="I16" s="68"/>
      <c r="J16" s="86">
        <v>0</v>
      </c>
      <c r="K16" s="88">
        <v>0</v>
      </c>
      <c r="L16" s="1">
        <v>0</v>
      </c>
      <c r="M16" s="15" t="s">
        <v>34</v>
      </c>
      <c r="N16" s="17">
        <v>0</v>
      </c>
      <c r="O16" s="17">
        <v>0</v>
      </c>
      <c r="Q16" s="101">
        <v>36154</v>
      </c>
      <c r="R16" s="101">
        <v>69368</v>
      </c>
      <c r="S16" s="83" t="s">
        <v>34</v>
      </c>
      <c r="T16" s="79" t="str">
        <f t="shared" ref="T16:T79" si="0">IF(OR(J16="",J16=0),"- N/A",IF(AND(J16&gt;=Q16,J16&lt;=R16),"✔️ Válido","❌ Inválido"))</f>
        <v>- N/A</v>
      </c>
      <c r="U16" s="79" t="str">
        <f t="shared" ref="U16:U79" si="1">IF(OR(J16="",J16=0),"- N/A",IF(AND(J16&gt;=Q16,J16&lt;=R16),"✔️ Válido","❌ Inválido"))</f>
        <v>- N/A</v>
      </c>
    </row>
    <row r="17" spans="1:21" ht="140.25" hidden="1">
      <c r="A17" s="14">
        <v>3</v>
      </c>
      <c r="B17" s="15" t="s">
        <v>40</v>
      </c>
      <c r="C17" s="16" t="s">
        <v>41</v>
      </c>
      <c r="D17" s="15" t="s">
        <v>42</v>
      </c>
      <c r="E17" s="67">
        <v>0</v>
      </c>
      <c r="F17" s="86">
        <v>0</v>
      </c>
      <c r="G17" s="86">
        <v>0</v>
      </c>
      <c r="H17" s="87">
        <v>0</v>
      </c>
      <c r="I17" s="68"/>
      <c r="J17" s="86">
        <v>0</v>
      </c>
      <c r="K17" s="88">
        <v>0</v>
      </c>
      <c r="L17" s="1">
        <v>0</v>
      </c>
      <c r="M17" s="15" t="s">
        <v>34</v>
      </c>
      <c r="N17" s="17">
        <v>0</v>
      </c>
      <c r="O17" s="17">
        <v>0</v>
      </c>
      <c r="Q17" s="101">
        <v>10680</v>
      </c>
      <c r="R17" s="101">
        <v>26403</v>
      </c>
      <c r="S17" s="83" t="s">
        <v>34</v>
      </c>
      <c r="T17" s="79" t="str">
        <f t="shared" si="0"/>
        <v>- N/A</v>
      </c>
      <c r="U17" s="79" t="str">
        <f t="shared" si="1"/>
        <v>- N/A</v>
      </c>
    </row>
    <row r="18" spans="1:21" ht="140.25" hidden="1">
      <c r="A18" s="14">
        <v>4</v>
      </c>
      <c r="B18" s="15" t="s">
        <v>43</v>
      </c>
      <c r="C18" s="16" t="s">
        <v>41</v>
      </c>
      <c r="D18" s="15" t="s">
        <v>44</v>
      </c>
      <c r="E18" s="67">
        <v>0</v>
      </c>
      <c r="F18" s="86">
        <v>0</v>
      </c>
      <c r="G18" s="86">
        <v>0</v>
      </c>
      <c r="H18" s="87">
        <v>0</v>
      </c>
      <c r="I18" s="68"/>
      <c r="J18" s="86">
        <v>0</v>
      </c>
      <c r="K18" s="88">
        <v>0</v>
      </c>
      <c r="L18" s="1">
        <v>0</v>
      </c>
      <c r="M18" s="15" t="s">
        <v>34</v>
      </c>
      <c r="N18" s="17">
        <v>0</v>
      </c>
      <c r="O18" s="17">
        <v>0</v>
      </c>
      <c r="Q18" s="101">
        <v>3427</v>
      </c>
      <c r="R18" s="101">
        <v>6207</v>
      </c>
      <c r="S18" s="83" t="s">
        <v>34</v>
      </c>
      <c r="T18" s="79" t="str">
        <f t="shared" si="0"/>
        <v>- N/A</v>
      </c>
      <c r="U18" s="79" t="str">
        <f t="shared" si="1"/>
        <v>- N/A</v>
      </c>
    </row>
    <row r="19" spans="1:21" ht="127.5" hidden="1">
      <c r="A19" s="14">
        <v>5</v>
      </c>
      <c r="B19" s="15" t="s">
        <v>45</v>
      </c>
      <c r="C19" s="16" t="s">
        <v>46</v>
      </c>
      <c r="D19" s="15" t="s">
        <v>47</v>
      </c>
      <c r="E19" s="67">
        <v>0</v>
      </c>
      <c r="F19" s="86">
        <v>0</v>
      </c>
      <c r="G19" s="86">
        <v>0</v>
      </c>
      <c r="H19" s="87">
        <v>0</v>
      </c>
      <c r="I19" s="68"/>
      <c r="J19" s="86">
        <v>0</v>
      </c>
      <c r="K19" s="88">
        <v>0</v>
      </c>
      <c r="L19" s="1">
        <v>0</v>
      </c>
      <c r="M19" s="15" t="s">
        <v>34</v>
      </c>
      <c r="N19" s="17">
        <v>0</v>
      </c>
      <c r="O19" s="17">
        <v>0</v>
      </c>
      <c r="Q19" s="101">
        <v>4665</v>
      </c>
      <c r="R19" s="101">
        <v>17580</v>
      </c>
      <c r="S19" s="83" t="s">
        <v>34</v>
      </c>
      <c r="T19" s="79" t="str">
        <f t="shared" si="0"/>
        <v>- N/A</v>
      </c>
      <c r="U19" s="79" t="str">
        <f t="shared" si="1"/>
        <v>- N/A</v>
      </c>
    </row>
    <row r="20" spans="1:21" ht="165.75">
      <c r="A20" s="14">
        <v>6</v>
      </c>
      <c r="B20" s="15" t="s">
        <v>48</v>
      </c>
      <c r="C20" s="16" t="s">
        <v>49</v>
      </c>
      <c r="D20" s="15" t="s">
        <v>50</v>
      </c>
      <c r="E20" s="67">
        <v>6</v>
      </c>
      <c r="F20" s="86">
        <v>9736</v>
      </c>
      <c r="G20" s="86">
        <v>9736</v>
      </c>
      <c r="H20" s="87">
        <v>0</v>
      </c>
      <c r="I20" s="68">
        <f>(F20-G20)/F20</f>
        <v>0</v>
      </c>
      <c r="J20" s="86">
        <v>9736</v>
      </c>
      <c r="K20" s="88">
        <v>58416</v>
      </c>
      <c r="L20" s="1">
        <v>0</v>
      </c>
      <c r="M20" s="15" t="s">
        <v>34</v>
      </c>
      <c r="N20" s="17">
        <v>6</v>
      </c>
      <c r="O20" s="17">
        <v>0</v>
      </c>
      <c r="Q20" s="101">
        <v>9736</v>
      </c>
      <c r="R20" s="101">
        <v>15052</v>
      </c>
      <c r="S20" s="83" t="s">
        <v>34</v>
      </c>
      <c r="T20" s="79" t="str">
        <f>IF(OR(J20="",J20=0),"- N/A",IF(AND(J20&gt;=Q20,J20&lt;=R20),"✔️ Válido","❌ Inválido"))</f>
        <v>✔️ Válido</v>
      </c>
      <c r="U20" s="79" t="str">
        <f>IF(OR(J20="",J20=0),"- N/A",IF(AND(J20&gt;=Q20,J20&lt;=R20),"✔️ Válido","❌ Inválido"))</f>
        <v>✔️ Válido</v>
      </c>
    </row>
    <row r="21" spans="1:21" ht="76.5" hidden="1">
      <c r="A21" s="14">
        <v>7</v>
      </c>
      <c r="B21" s="15" t="s">
        <v>51</v>
      </c>
      <c r="C21" s="16" t="s">
        <v>52</v>
      </c>
      <c r="D21" s="15" t="s">
        <v>53</v>
      </c>
      <c r="E21" s="67">
        <v>0</v>
      </c>
      <c r="F21" s="86">
        <v>0</v>
      </c>
      <c r="G21" s="86">
        <v>0</v>
      </c>
      <c r="H21" s="87">
        <v>0</v>
      </c>
      <c r="I21" s="68"/>
      <c r="J21" s="86">
        <v>0</v>
      </c>
      <c r="K21" s="88">
        <v>0</v>
      </c>
      <c r="L21" s="1">
        <v>0</v>
      </c>
      <c r="M21" s="15" t="s">
        <v>34</v>
      </c>
      <c r="N21" s="17">
        <v>0</v>
      </c>
      <c r="O21" s="17">
        <v>0</v>
      </c>
      <c r="Q21" s="101">
        <v>3278</v>
      </c>
      <c r="R21" s="101">
        <v>5971</v>
      </c>
      <c r="S21" s="83" t="s">
        <v>34</v>
      </c>
      <c r="T21" s="79" t="str">
        <f t="shared" si="0"/>
        <v>- N/A</v>
      </c>
      <c r="U21" s="79" t="str">
        <f t="shared" si="1"/>
        <v>- N/A</v>
      </c>
    </row>
    <row r="22" spans="1:21" ht="89.25" hidden="1">
      <c r="A22" s="14">
        <v>8</v>
      </c>
      <c r="B22" s="15" t="s">
        <v>54</v>
      </c>
      <c r="C22" s="16" t="s">
        <v>55</v>
      </c>
      <c r="D22" s="15" t="s">
        <v>53</v>
      </c>
      <c r="E22" s="67">
        <v>0</v>
      </c>
      <c r="F22" s="86">
        <v>0</v>
      </c>
      <c r="G22" s="86">
        <v>0</v>
      </c>
      <c r="H22" s="87">
        <v>0</v>
      </c>
      <c r="I22" s="68"/>
      <c r="J22" s="86">
        <v>0</v>
      </c>
      <c r="K22" s="88">
        <v>0</v>
      </c>
      <c r="L22" s="1">
        <v>0</v>
      </c>
      <c r="M22" s="15" t="s">
        <v>34</v>
      </c>
      <c r="N22" s="17">
        <v>0</v>
      </c>
      <c r="O22" s="17">
        <v>0</v>
      </c>
      <c r="Q22" s="101">
        <v>3373</v>
      </c>
      <c r="R22" s="101">
        <v>4755</v>
      </c>
      <c r="S22" s="83" t="s">
        <v>34</v>
      </c>
      <c r="T22" s="79" t="str">
        <f t="shared" si="0"/>
        <v>- N/A</v>
      </c>
      <c r="U22" s="79" t="str">
        <f t="shared" si="1"/>
        <v>- N/A</v>
      </c>
    </row>
    <row r="23" spans="1:21" ht="63.75" hidden="1">
      <c r="A23" s="14">
        <v>9</v>
      </c>
      <c r="B23" s="15" t="s">
        <v>56</v>
      </c>
      <c r="C23" s="16" t="s">
        <v>57</v>
      </c>
      <c r="D23" s="15" t="s">
        <v>58</v>
      </c>
      <c r="E23" s="67">
        <v>0</v>
      </c>
      <c r="F23" s="86">
        <v>0</v>
      </c>
      <c r="G23" s="86">
        <v>0</v>
      </c>
      <c r="H23" s="87">
        <v>0</v>
      </c>
      <c r="I23" s="68"/>
      <c r="J23" s="86">
        <v>0</v>
      </c>
      <c r="K23" s="88">
        <v>0</v>
      </c>
      <c r="L23" s="1">
        <v>0</v>
      </c>
      <c r="M23" s="15" t="s">
        <v>34</v>
      </c>
      <c r="N23" s="17">
        <v>0</v>
      </c>
      <c r="O23" s="17">
        <v>0</v>
      </c>
      <c r="Q23" s="101">
        <v>3373</v>
      </c>
      <c r="R23" s="101">
        <v>5775</v>
      </c>
      <c r="S23" s="83" t="s">
        <v>34</v>
      </c>
      <c r="T23" s="79" t="str">
        <f t="shared" si="0"/>
        <v>- N/A</v>
      </c>
      <c r="U23" s="79" t="str">
        <f t="shared" si="1"/>
        <v>- N/A</v>
      </c>
    </row>
    <row r="24" spans="1:21" ht="114.75" hidden="1">
      <c r="A24" s="14">
        <v>10</v>
      </c>
      <c r="B24" s="15" t="s">
        <v>59</v>
      </c>
      <c r="C24" s="16" t="s">
        <v>60</v>
      </c>
      <c r="D24" s="15" t="s">
        <v>61</v>
      </c>
      <c r="E24" s="67">
        <v>0</v>
      </c>
      <c r="F24" s="86">
        <v>0</v>
      </c>
      <c r="G24" s="86">
        <v>0</v>
      </c>
      <c r="H24" s="87">
        <v>0</v>
      </c>
      <c r="I24" s="68"/>
      <c r="J24" s="86">
        <v>0</v>
      </c>
      <c r="K24" s="88">
        <v>0</v>
      </c>
      <c r="L24" s="1">
        <v>0</v>
      </c>
      <c r="M24" s="15" t="s">
        <v>34</v>
      </c>
      <c r="N24" s="17">
        <v>0</v>
      </c>
      <c r="O24" s="17">
        <v>0</v>
      </c>
      <c r="Q24" s="101">
        <v>3185</v>
      </c>
      <c r="R24" s="101">
        <v>5461</v>
      </c>
      <c r="S24" s="83" t="s">
        <v>34</v>
      </c>
      <c r="T24" s="79" t="str">
        <f t="shared" si="0"/>
        <v>- N/A</v>
      </c>
      <c r="U24" s="79" t="str">
        <f t="shared" si="1"/>
        <v>- N/A</v>
      </c>
    </row>
    <row r="25" spans="1:21" ht="255" hidden="1">
      <c r="A25" s="14">
        <v>11</v>
      </c>
      <c r="B25" s="15" t="s">
        <v>62</v>
      </c>
      <c r="C25" s="16" t="s">
        <v>63</v>
      </c>
      <c r="D25" s="15" t="s">
        <v>64</v>
      </c>
      <c r="E25" s="67">
        <v>0</v>
      </c>
      <c r="F25" s="86">
        <v>0</v>
      </c>
      <c r="G25" s="86">
        <v>0</v>
      </c>
      <c r="H25" s="87">
        <v>0</v>
      </c>
      <c r="I25" s="68"/>
      <c r="J25" s="86">
        <v>0</v>
      </c>
      <c r="K25" s="88">
        <v>0</v>
      </c>
      <c r="L25" s="1">
        <v>0</v>
      </c>
      <c r="M25" s="15" t="s">
        <v>34</v>
      </c>
      <c r="N25" s="17">
        <v>0</v>
      </c>
      <c r="O25" s="17">
        <v>0</v>
      </c>
      <c r="Q25" s="101">
        <v>40799</v>
      </c>
      <c r="R25" s="101">
        <v>105518</v>
      </c>
      <c r="S25" s="83" t="s">
        <v>34</v>
      </c>
      <c r="T25" s="79" t="str">
        <f t="shared" si="0"/>
        <v>- N/A</v>
      </c>
      <c r="U25" s="79" t="str">
        <f t="shared" si="1"/>
        <v>- N/A</v>
      </c>
    </row>
    <row r="26" spans="1:21" ht="89.25" hidden="1">
      <c r="A26" s="14">
        <v>12</v>
      </c>
      <c r="B26" s="15" t="s">
        <v>65</v>
      </c>
      <c r="C26" s="18" t="s">
        <v>66</v>
      </c>
      <c r="D26" s="15" t="s">
        <v>67</v>
      </c>
      <c r="E26" s="67">
        <v>0</v>
      </c>
      <c r="F26" s="86">
        <v>0</v>
      </c>
      <c r="G26" s="86">
        <v>0</v>
      </c>
      <c r="H26" s="87">
        <v>0</v>
      </c>
      <c r="I26" s="68"/>
      <c r="J26" s="86">
        <v>0</v>
      </c>
      <c r="K26" s="88">
        <v>0</v>
      </c>
      <c r="L26" s="1">
        <v>0</v>
      </c>
      <c r="M26" s="15" t="s">
        <v>34</v>
      </c>
      <c r="N26" s="17">
        <v>0</v>
      </c>
      <c r="O26" s="17">
        <v>0</v>
      </c>
      <c r="Q26" s="101">
        <v>3649</v>
      </c>
      <c r="R26" s="101">
        <v>7485</v>
      </c>
      <c r="S26" s="83" t="s">
        <v>34</v>
      </c>
      <c r="T26" s="79" t="str">
        <f t="shared" si="0"/>
        <v>- N/A</v>
      </c>
      <c r="U26" s="79" t="str">
        <f t="shared" si="1"/>
        <v>- N/A</v>
      </c>
    </row>
    <row r="27" spans="1:21" ht="76.5">
      <c r="A27" s="14">
        <v>13</v>
      </c>
      <c r="B27" s="15" t="s">
        <v>68</v>
      </c>
      <c r="C27" s="16" t="s">
        <v>66</v>
      </c>
      <c r="D27" s="15" t="s">
        <v>42</v>
      </c>
      <c r="E27" s="67">
        <v>6</v>
      </c>
      <c r="F27" s="86">
        <v>12268</v>
      </c>
      <c r="G27" s="86">
        <v>11786</v>
      </c>
      <c r="H27" s="87">
        <v>0</v>
      </c>
      <c r="I27" s="68">
        <f>(F27-G27)/F27</f>
        <v>3.9289207694815781E-2</v>
      </c>
      <c r="J27" s="86">
        <v>11786</v>
      </c>
      <c r="K27" s="88">
        <v>70716</v>
      </c>
      <c r="L27" s="1">
        <v>0</v>
      </c>
      <c r="M27" s="15" t="s">
        <v>34</v>
      </c>
      <c r="N27" s="17">
        <v>6</v>
      </c>
      <c r="O27" s="17">
        <v>0</v>
      </c>
      <c r="Q27" s="101">
        <v>11786</v>
      </c>
      <c r="R27" s="101">
        <v>30295</v>
      </c>
      <c r="S27" s="83" t="s">
        <v>34</v>
      </c>
      <c r="T27" s="79" t="str">
        <f t="shared" si="0"/>
        <v>✔️ Válido</v>
      </c>
      <c r="U27" s="79" t="str">
        <f t="shared" si="1"/>
        <v>✔️ Válido</v>
      </c>
    </row>
    <row r="28" spans="1:21" ht="102" hidden="1">
      <c r="A28" s="14">
        <v>14</v>
      </c>
      <c r="B28" s="15" t="s">
        <v>69</v>
      </c>
      <c r="C28" s="16" t="s">
        <v>70</v>
      </c>
      <c r="D28" s="15" t="s">
        <v>42</v>
      </c>
      <c r="E28" s="67">
        <v>0</v>
      </c>
      <c r="F28" s="86">
        <v>0</v>
      </c>
      <c r="G28" s="86">
        <v>0</v>
      </c>
      <c r="H28" s="87">
        <v>0</v>
      </c>
      <c r="I28" s="68"/>
      <c r="J28" s="86">
        <v>0</v>
      </c>
      <c r="K28" s="88">
        <v>0</v>
      </c>
      <c r="L28" s="1">
        <v>0</v>
      </c>
      <c r="M28" s="15" t="s">
        <v>34</v>
      </c>
      <c r="N28" s="17">
        <v>0</v>
      </c>
      <c r="O28" s="17">
        <v>0</v>
      </c>
      <c r="Q28" s="101">
        <v>11786</v>
      </c>
      <c r="R28" s="101">
        <v>29057</v>
      </c>
      <c r="S28" s="83" t="s">
        <v>34</v>
      </c>
      <c r="T28" s="79" t="str">
        <f t="shared" si="0"/>
        <v>- N/A</v>
      </c>
      <c r="U28" s="79" t="str">
        <f t="shared" si="1"/>
        <v>- N/A</v>
      </c>
    </row>
    <row r="29" spans="1:21" ht="76.5" hidden="1">
      <c r="A29" s="14">
        <v>15</v>
      </c>
      <c r="B29" s="15" t="s">
        <v>71</v>
      </c>
      <c r="C29" s="16" t="s">
        <v>72</v>
      </c>
      <c r="D29" s="15" t="s">
        <v>73</v>
      </c>
      <c r="E29" s="67">
        <v>0</v>
      </c>
      <c r="F29" s="86">
        <v>0</v>
      </c>
      <c r="G29" s="86">
        <v>0</v>
      </c>
      <c r="H29" s="87">
        <v>0</v>
      </c>
      <c r="I29" s="68"/>
      <c r="J29" s="86">
        <v>0</v>
      </c>
      <c r="K29" s="88">
        <v>0</v>
      </c>
      <c r="L29" s="1">
        <v>0</v>
      </c>
      <c r="M29" s="15" t="s">
        <v>34</v>
      </c>
      <c r="N29" s="17">
        <v>0</v>
      </c>
      <c r="O29" s="17">
        <v>0</v>
      </c>
      <c r="Q29" s="101">
        <v>14263</v>
      </c>
      <c r="R29" s="101">
        <v>55221</v>
      </c>
      <c r="S29" s="83" t="s">
        <v>34</v>
      </c>
      <c r="T29" s="79" t="str">
        <f t="shared" si="0"/>
        <v>- N/A</v>
      </c>
      <c r="U29" s="79" t="str">
        <f t="shared" si="1"/>
        <v>- N/A</v>
      </c>
    </row>
    <row r="30" spans="1:21" ht="76.5" hidden="1">
      <c r="A30" s="14">
        <v>16</v>
      </c>
      <c r="B30" s="15" t="s">
        <v>74</v>
      </c>
      <c r="C30" s="16" t="s">
        <v>75</v>
      </c>
      <c r="D30" s="15" t="s">
        <v>76</v>
      </c>
      <c r="E30" s="67">
        <v>0</v>
      </c>
      <c r="F30" s="86">
        <v>0</v>
      </c>
      <c r="G30" s="86">
        <v>0</v>
      </c>
      <c r="H30" s="87">
        <v>0</v>
      </c>
      <c r="I30" s="68"/>
      <c r="J30" s="86">
        <v>0</v>
      </c>
      <c r="K30" s="88">
        <v>0</v>
      </c>
      <c r="L30" s="1">
        <v>0</v>
      </c>
      <c r="M30" s="15" t="s">
        <v>34</v>
      </c>
      <c r="N30" s="17">
        <v>0</v>
      </c>
      <c r="O30" s="17">
        <v>0</v>
      </c>
      <c r="Q30" s="101">
        <v>27421</v>
      </c>
      <c r="R30" s="101">
        <v>77396</v>
      </c>
      <c r="S30" s="83" t="s">
        <v>34</v>
      </c>
      <c r="T30" s="79" t="str">
        <f t="shared" si="0"/>
        <v>- N/A</v>
      </c>
      <c r="U30" s="79" t="str">
        <f t="shared" si="1"/>
        <v>- N/A</v>
      </c>
    </row>
    <row r="31" spans="1:21" ht="114.75">
      <c r="A31" s="14">
        <v>17</v>
      </c>
      <c r="B31" s="15" t="s">
        <v>77</v>
      </c>
      <c r="C31" s="16" t="s">
        <v>78</v>
      </c>
      <c r="D31" s="15" t="s">
        <v>79</v>
      </c>
      <c r="E31" s="67">
        <v>6</v>
      </c>
      <c r="F31" s="86">
        <v>11246</v>
      </c>
      <c r="G31" s="86">
        <v>11246</v>
      </c>
      <c r="H31" s="87">
        <v>0</v>
      </c>
      <c r="I31" s="68">
        <f>(F31-G31)/F31</f>
        <v>0</v>
      </c>
      <c r="J31" s="86">
        <v>11246</v>
      </c>
      <c r="K31" s="88">
        <v>67476</v>
      </c>
      <c r="L31" s="1">
        <v>0</v>
      </c>
      <c r="M31" s="15" t="s">
        <v>34</v>
      </c>
      <c r="N31" s="17">
        <v>6</v>
      </c>
      <c r="O31" s="17">
        <v>0</v>
      </c>
      <c r="Q31" s="101">
        <v>11246</v>
      </c>
      <c r="R31" s="101">
        <v>21166</v>
      </c>
      <c r="S31" s="83" t="s">
        <v>34</v>
      </c>
      <c r="T31" s="79" t="str">
        <f t="shared" si="0"/>
        <v>✔️ Válido</v>
      </c>
      <c r="U31" s="79" t="str">
        <f t="shared" si="1"/>
        <v>✔️ Válido</v>
      </c>
    </row>
    <row r="32" spans="1:21" ht="114.75" hidden="1">
      <c r="A32" s="14">
        <v>18</v>
      </c>
      <c r="B32" s="15" t="s">
        <v>80</v>
      </c>
      <c r="C32" s="18" t="s">
        <v>81</v>
      </c>
      <c r="D32" s="15" t="s">
        <v>82</v>
      </c>
      <c r="E32" s="67">
        <v>0</v>
      </c>
      <c r="F32" s="86">
        <v>0</v>
      </c>
      <c r="G32" s="86">
        <v>0</v>
      </c>
      <c r="H32" s="87">
        <v>0</v>
      </c>
      <c r="I32" s="68"/>
      <c r="J32" s="86">
        <v>0</v>
      </c>
      <c r="K32" s="88">
        <v>0</v>
      </c>
      <c r="L32" s="1">
        <v>0</v>
      </c>
      <c r="M32" s="15" t="s">
        <v>34</v>
      </c>
      <c r="N32" s="17">
        <v>0</v>
      </c>
      <c r="O32" s="17">
        <v>0</v>
      </c>
      <c r="Q32" s="101">
        <v>4089</v>
      </c>
      <c r="R32" s="101">
        <v>8625</v>
      </c>
      <c r="S32" s="83" t="s">
        <v>34</v>
      </c>
      <c r="T32" s="79" t="str">
        <f t="shared" si="0"/>
        <v>- N/A</v>
      </c>
      <c r="U32" s="79" t="str">
        <f t="shared" si="1"/>
        <v>- N/A</v>
      </c>
    </row>
    <row r="33" spans="1:21" ht="114.75" hidden="1">
      <c r="A33" s="69">
        <v>19</v>
      </c>
      <c r="B33" s="70" t="s">
        <v>83</v>
      </c>
      <c r="C33" s="71" t="s">
        <v>81</v>
      </c>
      <c r="D33" s="70" t="s">
        <v>84</v>
      </c>
      <c r="E33" s="72">
        <v>0</v>
      </c>
      <c r="F33" s="89">
        <v>0</v>
      </c>
      <c r="G33" s="89">
        <v>0</v>
      </c>
      <c r="H33" s="90">
        <v>0</v>
      </c>
      <c r="I33" s="68"/>
      <c r="J33" s="89">
        <v>0</v>
      </c>
      <c r="K33" s="91">
        <v>0</v>
      </c>
      <c r="L33" s="73">
        <v>0</v>
      </c>
      <c r="M33" s="70" t="s">
        <v>85</v>
      </c>
      <c r="N33" s="74">
        <v>0</v>
      </c>
      <c r="O33" s="74">
        <v>0</v>
      </c>
      <c r="Q33" s="101">
        <v>3681</v>
      </c>
      <c r="R33" s="101">
        <v>5971</v>
      </c>
      <c r="S33" s="84" t="s">
        <v>85</v>
      </c>
      <c r="T33" s="79" t="str">
        <f t="shared" si="0"/>
        <v>- N/A</v>
      </c>
      <c r="U33" s="79" t="str">
        <f t="shared" si="1"/>
        <v>- N/A</v>
      </c>
    </row>
    <row r="34" spans="1:21" ht="216.75">
      <c r="A34" s="69">
        <v>20</v>
      </c>
      <c r="B34" s="70" t="s">
        <v>86</v>
      </c>
      <c r="C34" s="75" t="s">
        <v>87</v>
      </c>
      <c r="D34" s="70" t="s">
        <v>88</v>
      </c>
      <c r="E34" s="72">
        <v>4</v>
      </c>
      <c r="F34" s="89">
        <v>10223</v>
      </c>
      <c r="G34" s="89">
        <v>10223</v>
      </c>
      <c r="H34" s="90">
        <v>1</v>
      </c>
      <c r="I34" s="68">
        <v>1</v>
      </c>
      <c r="J34" s="89">
        <v>0</v>
      </c>
      <c r="K34" s="91">
        <v>0</v>
      </c>
      <c r="L34" s="73">
        <v>0</v>
      </c>
      <c r="M34" s="70" t="s">
        <v>85</v>
      </c>
      <c r="N34" s="74">
        <v>4</v>
      </c>
      <c r="O34" s="74">
        <v>0</v>
      </c>
      <c r="Q34" s="101">
        <v>10223</v>
      </c>
      <c r="R34" s="101">
        <v>18178</v>
      </c>
      <c r="S34" s="84" t="s">
        <v>85</v>
      </c>
      <c r="T34" s="79" t="str">
        <f t="shared" si="0"/>
        <v>- N/A</v>
      </c>
      <c r="U34" s="79" t="str">
        <f t="shared" si="1"/>
        <v>- N/A</v>
      </c>
    </row>
    <row r="35" spans="1:21" ht="127.5">
      <c r="A35" s="14">
        <v>21</v>
      </c>
      <c r="B35" s="15" t="s">
        <v>90</v>
      </c>
      <c r="C35" s="16" t="s">
        <v>91</v>
      </c>
      <c r="D35" s="15" t="s">
        <v>42</v>
      </c>
      <c r="E35" s="67">
        <v>6</v>
      </c>
      <c r="F35" s="86">
        <v>12735</v>
      </c>
      <c r="G35" s="86">
        <v>11477</v>
      </c>
      <c r="H35" s="87">
        <v>0</v>
      </c>
      <c r="I35" s="68">
        <f>(F35-G35)/F35</f>
        <v>9.8782881821751073E-2</v>
      </c>
      <c r="J35" s="86">
        <v>11477</v>
      </c>
      <c r="K35" s="88">
        <v>68862</v>
      </c>
      <c r="L35" s="1">
        <v>0</v>
      </c>
      <c r="M35" s="15" t="s">
        <v>34</v>
      </c>
      <c r="N35" s="17">
        <v>6</v>
      </c>
      <c r="O35" s="17">
        <v>0</v>
      </c>
      <c r="Q35" s="101">
        <v>11477</v>
      </c>
      <c r="R35" s="101">
        <v>34800</v>
      </c>
      <c r="S35" s="83" t="s">
        <v>34</v>
      </c>
      <c r="T35" s="79" t="str">
        <f t="shared" si="0"/>
        <v>✔️ Válido</v>
      </c>
      <c r="U35" s="79" t="str">
        <f t="shared" si="1"/>
        <v>✔️ Válido</v>
      </c>
    </row>
    <row r="36" spans="1:21" ht="165.75" hidden="1">
      <c r="A36" s="14">
        <v>22</v>
      </c>
      <c r="B36" s="15" t="s">
        <v>92</v>
      </c>
      <c r="C36" s="16" t="s">
        <v>93</v>
      </c>
      <c r="D36" s="15" t="s">
        <v>94</v>
      </c>
      <c r="E36" s="67">
        <v>0</v>
      </c>
      <c r="F36" s="86">
        <v>0</v>
      </c>
      <c r="G36" s="86">
        <v>0</v>
      </c>
      <c r="H36" s="87">
        <v>0</v>
      </c>
      <c r="I36" s="68"/>
      <c r="J36" s="86">
        <v>0</v>
      </c>
      <c r="K36" s="88">
        <v>0</v>
      </c>
      <c r="L36" s="1">
        <v>0</v>
      </c>
      <c r="M36" s="15" t="s">
        <v>34</v>
      </c>
      <c r="N36" s="17">
        <v>0</v>
      </c>
      <c r="O36" s="17">
        <v>0</v>
      </c>
      <c r="Q36" s="101">
        <v>11100</v>
      </c>
      <c r="R36" s="101">
        <v>19741</v>
      </c>
      <c r="S36" s="83" t="s">
        <v>34</v>
      </c>
      <c r="T36" s="79" t="str">
        <f t="shared" si="0"/>
        <v>- N/A</v>
      </c>
      <c r="U36" s="79" t="str">
        <f t="shared" si="1"/>
        <v>- N/A</v>
      </c>
    </row>
    <row r="37" spans="1:21" ht="114.75">
      <c r="A37" s="14">
        <v>23</v>
      </c>
      <c r="B37" s="15" t="s">
        <v>95</v>
      </c>
      <c r="C37" s="16" t="s">
        <v>96</v>
      </c>
      <c r="D37" s="15" t="s">
        <v>97</v>
      </c>
      <c r="E37" s="67">
        <v>6</v>
      </c>
      <c r="F37" s="86">
        <v>8762</v>
      </c>
      <c r="G37" s="86">
        <v>7065</v>
      </c>
      <c r="H37" s="87">
        <v>0</v>
      </c>
      <c r="I37" s="68">
        <f>(F37-G37)/F37</f>
        <v>0.19367724263866698</v>
      </c>
      <c r="J37" s="86">
        <v>7065</v>
      </c>
      <c r="K37" s="88">
        <v>42390</v>
      </c>
      <c r="L37" s="1">
        <v>0</v>
      </c>
      <c r="M37" s="15" t="s">
        <v>34</v>
      </c>
      <c r="N37" s="17">
        <v>6</v>
      </c>
      <c r="O37" s="17">
        <v>0</v>
      </c>
      <c r="Q37" s="101">
        <v>7065</v>
      </c>
      <c r="R37" s="101">
        <v>13074</v>
      </c>
      <c r="S37" s="83" t="s">
        <v>34</v>
      </c>
      <c r="T37" s="79" t="str">
        <f t="shared" si="0"/>
        <v>✔️ Válido</v>
      </c>
      <c r="U37" s="79" t="str">
        <f t="shared" si="1"/>
        <v>✔️ Válido</v>
      </c>
    </row>
    <row r="38" spans="1:21" ht="127.5">
      <c r="A38" s="14">
        <v>24</v>
      </c>
      <c r="B38" s="15" t="s">
        <v>98</v>
      </c>
      <c r="C38" s="16" t="s">
        <v>99</v>
      </c>
      <c r="D38" s="15" t="s">
        <v>42</v>
      </c>
      <c r="E38" s="67">
        <v>4</v>
      </c>
      <c r="F38" s="86">
        <v>10223</v>
      </c>
      <c r="G38" s="86">
        <v>10223</v>
      </c>
      <c r="H38" s="87">
        <v>0</v>
      </c>
      <c r="I38" s="68">
        <f>(F38-G38)/F38</f>
        <v>0</v>
      </c>
      <c r="J38" s="86">
        <v>10223</v>
      </c>
      <c r="K38" s="88">
        <v>40892</v>
      </c>
      <c r="L38" s="1">
        <v>0</v>
      </c>
      <c r="M38" s="15" t="s">
        <v>34</v>
      </c>
      <c r="N38" s="17">
        <v>4</v>
      </c>
      <c r="O38" s="17">
        <v>0</v>
      </c>
      <c r="Q38" s="101">
        <v>10223</v>
      </c>
      <c r="R38" s="101">
        <v>19434</v>
      </c>
      <c r="S38" s="83" t="s">
        <v>34</v>
      </c>
      <c r="T38" s="79" t="str">
        <f t="shared" si="0"/>
        <v>✔️ Válido</v>
      </c>
      <c r="U38" s="79" t="str">
        <f t="shared" si="1"/>
        <v>✔️ Válido</v>
      </c>
    </row>
    <row r="39" spans="1:21" ht="127.5" hidden="1">
      <c r="A39" s="69">
        <v>25</v>
      </c>
      <c r="B39" s="70" t="s">
        <v>100</v>
      </c>
      <c r="C39" s="75" t="s">
        <v>99</v>
      </c>
      <c r="D39" s="70" t="s">
        <v>101</v>
      </c>
      <c r="E39" s="72">
        <v>0</v>
      </c>
      <c r="F39" s="89">
        <v>0</v>
      </c>
      <c r="G39" s="89">
        <v>0</v>
      </c>
      <c r="H39" s="90">
        <v>0</v>
      </c>
      <c r="I39" s="68"/>
      <c r="J39" s="89">
        <v>0</v>
      </c>
      <c r="K39" s="91">
        <v>0</v>
      </c>
      <c r="L39" s="73">
        <v>0</v>
      </c>
      <c r="M39" s="70" t="s">
        <v>85</v>
      </c>
      <c r="N39" s="74">
        <v>0</v>
      </c>
      <c r="O39" s="74">
        <v>0</v>
      </c>
      <c r="Q39" s="101">
        <v>4533</v>
      </c>
      <c r="R39" s="101">
        <v>8625</v>
      </c>
      <c r="S39" s="84" t="s">
        <v>85</v>
      </c>
      <c r="T39" s="79" t="str">
        <f t="shared" si="0"/>
        <v>- N/A</v>
      </c>
      <c r="U39" s="79" t="str">
        <f t="shared" si="1"/>
        <v>- N/A</v>
      </c>
    </row>
    <row r="40" spans="1:21" ht="127.5" hidden="1">
      <c r="A40" s="69">
        <v>26</v>
      </c>
      <c r="B40" s="70" t="s">
        <v>102</v>
      </c>
      <c r="C40" s="75" t="s">
        <v>99</v>
      </c>
      <c r="D40" s="70" t="s">
        <v>103</v>
      </c>
      <c r="E40" s="72">
        <v>0</v>
      </c>
      <c r="F40" s="89">
        <v>0</v>
      </c>
      <c r="G40" s="89">
        <v>0</v>
      </c>
      <c r="H40" s="90">
        <v>0</v>
      </c>
      <c r="I40" s="68"/>
      <c r="J40" s="89">
        <v>0</v>
      </c>
      <c r="K40" s="91">
        <v>0</v>
      </c>
      <c r="L40" s="73">
        <v>0</v>
      </c>
      <c r="M40" s="70" t="s">
        <v>85</v>
      </c>
      <c r="N40" s="74">
        <v>0</v>
      </c>
      <c r="O40" s="74">
        <v>0</v>
      </c>
      <c r="Q40" s="101">
        <v>3311</v>
      </c>
      <c r="R40" s="101">
        <v>5971</v>
      </c>
      <c r="S40" s="84" t="s">
        <v>85</v>
      </c>
      <c r="T40" s="79" t="str">
        <f t="shared" si="0"/>
        <v>- N/A</v>
      </c>
      <c r="U40" s="79" t="str">
        <f t="shared" si="1"/>
        <v>- N/A</v>
      </c>
    </row>
    <row r="41" spans="1:21" ht="114.75" hidden="1">
      <c r="A41" s="14">
        <v>27</v>
      </c>
      <c r="B41" s="15" t="s">
        <v>104</v>
      </c>
      <c r="C41" s="16" t="s">
        <v>105</v>
      </c>
      <c r="D41" s="15" t="s">
        <v>106</v>
      </c>
      <c r="E41" s="67">
        <v>0</v>
      </c>
      <c r="F41" s="86">
        <v>0</v>
      </c>
      <c r="G41" s="86">
        <v>0</v>
      </c>
      <c r="H41" s="87">
        <v>0</v>
      </c>
      <c r="I41" s="68"/>
      <c r="J41" s="86">
        <v>0</v>
      </c>
      <c r="K41" s="88">
        <v>0</v>
      </c>
      <c r="L41" s="1">
        <v>0</v>
      </c>
      <c r="M41" s="15" t="s">
        <v>34</v>
      </c>
      <c r="N41" s="17">
        <v>0</v>
      </c>
      <c r="O41" s="17">
        <v>0</v>
      </c>
      <c r="Q41" s="101">
        <v>13630</v>
      </c>
      <c r="R41" s="101">
        <v>292998</v>
      </c>
      <c r="S41" s="83" t="s">
        <v>34</v>
      </c>
      <c r="T41" s="79" t="str">
        <f t="shared" si="0"/>
        <v>- N/A</v>
      </c>
      <c r="U41" s="79" t="str">
        <f t="shared" si="1"/>
        <v>- N/A</v>
      </c>
    </row>
    <row r="42" spans="1:21" ht="63.75" hidden="1">
      <c r="A42" s="14">
        <v>28</v>
      </c>
      <c r="B42" s="15" t="s">
        <v>107</v>
      </c>
      <c r="C42" s="18" t="s">
        <v>108</v>
      </c>
      <c r="D42" s="15" t="s">
        <v>109</v>
      </c>
      <c r="E42" s="67">
        <v>0</v>
      </c>
      <c r="F42" s="86">
        <v>0</v>
      </c>
      <c r="G42" s="86">
        <v>0</v>
      </c>
      <c r="H42" s="87">
        <v>0</v>
      </c>
      <c r="I42" s="68"/>
      <c r="J42" s="86">
        <v>0</v>
      </c>
      <c r="K42" s="88">
        <v>0</v>
      </c>
      <c r="L42" s="1">
        <v>0</v>
      </c>
      <c r="M42" s="15" t="s">
        <v>34</v>
      </c>
      <c r="N42" s="17">
        <v>0</v>
      </c>
      <c r="O42" s="17">
        <v>0</v>
      </c>
      <c r="Q42" s="101">
        <v>2808</v>
      </c>
      <c r="R42" s="101">
        <v>8427</v>
      </c>
      <c r="S42" s="83" t="s">
        <v>34</v>
      </c>
      <c r="T42" s="79" t="str">
        <f t="shared" si="0"/>
        <v>- N/A</v>
      </c>
      <c r="U42" s="79" t="str">
        <f t="shared" si="1"/>
        <v>- N/A</v>
      </c>
    </row>
    <row r="43" spans="1:21" ht="89.25">
      <c r="A43" s="14">
        <v>29</v>
      </c>
      <c r="B43" s="15" t="s">
        <v>110</v>
      </c>
      <c r="C43" s="16" t="s">
        <v>111</v>
      </c>
      <c r="D43" s="15" t="s">
        <v>42</v>
      </c>
      <c r="E43" s="67">
        <v>3</v>
      </c>
      <c r="F43" s="86">
        <v>7400</v>
      </c>
      <c r="G43" s="86">
        <v>7400</v>
      </c>
      <c r="H43" s="87">
        <v>0</v>
      </c>
      <c r="I43" s="68">
        <f>(F43-G43)/F43</f>
        <v>0</v>
      </c>
      <c r="J43" s="86">
        <v>7400</v>
      </c>
      <c r="K43" s="88">
        <v>22200</v>
      </c>
      <c r="L43" s="1">
        <v>0</v>
      </c>
      <c r="M43" s="15" t="s">
        <v>34</v>
      </c>
      <c r="N43" s="17">
        <v>3</v>
      </c>
      <c r="O43" s="17">
        <v>0</v>
      </c>
      <c r="Q43" s="101">
        <v>7400</v>
      </c>
      <c r="R43" s="101">
        <v>20055</v>
      </c>
      <c r="S43" s="83" t="s">
        <v>34</v>
      </c>
      <c r="T43" s="79" t="str">
        <f t="shared" si="0"/>
        <v>✔️ Válido</v>
      </c>
      <c r="U43" s="79" t="str">
        <f t="shared" si="1"/>
        <v>✔️ Válido</v>
      </c>
    </row>
    <row r="44" spans="1:21" ht="114.75" hidden="1">
      <c r="A44" s="14">
        <v>30</v>
      </c>
      <c r="B44" s="15" t="s">
        <v>112</v>
      </c>
      <c r="C44" s="16" t="s">
        <v>113</v>
      </c>
      <c r="D44" s="15" t="s">
        <v>82</v>
      </c>
      <c r="E44" s="67">
        <v>0</v>
      </c>
      <c r="F44" s="86">
        <v>0</v>
      </c>
      <c r="G44" s="86">
        <v>0</v>
      </c>
      <c r="H44" s="87">
        <v>0</v>
      </c>
      <c r="I44" s="68"/>
      <c r="J44" s="86">
        <v>0</v>
      </c>
      <c r="K44" s="88">
        <v>0</v>
      </c>
      <c r="L44" s="1">
        <v>0</v>
      </c>
      <c r="M44" s="15" t="s">
        <v>34</v>
      </c>
      <c r="N44" s="17">
        <v>0</v>
      </c>
      <c r="O44" s="17">
        <v>0</v>
      </c>
      <c r="Q44" s="101">
        <v>3351</v>
      </c>
      <c r="R44" s="101">
        <v>7092</v>
      </c>
      <c r="S44" s="83" t="s">
        <v>34</v>
      </c>
      <c r="T44" s="79" t="str">
        <f t="shared" si="0"/>
        <v>- N/A</v>
      </c>
      <c r="U44" s="79" t="str">
        <f t="shared" si="1"/>
        <v>- N/A</v>
      </c>
    </row>
    <row r="45" spans="1:21" ht="114.75" hidden="1">
      <c r="A45" s="69">
        <v>31</v>
      </c>
      <c r="B45" s="70" t="s">
        <v>114</v>
      </c>
      <c r="C45" s="75" t="s">
        <v>113</v>
      </c>
      <c r="D45" s="70" t="s">
        <v>115</v>
      </c>
      <c r="E45" s="72">
        <v>0</v>
      </c>
      <c r="F45" s="89">
        <v>0</v>
      </c>
      <c r="G45" s="89">
        <v>0</v>
      </c>
      <c r="H45" s="90">
        <v>0</v>
      </c>
      <c r="I45" s="68"/>
      <c r="J45" s="89">
        <v>0</v>
      </c>
      <c r="K45" s="91">
        <v>0</v>
      </c>
      <c r="L45" s="73">
        <v>0</v>
      </c>
      <c r="M45" s="70" t="s">
        <v>85</v>
      </c>
      <c r="N45" s="74">
        <v>0</v>
      </c>
      <c r="O45" s="74">
        <v>0</v>
      </c>
      <c r="Q45" s="101">
        <v>2808</v>
      </c>
      <c r="R45" s="101">
        <v>5280</v>
      </c>
      <c r="S45" s="84" t="s">
        <v>85</v>
      </c>
      <c r="T45" s="79" t="str">
        <f t="shared" si="0"/>
        <v>- N/A</v>
      </c>
      <c r="U45" s="79" t="str">
        <f t="shared" si="1"/>
        <v>- N/A</v>
      </c>
    </row>
    <row r="46" spans="1:21" ht="140.25">
      <c r="A46" s="14">
        <v>32</v>
      </c>
      <c r="B46" s="15" t="s">
        <v>116</v>
      </c>
      <c r="C46" s="16" t="s">
        <v>117</v>
      </c>
      <c r="D46" s="15" t="s">
        <v>106</v>
      </c>
      <c r="E46" s="67">
        <v>10</v>
      </c>
      <c r="F46" s="86">
        <v>12073</v>
      </c>
      <c r="G46" s="86">
        <v>5749</v>
      </c>
      <c r="H46" s="87">
        <v>0</v>
      </c>
      <c r="I46" s="68">
        <f>(F46-G46)/F46</f>
        <v>0.52381346806924545</v>
      </c>
      <c r="J46" s="86">
        <v>5749</v>
      </c>
      <c r="K46" s="88">
        <v>57490</v>
      </c>
      <c r="L46" s="1">
        <v>0</v>
      </c>
      <c r="M46" s="15" t="s">
        <v>34</v>
      </c>
      <c r="N46" s="17">
        <v>10</v>
      </c>
      <c r="O46" s="17">
        <v>0</v>
      </c>
      <c r="Q46" s="101">
        <v>5749</v>
      </c>
      <c r="R46" s="101">
        <v>12798</v>
      </c>
      <c r="S46" s="83" t="s">
        <v>34</v>
      </c>
      <c r="T46" s="79" t="str">
        <f t="shared" si="0"/>
        <v>✔️ Válido</v>
      </c>
      <c r="U46" s="79" t="str">
        <f t="shared" si="1"/>
        <v>✔️ Válido</v>
      </c>
    </row>
    <row r="47" spans="1:21" ht="140.25" hidden="1">
      <c r="A47" s="14">
        <v>33</v>
      </c>
      <c r="B47" s="15" t="s">
        <v>118</v>
      </c>
      <c r="C47" s="16" t="s">
        <v>117</v>
      </c>
      <c r="D47" s="15" t="s">
        <v>119</v>
      </c>
      <c r="E47" s="67">
        <v>0</v>
      </c>
      <c r="F47" s="86">
        <v>0</v>
      </c>
      <c r="G47" s="86">
        <v>0</v>
      </c>
      <c r="H47" s="87">
        <v>0</v>
      </c>
      <c r="I47" s="68"/>
      <c r="J47" s="86">
        <v>0</v>
      </c>
      <c r="K47" s="88">
        <v>0</v>
      </c>
      <c r="L47" s="1">
        <v>0</v>
      </c>
      <c r="M47" s="15" t="s">
        <v>34</v>
      </c>
      <c r="N47" s="17">
        <v>0</v>
      </c>
      <c r="O47" s="17">
        <v>0</v>
      </c>
      <c r="Q47" s="101">
        <v>3317</v>
      </c>
      <c r="R47" s="101">
        <v>5502</v>
      </c>
      <c r="S47" s="83" t="s">
        <v>34</v>
      </c>
      <c r="T47" s="79" t="str">
        <f t="shared" si="0"/>
        <v>- N/A</v>
      </c>
      <c r="U47" s="79" t="str">
        <f t="shared" si="1"/>
        <v>- N/A</v>
      </c>
    </row>
    <row r="48" spans="1:21" ht="140.25" hidden="1">
      <c r="A48" s="14">
        <v>34</v>
      </c>
      <c r="B48" s="15" t="s">
        <v>120</v>
      </c>
      <c r="C48" s="16" t="s">
        <v>121</v>
      </c>
      <c r="D48" s="15" t="s">
        <v>122</v>
      </c>
      <c r="E48" s="67">
        <v>0</v>
      </c>
      <c r="F48" s="86">
        <v>0</v>
      </c>
      <c r="G48" s="86">
        <v>0</v>
      </c>
      <c r="H48" s="87">
        <v>0</v>
      </c>
      <c r="I48" s="68"/>
      <c r="J48" s="86">
        <v>0</v>
      </c>
      <c r="K48" s="88">
        <v>0</v>
      </c>
      <c r="L48" s="1">
        <v>0</v>
      </c>
      <c r="M48" s="15" t="s">
        <v>34</v>
      </c>
      <c r="N48" s="17">
        <v>0</v>
      </c>
      <c r="O48" s="17">
        <v>0</v>
      </c>
      <c r="Q48" s="101">
        <v>18906</v>
      </c>
      <c r="R48" s="101">
        <v>61241</v>
      </c>
      <c r="S48" s="83" t="s">
        <v>34</v>
      </c>
      <c r="T48" s="79" t="str">
        <f t="shared" si="0"/>
        <v>- N/A</v>
      </c>
      <c r="U48" s="79" t="str">
        <f t="shared" si="1"/>
        <v>- N/A</v>
      </c>
    </row>
    <row r="49" spans="1:21" ht="76.5">
      <c r="A49" s="14">
        <v>35</v>
      </c>
      <c r="B49" s="15" t="s">
        <v>123</v>
      </c>
      <c r="C49" s="16" t="s">
        <v>124</v>
      </c>
      <c r="D49" s="15" t="s">
        <v>42</v>
      </c>
      <c r="E49" s="67">
        <v>6</v>
      </c>
      <c r="F49" s="86">
        <v>26288</v>
      </c>
      <c r="G49" s="86">
        <v>21228</v>
      </c>
      <c r="H49" s="87">
        <v>0</v>
      </c>
      <c r="I49" s="68">
        <f>(F49-G49)/F49</f>
        <v>0.19248326232501523</v>
      </c>
      <c r="J49" s="86">
        <v>21228</v>
      </c>
      <c r="K49" s="88">
        <v>127368</v>
      </c>
      <c r="L49" s="1">
        <v>0</v>
      </c>
      <c r="M49" s="15" t="s">
        <v>34</v>
      </c>
      <c r="N49" s="17">
        <v>6</v>
      </c>
      <c r="O49" s="17">
        <v>0</v>
      </c>
      <c r="Q49" s="101">
        <v>21228</v>
      </c>
      <c r="R49" s="101">
        <v>41497</v>
      </c>
      <c r="S49" s="83" t="s">
        <v>34</v>
      </c>
      <c r="T49" s="79" t="str">
        <f t="shared" si="0"/>
        <v>✔️ Válido</v>
      </c>
      <c r="U49" s="79" t="str">
        <f t="shared" si="1"/>
        <v>✔️ Válido</v>
      </c>
    </row>
    <row r="50" spans="1:21" ht="76.5" hidden="1">
      <c r="A50" s="14">
        <v>36</v>
      </c>
      <c r="B50" s="15" t="s">
        <v>125</v>
      </c>
      <c r="C50" s="16" t="s">
        <v>126</v>
      </c>
      <c r="D50" s="15" t="s">
        <v>127</v>
      </c>
      <c r="E50" s="67">
        <v>0</v>
      </c>
      <c r="F50" s="86">
        <v>0</v>
      </c>
      <c r="G50" s="86">
        <v>0</v>
      </c>
      <c r="H50" s="87">
        <v>0</v>
      </c>
      <c r="I50" s="68"/>
      <c r="J50" s="86">
        <v>0</v>
      </c>
      <c r="K50" s="88">
        <v>0</v>
      </c>
      <c r="L50" s="1">
        <v>0</v>
      </c>
      <c r="M50" s="15" t="s">
        <v>34</v>
      </c>
      <c r="N50" s="17">
        <v>0</v>
      </c>
      <c r="O50" s="17">
        <v>0</v>
      </c>
      <c r="Q50" s="101">
        <v>6214</v>
      </c>
      <c r="R50" s="101">
        <v>12778</v>
      </c>
      <c r="S50" s="83" t="s">
        <v>34</v>
      </c>
      <c r="T50" s="79" t="str">
        <f t="shared" si="0"/>
        <v>- N/A</v>
      </c>
      <c r="U50" s="79" t="str">
        <f t="shared" si="1"/>
        <v>- N/A</v>
      </c>
    </row>
    <row r="51" spans="1:21" ht="76.5" hidden="1">
      <c r="A51" s="14">
        <v>37</v>
      </c>
      <c r="B51" s="15" t="s">
        <v>128</v>
      </c>
      <c r="C51" s="16" t="s">
        <v>129</v>
      </c>
      <c r="D51" s="15" t="s">
        <v>130</v>
      </c>
      <c r="E51" s="67">
        <v>0</v>
      </c>
      <c r="F51" s="86">
        <v>0</v>
      </c>
      <c r="G51" s="86">
        <v>0</v>
      </c>
      <c r="H51" s="87">
        <v>0</v>
      </c>
      <c r="I51" s="68"/>
      <c r="J51" s="86">
        <v>0</v>
      </c>
      <c r="K51" s="88">
        <v>0</v>
      </c>
      <c r="L51" s="1">
        <v>0</v>
      </c>
      <c r="M51" s="15" t="s">
        <v>34</v>
      </c>
      <c r="N51" s="17">
        <v>0</v>
      </c>
      <c r="O51" s="17">
        <v>0</v>
      </c>
      <c r="Q51" s="101">
        <v>3894</v>
      </c>
      <c r="R51" s="101">
        <v>17911</v>
      </c>
      <c r="S51" s="83" t="s">
        <v>34</v>
      </c>
      <c r="T51" s="79" t="str">
        <f t="shared" si="0"/>
        <v>- N/A</v>
      </c>
      <c r="U51" s="79" t="str">
        <f t="shared" si="1"/>
        <v>- N/A</v>
      </c>
    </row>
    <row r="52" spans="1:21" ht="76.5">
      <c r="A52" s="14">
        <v>38</v>
      </c>
      <c r="B52" s="15" t="s">
        <v>131</v>
      </c>
      <c r="C52" s="16" t="s">
        <v>129</v>
      </c>
      <c r="D52" s="15" t="s">
        <v>106</v>
      </c>
      <c r="E52" s="67">
        <v>2</v>
      </c>
      <c r="F52" s="86">
        <v>17525</v>
      </c>
      <c r="G52" s="86">
        <v>16120</v>
      </c>
      <c r="H52" s="87">
        <v>0</v>
      </c>
      <c r="I52" s="68">
        <f>(F52-G52)/F52</f>
        <v>8.017118402282454E-2</v>
      </c>
      <c r="J52" s="86">
        <v>16120</v>
      </c>
      <c r="K52" s="88">
        <v>32240</v>
      </c>
      <c r="L52" s="1">
        <v>0</v>
      </c>
      <c r="M52" s="15" t="s">
        <v>34</v>
      </c>
      <c r="N52" s="17">
        <v>2</v>
      </c>
      <c r="O52" s="17">
        <v>0</v>
      </c>
      <c r="Q52" s="101">
        <v>16120</v>
      </c>
      <c r="R52" s="101">
        <v>35160</v>
      </c>
      <c r="S52" s="83" t="s">
        <v>34</v>
      </c>
      <c r="T52" s="79" t="str">
        <f t="shared" si="0"/>
        <v>✔️ Válido</v>
      </c>
      <c r="U52" s="79" t="str">
        <f t="shared" si="1"/>
        <v>✔️ Válido</v>
      </c>
    </row>
    <row r="53" spans="1:21" ht="114.75" hidden="1">
      <c r="A53" s="14">
        <v>39</v>
      </c>
      <c r="B53" s="15" t="s">
        <v>132</v>
      </c>
      <c r="C53" s="16" t="s">
        <v>133</v>
      </c>
      <c r="D53" s="15" t="s">
        <v>134</v>
      </c>
      <c r="E53" s="67">
        <v>0</v>
      </c>
      <c r="F53" s="86">
        <v>0</v>
      </c>
      <c r="G53" s="86">
        <v>0</v>
      </c>
      <c r="H53" s="87">
        <v>0</v>
      </c>
      <c r="I53" s="68"/>
      <c r="J53" s="86">
        <v>0</v>
      </c>
      <c r="K53" s="88">
        <v>0</v>
      </c>
      <c r="L53" s="1">
        <v>0</v>
      </c>
      <c r="M53" s="15" t="s">
        <v>34</v>
      </c>
      <c r="N53" s="17">
        <v>0</v>
      </c>
      <c r="O53" s="17">
        <v>0</v>
      </c>
      <c r="Q53" s="101">
        <v>5086</v>
      </c>
      <c r="R53" s="101">
        <v>17911</v>
      </c>
      <c r="S53" s="83" t="s">
        <v>34</v>
      </c>
      <c r="T53" s="79" t="str">
        <f t="shared" si="0"/>
        <v>- N/A</v>
      </c>
      <c r="U53" s="79" t="str">
        <f t="shared" si="1"/>
        <v>- N/A</v>
      </c>
    </row>
    <row r="54" spans="1:21" ht="114.75" hidden="1">
      <c r="A54" s="14">
        <v>40</v>
      </c>
      <c r="B54" s="15" t="s">
        <v>135</v>
      </c>
      <c r="C54" s="16" t="s">
        <v>133</v>
      </c>
      <c r="D54" s="15" t="s">
        <v>136</v>
      </c>
      <c r="E54" s="67">
        <v>0</v>
      </c>
      <c r="F54" s="86">
        <v>0</v>
      </c>
      <c r="G54" s="86">
        <v>0</v>
      </c>
      <c r="H54" s="87">
        <v>0</v>
      </c>
      <c r="I54" s="68"/>
      <c r="J54" s="86">
        <v>0</v>
      </c>
      <c r="K54" s="88">
        <v>0</v>
      </c>
      <c r="L54" s="1">
        <v>0</v>
      </c>
      <c r="M54" s="15" t="s">
        <v>34</v>
      </c>
      <c r="N54" s="17">
        <v>0</v>
      </c>
      <c r="O54" s="17">
        <v>0</v>
      </c>
      <c r="Q54" s="101">
        <v>3894</v>
      </c>
      <c r="R54" s="101">
        <v>17911</v>
      </c>
      <c r="S54" s="83" t="s">
        <v>34</v>
      </c>
      <c r="T54" s="79" t="str">
        <f t="shared" si="0"/>
        <v>- N/A</v>
      </c>
      <c r="U54" s="79" t="str">
        <f t="shared" si="1"/>
        <v>- N/A</v>
      </c>
    </row>
    <row r="55" spans="1:21" ht="76.5">
      <c r="A55" s="14">
        <v>41</v>
      </c>
      <c r="B55" s="15" t="s">
        <v>137</v>
      </c>
      <c r="C55" s="16" t="s">
        <v>138</v>
      </c>
      <c r="D55" s="15" t="s">
        <v>106</v>
      </c>
      <c r="E55" s="67">
        <v>2</v>
      </c>
      <c r="F55" s="86">
        <v>10515</v>
      </c>
      <c r="G55" s="86">
        <v>10515</v>
      </c>
      <c r="H55" s="87">
        <v>0</v>
      </c>
      <c r="I55" s="68">
        <f>(F55-G55)/F55</f>
        <v>0</v>
      </c>
      <c r="J55" s="86">
        <v>10515</v>
      </c>
      <c r="K55" s="88">
        <v>21030</v>
      </c>
      <c r="L55" s="1">
        <v>0</v>
      </c>
      <c r="M55" s="15" t="s">
        <v>34</v>
      </c>
      <c r="N55" s="17">
        <v>2</v>
      </c>
      <c r="O55" s="17">
        <v>0</v>
      </c>
      <c r="Q55" s="101">
        <v>10515</v>
      </c>
      <c r="R55" s="101">
        <v>29057</v>
      </c>
      <c r="S55" s="83" t="s">
        <v>34</v>
      </c>
      <c r="T55" s="79" t="str">
        <f t="shared" si="0"/>
        <v>✔️ Válido</v>
      </c>
      <c r="U55" s="79" t="str">
        <f t="shared" si="1"/>
        <v>✔️ Válido</v>
      </c>
    </row>
    <row r="56" spans="1:21" ht="76.5" hidden="1">
      <c r="A56" s="14">
        <v>42</v>
      </c>
      <c r="B56" s="15" t="s">
        <v>139</v>
      </c>
      <c r="C56" s="16" t="s">
        <v>140</v>
      </c>
      <c r="D56" s="15" t="s">
        <v>79</v>
      </c>
      <c r="E56" s="67">
        <v>0</v>
      </c>
      <c r="F56" s="86">
        <v>0</v>
      </c>
      <c r="G56" s="86">
        <v>0</v>
      </c>
      <c r="H56" s="87">
        <v>0</v>
      </c>
      <c r="I56" s="68"/>
      <c r="J56" s="86">
        <v>0</v>
      </c>
      <c r="K56" s="88">
        <v>0</v>
      </c>
      <c r="L56" s="1">
        <v>0</v>
      </c>
      <c r="M56" s="15" t="s">
        <v>34</v>
      </c>
      <c r="N56" s="17">
        <v>0</v>
      </c>
      <c r="O56" s="17">
        <v>0</v>
      </c>
      <c r="Q56" s="101">
        <v>12096</v>
      </c>
      <c r="R56" s="101">
        <v>29057</v>
      </c>
      <c r="S56" s="83" t="s">
        <v>34</v>
      </c>
      <c r="T56" s="79" t="str">
        <f t="shared" si="0"/>
        <v>- N/A</v>
      </c>
      <c r="U56" s="79" t="str">
        <f t="shared" si="1"/>
        <v>- N/A</v>
      </c>
    </row>
    <row r="57" spans="1:21" ht="102">
      <c r="A57" s="14">
        <v>43</v>
      </c>
      <c r="B57" s="15" t="s">
        <v>141</v>
      </c>
      <c r="C57" s="16" t="s">
        <v>142</v>
      </c>
      <c r="D57" s="15" t="s">
        <v>143</v>
      </c>
      <c r="E57" s="67">
        <v>2</v>
      </c>
      <c r="F57" s="86">
        <v>2944</v>
      </c>
      <c r="G57" s="86">
        <v>2944</v>
      </c>
      <c r="H57" s="87">
        <v>0</v>
      </c>
      <c r="I57" s="68">
        <f>(F57-G57)/F57</f>
        <v>0</v>
      </c>
      <c r="J57" s="86">
        <v>2944</v>
      </c>
      <c r="K57" s="88">
        <v>5888</v>
      </c>
      <c r="L57" s="1">
        <v>0</v>
      </c>
      <c r="M57" s="15" t="s">
        <v>34</v>
      </c>
      <c r="N57" s="17">
        <v>2</v>
      </c>
      <c r="O57" s="17">
        <v>0</v>
      </c>
      <c r="Q57" s="101">
        <v>2944</v>
      </c>
      <c r="R57" s="101">
        <v>15186</v>
      </c>
      <c r="S57" s="83" t="s">
        <v>34</v>
      </c>
      <c r="T57" s="79" t="str">
        <f t="shared" si="0"/>
        <v>✔️ Válido</v>
      </c>
      <c r="U57" s="79" t="str">
        <f t="shared" si="1"/>
        <v>✔️ Válido</v>
      </c>
    </row>
    <row r="58" spans="1:21" ht="63.75" hidden="1">
      <c r="A58" s="14">
        <v>44</v>
      </c>
      <c r="B58" s="15" t="s">
        <v>144</v>
      </c>
      <c r="C58" s="16" t="s">
        <v>145</v>
      </c>
      <c r="D58" s="15" t="s">
        <v>146</v>
      </c>
      <c r="E58" s="67">
        <v>0</v>
      </c>
      <c r="F58" s="86">
        <v>0</v>
      </c>
      <c r="G58" s="86">
        <v>0</v>
      </c>
      <c r="H58" s="87">
        <v>0</v>
      </c>
      <c r="I58" s="68"/>
      <c r="J58" s="86">
        <v>0</v>
      </c>
      <c r="K58" s="88">
        <v>0</v>
      </c>
      <c r="L58" s="1">
        <v>0</v>
      </c>
      <c r="M58" s="15" t="s">
        <v>34</v>
      </c>
      <c r="N58" s="17">
        <v>0</v>
      </c>
      <c r="O58" s="17">
        <v>0</v>
      </c>
      <c r="Q58" s="101">
        <v>3894</v>
      </c>
      <c r="R58" s="101">
        <v>17911</v>
      </c>
      <c r="S58" s="83" t="s">
        <v>34</v>
      </c>
      <c r="T58" s="79" t="str">
        <f t="shared" si="0"/>
        <v>- N/A</v>
      </c>
      <c r="U58" s="79" t="str">
        <f t="shared" si="1"/>
        <v>- N/A</v>
      </c>
    </row>
    <row r="59" spans="1:21" ht="76.5" hidden="1">
      <c r="A59" s="14">
        <v>45</v>
      </c>
      <c r="B59" s="15" t="s">
        <v>147</v>
      </c>
      <c r="C59" s="18" t="s">
        <v>148</v>
      </c>
      <c r="D59" s="15" t="s">
        <v>149</v>
      </c>
      <c r="E59" s="67">
        <v>0</v>
      </c>
      <c r="F59" s="86">
        <v>0</v>
      </c>
      <c r="G59" s="86">
        <v>0</v>
      </c>
      <c r="H59" s="87">
        <v>0</v>
      </c>
      <c r="I59" s="68"/>
      <c r="J59" s="86">
        <v>0</v>
      </c>
      <c r="K59" s="88">
        <v>0</v>
      </c>
      <c r="L59" s="1">
        <v>0</v>
      </c>
      <c r="M59" s="15" t="s">
        <v>34</v>
      </c>
      <c r="N59" s="17">
        <v>0</v>
      </c>
      <c r="O59" s="17">
        <v>0</v>
      </c>
      <c r="Q59" s="101">
        <v>4674</v>
      </c>
      <c r="R59" s="101">
        <v>26325</v>
      </c>
      <c r="S59" s="83" t="s">
        <v>34</v>
      </c>
      <c r="T59" s="79" t="str">
        <f t="shared" si="0"/>
        <v>- N/A</v>
      </c>
      <c r="U59" s="79" t="str">
        <f t="shared" si="1"/>
        <v>- N/A</v>
      </c>
    </row>
    <row r="60" spans="1:21" ht="76.5" hidden="1">
      <c r="A60" s="14">
        <v>46</v>
      </c>
      <c r="B60" s="15" t="s">
        <v>150</v>
      </c>
      <c r="C60" s="16" t="s">
        <v>151</v>
      </c>
      <c r="D60" s="15" t="s">
        <v>42</v>
      </c>
      <c r="E60" s="67">
        <v>0</v>
      </c>
      <c r="F60" s="86">
        <v>0</v>
      </c>
      <c r="G60" s="86">
        <v>0</v>
      </c>
      <c r="H60" s="87">
        <v>0</v>
      </c>
      <c r="I60" s="68"/>
      <c r="J60" s="86">
        <v>0</v>
      </c>
      <c r="K60" s="88">
        <v>0</v>
      </c>
      <c r="L60" s="1">
        <v>0</v>
      </c>
      <c r="M60" s="15" t="s">
        <v>34</v>
      </c>
      <c r="N60" s="17">
        <v>0</v>
      </c>
      <c r="O60" s="17">
        <v>0</v>
      </c>
      <c r="Q60" s="101">
        <v>22003</v>
      </c>
      <c r="R60" s="101">
        <v>45435</v>
      </c>
      <c r="S60" s="83" t="s">
        <v>34</v>
      </c>
      <c r="T60" s="79" t="str">
        <f t="shared" si="0"/>
        <v>- N/A</v>
      </c>
      <c r="U60" s="79" t="str">
        <f t="shared" si="1"/>
        <v>- N/A</v>
      </c>
    </row>
    <row r="61" spans="1:21" ht="76.5" hidden="1">
      <c r="A61" s="14">
        <v>47</v>
      </c>
      <c r="B61" s="15" t="s">
        <v>152</v>
      </c>
      <c r="C61" s="16" t="s">
        <v>153</v>
      </c>
      <c r="D61" s="15" t="s">
        <v>106</v>
      </c>
      <c r="E61" s="67">
        <v>0</v>
      </c>
      <c r="F61" s="86">
        <v>0</v>
      </c>
      <c r="G61" s="86">
        <v>0</v>
      </c>
      <c r="H61" s="87">
        <v>0</v>
      </c>
      <c r="I61" s="68"/>
      <c r="J61" s="86">
        <v>0</v>
      </c>
      <c r="K61" s="88">
        <v>0</v>
      </c>
      <c r="L61" s="1">
        <v>0</v>
      </c>
      <c r="M61" s="15" t="s">
        <v>34</v>
      </c>
      <c r="N61" s="17">
        <v>0</v>
      </c>
      <c r="O61" s="17">
        <v>0</v>
      </c>
      <c r="Q61" s="101">
        <v>12268</v>
      </c>
      <c r="R61" s="101">
        <v>22003</v>
      </c>
      <c r="S61" s="83" t="s">
        <v>34</v>
      </c>
      <c r="T61" s="79" t="str">
        <f t="shared" si="0"/>
        <v>- N/A</v>
      </c>
      <c r="U61" s="79" t="str">
        <f t="shared" si="1"/>
        <v>- N/A</v>
      </c>
    </row>
    <row r="62" spans="1:21" ht="76.5" hidden="1">
      <c r="A62" s="14">
        <v>48</v>
      </c>
      <c r="B62" s="15" t="s">
        <v>154</v>
      </c>
      <c r="C62" s="16" t="s">
        <v>155</v>
      </c>
      <c r="D62" s="15" t="s">
        <v>42</v>
      </c>
      <c r="E62" s="67">
        <v>0</v>
      </c>
      <c r="F62" s="86">
        <v>0</v>
      </c>
      <c r="G62" s="86">
        <v>0</v>
      </c>
      <c r="H62" s="87">
        <v>0</v>
      </c>
      <c r="I62" s="68"/>
      <c r="J62" s="86">
        <v>0</v>
      </c>
      <c r="K62" s="88">
        <v>0</v>
      </c>
      <c r="L62" s="1">
        <v>0</v>
      </c>
      <c r="M62" s="15" t="s">
        <v>34</v>
      </c>
      <c r="N62" s="17">
        <v>0</v>
      </c>
      <c r="O62" s="17">
        <v>0</v>
      </c>
      <c r="Q62" s="101">
        <v>12268</v>
      </c>
      <c r="R62" s="101">
        <v>22003</v>
      </c>
      <c r="S62" s="83" t="s">
        <v>34</v>
      </c>
      <c r="T62" s="79" t="str">
        <f t="shared" si="0"/>
        <v>- N/A</v>
      </c>
      <c r="U62" s="79" t="str">
        <f t="shared" si="1"/>
        <v>- N/A</v>
      </c>
    </row>
    <row r="63" spans="1:21" ht="76.5" hidden="1">
      <c r="A63" s="69">
        <v>49</v>
      </c>
      <c r="B63" s="70" t="s">
        <v>156</v>
      </c>
      <c r="C63" s="75" t="s">
        <v>157</v>
      </c>
      <c r="D63" s="70" t="s">
        <v>106</v>
      </c>
      <c r="E63" s="72">
        <v>0</v>
      </c>
      <c r="F63" s="89">
        <v>0</v>
      </c>
      <c r="G63" s="89">
        <v>0</v>
      </c>
      <c r="H63" s="90">
        <v>0</v>
      </c>
      <c r="I63" s="68"/>
      <c r="J63" s="89">
        <v>0</v>
      </c>
      <c r="K63" s="91">
        <v>0</v>
      </c>
      <c r="L63" s="73">
        <v>0</v>
      </c>
      <c r="M63" s="70" t="s">
        <v>85</v>
      </c>
      <c r="N63" s="74">
        <v>0</v>
      </c>
      <c r="O63" s="74">
        <v>0</v>
      </c>
      <c r="Q63" s="101">
        <v>15037</v>
      </c>
      <c r="R63" s="101">
        <v>91495</v>
      </c>
      <c r="S63" s="84" t="s">
        <v>85</v>
      </c>
      <c r="T63" s="79" t="str">
        <f t="shared" si="0"/>
        <v>- N/A</v>
      </c>
      <c r="U63" s="79" t="str">
        <f t="shared" si="1"/>
        <v>- N/A</v>
      </c>
    </row>
    <row r="64" spans="1:21" ht="114.75" hidden="1">
      <c r="A64" s="14">
        <v>50</v>
      </c>
      <c r="B64" s="15" t="s">
        <v>158</v>
      </c>
      <c r="C64" s="16" t="s">
        <v>159</v>
      </c>
      <c r="D64" s="15" t="s">
        <v>42</v>
      </c>
      <c r="E64" s="67">
        <v>0</v>
      </c>
      <c r="F64" s="86">
        <v>0</v>
      </c>
      <c r="G64" s="86">
        <v>0</v>
      </c>
      <c r="H64" s="87">
        <v>0</v>
      </c>
      <c r="I64" s="68"/>
      <c r="J64" s="86">
        <v>0</v>
      </c>
      <c r="K64" s="88">
        <v>0</v>
      </c>
      <c r="L64" s="1">
        <v>0</v>
      </c>
      <c r="M64" s="15" t="s">
        <v>34</v>
      </c>
      <c r="N64" s="17">
        <v>0</v>
      </c>
      <c r="O64" s="17">
        <v>0</v>
      </c>
      <c r="Q64" s="101">
        <v>34386</v>
      </c>
      <c r="R64" s="101">
        <v>139312</v>
      </c>
      <c r="S64" s="83" t="s">
        <v>34</v>
      </c>
      <c r="T64" s="79" t="str">
        <f t="shared" si="0"/>
        <v>- N/A</v>
      </c>
      <c r="U64" s="79" t="str">
        <f t="shared" si="1"/>
        <v>- N/A</v>
      </c>
    </row>
    <row r="65" spans="1:21" ht="76.5">
      <c r="A65" s="14">
        <v>51</v>
      </c>
      <c r="B65" s="15" t="s">
        <v>160</v>
      </c>
      <c r="C65" s="16" t="s">
        <v>161</v>
      </c>
      <c r="D65" s="15" t="s">
        <v>162</v>
      </c>
      <c r="E65" s="67">
        <v>3</v>
      </c>
      <c r="F65" s="86">
        <v>23367</v>
      </c>
      <c r="G65" s="86">
        <v>19681</v>
      </c>
      <c r="H65" s="87">
        <v>0</v>
      </c>
      <c r="I65" s="68">
        <f>(F65-G65)/F65</f>
        <v>0.15774382676424017</v>
      </c>
      <c r="J65" s="86">
        <v>19681</v>
      </c>
      <c r="K65" s="88">
        <v>59043</v>
      </c>
      <c r="L65" s="1">
        <v>0</v>
      </c>
      <c r="M65" s="15" t="s">
        <v>34</v>
      </c>
      <c r="N65" s="17">
        <v>3</v>
      </c>
      <c r="O65" s="17">
        <v>0</v>
      </c>
      <c r="Q65" s="101">
        <v>19681</v>
      </c>
      <c r="R65" s="101">
        <v>52541</v>
      </c>
      <c r="S65" s="83" t="s">
        <v>34</v>
      </c>
      <c r="T65" s="79" t="str">
        <f t="shared" si="0"/>
        <v>✔️ Válido</v>
      </c>
      <c r="U65" s="79" t="str">
        <f t="shared" si="1"/>
        <v>✔️ Válido</v>
      </c>
    </row>
    <row r="66" spans="1:21" ht="76.5">
      <c r="A66" s="14">
        <v>52</v>
      </c>
      <c r="B66" s="15" t="s">
        <v>163</v>
      </c>
      <c r="C66" s="16" t="s">
        <v>164</v>
      </c>
      <c r="D66" s="15" t="s">
        <v>42</v>
      </c>
      <c r="E66" s="67">
        <v>2</v>
      </c>
      <c r="F66" s="86">
        <v>13630</v>
      </c>
      <c r="G66" s="86">
        <v>11477</v>
      </c>
      <c r="H66" s="87">
        <v>0</v>
      </c>
      <c r="I66" s="68">
        <f>(F66-G66)/F66</f>
        <v>0.15796038151137198</v>
      </c>
      <c r="J66" s="86">
        <v>11477</v>
      </c>
      <c r="K66" s="88">
        <v>22954</v>
      </c>
      <c r="L66" s="1">
        <v>0</v>
      </c>
      <c r="M66" s="15" t="s">
        <v>34</v>
      </c>
      <c r="N66" s="17">
        <v>2</v>
      </c>
      <c r="O66" s="17">
        <v>0</v>
      </c>
      <c r="Q66" s="101">
        <v>11477</v>
      </c>
      <c r="R66" s="101">
        <v>47233</v>
      </c>
      <c r="S66" s="83" t="s">
        <v>34</v>
      </c>
      <c r="T66" s="79" t="str">
        <f t="shared" si="0"/>
        <v>✔️ Válido</v>
      </c>
      <c r="U66" s="79" t="str">
        <f t="shared" si="1"/>
        <v>✔️ Válido</v>
      </c>
    </row>
    <row r="67" spans="1:21" ht="76.5" hidden="1">
      <c r="A67" s="14">
        <v>53</v>
      </c>
      <c r="B67" s="15" t="s">
        <v>165</v>
      </c>
      <c r="C67" s="16" t="s">
        <v>166</v>
      </c>
      <c r="D67" s="15" t="s">
        <v>162</v>
      </c>
      <c r="E67" s="67">
        <v>0</v>
      </c>
      <c r="F67" s="86">
        <v>0</v>
      </c>
      <c r="G67" s="86">
        <v>0</v>
      </c>
      <c r="H67" s="87">
        <v>0</v>
      </c>
      <c r="I67" s="68"/>
      <c r="J67" s="86">
        <v>0</v>
      </c>
      <c r="K67" s="88">
        <v>0</v>
      </c>
      <c r="L67" s="1">
        <v>0</v>
      </c>
      <c r="M67" s="15" t="s">
        <v>34</v>
      </c>
      <c r="N67" s="17">
        <v>0</v>
      </c>
      <c r="O67" s="17">
        <v>0</v>
      </c>
      <c r="Q67" s="101">
        <v>18133</v>
      </c>
      <c r="R67" s="101">
        <v>116226</v>
      </c>
      <c r="S67" s="83" t="s">
        <v>34</v>
      </c>
      <c r="T67" s="79" t="str">
        <f t="shared" si="0"/>
        <v>- N/A</v>
      </c>
      <c r="U67" s="79" t="str">
        <f t="shared" si="1"/>
        <v>- N/A</v>
      </c>
    </row>
    <row r="68" spans="1:21" ht="76.5" hidden="1">
      <c r="A68" s="14">
        <v>54</v>
      </c>
      <c r="B68" s="15" t="s">
        <v>167</v>
      </c>
      <c r="C68" s="16" t="s">
        <v>168</v>
      </c>
      <c r="D68" s="15" t="s">
        <v>162</v>
      </c>
      <c r="E68" s="67">
        <v>0</v>
      </c>
      <c r="F68" s="86">
        <v>0</v>
      </c>
      <c r="G68" s="86">
        <v>0</v>
      </c>
      <c r="H68" s="87">
        <v>0</v>
      </c>
      <c r="I68" s="68"/>
      <c r="J68" s="86">
        <v>0</v>
      </c>
      <c r="K68" s="88">
        <v>0</v>
      </c>
      <c r="L68" s="1">
        <v>0</v>
      </c>
      <c r="M68" s="15" t="s">
        <v>34</v>
      </c>
      <c r="N68" s="17">
        <v>0</v>
      </c>
      <c r="O68" s="17">
        <v>0</v>
      </c>
      <c r="Q68" s="101">
        <v>11294</v>
      </c>
      <c r="R68" s="101">
        <v>29058</v>
      </c>
      <c r="S68" s="83" t="s">
        <v>34</v>
      </c>
      <c r="T68" s="79" t="str">
        <f t="shared" si="0"/>
        <v>- N/A</v>
      </c>
      <c r="U68" s="79" t="str">
        <f t="shared" si="1"/>
        <v>- N/A</v>
      </c>
    </row>
    <row r="69" spans="1:21" ht="191.25" hidden="1">
      <c r="A69" s="14">
        <v>55</v>
      </c>
      <c r="B69" s="15" t="s">
        <v>169</v>
      </c>
      <c r="C69" s="16" t="s">
        <v>170</v>
      </c>
      <c r="D69" s="15" t="s">
        <v>171</v>
      </c>
      <c r="E69" s="67">
        <v>0</v>
      </c>
      <c r="F69" s="86">
        <v>0</v>
      </c>
      <c r="G69" s="86">
        <v>0</v>
      </c>
      <c r="H69" s="87">
        <v>0</v>
      </c>
      <c r="I69" s="68"/>
      <c r="J69" s="86">
        <v>0</v>
      </c>
      <c r="K69" s="88">
        <v>0</v>
      </c>
      <c r="L69" s="1">
        <v>0</v>
      </c>
      <c r="M69" s="15" t="s">
        <v>34</v>
      </c>
      <c r="N69" s="17">
        <v>0</v>
      </c>
      <c r="O69" s="17">
        <v>0</v>
      </c>
      <c r="Q69" s="101">
        <v>52966</v>
      </c>
      <c r="R69" s="101">
        <v>139312</v>
      </c>
      <c r="S69" s="83" t="s">
        <v>34</v>
      </c>
      <c r="T69" s="79" t="str">
        <f t="shared" si="0"/>
        <v>- N/A</v>
      </c>
      <c r="U69" s="79" t="str">
        <f t="shared" si="1"/>
        <v>- N/A</v>
      </c>
    </row>
    <row r="70" spans="1:21" ht="76.5" hidden="1">
      <c r="A70" s="14">
        <v>56</v>
      </c>
      <c r="B70" s="15" t="s">
        <v>172</v>
      </c>
      <c r="C70" s="16" t="s">
        <v>173</v>
      </c>
      <c r="D70" s="15" t="s">
        <v>174</v>
      </c>
      <c r="E70" s="67">
        <v>0</v>
      </c>
      <c r="F70" s="86">
        <v>0</v>
      </c>
      <c r="G70" s="86">
        <v>0</v>
      </c>
      <c r="H70" s="87">
        <v>0</v>
      </c>
      <c r="I70" s="68"/>
      <c r="J70" s="86">
        <v>0</v>
      </c>
      <c r="K70" s="88">
        <v>0</v>
      </c>
      <c r="L70" s="1">
        <v>0</v>
      </c>
      <c r="M70" s="15" t="s">
        <v>34</v>
      </c>
      <c r="N70" s="17">
        <v>0</v>
      </c>
      <c r="O70" s="17">
        <v>0</v>
      </c>
      <c r="Q70" s="101">
        <v>6678</v>
      </c>
      <c r="R70" s="101">
        <v>18398</v>
      </c>
      <c r="S70" s="83" t="s">
        <v>34</v>
      </c>
      <c r="T70" s="79" t="str">
        <f t="shared" si="0"/>
        <v>- N/A</v>
      </c>
      <c r="U70" s="79" t="str">
        <f t="shared" si="1"/>
        <v>- N/A</v>
      </c>
    </row>
    <row r="71" spans="1:21" ht="76.5" hidden="1">
      <c r="A71" s="14">
        <v>57</v>
      </c>
      <c r="B71" s="15" t="s">
        <v>175</v>
      </c>
      <c r="C71" s="16" t="s">
        <v>173</v>
      </c>
      <c r="D71" s="15" t="s">
        <v>42</v>
      </c>
      <c r="E71" s="67">
        <v>0</v>
      </c>
      <c r="F71" s="86">
        <v>0</v>
      </c>
      <c r="G71" s="86">
        <v>0</v>
      </c>
      <c r="H71" s="87">
        <v>0</v>
      </c>
      <c r="I71" s="68"/>
      <c r="J71" s="86">
        <v>0</v>
      </c>
      <c r="K71" s="88">
        <v>0</v>
      </c>
      <c r="L71" s="1">
        <v>0</v>
      </c>
      <c r="M71" s="15" t="s">
        <v>34</v>
      </c>
      <c r="N71" s="17">
        <v>0</v>
      </c>
      <c r="O71" s="17">
        <v>0</v>
      </c>
      <c r="Q71" s="101">
        <v>22003</v>
      </c>
      <c r="R71" s="101">
        <v>52276</v>
      </c>
      <c r="S71" s="83" t="s">
        <v>34</v>
      </c>
      <c r="T71" s="79" t="str">
        <f t="shared" si="0"/>
        <v>- N/A</v>
      </c>
      <c r="U71" s="79" t="str">
        <f t="shared" si="1"/>
        <v>- N/A</v>
      </c>
    </row>
    <row r="72" spans="1:21" ht="51" hidden="1">
      <c r="A72" s="14">
        <v>58</v>
      </c>
      <c r="B72" s="15" t="s">
        <v>176</v>
      </c>
      <c r="C72" s="16" t="s">
        <v>177</v>
      </c>
      <c r="D72" s="15" t="s">
        <v>178</v>
      </c>
      <c r="E72" s="67">
        <v>0</v>
      </c>
      <c r="F72" s="86">
        <v>0</v>
      </c>
      <c r="G72" s="86">
        <v>0</v>
      </c>
      <c r="H72" s="87">
        <v>0</v>
      </c>
      <c r="I72" s="68"/>
      <c r="J72" s="86">
        <v>0</v>
      </c>
      <c r="K72" s="88">
        <v>0</v>
      </c>
      <c r="L72" s="1">
        <v>0</v>
      </c>
      <c r="M72" s="15" t="s">
        <v>34</v>
      </c>
      <c r="N72" s="17">
        <v>0</v>
      </c>
      <c r="O72" s="17">
        <v>0</v>
      </c>
      <c r="Q72" s="101">
        <v>8625</v>
      </c>
      <c r="R72" s="101">
        <v>15634</v>
      </c>
      <c r="S72" s="83" t="s">
        <v>34</v>
      </c>
      <c r="T72" s="79" t="str">
        <f t="shared" si="0"/>
        <v>- N/A</v>
      </c>
      <c r="U72" s="79" t="str">
        <f t="shared" si="1"/>
        <v>- N/A</v>
      </c>
    </row>
    <row r="73" spans="1:21" ht="76.5" hidden="1">
      <c r="A73" s="14">
        <v>59</v>
      </c>
      <c r="B73" s="15" t="s">
        <v>179</v>
      </c>
      <c r="C73" s="16" t="s">
        <v>180</v>
      </c>
      <c r="D73" s="15" t="s">
        <v>181</v>
      </c>
      <c r="E73" s="67">
        <v>0</v>
      </c>
      <c r="F73" s="86">
        <v>0</v>
      </c>
      <c r="G73" s="86">
        <v>0</v>
      </c>
      <c r="H73" s="87">
        <v>0</v>
      </c>
      <c r="I73" s="68"/>
      <c r="J73" s="86">
        <v>0</v>
      </c>
      <c r="K73" s="88">
        <v>0</v>
      </c>
      <c r="L73" s="1">
        <v>0</v>
      </c>
      <c r="M73" s="15" t="s">
        <v>34</v>
      </c>
      <c r="N73" s="17">
        <v>0</v>
      </c>
      <c r="O73" s="17">
        <v>0</v>
      </c>
      <c r="Q73" s="101">
        <v>8845</v>
      </c>
      <c r="R73" s="101">
        <v>23219</v>
      </c>
      <c r="S73" s="83" t="s">
        <v>34</v>
      </c>
      <c r="T73" s="79" t="str">
        <f t="shared" si="0"/>
        <v>- N/A</v>
      </c>
      <c r="U73" s="79" t="str">
        <f t="shared" si="1"/>
        <v>- N/A</v>
      </c>
    </row>
    <row r="74" spans="1:21" ht="76.5" hidden="1">
      <c r="A74" s="14">
        <v>60</v>
      </c>
      <c r="B74" s="15" t="s">
        <v>182</v>
      </c>
      <c r="C74" s="16" t="s">
        <v>183</v>
      </c>
      <c r="D74" s="15" t="s">
        <v>184</v>
      </c>
      <c r="E74" s="67">
        <v>0</v>
      </c>
      <c r="F74" s="86">
        <v>0</v>
      </c>
      <c r="G74" s="86">
        <v>0</v>
      </c>
      <c r="H74" s="87">
        <v>0</v>
      </c>
      <c r="I74" s="68"/>
      <c r="J74" s="86">
        <v>0</v>
      </c>
      <c r="K74" s="88">
        <v>0</v>
      </c>
      <c r="L74" s="1">
        <v>0</v>
      </c>
      <c r="M74" s="15" t="s">
        <v>34</v>
      </c>
      <c r="N74" s="17">
        <v>0</v>
      </c>
      <c r="O74" s="17">
        <v>0</v>
      </c>
      <c r="Q74" s="101">
        <v>17358</v>
      </c>
      <c r="R74" s="101">
        <v>66442</v>
      </c>
      <c r="S74" s="83" t="s">
        <v>34</v>
      </c>
      <c r="T74" s="79" t="str">
        <f t="shared" si="0"/>
        <v>- N/A</v>
      </c>
      <c r="U74" s="79" t="str">
        <f t="shared" si="1"/>
        <v>- N/A</v>
      </c>
    </row>
    <row r="75" spans="1:21" ht="153" hidden="1">
      <c r="A75" s="14">
        <v>61</v>
      </c>
      <c r="B75" s="15" t="s">
        <v>185</v>
      </c>
      <c r="C75" s="16" t="s">
        <v>186</v>
      </c>
      <c r="D75" s="15" t="s">
        <v>187</v>
      </c>
      <c r="E75" s="67">
        <v>0</v>
      </c>
      <c r="F75" s="86">
        <v>0</v>
      </c>
      <c r="G75" s="86">
        <v>0</v>
      </c>
      <c r="H75" s="87">
        <v>0</v>
      </c>
      <c r="I75" s="68"/>
      <c r="J75" s="86">
        <v>0</v>
      </c>
      <c r="K75" s="88">
        <v>0</v>
      </c>
      <c r="L75" s="1">
        <v>0</v>
      </c>
      <c r="M75" s="15" t="s">
        <v>34</v>
      </c>
      <c r="N75" s="17">
        <v>0</v>
      </c>
      <c r="O75" s="17">
        <v>0</v>
      </c>
      <c r="Q75" s="101">
        <v>10711</v>
      </c>
      <c r="R75" s="101">
        <v>22834</v>
      </c>
      <c r="S75" s="83" t="s">
        <v>34</v>
      </c>
      <c r="T75" s="79" t="str">
        <f t="shared" si="0"/>
        <v>- N/A</v>
      </c>
      <c r="U75" s="79" t="str">
        <f t="shared" si="1"/>
        <v>- N/A</v>
      </c>
    </row>
    <row r="76" spans="1:21" ht="114.75">
      <c r="A76" s="14">
        <v>62</v>
      </c>
      <c r="B76" s="15" t="s">
        <v>188</v>
      </c>
      <c r="C76" s="16" t="s">
        <v>189</v>
      </c>
      <c r="D76" s="15" t="s">
        <v>106</v>
      </c>
      <c r="E76" s="67">
        <v>6</v>
      </c>
      <c r="F76" s="86">
        <v>11586</v>
      </c>
      <c r="G76" s="86">
        <v>10845</v>
      </c>
      <c r="H76" s="87">
        <v>0</v>
      </c>
      <c r="I76" s="68">
        <f>(F76-G76)/F76</f>
        <v>6.3956499223200416E-2</v>
      </c>
      <c r="J76" s="86">
        <v>10845</v>
      </c>
      <c r="K76" s="88">
        <v>65070</v>
      </c>
      <c r="L76" s="1">
        <v>0</v>
      </c>
      <c r="M76" s="15" t="s">
        <v>34</v>
      </c>
      <c r="N76" s="17">
        <v>6</v>
      </c>
      <c r="O76" s="17">
        <v>0</v>
      </c>
      <c r="Q76" s="101">
        <v>10845</v>
      </c>
      <c r="R76" s="101">
        <v>32506</v>
      </c>
      <c r="S76" s="83" t="s">
        <v>34</v>
      </c>
      <c r="T76" s="79" t="str">
        <f t="shared" si="0"/>
        <v>✔️ Válido</v>
      </c>
      <c r="U76" s="79" t="str">
        <f t="shared" si="1"/>
        <v>✔️ Válido</v>
      </c>
    </row>
    <row r="77" spans="1:21" ht="114.75">
      <c r="A77" s="14">
        <v>63</v>
      </c>
      <c r="B77" s="15" t="s">
        <v>190</v>
      </c>
      <c r="C77" s="18" t="s">
        <v>191</v>
      </c>
      <c r="D77" s="15" t="s">
        <v>192</v>
      </c>
      <c r="E77" s="67">
        <v>10</v>
      </c>
      <c r="F77" s="86">
        <v>13242</v>
      </c>
      <c r="G77" s="86">
        <v>9155</v>
      </c>
      <c r="H77" s="87">
        <v>0</v>
      </c>
      <c r="I77" s="68">
        <f>(F77-G77)/F77</f>
        <v>0.30863917837184718</v>
      </c>
      <c r="J77" s="86">
        <v>9155</v>
      </c>
      <c r="K77" s="88">
        <v>91550</v>
      </c>
      <c r="L77" s="1">
        <v>0</v>
      </c>
      <c r="M77" s="15" t="s">
        <v>34</v>
      </c>
      <c r="N77" s="17">
        <v>10</v>
      </c>
      <c r="O77" s="17">
        <v>0</v>
      </c>
      <c r="Q77" s="101">
        <v>9155</v>
      </c>
      <c r="R77" s="101">
        <v>17396</v>
      </c>
      <c r="S77" s="83" t="s">
        <v>34</v>
      </c>
      <c r="T77" s="79" t="str">
        <f t="shared" si="0"/>
        <v>✔️ Válido</v>
      </c>
      <c r="U77" s="79" t="str">
        <f t="shared" si="1"/>
        <v>✔️ Válido</v>
      </c>
    </row>
    <row r="78" spans="1:21" ht="102" hidden="1">
      <c r="A78" s="14">
        <v>64</v>
      </c>
      <c r="B78" s="15" t="s">
        <v>193</v>
      </c>
      <c r="C78" s="18" t="s">
        <v>194</v>
      </c>
      <c r="D78" s="15" t="s">
        <v>195</v>
      </c>
      <c r="E78" s="67">
        <v>0</v>
      </c>
      <c r="F78" s="86">
        <v>0</v>
      </c>
      <c r="G78" s="86">
        <v>0</v>
      </c>
      <c r="H78" s="87">
        <v>0</v>
      </c>
      <c r="I78" s="68"/>
      <c r="J78" s="86">
        <v>0</v>
      </c>
      <c r="K78" s="88">
        <v>0</v>
      </c>
      <c r="L78" s="1">
        <v>0</v>
      </c>
      <c r="M78" s="15" t="s">
        <v>34</v>
      </c>
      <c r="N78" s="17">
        <v>0</v>
      </c>
      <c r="O78" s="17">
        <v>0</v>
      </c>
      <c r="Q78" s="101">
        <v>15347</v>
      </c>
      <c r="R78" s="101">
        <v>34223</v>
      </c>
      <c r="S78" s="83" t="s">
        <v>34</v>
      </c>
      <c r="T78" s="79" t="str">
        <f t="shared" si="0"/>
        <v>- N/A</v>
      </c>
      <c r="U78" s="79" t="str">
        <f t="shared" si="1"/>
        <v>- N/A</v>
      </c>
    </row>
    <row r="79" spans="1:21" ht="102" hidden="1">
      <c r="A79" s="14">
        <v>65</v>
      </c>
      <c r="B79" s="15" t="s">
        <v>196</v>
      </c>
      <c r="C79" s="18" t="s">
        <v>197</v>
      </c>
      <c r="D79" s="15" t="s">
        <v>195</v>
      </c>
      <c r="E79" s="67">
        <v>0</v>
      </c>
      <c r="F79" s="86">
        <v>0</v>
      </c>
      <c r="G79" s="86">
        <v>0</v>
      </c>
      <c r="H79" s="87">
        <v>0</v>
      </c>
      <c r="I79" s="68"/>
      <c r="J79" s="86">
        <v>0</v>
      </c>
      <c r="K79" s="88">
        <v>0</v>
      </c>
      <c r="L79" s="1">
        <v>0</v>
      </c>
      <c r="M79" s="15" t="s">
        <v>34</v>
      </c>
      <c r="N79" s="17">
        <v>0</v>
      </c>
      <c r="O79" s="17">
        <v>0</v>
      </c>
      <c r="Q79" s="101">
        <v>18906</v>
      </c>
      <c r="R79" s="101">
        <v>36309</v>
      </c>
      <c r="S79" s="83" t="s">
        <v>34</v>
      </c>
      <c r="T79" s="79" t="str">
        <f t="shared" si="0"/>
        <v>- N/A</v>
      </c>
      <c r="U79" s="79" t="str">
        <f t="shared" si="1"/>
        <v>- N/A</v>
      </c>
    </row>
    <row r="80" spans="1:21" ht="38.25">
      <c r="A80" s="14">
        <v>66</v>
      </c>
      <c r="B80" s="15" t="s">
        <v>198</v>
      </c>
      <c r="C80" s="16" t="s">
        <v>199</v>
      </c>
      <c r="D80" s="15" t="s">
        <v>200</v>
      </c>
      <c r="E80" s="67">
        <v>5</v>
      </c>
      <c r="F80" s="86">
        <v>4868</v>
      </c>
      <c r="G80" s="86">
        <v>4202</v>
      </c>
      <c r="H80" s="87">
        <v>0</v>
      </c>
      <c r="I80" s="68">
        <f>(F80-G80)/F80</f>
        <v>0.13681183237469186</v>
      </c>
      <c r="J80" s="86">
        <v>4202</v>
      </c>
      <c r="K80" s="88">
        <v>21010</v>
      </c>
      <c r="L80" s="1">
        <v>0</v>
      </c>
      <c r="M80" s="15" t="s">
        <v>34</v>
      </c>
      <c r="N80" s="17">
        <v>5</v>
      </c>
      <c r="O80" s="17">
        <v>0</v>
      </c>
      <c r="Q80" s="101">
        <v>4202</v>
      </c>
      <c r="R80" s="101">
        <v>6572</v>
      </c>
      <c r="S80" s="83" t="s">
        <v>34</v>
      </c>
      <c r="T80" s="79" t="str">
        <f t="shared" ref="T80:T143" si="2">IF(OR(J80="",J80=0),"- N/A",IF(AND(J80&gt;=Q80,J80&lt;=R80),"✔️ Válido","❌ Inválido"))</f>
        <v>✔️ Válido</v>
      </c>
      <c r="U80" s="79" t="str">
        <f t="shared" ref="U80:U143" si="3">IF(OR(J80="",J80=0),"- N/A",IF(AND(J80&gt;=Q80,J80&lt;=R80),"✔️ Válido","❌ Inválido"))</f>
        <v>✔️ Válido</v>
      </c>
    </row>
    <row r="81" spans="1:21" ht="38.25" hidden="1">
      <c r="A81" s="14">
        <v>67</v>
      </c>
      <c r="B81" s="15" t="s">
        <v>201</v>
      </c>
      <c r="C81" s="16" t="s">
        <v>202</v>
      </c>
      <c r="D81" s="15" t="s">
        <v>200</v>
      </c>
      <c r="E81" s="67">
        <v>0</v>
      </c>
      <c r="F81" s="86">
        <v>0</v>
      </c>
      <c r="G81" s="86">
        <v>0</v>
      </c>
      <c r="H81" s="87">
        <v>0</v>
      </c>
      <c r="I81" s="68"/>
      <c r="J81" s="86">
        <v>0</v>
      </c>
      <c r="K81" s="88">
        <v>0</v>
      </c>
      <c r="L81" s="1">
        <v>0</v>
      </c>
      <c r="M81" s="15" t="s">
        <v>34</v>
      </c>
      <c r="N81" s="17">
        <v>0</v>
      </c>
      <c r="O81" s="17">
        <v>0</v>
      </c>
      <c r="Q81" s="101">
        <v>8535</v>
      </c>
      <c r="R81" s="101">
        <v>18575</v>
      </c>
      <c r="S81" s="83" t="s">
        <v>34</v>
      </c>
      <c r="T81" s="79" t="str">
        <f t="shared" si="2"/>
        <v>- N/A</v>
      </c>
      <c r="U81" s="79" t="str">
        <f t="shared" si="3"/>
        <v>- N/A</v>
      </c>
    </row>
    <row r="82" spans="1:21" ht="38.25" hidden="1">
      <c r="A82" s="14">
        <v>68</v>
      </c>
      <c r="B82" s="15" t="s">
        <v>203</v>
      </c>
      <c r="C82" s="16" t="s">
        <v>204</v>
      </c>
      <c r="D82" s="15" t="s">
        <v>200</v>
      </c>
      <c r="E82" s="67">
        <v>0</v>
      </c>
      <c r="F82" s="86">
        <v>0</v>
      </c>
      <c r="G82" s="86">
        <v>0</v>
      </c>
      <c r="H82" s="87">
        <v>0</v>
      </c>
      <c r="I82" s="68"/>
      <c r="J82" s="86">
        <v>0</v>
      </c>
      <c r="K82" s="88">
        <v>0</v>
      </c>
      <c r="L82" s="1">
        <v>0</v>
      </c>
      <c r="M82" s="15" t="s">
        <v>34</v>
      </c>
      <c r="N82" s="17">
        <v>0</v>
      </c>
      <c r="O82" s="17">
        <v>0</v>
      </c>
      <c r="Q82" s="101">
        <v>4090</v>
      </c>
      <c r="R82" s="101">
        <v>8453</v>
      </c>
      <c r="S82" s="83" t="s">
        <v>34</v>
      </c>
      <c r="T82" s="79" t="str">
        <f t="shared" si="2"/>
        <v>- N/A</v>
      </c>
      <c r="U82" s="79" t="str">
        <f t="shared" si="3"/>
        <v>- N/A</v>
      </c>
    </row>
    <row r="83" spans="1:21" ht="38.25" hidden="1">
      <c r="A83" s="14">
        <v>69</v>
      </c>
      <c r="B83" s="15" t="s">
        <v>205</v>
      </c>
      <c r="C83" s="16" t="s">
        <v>206</v>
      </c>
      <c r="D83" s="15" t="s">
        <v>200</v>
      </c>
      <c r="E83" s="67">
        <v>0</v>
      </c>
      <c r="F83" s="86">
        <v>0</v>
      </c>
      <c r="G83" s="86">
        <v>0</v>
      </c>
      <c r="H83" s="87">
        <v>0</v>
      </c>
      <c r="I83" s="68"/>
      <c r="J83" s="86">
        <v>0</v>
      </c>
      <c r="K83" s="88">
        <v>0</v>
      </c>
      <c r="L83" s="1">
        <v>0</v>
      </c>
      <c r="M83" s="15" t="s">
        <v>34</v>
      </c>
      <c r="N83" s="17">
        <v>0</v>
      </c>
      <c r="O83" s="17">
        <v>0</v>
      </c>
      <c r="Q83" s="101">
        <v>9310</v>
      </c>
      <c r="R83" s="101">
        <v>21028</v>
      </c>
      <c r="S83" s="83" t="s">
        <v>34</v>
      </c>
      <c r="T83" s="79" t="str">
        <f t="shared" si="2"/>
        <v>- N/A</v>
      </c>
      <c r="U83" s="79" t="str">
        <f t="shared" si="3"/>
        <v>- N/A</v>
      </c>
    </row>
    <row r="84" spans="1:21" ht="38.25" hidden="1">
      <c r="A84" s="69">
        <v>70</v>
      </c>
      <c r="B84" s="70" t="s">
        <v>207</v>
      </c>
      <c r="C84" s="75" t="s">
        <v>208</v>
      </c>
      <c r="D84" s="70" t="s">
        <v>200</v>
      </c>
      <c r="E84" s="72">
        <v>0</v>
      </c>
      <c r="F84" s="89">
        <v>0</v>
      </c>
      <c r="G84" s="89">
        <v>0</v>
      </c>
      <c r="H84" s="90">
        <v>0</v>
      </c>
      <c r="I84" s="68"/>
      <c r="J84" s="89">
        <v>0</v>
      </c>
      <c r="K84" s="91">
        <v>0</v>
      </c>
      <c r="L84" s="73">
        <v>0</v>
      </c>
      <c r="M84" s="70" t="s">
        <v>85</v>
      </c>
      <c r="N84" s="74">
        <v>0</v>
      </c>
      <c r="O84" s="74">
        <v>0</v>
      </c>
      <c r="Q84" s="101">
        <v>9310</v>
      </c>
      <c r="R84" s="101">
        <v>29695</v>
      </c>
      <c r="S84" s="84" t="s">
        <v>85</v>
      </c>
      <c r="T84" s="79" t="str">
        <f t="shared" si="2"/>
        <v>- N/A</v>
      </c>
      <c r="U84" s="79" t="str">
        <f t="shared" si="3"/>
        <v>- N/A</v>
      </c>
    </row>
    <row r="85" spans="1:21" ht="51">
      <c r="A85" s="14">
        <v>71</v>
      </c>
      <c r="B85" s="15" t="s">
        <v>209</v>
      </c>
      <c r="C85" s="16" t="s">
        <v>210</v>
      </c>
      <c r="D85" s="15" t="s">
        <v>200</v>
      </c>
      <c r="E85" s="67">
        <v>10</v>
      </c>
      <c r="F85" s="86">
        <v>9348</v>
      </c>
      <c r="G85" s="86">
        <v>5749</v>
      </c>
      <c r="H85" s="87">
        <v>0</v>
      </c>
      <c r="I85" s="68">
        <f>(F85-G85)/F85</f>
        <v>0.38500213949507917</v>
      </c>
      <c r="J85" s="86">
        <v>5749</v>
      </c>
      <c r="K85" s="88">
        <v>57490</v>
      </c>
      <c r="L85" s="1">
        <v>0</v>
      </c>
      <c r="M85" s="15" t="s">
        <v>34</v>
      </c>
      <c r="N85" s="17">
        <v>10</v>
      </c>
      <c r="O85" s="17">
        <v>0</v>
      </c>
      <c r="Q85" s="101">
        <v>5749</v>
      </c>
      <c r="R85" s="101">
        <v>12838</v>
      </c>
      <c r="S85" s="83" t="s">
        <v>34</v>
      </c>
      <c r="T85" s="79" t="str">
        <f t="shared" si="2"/>
        <v>✔️ Válido</v>
      </c>
      <c r="U85" s="79" t="str">
        <f t="shared" si="3"/>
        <v>✔️ Válido</v>
      </c>
    </row>
    <row r="86" spans="1:21" ht="51" hidden="1">
      <c r="A86" s="14">
        <v>72</v>
      </c>
      <c r="B86" s="15" t="s">
        <v>211</v>
      </c>
      <c r="C86" s="16" t="s">
        <v>212</v>
      </c>
      <c r="D86" s="15" t="s">
        <v>200</v>
      </c>
      <c r="E86" s="67">
        <v>0</v>
      </c>
      <c r="F86" s="86">
        <v>0</v>
      </c>
      <c r="G86" s="86">
        <v>0</v>
      </c>
      <c r="H86" s="87">
        <v>0</v>
      </c>
      <c r="I86" s="68"/>
      <c r="J86" s="86">
        <v>0</v>
      </c>
      <c r="K86" s="88">
        <v>0</v>
      </c>
      <c r="L86" s="1">
        <v>0</v>
      </c>
      <c r="M86" s="15" t="s">
        <v>34</v>
      </c>
      <c r="N86" s="17">
        <v>0</v>
      </c>
      <c r="O86" s="17">
        <v>0</v>
      </c>
      <c r="Q86" s="101">
        <v>5749</v>
      </c>
      <c r="R86" s="101">
        <v>14963</v>
      </c>
      <c r="S86" s="83" t="s">
        <v>34</v>
      </c>
      <c r="T86" s="79" t="str">
        <f t="shared" si="2"/>
        <v>- N/A</v>
      </c>
      <c r="U86" s="79" t="str">
        <f t="shared" si="3"/>
        <v>- N/A</v>
      </c>
    </row>
    <row r="87" spans="1:21" ht="89.25" hidden="1">
      <c r="A87" s="14">
        <v>73</v>
      </c>
      <c r="B87" s="15" t="s">
        <v>213</v>
      </c>
      <c r="C87" s="16" t="s">
        <v>214</v>
      </c>
      <c r="D87" s="15" t="s">
        <v>200</v>
      </c>
      <c r="E87" s="67">
        <v>0</v>
      </c>
      <c r="F87" s="86">
        <v>0</v>
      </c>
      <c r="G87" s="86">
        <v>0</v>
      </c>
      <c r="H87" s="87">
        <v>0</v>
      </c>
      <c r="I87" s="68"/>
      <c r="J87" s="86">
        <v>0</v>
      </c>
      <c r="K87" s="88">
        <v>0</v>
      </c>
      <c r="L87" s="1">
        <v>0</v>
      </c>
      <c r="M87" s="15" t="s">
        <v>34</v>
      </c>
      <c r="N87" s="17">
        <v>0</v>
      </c>
      <c r="O87" s="17">
        <v>0</v>
      </c>
      <c r="Q87" s="101">
        <v>11941</v>
      </c>
      <c r="R87" s="101">
        <v>41794</v>
      </c>
      <c r="S87" s="83" t="s">
        <v>34</v>
      </c>
      <c r="T87" s="79" t="str">
        <f t="shared" si="2"/>
        <v>- N/A</v>
      </c>
      <c r="U87" s="79" t="str">
        <f t="shared" si="3"/>
        <v>- N/A</v>
      </c>
    </row>
    <row r="88" spans="1:21" ht="51">
      <c r="A88" s="14">
        <v>74</v>
      </c>
      <c r="B88" s="15" t="s">
        <v>215</v>
      </c>
      <c r="C88" s="16" t="s">
        <v>216</v>
      </c>
      <c r="D88" s="15" t="s">
        <v>217</v>
      </c>
      <c r="E88" s="67">
        <v>3</v>
      </c>
      <c r="F88" s="86">
        <v>13630</v>
      </c>
      <c r="G88" s="86">
        <v>6966</v>
      </c>
      <c r="H88" s="87">
        <v>0</v>
      </c>
      <c r="I88" s="68">
        <f>(F88-G88)/F88</f>
        <v>0.4889214966984593</v>
      </c>
      <c r="J88" s="86">
        <v>6966</v>
      </c>
      <c r="K88" s="88">
        <v>20898</v>
      </c>
      <c r="L88" s="1">
        <v>0</v>
      </c>
      <c r="M88" s="15" t="s">
        <v>34</v>
      </c>
      <c r="N88" s="17">
        <v>3</v>
      </c>
      <c r="O88" s="17">
        <v>0</v>
      </c>
      <c r="Q88" s="101">
        <v>6966</v>
      </c>
      <c r="R88" s="101">
        <v>30341</v>
      </c>
      <c r="S88" s="83" t="s">
        <v>34</v>
      </c>
      <c r="T88" s="79" t="str">
        <f t="shared" si="2"/>
        <v>✔️ Válido</v>
      </c>
      <c r="U88" s="79" t="str">
        <f t="shared" si="3"/>
        <v>✔️ Válido</v>
      </c>
    </row>
    <row r="89" spans="1:21" ht="51" hidden="1">
      <c r="A89" s="14">
        <v>75</v>
      </c>
      <c r="B89" s="15" t="s">
        <v>218</v>
      </c>
      <c r="C89" s="16" t="s">
        <v>216</v>
      </c>
      <c r="D89" s="15" t="s">
        <v>200</v>
      </c>
      <c r="E89" s="67">
        <v>0</v>
      </c>
      <c r="F89" s="86">
        <v>0</v>
      </c>
      <c r="G89" s="86">
        <v>0</v>
      </c>
      <c r="H89" s="87">
        <v>0</v>
      </c>
      <c r="I89" s="68"/>
      <c r="J89" s="86">
        <v>0</v>
      </c>
      <c r="K89" s="88">
        <v>0</v>
      </c>
      <c r="L89" s="1">
        <v>0</v>
      </c>
      <c r="M89" s="15" t="s">
        <v>34</v>
      </c>
      <c r="N89" s="17">
        <v>0</v>
      </c>
      <c r="O89" s="17">
        <v>0</v>
      </c>
      <c r="Q89" s="101">
        <v>1438</v>
      </c>
      <c r="R89" s="101">
        <v>25975</v>
      </c>
      <c r="S89" s="83" t="s">
        <v>34</v>
      </c>
      <c r="T89" s="79" t="str">
        <f t="shared" si="2"/>
        <v>- N/A</v>
      </c>
      <c r="U89" s="79" t="str">
        <f t="shared" si="3"/>
        <v>- N/A</v>
      </c>
    </row>
    <row r="90" spans="1:21" ht="51" hidden="1">
      <c r="A90" s="14">
        <v>76</v>
      </c>
      <c r="B90" s="15" t="s">
        <v>219</v>
      </c>
      <c r="C90" s="16" t="s">
        <v>220</v>
      </c>
      <c r="D90" s="15" t="s">
        <v>221</v>
      </c>
      <c r="E90" s="67">
        <v>0</v>
      </c>
      <c r="F90" s="86">
        <v>0</v>
      </c>
      <c r="G90" s="86">
        <v>0</v>
      </c>
      <c r="H90" s="87">
        <v>0</v>
      </c>
      <c r="I90" s="68"/>
      <c r="J90" s="86">
        <v>0</v>
      </c>
      <c r="K90" s="88">
        <v>0</v>
      </c>
      <c r="L90" s="1">
        <v>0</v>
      </c>
      <c r="M90" s="15" t="s">
        <v>34</v>
      </c>
      <c r="N90" s="17">
        <v>0</v>
      </c>
      <c r="O90" s="17">
        <v>0</v>
      </c>
      <c r="Q90" s="101">
        <v>4821</v>
      </c>
      <c r="R90" s="101">
        <v>29742</v>
      </c>
      <c r="S90" s="83" t="s">
        <v>34</v>
      </c>
      <c r="T90" s="79" t="str">
        <f t="shared" si="2"/>
        <v>- N/A</v>
      </c>
      <c r="U90" s="79" t="str">
        <f t="shared" si="3"/>
        <v>- N/A</v>
      </c>
    </row>
    <row r="91" spans="1:21" ht="51" hidden="1">
      <c r="A91" s="14">
        <v>77</v>
      </c>
      <c r="B91" s="15" t="s">
        <v>222</v>
      </c>
      <c r="C91" s="16" t="s">
        <v>220</v>
      </c>
      <c r="D91" s="15" t="s">
        <v>200</v>
      </c>
      <c r="E91" s="67">
        <v>0</v>
      </c>
      <c r="F91" s="86">
        <v>0</v>
      </c>
      <c r="G91" s="86">
        <v>0</v>
      </c>
      <c r="H91" s="87">
        <v>0</v>
      </c>
      <c r="I91" s="68"/>
      <c r="J91" s="86">
        <v>0</v>
      </c>
      <c r="K91" s="88">
        <v>0</v>
      </c>
      <c r="L91" s="1">
        <v>0</v>
      </c>
      <c r="M91" s="15" t="s">
        <v>34</v>
      </c>
      <c r="N91" s="17">
        <v>0</v>
      </c>
      <c r="O91" s="17">
        <v>0</v>
      </c>
      <c r="Q91" s="101">
        <v>2111</v>
      </c>
      <c r="R91" s="101">
        <v>9901</v>
      </c>
      <c r="S91" s="83" t="s">
        <v>34</v>
      </c>
      <c r="T91" s="79" t="str">
        <f t="shared" si="2"/>
        <v>- N/A</v>
      </c>
      <c r="U91" s="79" t="str">
        <f t="shared" si="3"/>
        <v>- N/A</v>
      </c>
    </row>
    <row r="92" spans="1:21" ht="63.75" hidden="1">
      <c r="A92" s="14">
        <v>78</v>
      </c>
      <c r="B92" s="19" t="s">
        <v>223</v>
      </c>
      <c r="C92" s="16" t="s">
        <v>224</v>
      </c>
      <c r="D92" s="15" t="s">
        <v>225</v>
      </c>
      <c r="E92" s="67">
        <v>0</v>
      </c>
      <c r="F92" s="86">
        <v>0</v>
      </c>
      <c r="G92" s="86">
        <v>0</v>
      </c>
      <c r="H92" s="87">
        <v>0</v>
      </c>
      <c r="I92" s="68"/>
      <c r="J92" s="86">
        <v>0</v>
      </c>
      <c r="K92" s="88">
        <v>0</v>
      </c>
      <c r="L92" s="1">
        <v>0</v>
      </c>
      <c r="M92" s="15" t="s">
        <v>34</v>
      </c>
      <c r="N92" s="17">
        <v>0</v>
      </c>
      <c r="O92" s="17">
        <v>0</v>
      </c>
      <c r="Q92" s="101">
        <v>7297</v>
      </c>
      <c r="R92" s="101">
        <v>29057</v>
      </c>
      <c r="S92" s="83" t="s">
        <v>34</v>
      </c>
      <c r="T92" s="79" t="str">
        <f t="shared" si="2"/>
        <v>- N/A</v>
      </c>
      <c r="U92" s="79" t="str">
        <f t="shared" si="3"/>
        <v>- N/A</v>
      </c>
    </row>
    <row r="93" spans="1:21" ht="25.5" hidden="1">
      <c r="A93" s="14">
        <v>79</v>
      </c>
      <c r="B93" s="19" t="s">
        <v>226</v>
      </c>
      <c r="C93" s="16" t="s">
        <v>227</v>
      </c>
      <c r="D93" s="15" t="s">
        <v>200</v>
      </c>
      <c r="E93" s="67">
        <v>0</v>
      </c>
      <c r="F93" s="86">
        <v>0</v>
      </c>
      <c r="G93" s="86">
        <v>0</v>
      </c>
      <c r="H93" s="87">
        <v>0</v>
      </c>
      <c r="I93" s="68"/>
      <c r="J93" s="86">
        <v>0</v>
      </c>
      <c r="K93" s="88">
        <v>0</v>
      </c>
      <c r="L93" s="1">
        <v>0</v>
      </c>
      <c r="M93" s="15" t="s">
        <v>34</v>
      </c>
      <c r="N93" s="17">
        <v>0</v>
      </c>
      <c r="O93" s="17">
        <v>0</v>
      </c>
      <c r="Q93" s="101">
        <v>1091</v>
      </c>
      <c r="R93" s="101">
        <v>2432</v>
      </c>
      <c r="S93" s="83" t="s">
        <v>34</v>
      </c>
      <c r="T93" s="79" t="str">
        <f t="shared" si="2"/>
        <v>- N/A</v>
      </c>
      <c r="U93" s="79" t="str">
        <f t="shared" si="3"/>
        <v>- N/A</v>
      </c>
    </row>
    <row r="94" spans="1:21" ht="63.75" hidden="1">
      <c r="A94" s="14">
        <v>80</v>
      </c>
      <c r="B94" s="15" t="s">
        <v>228</v>
      </c>
      <c r="C94" s="16" t="s">
        <v>229</v>
      </c>
      <c r="D94" s="15" t="s">
        <v>200</v>
      </c>
      <c r="E94" s="67">
        <v>0</v>
      </c>
      <c r="F94" s="86">
        <v>0</v>
      </c>
      <c r="G94" s="86">
        <v>0</v>
      </c>
      <c r="H94" s="87">
        <v>0</v>
      </c>
      <c r="I94" s="68"/>
      <c r="J94" s="86">
        <v>0</v>
      </c>
      <c r="K94" s="88">
        <v>0</v>
      </c>
      <c r="L94" s="1">
        <v>0</v>
      </c>
      <c r="M94" s="15" t="s">
        <v>34</v>
      </c>
      <c r="N94" s="17">
        <v>0</v>
      </c>
      <c r="O94" s="17">
        <v>0</v>
      </c>
      <c r="Q94" s="101">
        <v>725</v>
      </c>
      <c r="R94" s="101">
        <v>2985</v>
      </c>
      <c r="S94" s="83" t="s">
        <v>34</v>
      </c>
      <c r="T94" s="79" t="str">
        <f t="shared" si="2"/>
        <v>- N/A</v>
      </c>
      <c r="U94" s="79" t="str">
        <f t="shared" si="3"/>
        <v>- N/A</v>
      </c>
    </row>
    <row r="95" spans="1:21" ht="25.5">
      <c r="A95" s="14">
        <v>81</v>
      </c>
      <c r="B95" s="15" t="s">
        <v>230</v>
      </c>
      <c r="C95" s="16" t="s">
        <v>231</v>
      </c>
      <c r="D95" s="15" t="s">
        <v>200</v>
      </c>
      <c r="E95" s="67">
        <v>15</v>
      </c>
      <c r="F95" s="86">
        <v>583</v>
      </c>
      <c r="G95" s="86">
        <v>389</v>
      </c>
      <c r="H95" s="87">
        <v>0</v>
      </c>
      <c r="I95" s="68">
        <f>(F95-G95)/F95</f>
        <v>0.33276157804459694</v>
      </c>
      <c r="J95" s="86">
        <v>389</v>
      </c>
      <c r="K95" s="88">
        <v>5835</v>
      </c>
      <c r="L95" s="1">
        <v>0</v>
      </c>
      <c r="M95" s="15" t="s">
        <v>34</v>
      </c>
      <c r="N95" s="17">
        <v>15</v>
      </c>
      <c r="O95" s="17">
        <v>0</v>
      </c>
      <c r="Q95" s="101">
        <v>389</v>
      </c>
      <c r="R95" s="101">
        <v>748</v>
      </c>
      <c r="S95" s="83" t="s">
        <v>34</v>
      </c>
      <c r="T95" s="79" t="str">
        <f t="shared" si="2"/>
        <v>✔️ Válido</v>
      </c>
      <c r="U95" s="79" t="str">
        <f t="shared" si="3"/>
        <v>✔️ Válido</v>
      </c>
    </row>
    <row r="96" spans="1:21" ht="25.5" hidden="1">
      <c r="A96" s="14">
        <v>82</v>
      </c>
      <c r="B96" s="15" t="s">
        <v>232</v>
      </c>
      <c r="C96" s="16" t="s">
        <v>233</v>
      </c>
      <c r="D96" s="15" t="s">
        <v>217</v>
      </c>
      <c r="E96" s="67">
        <v>0</v>
      </c>
      <c r="F96" s="86">
        <v>0</v>
      </c>
      <c r="G96" s="86">
        <v>0</v>
      </c>
      <c r="H96" s="87">
        <v>0</v>
      </c>
      <c r="I96" s="68"/>
      <c r="J96" s="86">
        <v>0</v>
      </c>
      <c r="K96" s="88">
        <v>0</v>
      </c>
      <c r="L96" s="1">
        <v>0</v>
      </c>
      <c r="M96" s="15" t="s">
        <v>34</v>
      </c>
      <c r="N96" s="17">
        <v>0</v>
      </c>
      <c r="O96" s="17">
        <v>0</v>
      </c>
      <c r="Q96" s="101">
        <v>1934</v>
      </c>
      <c r="R96" s="101">
        <v>2804</v>
      </c>
      <c r="S96" s="83" t="s">
        <v>34</v>
      </c>
      <c r="T96" s="79" t="str">
        <f t="shared" si="2"/>
        <v>- N/A</v>
      </c>
      <c r="U96" s="79" t="str">
        <f t="shared" si="3"/>
        <v>- N/A</v>
      </c>
    </row>
    <row r="97" spans="1:21" ht="25.5" hidden="1">
      <c r="A97" s="14">
        <v>83</v>
      </c>
      <c r="B97" s="15" t="s">
        <v>234</v>
      </c>
      <c r="C97" s="16" t="s">
        <v>235</v>
      </c>
      <c r="D97" s="15" t="s">
        <v>200</v>
      </c>
      <c r="E97" s="67">
        <v>0</v>
      </c>
      <c r="F97" s="86">
        <v>0</v>
      </c>
      <c r="G97" s="86">
        <v>0</v>
      </c>
      <c r="H97" s="87">
        <v>0</v>
      </c>
      <c r="I97" s="68"/>
      <c r="J97" s="86">
        <v>0</v>
      </c>
      <c r="K97" s="88">
        <v>0</v>
      </c>
      <c r="L97" s="1">
        <v>0</v>
      </c>
      <c r="M97" s="15" t="s">
        <v>34</v>
      </c>
      <c r="N97" s="17">
        <v>0</v>
      </c>
      <c r="O97" s="17">
        <v>0</v>
      </c>
      <c r="Q97" s="101">
        <v>774</v>
      </c>
      <c r="R97" s="101">
        <v>3980</v>
      </c>
      <c r="S97" s="83" t="s">
        <v>34</v>
      </c>
      <c r="T97" s="79" t="str">
        <f t="shared" si="2"/>
        <v>- N/A</v>
      </c>
      <c r="U97" s="79" t="str">
        <f t="shared" si="3"/>
        <v>- N/A</v>
      </c>
    </row>
    <row r="98" spans="1:21" ht="63.75" hidden="1">
      <c r="A98" s="14">
        <v>84</v>
      </c>
      <c r="B98" s="20" t="s">
        <v>236</v>
      </c>
      <c r="C98" s="16" t="s">
        <v>237</v>
      </c>
      <c r="D98" s="15" t="s">
        <v>200</v>
      </c>
      <c r="E98" s="67">
        <v>0</v>
      </c>
      <c r="F98" s="86">
        <v>0</v>
      </c>
      <c r="G98" s="86">
        <v>0</v>
      </c>
      <c r="H98" s="87">
        <v>0</v>
      </c>
      <c r="I98" s="68"/>
      <c r="J98" s="86">
        <v>0</v>
      </c>
      <c r="K98" s="88">
        <v>0</v>
      </c>
      <c r="L98" s="1">
        <v>0</v>
      </c>
      <c r="M98" s="15" t="s">
        <v>34</v>
      </c>
      <c r="N98" s="17">
        <v>0</v>
      </c>
      <c r="O98" s="17">
        <v>0</v>
      </c>
      <c r="Q98" s="101">
        <v>986</v>
      </c>
      <c r="R98" s="101">
        <v>2432</v>
      </c>
      <c r="S98" s="83" t="s">
        <v>34</v>
      </c>
      <c r="T98" s="79" t="str">
        <f t="shared" si="2"/>
        <v>- N/A</v>
      </c>
      <c r="U98" s="79" t="str">
        <f t="shared" si="3"/>
        <v>- N/A</v>
      </c>
    </row>
    <row r="99" spans="1:21" ht="63.75" hidden="1">
      <c r="A99" s="14">
        <v>85</v>
      </c>
      <c r="B99" s="15" t="s">
        <v>238</v>
      </c>
      <c r="C99" s="16" t="s">
        <v>239</v>
      </c>
      <c r="D99" s="15" t="s">
        <v>200</v>
      </c>
      <c r="E99" s="67">
        <v>0</v>
      </c>
      <c r="F99" s="86">
        <v>0</v>
      </c>
      <c r="G99" s="86">
        <v>0</v>
      </c>
      <c r="H99" s="87">
        <v>0</v>
      </c>
      <c r="I99" s="68"/>
      <c r="J99" s="86">
        <v>0</v>
      </c>
      <c r="K99" s="88">
        <v>0</v>
      </c>
      <c r="L99" s="1">
        <v>0</v>
      </c>
      <c r="M99" s="15" t="s">
        <v>34</v>
      </c>
      <c r="N99" s="17">
        <v>0</v>
      </c>
      <c r="O99" s="17">
        <v>0</v>
      </c>
      <c r="Q99" s="101">
        <v>371</v>
      </c>
      <c r="R99" s="101">
        <v>1027</v>
      </c>
      <c r="S99" s="83" t="s">
        <v>34</v>
      </c>
      <c r="T99" s="79" t="str">
        <f t="shared" si="2"/>
        <v>- N/A</v>
      </c>
      <c r="U99" s="79" t="str">
        <f t="shared" si="3"/>
        <v>- N/A</v>
      </c>
    </row>
    <row r="100" spans="1:21" ht="76.5">
      <c r="A100" s="14">
        <v>86</v>
      </c>
      <c r="B100" s="15" t="s">
        <v>240</v>
      </c>
      <c r="C100" s="16" t="s">
        <v>241</v>
      </c>
      <c r="D100" s="15" t="s">
        <v>200</v>
      </c>
      <c r="E100" s="67">
        <v>6</v>
      </c>
      <c r="F100" s="86">
        <v>4868</v>
      </c>
      <c r="G100" s="86">
        <v>4423</v>
      </c>
      <c r="H100" s="87">
        <v>0</v>
      </c>
      <c r="I100" s="68">
        <f>(F100-G100)/F100</f>
        <v>9.1413311421528351E-2</v>
      </c>
      <c r="J100" s="86">
        <v>4423</v>
      </c>
      <c r="K100" s="88">
        <v>26538</v>
      </c>
      <c r="L100" s="1">
        <v>0</v>
      </c>
      <c r="M100" s="15" t="s">
        <v>34</v>
      </c>
      <c r="N100" s="17">
        <v>6</v>
      </c>
      <c r="O100" s="17">
        <v>0</v>
      </c>
      <c r="Q100" s="101">
        <v>4423</v>
      </c>
      <c r="R100" s="101">
        <v>5651</v>
      </c>
      <c r="S100" s="83" t="s">
        <v>34</v>
      </c>
      <c r="T100" s="79" t="str">
        <f t="shared" si="2"/>
        <v>✔️ Válido</v>
      </c>
      <c r="U100" s="79" t="str">
        <f t="shared" si="3"/>
        <v>✔️ Válido</v>
      </c>
    </row>
    <row r="101" spans="1:21" ht="63.75" hidden="1">
      <c r="A101" s="69">
        <v>87</v>
      </c>
      <c r="B101" s="70" t="s">
        <v>242</v>
      </c>
      <c r="C101" s="75" t="s">
        <v>243</v>
      </c>
      <c r="D101" s="70" t="s">
        <v>200</v>
      </c>
      <c r="E101" s="72">
        <v>0</v>
      </c>
      <c r="F101" s="89">
        <v>0</v>
      </c>
      <c r="G101" s="89">
        <v>0</v>
      </c>
      <c r="H101" s="90">
        <v>0</v>
      </c>
      <c r="I101" s="68"/>
      <c r="J101" s="89">
        <v>0</v>
      </c>
      <c r="K101" s="91">
        <v>0</v>
      </c>
      <c r="L101" s="73">
        <v>0</v>
      </c>
      <c r="M101" s="70" t="s">
        <v>85</v>
      </c>
      <c r="N101" s="74">
        <v>0</v>
      </c>
      <c r="O101" s="74">
        <v>0</v>
      </c>
      <c r="Q101" s="101">
        <v>4533</v>
      </c>
      <c r="R101" s="101">
        <v>5722</v>
      </c>
      <c r="S101" s="84" t="s">
        <v>85</v>
      </c>
      <c r="T101" s="79" t="str">
        <f t="shared" si="2"/>
        <v>- N/A</v>
      </c>
      <c r="U101" s="79" t="str">
        <f t="shared" si="3"/>
        <v>- N/A</v>
      </c>
    </row>
    <row r="102" spans="1:21" ht="76.5" hidden="1">
      <c r="A102" s="14">
        <v>88</v>
      </c>
      <c r="B102" s="15" t="s">
        <v>244</v>
      </c>
      <c r="C102" s="16" t="s">
        <v>245</v>
      </c>
      <c r="D102" s="15" t="s">
        <v>200</v>
      </c>
      <c r="E102" s="67">
        <v>0</v>
      </c>
      <c r="F102" s="86">
        <v>0</v>
      </c>
      <c r="G102" s="86">
        <v>0</v>
      </c>
      <c r="H102" s="87">
        <v>0</v>
      </c>
      <c r="I102" s="68"/>
      <c r="J102" s="86">
        <v>0</v>
      </c>
      <c r="K102" s="88">
        <v>0</v>
      </c>
      <c r="L102" s="1">
        <v>0</v>
      </c>
      <c r="M102" s="15" t="s">
        <v>34</v>
      </c>
      <c r="N102" s="17">
        <v>0</v>
      </c>
      <c r="O102" s="17">
        <v>0</v>
      </c>
      <c r="Q102" s="101">
        <v>5230</v>
      </c>
      <c r="R102" s="101">
        <v>7506</v>
      </c>
      <c r="S102" s="83" t="s">
        <v>34</v>
      </c>
      <c r="T102" s="79" t="str">
        <f t="shared" si="2"/>
        <v>- N/A</v>
      </c>
      <c r="U102" s="79" t="str">
        <f t="shared" si="3"/>
        <v>- N/A</v>
      </c>
    </row>
    <row r="103" spans="1:21" ht="63.75" hidden="1">
      <c r="A103" s="14">
        <v>89</v>
      </c>
      <c r="B103" s="15" t="s">
        <v>246</v>
      </c>
      <c r="C103" s="16" t="s">
        <v>247</v>
      </c>
      <c r="D103" s="15" t="s">
        <v>200</v>
      </c>
      <c r="E103" s="67">
        <v>0</v>
      </c>
      <c r="F103" s="86">
        <v>0</v>
      </c>
      <c r="G103" s="86">
        <v>0</v>
      </c>
      <c r="H103" s="87">
        <v>0</v>
      </c>
      <c r="I103" s="68"/>
      <c r="J103" s="86">
        <v>0</v>
      </c>
      <c r="K103" s="88">
        <v>0</v>
      </c>
      <c r="L103" s="1">
        <v>0</v>
      </c>
      <c r="M103" s="15" t="s">
        <v>34</v>
      </c>
      <c r="N103" s="17">
        <v>0</v>
      </c>
      <c r="O103" s="17">
        <v>0</v>
      </c>
      <c r="Q103" s="101">
        <v>5729</v>
      </c>
      <c r="R103" s="101">
        <v>7542</v>
      </c>
      <c r="S103" s="83" t="s">
        <v>34</v>
      </c>
      <c r="T103" s="79" t="str">
        <f t="shared" si="2"/>
        <v>- N/A</v>
      </c>
      <c r="U103" s="79" t="str">
        <f t="shared" si="3"/>
        <v>- N/A</v>
      </c>
    </row>
    <row r="104" spans="1:21" ht="178.5" hidden="1">
      <c r="A104" s="14">
        <v>90</v>
      </c>
      <c r="B104" s="15" t="s">
        <v>248</v>
      </c>
      <c r="C104" s="16" t="s">
        <v>249</v>
      </c>
      <c r="D104" s="15" t="s">
        <v>200</v>
      </c>
      <c r="E104" s="67">
        <v>0</v>
      </c>
      <c r="F104" s="86">
        <v>0</v>
      </c>
      <c r="G104" s="86">
        <v>0</v>
      </c>
      <c r="H104" s="87">
        <v>0</v>
      </c>
      <c r="I104" s="68"/>
      <c r="J104" s="86">
        <v>0</v>
      </c>
      <c r="K104" s="88">
        <v>0</v>
      </c>
      <c r="L104" s="1">
        <v>0</v>
      </c>
      <c r="M104" s="15" t="s">
        <v>34</v>
      </c>
      <c r="N104" s="17">
        <v>0</v>
      </c>
      <c r="O104" s="17">
        <v>0</v>
      </c>
      <c r="Q104" s="101">
        <v>7297</v>
      </c>
      <c r="R104" s="101">
        <v>16088</v>
      </c>
      <c r="S104" s="83" t="s">
        <v>34</v>
      </c>
      <c r="T104" s="79" t="str">
        <f t="shared" si="2"/>
        <v>- N/A</v>
      </c>
      <c r="U104" s="79" t="str">
        <f t="shared" si="3"/>
        <v>- N/A</v>
      </c>
    </row>
    <row r="105" spans="1:21" ht="51" hidden="1">
      <c r="A105" s="14">
        <v>91</v>
      </c>
      <c r="B105" s="15" t="s">
        <v>250</v>
      </c>
      <c r="C105" s="16" t="s">
        <v>251</v>
      </c>
      <c r="D105" s="15" t="s">
        <v>200</v>
      </c>
      <c r="E105" s="67">
        <v>0</v>
      </c>
      <c r="F105" s="86">
        <v>0</v>
      </c>
      <c r="G105" s="86">
        <v>0</v>
      </c>
      <c r="H105" s="87">
        <v>0</v>
      </c>
      <c r="I105" s="68"/>
      <c r="J105" s="86">
        <v>0</v>
      </c>
      <c r="K105" s="88">
        <v>0</v>
      </c>
      <c r="L105" s="1">
        <v>0</v>
      </c>
      <c r="M105" s="15" t="s">
        <v>34</v>
      </c>
      <c r="N105" s="17">
        <v>0</v>
      </c>
      <c r="O105" s="17">
        <v>0</v>
      </c>
      <c r="Q105" s="101">
        <v>6524</v>
      </c>
      <c r="R105" s="101">
        <v>12605</v>
      </c>
      <c r="S105" s="83" t="s">
        <v>34</v>
      </c>
      <c r="T105" s="79" t="str">
        <f t="shared" si="2"/>
        <v>- N/A</v>
      </c>
      <c r="U105" s="79" t="str">
        <f t="shared" si="3"/>
        <v>- N/A</v>
      </c>
    </row>
    <row r="106" spans="1:21" ht="51">
      <c r="A106" s="14">
        <v>92</v>
      </c>
      <c r="B106" s="15" t="s">
        <v>252</v>
      </c>
      <c r="C106" s="16" t="s">
        <v>251</v>
      </c>
      <c r="D106" s="15" t="s">
        <v>200</v>
      </c>
      <c r="E106" s="67">
        <v>6</v>
      </c>
      <c r="F106" s="86">
        <v>4907</v>
      </c>
      <c r="G106" s="86">
        <v>3427</v>
      </c>
      <c r="H106" s="87">
        <v>0</v>
      </c>
      <c r="I106" s="68">
        <f>(F106-G106)/F106</f>
        <v>0.30160994497656407</v>
      </c>
      <c r="J106" s="86">
        <v>3427</v>
      </c>
      <c r="K106" s="88">
        <v>20562</v>
      </c>
      <c r="L106" s="1">
        <v>0</v>
      </c>
      <c r="M106" s="15" t="s">
        <v>34</v>
      </c>
      <c r="N106" s="17">
        <v>6</v>
      </c>
      <c r="O106" s="17">
        <v>0</v>
      </c>
      <c r="Q106" s="101">
        <v>3427</v>
      </c>
      <c r="R106" s="101">
        <v>10880</v>
      </c>
      <c r="S106" s="83" t="s">
        <v>34</v>
      </c>
      <c r="T106" s="79" t="str">
        <f t="shared" si="2"/>
        <v>✔️ Válido</v>
      </c>
      <c r="U106" s="79" t="str">
        <f t="shared" si="3"/>
        <v>✔️ Válido</v>
      </c>
    </row>
    <row r="107" spans="1:21" ht="63.75" hidden="1">
      <c r="A107" s="14">
        <v>93</v>
      </c>
      <c r="B107" s="15" t="s">
        <v>253</v>
      </c>
      <c r="C107" s="16" t="s">
        <v>254</v>
      </c>
      <c r="D107" s="15" t="s">
        <v>200</v>
      </c>
      <c r="E107" s="67">
        <v>0</v>
      </c>
      <c r="F107" s="86">
        <v>0</v>
      </c>
      <c r="G107" s="86">
        <v>0</v>
      </c>
      <c r="H107" s="87">
        <v>0</v>
      </c>
      <c r="I107" s="68"/>
      <c r="J107" s="86">
        <v>0</v>
      </c>
      <c r="K107" s="88">
        <v>0</v>
      </c>
      <c r="L107" s="1">
        <v>0</v>
      </c>
      <c r="M107" s="15" t="s">
        <v>34</v>
      </c>
      <c r="N107" s="17">
        <v>0</v>
      </c>
      <c r="O107" s="17">
        <v>0</v>
      </c>
      <c r="Q107" s="101">
        <v>2189</v>
      </c>
      <c r="R107" s="101">
        <v>4376</v>
      </c>
      <c r="S107" s="83" t="s">
        <v>34</v>
      </c>
      <c r="T107" s="79" t="str">
        <f t="shared" si="2"/>
        <v>- N/A</v>
      </c>
      <c r="U107" s="79" t="str">
        <f t="shared" si="3"/>
        <v>- N/A</v>
      </c>
    </row>
    <row r="108" spans="1:21" ht="89.25" hidden="1">
      <c r="A108" s="14">
        <v>94</v>
      </c>
      <c r="B108" s="15" t="s">
        <v>255</v>
      </c>
      <c r="C108" s="16" t="s">
        <v>256</v>
      </c>
      <c r="D108" s="15" t="s">
        <v>200</v>
      </c>
      <c r="E108" s="67">
        <v>0</v>
      </c>
      <c r="F108" s="86">
        <v>0</v>
      </c>
      <c r="G108" s="86">
        <v>0</v>
      </c>
      <c r="H108" s="87">
        <v>0</v>
      </c>
      <c r="I108" s="68"/>
      <c r="J108" s="86">
        <v>0</v>
      </c>
      <c r="K108" s="88">
        <v>0</v>
      </c>
      <c r="L108" s="1">
        <v>0</v>
      </c>
      <c r="M108" s="15" t="s">
        <v>34</v>
      </c>
      <c r="N108" s="17">
        <v>0</v>
      </c>
      <c r="O108" s="17">
        <v>0</v>
      </c>
      <c r="Q108" s="101">
        <v>5905</v>
      </c>
      <c r="R108" s="101">
        <v>22887</v>
      </c>
      <c r="S108" s="83" t="s">
        <v>34</v>
      </c>
      <c r="T108" s="79" t="str">
        <f t="shared" si="2"/>
        <v>- N/A</v>
      </c>
      <c r="U108" s="79" t="str">
        <f t="shared" si="3"/>
        <v>- N/A</v>
      </c>
    </row>
    <row r="109" spans="1:21" ht="89.25" hidden="1">
      <c r="A109" s="14">
        <v>95</v>
      </c>
      <c r="B109" s="15" t="s">
        <v>257</v>
      </c>
      <c r="C109" s="16" t="s">
        <v>258</v>
      </c>
      <c r="D109" s="15" t="s">
        <v>200</v>
      </c>
      <c r="E109" s="67">
        <v>0</v>
      </c>
      <c r="F109" s="86">
        <v>0</v>
      </c>
      <c r="G109" s="86">
        <v>0</v>
      </c>
      <c r="H109" s="87">
        <v>0</v>
      </c>
      <c r="I109" s="68"/>
      <c r="J109" s="86">
        <v>0</v>
      </c>
      <c r="K109" s="88">
        <v>0</v>
      </c>
      <c r="L109" s="1">
        <v>0</v>
      </c>
      <c r="M109" s="15" t="s">
        <v>34</v>
      </c>
      <c r="N109" s="17">
        <v>0</v>
      </c>
      <c r="O109" s="17">
        <v>0</v>
      </c>
      <c r="Q109" s="101">
        <v>5905</v>
      </c>
      <c r="R109" s="101">
        <v>30405</v>
      </c>
      <c r="S109" s="83" t="s">
        <v>34</v>
      </c>
      <c r="T109" s="79" t="str">
        <f t="shared" si="2"/>
        <v>- N/A</v>
      </c>
      <c r="U109" s="79" t="str">
        <f t="shared" si="3"/>
        <v>- N/A</v>
      </c>
    </row>
    <row r="110" spans="1:21" ht="63.75" hidden="1">
      <c r="A110" s="14">
        <v>96</v>
      </c>
      <c r="B110" s="15" t="s">
        <v>259</v>
      </c>
      <c r="C110" s="16" t="s">
        <v>260</v>
      </c>
      <c r="D110" s="15" t="s">
        <v>200</v>
      </c>
      <c r="E110" s="67">
        <v>0</v>
      </c>
      <c r="F110" s="86">
        <v>0</v>
      </c>
      <c r="G110" s="86">
        <v>0</v>
      </c>
      <c r="H110" s="87">
        <v>0</v>
      </c>
      <c r="I110" s="68"/>
      <c r="J110" s="86">
        <v>0</v>
      </c>
      <c r="K110" s="88">
        <v>0</v>
      </c>
      <c r="L110" s="1">
        <v>0</v>
      </c>
      <c r="M110" s="15" t="s">
        <v>34</v>
      </c>
      <c r="N110" s="17">
        <v>0</v>
      </c>
      <c r="O110" s="17">
        <v>0</v>
      </c>
      <c r="Q110" s="101">
        <v>5905</v>
      </c>
      <c r="R110" s="101">
        <v>10482</v>
      </c>
      <c r="S110" s="83" t="s">
        <v>34</v>
      </c>
      <c r="T110" s="79" t="str">
        <f t="shared" si="2"/>
        <v>- N/A</v>
      </c>
      <c r="U110" s="79" t="str">
        <f t="shared" si="3"/>
        <v>- N/A</v>
      </c>
    </row>
    <row r="111" spans="1:21" ht="63.75" hidden="1">
      <c r="A111" s="14">
        <v>97</v>
      </c>
      <c r="B111" s="15" t="s">
        <v>261</v>
      </c>
      <c r="C111" s="16" t="s">
        <v>262</v>
      </c>
      <c r="D111" s="15" t="s">
        <v>200</v>
      </c>
      <c r="E111" s="67">
        <v>0</v>
      </c>
      <c r="F111" s="86">
        <v>0</v>
      </c>
      <c r="G111" s="86">
        <v>0</v>
      </c>
      <c r="H111" s="87">
        <v>0</v>
      </c>
      <c r="I111" s="68"/>
      <c r="J111" s="86">
        <v>0</v>
      </c>
      <c r="K111" s="88">
        <v>0</v>
      </c>
      <c r="L111" s="1">
        <v>0</v>
      </c>
      <c r="M111" s="15" t="s">
        <v>34</v>
      </c>
      <c r="N111" s="17">
        <v>0</v>
      </c>
      <c r="O111" s="17">
        <v>0</v>
      </c>
      <c r="Q111" s="101">
        <v>6988</v>
      </c>
      <c r="R111" s="101">
        <v>11808</v>
      </c>
      <c r="S111" s="83" t="s">
        <v>34</v>
      </c>
      <c r="T111" s="79" t="str">
        <f t="shared" si="2"/>
        <v>- N/A</v>
      </c>
      <c r="U111" s="79" t="str">
        <f t="shared" si="3"/>
        <v>- N/A</v>
      </c>
    </row>
    <row r="112" spans="1:21" ht="51">
      <c r="A112" s="14">
        <v>98</v>
      </c>
      <c r="B112" s="15" t="s">
        <v>263</v>
      </c>
      <c r="C112" s="16" t="s">
        <v>264</v>
      </c>
      <c r="D112" s="15" t="s">
        <v>200</v>
      </c>
      <c r="E112" s="67">
        <v>10</v>
      </c>
      <c r="F112" s="86">
        <v>10320</v>
      </c>
      <c r="G112" s="86">
        <v>9310</v>
      </c>
      <c r="H112" s="87">
        <v>0</v>
      </c>
      <c r="I112" s="68">
        <f>(F112-G112)/F112</f>
        <v>9.7868217054263559E-2</v>
      </c>
      <c r="J112" s="86">
        <v>9310</v>
      </c>
      <c r="K112" s="88">
        <v>93100</v>
      </c>
      <c r="L112" s="1">
        <v>0</v>
      </c>
      <c r="M112" s="15" t="s">
        <v>34</v>
      </c>
      <c r="N112" s="17">
        <v>10</v>
      </c>
      <c r="O112" s="17">
        <v>0</v>
      </c>
      <c r="Q112" s="101">
        <v>9310</v>
      </c>
      <c r="R112" s="101">
        <v>15789</v>
      </c>
      <c r="S112" s="83" t="s">
        <v>34</v>
      </c>
      <c r="T112" s="79" t="str">
        <f t="shared" si="2"/>
        <v>✔️ Válido</v>
      </c>
      <c r="U112" s="79" t="str">
        <f t="shared" si="3"/>
        <v>✔️ Válido</v>
      </c>
    </row>
    <row r="113" spans="1:21" ht="127.5" hidden="1">
      <c r="A113" s="14">
        <v>99</v>
      </c>
      <c r="B113" s="15" t="s">
        <v>265</v>
      </c>
      <c r="C113" s="16" t="s">
        <v>266</v>
      </c>
      <c r="D113" s="15" t="s">
        <v>200</v>
      </c>
      <c r="E113" s="67">
        <v>0</v>
      </c>
      <c r="F113" s="86">
        <v>0</v>
      </c>
      <c r="G113" s="86">
        <v>0</v>
      </c>
      <c r="H113" s="87">
        <v>0</v>
      </c>
      <c r="I113" s="68"/>
      <c r="J113" s="86">
        <v>0</v>
      </c>
      <c r="K113" s="88">
        <v>0</v>
      </c>
      <c r="L113" s="1">
        <v>0</v>
      </c>
      <c r="M113" s="15" t="s">
        <v>34</v>
      </c>
      <c r="N113" s="17">
        <v>0</v>
      </c>
      <c r="O113" s="17">
        <v>0</v>
      </c>
      <c r="Q113" s="101">
        <v>8381</v>
      </c>
      <c r="R113" s="101">
        <v>21286</v>
      </c>
      <c r="S113" s="83" t="s">
        <v>34</v>
      </c>
      <c r="T113" s="79" t="str">
        <f t="shared" si="2"/>
        <v>- N/A</v>
      </c>
      <c r="U113" s="79" t="str">
        <f t="shared" si="3"/>
        <v>- N/A</v>
      </c>
    </row>
    <row r="114" spans="1:21" ht="51" hidden="1">
      <c r="A114" s="14">
        <v>100</v>
      </c>
      <c r="B114" s="15" t="s">
        <v>267</v>
      </c>
      <c r="C114" s="16" t="s">
        <v>268</v>
      </c>
      <c r="D114" s="15" t="s">
        <v>200</v>
      </c>
      <c r="E114" s="67">
        <v>0</v>
      </c>
      <c r="F114" s="86">
        <v>0</v>
      </c>
      <c r="G114" s="86">
        <v>0</v>
      </c>
      <c r="H114" s="87">
        <v>0</v>
      </c>
      <c r="I114" s="68"/>
      <c r="J114" s="86">
        <v>0</v>
      </c>
      <c r="K114" s="88">
        <v>0</v>
      </c>
      <c r="L114" s="1">
        <v>0</v>
      </c>
      <c r="M114" s="15" t="s">
        <v>34</v>
      </c>
      <c r="N114" s="17">
        <v>0</v>
      </c>
      <c r="O114" s="17">
        <v>0</v>
      </c>
      <c r="Q114" s="101">
        <v>6524</v>
      </c>
      <c r="R114" s="101">
        <v>11720</v>
      </c>
      <c r="S114" s="83" t="s">
        <v>34</v>
      </c>
      <c r="T114" s="79" t="str">
        <f t="shared" si="2"/>
        <v>- N/A</v>
      </c>
      <c r="U114" s="79" t="str">
        <f t="shared" si="3"/>
        <v>- N/A</v>
      </c>
    </row>
    <row r="115" spans="1:21" ht="51" hidden="1">
      <c r="A115" s="14">
        <v>101</v>
      </c>
      <c r="B115" s="15" t="s">
        <v>269</v>
      </c>
      <c r="C115" s="16" t="s">
        <v>268</v>
      </c>
      <c r="D115" s="15" t="s">
        <v>200</v>
      </c>
      <c r="E115" s="67">
        <v>0</v>
      </c>
      <c r="F115" s="86">
        <v>0</v>
      </c>
      <c r="G115" s="86">
        <v>0</v>
      </c>
      <c r="H115" s="87">
        <v>0</v>
      </c>
      <c r="I115" s="68"/>
      <c r="J115" s="86">
        <v>0</v>
      </c>
      <c r="K115" s="88">
        <v>0</v>
      </c>
      <c r="L115" s="1">
        <v>0</v>
      </c>
      <c r="M115" s="15" t="s">
        <v>34</v>
      </c>
      <c r="N115" s="17">
        <v>0</v>
      </c>
      <c r="O115" s="17">
        <v>0</v>
      </c>
      <c r="Q115" s="101">
        <v>3427</v>
      </c>
      <c r="R115" s="101">
        <v>10880</v>
      </c>
      <c r="S115" s="83" t="s">
        <v>34</v>
      </c>
      <c r="T115" s="79" t="str">
        <f t="shared" si="2"/>
        <v>- N/A</v>
      </c>
      <c r="U115" s="79" t="str">
        <f t="shared" si="3"/>
        <v>- N/A</v>
      </c>
    </row>
    <row r="116" spans="1:21" ht="63.75" hidden="1">
      <c r="A116" s="14">
        <v>102</v>
      </c>
      <c r="B116" s="15" t="s">
        <v>270</v>
      </c>
      <c r="C116" s="16" t="s">
        <v>271</v>
      </c>
      <c r="D116" s="15" t="s">
        <v>200</v>
      </c>
      <c r="E116" s="67">
        <v>0</v>
      </c>
      <c r="F116" s="86">
        <v>0</v>
      </c>
      <c r="G116" s="86">
        <v>0</v>
      </c>
      <c r="H116" s="87">
        <v>0</v>
      </c>
      <c r="I116" s="68"/>
      <c r="J116" s="86">
        <v>0</v>
      </c>
      <c r="K116" s="88">
        <v>0</v>
      </c>
      <c r="L116" s="1">
        <v>0</v>
      </c>
      <c r="M116" s="15" t="s">
        <v>34</v>
      </c>
      <c r="N116" s="17">
        <v>0</v>
      </c>
      <c r="O116" s="17">
        <v>0</v>
      </c>
      <c r="Q116" s="101">
        <v>5594</v>
      </c>
      <c r="R116" s="101">
        <v>24545</v>
      </c>
      <c r="S116" s="83" t="s">
        <v>34</v>
      </c>
      <c r="T116" s="79" t="str">
        <f t="shared" si="2"/>
        <v>- N/A</v>
      </c>
      <c r="U116" s="79" t="str">
        <f t="shared" si="3"/>
        <v>- N/A</v>
      </c>
    </row>
    <row r="117" spans="1:21" ht="38.25" hidden="1">
      <c r="A117" s="14">
        <v>103</v>
      </c>
      <c r="B117" s="15" t="s">
        <v>272</v>
      </c>
      <c r="C117" s="16" t="s">
        <v>273</v>
      </c>
      <c r="D117" s="15" t="s">
        <v>200</v>
      </c>
      <c r="E117" s="67">
        <v>0</v>
      </c>
      <c r="F117" s="86">
        <v>0</v>
      </c>
      <c r="G117" s="86">
        <v>0</v>
      </c>
      <c r="H117" s="87">
        <v>0</v>
      </c>
      <c r="I117" s="68"/>
      <c r="J117" s="86">
        <v>0</v>
      </c>
      <c r="K117" s="88">
        <v>0</v>
      </c>
      <c r="L117" s="1">
        <v>0</v>
      </c>
      <c r="M117" s="15" t="s">
        <v>34</v>
      </c>
      <c r="N117" s="17">
        <v>0</v>
      </c>
      <c r="O117" s="17">
        <v>0</v>
      </c>
      <c r="Q117" s="101">
        <v>24545</v>
      </c>
      <c r="R117" s="101">
        <v>35022</v>
      </c>
      <c r="S117" s="83" t="s">
        <v>34</v>
      </c>
      <c r="T117" s="79" t="str">
        <f t="shared" si="2"/>
        <v>- N/A</v>
      </c>
      <c r="U117" s="79" t="str">
        <f t="shared" si="3"/>
        <v>- N/A</v>
      </c>
    </row>
    <row r="118" spans="1:21" ht="38.25" hidden="1">
      <c r="A118" s="14">
        <v>104</v>
      </c>
      <c r="B118" s="15" t="s">
        <v>274</v>
      </c>
      <c r="C118" s="16" t="s">
        <v>275</v>
      </c>
      <c r="D118" s="15" t="s">
        <v>200</v>
      </c>
      <c r="E118" s="67">
        <v>0</v>
      </c>
      <c r="F118" s="86">
        <v>0</v>
      </c>
      <c r="G118" s="86">
        <v>0</v>
      </c>
      <c r="H118" s="87">
        <v>0</v>
      </c>
      <c r="I118" s="68"/>
      <c r="J118" s="86">
        <v>0</v>
      </c>
      <c r="K118" s="88">
        <v>0</v>
      </c>
      <c r="L118" s="1">
        <v>0</v>
      </c>
      <c r="M118" s="15" t="s">
        <v>34</v>
      </c>
      <c r="N118" s="17">
        <v>0</v>
      </c>
      <c r="O118" s="17">
        <v>0</v>
      </c>
      <c r="Q118" s="101">
        <v>24545</v>
      </c>
      <c r="R118" s="101">
        <v>38090</v>
      </c>
      <c r="S118" s="83" t="s">
        <v>34</v>
      </c>
      <c r="T118" s="79" t="str">
        <f t="shared" si="2"/>
        <v>- N/A</v>
      </c>
      <c r="U118" s="79" t="str">
        <f t="shared" si="3"/>
        <v>- N/A</v>
      </c>
    </row>
    <row r="119" spans="1:21" ht="38.25" hidden="1">
      <c r="A119" s="14">
        <v>105</v>
      </c>
      <c r="B119" s="15" t="s">
        <v>276</v>
      </c>
      <c r="C119" s="16" t="s">
        <v>277</v>
      </c>
      <c r="D119" s="15" t="s">
        <v>200</v>
      </c>
      <c r="E119" s="67">
        <v>0</v>
      </c>
      <c r="F119" s="86">
        <v>0</v>
      </c>
      <c r="G119" s="86">
        <v>0</v>
      </c>
      <c r="H119" s="87">
        <v>0</v>
      </c>
      <c r="I119" s="68"/>
      <c r="J119" s="86">
        <v>0</v>
      </c>
      <c r="K119" s="88">
        <v>0</v>
      </c>
      <c r="L119" s="1">
        <v>0</v>
      </c>
      <c r="M119" s="15" t="s">
        <v>34</v>
      </c>
      <c r="N119" s="17">
        <v>0</v>
      </c>
      <c r="O119" s="17">
        <v>0</v>
      </c>
      <c r="Q119" s="101">
        <v>35713</v>
      </c>
      <c r="R119" s="101">
        <v>41997</v>
      </c>
      <c r="S119" s="83" t="s">
        <v>34</v>
      </c>
      <c r="T119" s="79" t="str">
        <f t="shared" si="2"/>
        <v>- N/A</v>
      </c>
      <c r="U119" s="79" t="str">
        <f t="shared" si="3"/>
        <v>- N/A</v>
      </c>
    </row>
    <row r="120" spans="1:21" ht="38.25" hidden="1">
      <c r="A120" s="69">
        <v>106</v>
      </c>
      <c r="B120" s="70" t="s">
        <v>278</v>
      </c>
      <c r="C120" s="71" t="s">
        <v>279</v>
      </c>
      <c r="D120" s="70" t="s">
        <v>200</v>
      </c>
      <c r="E120" s="72">
        <v>0</v>
      </c>
      <c r="F120" s="89">
        <v>0</v>
      </c>
      <c r="G120" s="89">
        <v>0</v>
      </c>
      <c r="H120" s="90">
        <v>0</v>
      </c>
      <c r="I120" s="68"/>
      <c r="J120" s="89">
        <v>0</v>
      </c>
      <c r="K120" s="91">
        <v>0</v>
      </c>
      <c r="L120" s="73">
        <v>0</v>
      </c>
      <c r="M120" s="70" t="s">
        <v>85</v>
      </c>
      <c r="N120" s="74">
        <v>0</v>
      </c>
      <c r="O120" s="74">
        <v>0</v>
      </c>
      <c r="Q120" s="101">
        <v>39671</v>
      </c>
      <c r="R120" s="101">
        <v>51421</v>
      </c>
      <c r="S120" s="84" t="s">
        <v>85</v>
      </c>
      <c r="T120" s="79" t="str">
        <f t="shared" si="2"/>
        <v>- N/A</v>
      </c>
      <c r="U120" s="79" t="str">
        <f t="shared" si="3"/>
        <v>- N/A</v>
      </c>
    </row>
    <row r="121" spans="1:21" ht="89.25" hidden="1">
      <c r="A121" s="69">
        <v>107</v>
      </c>
      <c r="B121" s="70" t="s">
        <v>280</v>
      </c>
      <c r="C121" s="71" t="s">
        <v>281</v>
      </c>
      <c r="D121" s="70" t="s">
        <v>200</v>
      </c>
      <c r="E121" s="72">
        <v>0</v>
      </c>
      <c r="F121" s="89">
        <v>0</v>
      </c>
      <c r="G121" s="89">
        <v>0</v>
      </c>
      <c r="H121" s="90">
        <v>0</v>
      </c>
      <c r="I121" s="68"/>
      <c r="J121" s="89">
        <v>0</v>
      </c>
      <c r="K121" s="91">
        <v>0</v>
      </c>
      <c r="L121" s="73">
        <v>0</v>
      </c>
      <c r="M121" s="70" t="s">
        <v>85</v>
      </c>
      <c r="N121" s="74">
        <v>0</v>
      </c>
      <c r="O121" s="74">
        <v>0</v>
      </c>
      <c r="Q121" s="101">
        <v>29057</v>
      </c>
      <c r="R121" s="101">
        <v>43913</v>
      </c>
      <c r="S121" s="84" t="s">
        <v>85</v>
      </c>
      <c r="T121" s="79" t="str">
        <f t="shared" si="2"/>
        <v>- N/A</v>
      </c>
      <c r="U121" s="79" t="str">
        <f t="shared" si="3"/>
        <v>- N/A</v>
      </c>
    </row>
    <row r="122" spans="1:21" ht="25.5" hidden="1">
      <c r="A122" s="14">
        <v>108</v>
      </c>
      <c r="B122" s="15" t="s">
        <v>282</v>
      </c>
      <c r="C122" s="18" t="s">
        <v>283</v>
      </c>
      <c r="D122" s="15" t="s">
        <v>200</v>
      </c>
      <c r="E122" s="67">
        <v>0</v>
      </c>
      <c r="F122" s="86">
        <v>0</v>
      </c>
      <c r="G122" s="86">
        <v>0</v>
      </c>
      <c r="H122" s="87">
        <v>0</v>
      </c>
      <c r="I122" s="68"/>
      <c r="J122" s="86">
        <v>0</v>
      </c>
      <c r="K122" s="88">
        <v>0</v>
      </c>
      <c r="L122" s="1">
        <v>0</v>
      </c>
      <c r="M122" s="15" t="s">
        <v>34</v>
      </c>
      <c r="N122" s="17">
        <v>0</v>
      </c>
      <c r="O122" s="17">
        <v>0</v>
      </c>
      <c r="Q122" s="101">
        <v>29057</v>
      </c>
      <c r="R122" s="101">
        <v>170011</v>
      </c>
      <c r="S122" s="83" t="s">
        <v>34</v>
      </c>
      <c r="T122" s="79" t="str">
        <f t="shared" si="2"/>
        <v>- N/A</v>
      </c>
      <c r="U122" s="79" t="str">
        <f t="shared" si="3"/>
        <v>- N/A</v>
      </c>
    </row>
    <row r="123" spans="1:21" ht="25.5" hidden="1">
      <c r="A123" s="14">
        <v>109</v>
      </c>
      <c r="B123" s="15" t="s">
        <v>284</v>
      </c>
      <c r="C123" s="16" t="s">
        <v>285</v>
      </c>
      <c r="D123" s="15" t="s">
        <v>200</v>
      </c>
      <c r="E123" s="67">
        <v>0</v>
      </c>
      <c r="F123" s="86">
        <v>0</v>
      </c>
      <c r="G123" s="86">
        <v>0</v>
      </c>
      <c r="H123" s="87">
        <v>0</v>
      </c>
      <c r="I123" s="68"/>
      <c r="J123" s="86">
        <v>0</v>
      </c>
      <c r="K123" s="88">
        <v>0</v>
      </c>
      <c r="L123" s="1">
        <v>0</v>
      </c>
      <c r="M123" s="15" t="s">
        <v>34</v>
      </c>
      <c r="N123" s="17">
        <v>0</v>
      </c>
      <c r="O123" s="17">
        <v>0</v>
      </c>
      <c r="Q123" s="101">
        <v>39671</v>
      </c>
      <c r="R123" s="101">
        <v>179798</v>
      </c>
      <c r="S123" s="83" t="s">
        <v>34</v>
      </c>
      <c r="T123" s="79" t="str">
        <f t="shared" si="2"/>
        <v>- N/A</v>
      </c>
      <c r="U123" s="79" t="str">
        <f t="shared" si="3"/>
        <v>- N/A</v>
      </c>
    </row>
    <row r="124" spans="1:21" ht="51" hidden="1">
      <c r="A124" s="14">
        <v>110</v>
      </c>
      <c r="B124" s="15" t="s">
        <v>286</v>
      </c>
      <c r="C124" s="16" t="s">
        <v>287</v>
      </c>
      <c r="D124" s="15" t="s">
        <v>288</v>
      </c>
      <c r="E124" s="67">
        <v>0</v>
      </c>
      <c r="F124" s="86">
        <v>0</v>
      </c>
      <c r="G124" s="86">
        <v>0</v>
      </c>
      <c r="H124" s="87">
        <v>0</v>
      </c>
      <c r="I124" s="68"/>
      <c r="J124" s="86">
        <v>0</v>
      </c>
      <c r="K124" s="88">
        <v>0</v>
      </c>
      <c r="L124" s="1">
        <v>0</v>
      </c>
      <c r="M124" s="15" t="s">
        <v>34</v>
      </c>
      <c r="N124" s="17">
        <v>0</v>
      </c>
      <c r="O124" s="17">
        <v>0</v>
      </c>
      <c r="Q124" s="101">
        <v>951</v>
      </c>
      <c r="R124" s="101">
        <v>3317</v>
      </c>
      <c r="S124" s="83" t="s">
        <v>34</v>
      </c>
      <c r="T124" s="79" t="str">
        <f t="shared" si="2"/>
        <v>- N/A</v>
      </c>
      <c r="U124" s="79" t="str">
        <f t="shared" si="3"/>
        <v>- N/A</v>
      </c>
    </row>
    <row r="125" spans="1:21" ht="51" hidden="1">
      <c r="A125" s="14">
        <v>111</v>
      </c>
      <c r="B125" s="15" t="s">
        <v>289</v>
      </c>
      <c r="C125" s="16" t="s">
        <v>290</v>
      </c>
      <c r="D125" s="15" t="s">
        <v>288</v>
      </c>
      <c r="E125" s="67">
        <v>0</v>
      </c>
      <c r="F125" s="86">
        <v>0</v>
      </c>
      <c r="G125" s="86">
        <v>0</v>
      </c>
      <c r="H125" s="87">
        <v>0</v>
      </c>
      <c r="I125" s="68"/>
      <c r="J125" s="86">
        <v>0</v>
      </c>
      <c r="K125" s="88">
        <v>0</v>
      </c>
      <c r="L125" s="1">
        <v>0</v>
      </c>
      <c r="M125" s="15" t="s">
        <v>34</v>
      </c>
      <c r="N125" s="17">
        <v>0</v>
      </c>
      <c r="O125" s="17">
        <v>0</v>
      </c>
      <c r="Q125" s="101">
        <v>1106</v>
      </c>
      <c r="R125" s="101">
        <v>3317</v>
      </c>
      <c r="S125" s="83" t="s">
        <v>34</v>
      </c>
      <c r="T125" s="79" t="str">
        <f t="shared" si="2"/>
        <v>- N/A</v>
      </c>
      <c r="U125" s="79" t="str">
        <f t="shared" si="3"/>
        <v>- N/A</v>
      </c>
    </row>
    <row r="126" spans="1:21" ht="51" hidden="1">
      <c r="A126" s="14">
        <v>112</v>
      </c>
      <c r="B126" s="15" t="s">
        <v>291</v>
      </c>
      <c r="C126" s="16" t="s">
        <v>292</v>
      </c>
      <c r="D126" s="15" t="s">
        <v>288</v>
      </c>
      <c r="E126" s="67">
        <v>0</v>
      </c>
      <c r="F126" s="86">
        <v>0</v>
      </c>
      <c r="G126" s="86">
        <v>0</v>
      </c>
      <c r="H126" s="87">
        <v>0</v>
      </c>
      <c r="I126" s="68"/>
      <c r="J126" s="86">
        <v>0</v>
      </c>
      <c r="K126" s="88">
        <v>0</v>
      </c>
      <c r="L126" s="1">
        <v>0</v>
      </c>
      <c r="M126" s="15" t="s">
        <v>34</v>
      </c>
      <c r="N126" s="17">
        <v>0</v>
      </c>
      <c r="O126" s="17">
        <v>0</v>
      </c>
      <c r="Q126" s="101">
        <v>1106</v>
      </c>
      <c r="R126" s="101">
        <v>3317</v>
      </c>
      <c r="S126" s="83" t="s">
        <v>34</v>
      </c>
      <c r="T126" s="79" t="str">
        <f t="shared" si="2"/>
        <v>- N/A</v>
      </c>
      <c r="U126" s="79" t="str">
        <f t="shared" si="3"/>
        <v>- N/A</v>
      </c>
    </row>
    <row r="127" spans="1:21" ht="63.75" hidden="1">
      <c r="A127" s="69">
        <v>113</v>
      </c>
      <c r="B127" s="70" t="s">
        <v>293</v>
      </c>
      <c r="C127" s="71" t="s">
        <v>294</v>
      </c>
      <c r="D127" s="70" t="s">
        <v>288</v>
      </c>
      <c r="E127" s="72">
        <v>0</v>
      </c>
      <c r="F127" s="89">
        <v>0</v>
      </c>
      <c r="G127" s="89">
        <v>0</v>
      </c>
      <c r="H127" s="90">
        <v>0</v>
      </c>
      <c r="I127" s="68"/>
      <c r="J127" s="89">
        <v>0</v>
      </c>
      <c r="K127" s="91">
        <v>0</v>
      </c>
      <c r="L127" s="73">
        <v>0</v>
      </c>
      <c r="M127" s="70" t="s">
        <v>85</v>
      </c>
      <c r="N127" s="74">
        <v>0</v>
      </c>
      <c r="O127" s="74">
        <v>0</v>
      </c>
      <c r="Q127" s="101">
        <v>1106</v>
      </c>
      <c r="R127" s="101">
        <v>4643</v>
      </c>
      <c r="S127" s="84" t="s">
        <v>85</v>
      </c>
      <c r="T127" s="79" t="str">
        <f t="shared" si="2"/>
        <v>- N/A</v>
      </c>
      <c r="U127" s="79" t="str">
        <f t="shared" si="3"/>
        <v>- N/A</v>
      </c>
    </row>
    <row r="128" spans="1:21" ht="51">
      <c r="A128" s="14">
        <v>114</v>
      </c>
      <c r="B128" s="15" t="s">
        <v>295</v>
      </c>
      <c r="C128" s="18" t="s">
        <v>296</v>
      </c>
      <c r="D128" s="15" t="s">
        <v>288</v>
      </c>
      <c r="E128" s="67">
        <v>80</v>
      </c>
      <c r="F128" s="86">
        <v>2899</v>
      </c>
      <c r="G128" s="86">
        <v>2035</v>
      </c>
      <c r="H128" s="87">
        <v>0</v>
      </c>
      <c r="I128" s="68">
        <f>(F128-G128)/F128</f>
        <v>0.29803380476026214</v>
      </c>
      <c r="J128" s="86">
        <v>2035</v>
      </c>
      <c r="K128" s="88">
        <v>162800</v>
      </c>
      <c r="L128" s="1">
        <v>0</v>
      </c>
      <c r="M128" s="15" t="s">
        <v>34</v>
      </c>
      <c r="N128" s="17">
        <v>80</v>
      </c>
      <c r="O128" s="17">
        <v>0</v>
      </c>
      <c r="Q128" s="101">
        <v>2035</v>
      </c>
      <c r="R128" s="101">
        <v>3980</v>
      </c>
      <c r="S128" s="83" t="s">
        <v>34</v>
      </c>
      <c r="T128" s="79" t="str">
        <f t="shared" si="2"/>
        <v>✔️ Válido</v>
      </c>
      <c r="U128" s="79" t="str">
        <f t="shared" si="3"/>
        <v>✔️ Válido</v>
      </c>
    </row>
    <row r="129" spans="1:21" ht="51" hidden="1">
      <c r="A129" s="14">
        <v>115</v>
      </c>
      <c r="B129" s="15" t="s">
        <v>297</v>
      </c>
      <c r="C129" s="18" t="s">
        <v>298</v>
      </c>
      <c r="D129" s="15" t="s">
        <v>288</v>
      </c>
      <c r="E129" s="67">
        <v>0</v>
      </c>
      <c r="F129" s="86">
        <v>0</v>
      </c>
      <c r="G129" s="86">
        <v>0</v>
      </c>
      <c r="H129" s="87">
        <v>0</v>
      </c>
      <c r="I129" s="68"/>
      <c r="J129" s="86">
        <v>0</v>
      </c>
      <c r="K129" s="88">
        <v>0</v>
      </c>
      <c r="L129" s="1">
        <v>0</v>
      </c>
      <c r="M129" s="15" t="s">
        <v>34</v>
      </c>
      <c r="N129" s="17">
        <v>0</v>
      </c>
      <c r="O129" s="17">
        <v>0</v>
      </c>
      <c r="Q129" s="101">
        <v>2654</v>
      </c>
      <c r="R129" s="101">
        <v>4374</v>
      </c>
      <c r="S129" s="83" t="s">
        <v>34</v>
      </c>
      <c r="T129" s="79" t="str">
        <f t="shared" si="2"/>
        <v>- N/A</v>
      </c>
      <c r="U129" s="79" t="str">
        <f t="shared" si="3"/>
        <v>- N/A</v>
      </c>
    </row>
    <row r="130" spans="1:21" ht="51" hidden="1">
      <c r="A130" s="14">
        <v>116</v>
      </c>
      <c r="B130" s="15" t="s">
        <v>299</v>
      </c>
      <c r="C130" s="16" t="s">
        <v>300</v>
      </c>
      <c r="D130" s="15" t="s">
        <v>288</v>
      </c>
      <c r="E130" s="67">
        <v>0</v>
      </c>
      <c r="F130" s="86">
        <v>0</v>
      </c>
      <c r="G130" s="86">
        <v>0</v>
      </c>
      <c r="H130" s="87">
        <v>0</v>
      </c>
      <c r="I130" s="68"/>
      <c r="J130" s="86">
        <v>0</v>
      </c>
      <c r="K130" s="88">
        <v>0</v>
      </c>
      <c r="L130" s="1">
        <v>0</v>
      </c>
      <c r="M130" s="15" t="s">
        <v>34</v>
      </c>
      <c r="N130" s="17">
        <v>0</v>
      </c>
      <c r="O130" s="17">
        <v>0</v>
      </c>
      <c r="Q130" s="101">
        <v>2654</v>
      </c>
      <c r="R130" s="101">
        <v>4577</v>
      </c>
      <c r="S130" s="83" t="s">
        <v>34</v>
      </c>
      <c r="T130" s="79" t="str">
        <f t="shared" si="2"/>
        <v>- N/A</v>
      </c>
      <c r="U130" s="79" t="str">
        <f t="shared" si="3"/>
        <v>- N/A</v>
      </c>
    </row>
    <row r="131" spans="1:21" ht="63.75" hidden="1">
      <c r="A131" s="69">
        <v>117</v>
      </c>
      <c r="B131" s="70" t="s">
        <v>301</v>
      </c>
      <c r="C131" s="75" t="s">
        <v>302</v>
      </c>
      <c r="D131" s="70" t="s">
        <v>288</v>
      </c>
      <c r="E131" s="72">
        <v>0</v>
      </c>
      <c r="F131" s="89">
        <v>0</v>
      </c>
      <c r="G131" s="89">
        <v>0</v>
      </c>
      <c r="H131" s="90">
        <v>0</v>
      </c>
      <c r="I131" s="68"/>
      <c r="J131" s="89">
        <v>0</v>
      </c>
      <c r="K131" s="91">
        <v>0</v>
      </c>
      <c r="L131" s="73">
        <v>0</v>
      </c>
      <c r="M131" s="70" t="s">
        <v>85</v>
      </c>
      <c r="N131" s="74">
        <v>0</v>
      </c>
      <c r="O131" s="74">
        <v>0</v>
      </c>
      <c r="Q131" s="101">
        <v>2654</v>
      </c>
      <c r="R131" s="101">
        <v>5308</v>
      </c>
      <c r="S131" s="84" t="s">
        <v>85</v>
      </c>
      <c r="T131" s="79" t="str">
        <f t="shared" si="2"/>
        <v>- N/A</v>
      </c>
      <c r="U131" s="79" t="str">
        <f t="shared" si="3"/>
        <v>- N/A</v>
      </c>
    </row>
    <row r="132" spans="1:21" ht="51">
      <c r="A132" s="14">
        <v>118</v>
      </c>
      <c r="B132" s="15" t="s">
        <v>303</v>
      </c>
      <c r="C132" s="16" t="s">
        <v>304</v>
      </c>
      <c r="D132" s="15" t="s">
        <v>288</v>
      </c>
      <c r="E132" s="67">
        <v>30</v>
      </c>
      <c r="F132" s="86">
        <v>4351</v>
      </c>
      <c r="G132" s="86">
        <v>2808</v>
      </c>
      <c r="H132" s="87">
        <v>0</v>
      </c>
      <c r="I132" s="68">
        <f>(F132-G132)/F132</f>
        <v>0.35463111928292346</v>
      </c>
      <c r="J132" s="86">
        <v>2808</v>
      </c>
      <c r="K132" s="88">
        <v>84240</v>
      </c>
      <c r="L132" s="1">
        <v>0</v>
      </c>
      <c r="M132" s="15" t="s">
        <v>34</v>
      </c>
      <c r="N132" s="17">
        <v>30</v>
      </c>
      <c r="O132" s="17">
        <v>0</v>
      </c>
      <c r="Q132" s="101">
        <v>2808</v>
      </c>
      <c r="R132" s="101">
        <v>5639</v>
      </c>
      <c r="S132" s="83" t="s">
        <v>34</v>
      </c>
      <c r="T132" s="79" t="str">
        <f t="shared" si="2"/>
        <v>✔️ Válido</v>
      </c>
      <c r="U132" s="79" t="str">
        <f t="shared" si="3"/>
        <v>✔️ Válido</v>
      </c>
    </row>
    <row r="133" spans="1:21" ht="51">
      <c r="A133" s="14">
        <v>119</v>
      </c>
      <c r="B133" s="15" t="s">
        <v>305</v>
      </c>
      <c r="C133" s="16" t="s">
        <v>306</v>
      </c>
      <c r="D133" s="15" t="s">
        <v>288</v>
      </c>
      <c r="E133" s="67">
        <v>30</v>
      </c>
      <c r="F133" s="86">
        <v>4351</v>
      </c>
      <c r="G133" s="86">
        <v>3427</v>
      </c>
      <c r="H133" s="87">
        <v>0</v>
      </c>
      <c r="I133" s="68">
        <f>(F133-G133)/F133</f>
        <v>0.2123649735692944</v>
      </c>
      <c r="J133" s="86">
        <v>3427</v>
      </c>
      <c r="K133" s="88">
        <v>102810</v>
      </c>
      <c r="L133" s="1">
        <v>0</v>
      </c>
      <c r="M133" s="15" t="s">
        <v>34</v>
      </c>
      <c r="N133" s="17">
        <v>30</v>
      </c>
      <c r="O133" s="17">
        <v>0</v>
      </c>
      <c r="Q133" s="101">
        <v>3427</v>
      </c>
      <c r="R133" s="101">
        <v>6191</v>
      </c>
      <c r="S133" s="83" t="s">
        <v>34</v>
      </c>
      <c r="T133" s="79" t="str">
        <f t="shared" si="2"/>
        <v>✔️ Válido</v>
      </c>
      <c r="U133" s="79" t="str">
        <f t="shared" si="3"/>
        <v>✔️ Válido</v>
      </c>
    </row>
    <row r="134" spans="1:21" ht="51">
      <c r="A134" s="14">
        <v>120</v>
      </c>
      <c r="B134" s="15" t="s">
        <v>307</v>
      </c>
      <c r="C134" s="16" t="s">
        <v>308</v>
      </c>
      <c r="D134" s="15" t="s">
        <v>288</v>
      </c>
      <c r="E134" s="67">
        <v>20</v>
      </c>
      <c r="F134" s="86">
        <v>4351</v>
      </c>
      <c r="G134" s="86">
        <v>3427</v>
      </c>
      <c r="H134" s="87">
        <v>0</v>
      </c>
      <c r="I134" s="68">
        <f>(F134-G134)/F134</f>
        <v>0.2123649735692944</v>
      </c>
      <c r="J134" s="86">
        <v>3427</v>
      </c>
      <c r="K134" s="88">
        <v>68540</v>
      </c>
      <c r="L134" s="1">
        <v>0</v>
      </c>
      <c r="M134" s="15" t="s">
        <v>34</v>
      </c>
      <c r="N134" s="17">
        <v>20</v>
      </c>
      <c r="O134" s="17">
        <v>0</v>
      </c>
      <c r="Q134" s="101">
        <v>3427</v>
      </c>
      <c r="R134" s="101">
        <v>6191</v>
      </c>
      <c r="S134" s="83" t="s">
        <v>34</v>
      </c>
      <c r="T134" s="79" t="str">
        <f t="shared" si="2"/>
        <v>✔️ Válido</v>
      </c>
      <c r="U134" s="79" t="str">
        <f t="shared" si="3"/>
        <v>✔️ Válido</v>
      </c>
    </row>
    <row r="135" spans="1:21" ht="63.75" hidden="1">
      <c r="A135" s="69">
        <v>121</v>
      </c>
      <c r="B135" s="70" t="s">
        <v>309</v>
      </c>
      <c r="C135" s="75" t="s">
        <v>310</v>
      </c>
      <c r="D135" s="70" t="s">
        <v>288</v>
      </c>
      <c r="E135" s="72">
        <v>0</v>
      </c>
      <c r="F135" s="89">
        <v>0</v>
      </c>
      <c r="G135" s="89">
        <v>0</v>
      </c>
      <c r="H135" s="90">
        <v>0</v>
      </c>
      <c r="I135" s="68"/>
      <c r="J135" s="89">
        <v>0</v>
      </c>
      <c r="K135" s="91">
        <v>0</v>
      </c>
      <c r="L135" s="73">
        <v>0</v>
      </c>
      <c r="M135" s="70" t="s">
        <v>85</v>
      </c>
      <c r="N135" s="74">
        <v>0</v>
      </c>
      <c r="O135" s="74">
        <v>0</v>
      </c>
      <c r="Q135" s="101">
        <v>3427</v>
      </c>
      <c r="R135" s="101">
        <v>6910</v>
      </c>
      <c r="S135" s="84" t="s">
        <v>85</v>
      </c>
      <c r="T135" s="79" t="str">
        <f t="shared" si="2"/>
        <v>- N/A</v>
      </c>
      <c r="U135" s="79" t="str">
        <f t="shared" si="3"/>
        <v>- N/A</v>
      </c>
    </row>
    <row r="136" spans="1:21" ht="51">
      <c r="A136" s="14">
        <v>122</v>
      </c>
      <c r="B136" s="15" t="s">
        <v>311</v>
      </c>
      <c r="C136" s="16" t="s">
        <v>312</v>
      </c>
      <c r="D136" s="15" t="s">
        <v>288</v>
      </c>
      <c r="E136" s="67">
        <v>5</v>
      </c>
      <c r="F136" s="86">
        <v>6076</v>
      </c>
      <c r="G136" s="86">
        <v>4356</v>
      </c>
      <c r="H136" s="87">
        <v>0</v>
      </c>
      <c r="I136" s="68">
        <f>(F136-G136)/F136</f>
        <v>0.28308097432521395</v>
      </c>
      <c r="J136" s="86">
        <v>4356</v>
      </c>
      <c r="K136" s="88">
        <v>21780</v>
      </c>
      <c r="L136" s="1">
        <v>0</v>
      </c>
      <c r="M136" s="15" t="s">
        <v>34</v>
      </c>
      <c r="N136" s="17">
        <v>5</v>
      </c>
      <c r="O136" s="17">
        <v>0</v>
      </c>
      <c r="Q136" s="101">
        <v>4356</v>
      </c>
      <c r="R136" s="101">
        <v>13135</v>
      </c>
      <c r="S136" s="83" t="s">
        <v>34</v>
      </c>
      <c r="T136" s="79" t="str">
        <f t="shared" si="2"/>
        <v>✔️ Válido</v>
      </c>
      <c r="U136" s="79" t="str">
        <f t="shared" si="3"/>
        <v>✔️ Válido</v>
      </c>
    </row>
    <row r="137" spans="1:21" ht="51">
      <c r="A137" s="14">
        <v>123</v>
      </c>
      <c r="B137" s="15" t="s">
        <v>313</v>
      </c>
      <c r="C137" s="16" t="s">
        <v>314</v>
      </c>
      <c r="D137" s="15" t="s">
        <v>288</v>
      </c>
      <c r="E137" s="67">
        <v>5</v>
      </c>
      <c r="F137" s="86">
        <v>6076</v>
      </c>
      <c r="G137" s="86">
        <v>4975</v>
      </c>
      <c r="H137" s="87">
        <v>0</v>
      </c>
      <c r="I137" s="68">
        <f>(F137-G137)/F137</f>
        <v>0.18120473996050032</v>
      </c>
      <c r="J137" s="86">
        <v>4975</v>
      </c>
      <c r="K137" s="88">
        <v>24875</v>
      </c>
      <c r="L137" s="1">
        <v>0</v>
      </c>
      <c r="M137" s="15" t="s">
        <v>34</v>
      </c>
      <c r="N137" s="17">
        <v>5</v>
      </c>
      <c r="O137" s="17">
        <v>0</v>
      </c>
      <c r="Q137" s="101">
        <v>4975</v>
      </c>
      <c r="R137" s="101">
        <v>13135</v>
      </c>
      <c r="S137" s="83" t="s">
        <v>34</v>
      </c>
      <c r="T137" s="79" t="str">
        <f t="shared" si="2"/>
        <v>✔️ Válido</v>
      </c>
      <c r="U137" s="79" t="str">
        <f t="shared" si="3"/>
        <v>✔️ Válido</v>
      </c>
    </row>
    <row r="138" spans="1:21" ht="51">
      <c r="A138" s="14">
        <v>124</v>
      </c>
      <c r="B138" s="15" t="s">
        <v>315</v>
      </c>
      <c r="C138" s="16" t="s">
        <v>316</v>
      </c>
      <c r="D138" s="15" t="s">
        <v>288</v>
      </c>
      <c r="E138" s="67">
        <v>5</v>
      </c>
      <c r="F138" s="86">
        <v>6076</v>
      </c>
      <c r="G138" s="86">
        <v>4975</v>
      </c>
      <c r="H138" s="87">
        <v>0</v>
      </c>
      <c r="I138" s="68">
        <f>(F138-G138)/F138</f>
        <v>0.18120473996050032</v>
      </c>
      <c r="J138" s="86">
        <v>4975</v>
      </c>
      <c r="K138" s="88">
        <v>24875</v>
      </c>
      <c r="L138" s="1">
        <v>0</v>
      </c>
      <c r="M138" s="15" t="s">
        <v>34</v>
      </c>
      <c r="N138" s="17">
        <v>5</v>
      </c>
      <c r="O138" s="17">
        <v>0</v>
      </c>
      <c r="Q138" s="101">
        <v>4975</v>
      </c>
      <c r="R138" s="101">
        <v>13135</v>
      </c>
      <c r="S138" s="83" t="s">
        <v>34</v>
      </c>
      <c r="T138" s="79" t="str">
        <f t="shared" si="2"/>
        <v>✔️ Válido</v>
      </c>
      <c r="U138" s="79" t="str">
        <f t="shared" si="3"/>
        <v>✔️ Válido</v>
      </c>
    </row>
    <row r="139" spans="1:21" ht="63.75" hidden="1">
      <c r="A139" s="69">
        <v>125</v>
      </c>
      <c r="B139" s="70" t="s">
        <v>317</v>
      </c>
      <c r="C139" s="75" t="s">
        <v>318</v>
      </c>
      <c r="D139" s="70" t="s">
        <v>288</v>
      </c>
      <c r="E139" s="72">
        <v>0</v>
      </c>
      <c r="F139" s="89">
        <v>0</v>
      </c>
      <c r="G139" s="89">
        <v>0</v>
      </c>
      <c r="H139" s="90">
        <v>0</v>
      </c>
      <c r="I139" s="68"/>
      <c r="J139" s="89">
        <v>0</v>
      </c>
      <c r="K139" s="91">
        <v>0</v>
      </c>
      <c r="L139" s="73">
        <v>0</v>
      </c>
      <c r="M139" s="70" t="s">
        <v>85</v>
      </c>
      <c r="N139" s="74">
        <v>0</v>
      </c>
      <c r="O139" s="74">
        <v>0</v>
      </c>
      <c r="Q139" s="101">
        <v>4975</v>
      </c>
      <c r="R139" s="101">
        <v>17911</v>
      </c>
      <c r="S139" s="84" t="s">
        <v>85</v>
      </c>
      <c r="T139" s="79" t="str">
        <f t="shared" si="2"/>
        <v>- N/A</v>
      </c>
      <c r="U139" s="79" t="str">
        <f t="shared" si="3"/>
        <v>- N/A</v>
      </c>
    </row>
    <row r="140" spans="1:21" ht="63.75">
      <c r="A140" s="14">
        <v>126</v>
      </c>
      <c r="B140" s="15" t="s">
        <v>319</v>
      </c>
      <c r="C140" s="16" t="s">
        <v>320</v>
      </c>
      <c r="D140" s="15" t="s">
        <v>321</v>
      </c>
      <c r="E140" s="67">
        <v>4</v>
      </c>
      <c r="F140" s="86">
        <v>6816</v>
      </c>
      <c r="G140" s="86">
        <v>4665</v>
      </c>
      <c r="H140" s="87">
        <v>0</v>
      </c>
      <c r="I140" s="68">
        <f>(F140-G140)/F140</f>
        <v>0.31558098591549294</v>
      </c>
      <c r="J140" s="86">
        <v>4665</v>
      </c>
      <c r="K140" s="88">
        <v>18660</v>
      </c>
      <c r="L140" s="1">
        <v>0</v>
      </c>
      <c r="M140" s="15" t="s">
        <v>34</v>
      </c>
      <c r="N140" s="17">
        <v>4</v>
      </c>
      <c r="O140" s="17">
        <v>0</v>
      </c>
      <c r="Q140" s="101">
        <v>4665</v>
      </c>
      <c r="R140" s="101">
        <v>6816</v>
      </c>
      <c r="S140" s="83" t="s">
        <v>34</v>
      </c>
      <c r="T140" s="79" t="str">
        <f t="shared" si="2"/>
        <v>✔️ Válido</v>
      </c>
      <c r="U140" s="79" t="str">
        <f t="shared" si="3"/>
        <v>✔️ Válido</v>
      </c>
    </row>
    <row r="141" spans="1:21" ht="63.75">
      <c r="A141" s="14">
        <v>127</v>
      </c>
      <c r="B141" s="15" t="s">
        <v>322</v>
      </c>
      <c r="C141" s="16" t="s">
        <v>323</v>
      </c>
      <c r="D141" s="15" t="s">
        <v>321</v>
      </c>
      <c r="E141" s="67">
        <v>6</v>
      </c>
      <c r="F141" s="86">
        <v>6816</v>
      </c>
      <c r="G141" s="86">
        <v>4665</v>
      </c>
      <c r="H141" s="87">
        <v>0</v>
      </c>
      <c r="I141" s="68">
        <f>(F141-G141)/F141</f>
        <v>0.31558098591549294</v>
      </c>
      <c r="J141" s="86">
        <v>4665</v>
      </c>
      <c r="K141" s="88">
        <v>27990</v>
      </c>
      <c r="L141" s="1">
        <v>0</v>
      </c>
      <c r="M141" s="15" t="s">
        <v>34</v>
      </c>
      <c r="N141" s="17">
        <v>6</v>
      </c>
      <c r="O141" s="17">
        <v>0</v>
      </c>
      <c r="Q141" s="101">
        <v>4665</v>
      </c>
      <c r="R141" s="101">
        <v>6816</v>
      </c>
      <c r="S141" s="83" t="s">
        <v>34</v>
      </c>
      <c r="T141" s="79" t="str">
        <f t="shared" si="2"/>
        <v>✔️ Válido</v>
      </c>
      <c r="U141" s="79" t="str">
        <f t="shared" si="3"/>
        <v>✔️ Válido</v>
      </c>
    </row>
    <row r="142" spans="1:21" ht="63.75" hidden="1">
      <c r="A142" s="14">
        <v>128</v>
      </c>
      <c r="B142" s="15" t="s">
        <v>324</v>
      </c>
      <c r="C142" s="16" t="s">
        <v>325</v>
      </c>
      <c r="D142" s="15" t="s">
        <v>321</v>
      </c>
      <c r="E142" s="67">
        <v>0</v>
      </c>
      <c r="F142" s="86">
        <v>0</v>
      </c>
      <c r="G142" s="86">
        <v>0</v>
      </c>
      <c r="H142" s="87">
        <v>0</v>
      </c>
      <c r="I142" s="68"/>
      <c r="J142" s="86">
        <v>0</v>
      </c>
      <c r="K142" s="88">
        <v>0</v>
      </c>
      <c r="L142" s="1">
        <v>0</v>
      </c>
      <c r="M142" s="15" t="s">
        <v>34</v>
      </c>
      <c r="N142" s="17">
        <v>0</v>
      </c>
      <c r="O142" s="17">
        <v>0</v>
      </c>
      <c r="Q142" s="101">
        <v>4665</v>
      </c>
      <c r="R142" s="101">
        <v>7828</v>
      </c>
      <c r="S142" s="83" t="s">
        <v>34</v>
      </c>
      <c r="T142" s="79" t="str">
        <f t="shared" si="2"/>
        <v>- N/A</v>
      </c>
      <c r="U142" s="79" t="str">
        <f t="shared" si="3"/>
        <v>- N/A</v>
      </c>
    </row>
    <row r="143" spans="1:21" ht="63.75" hidden="1">
      <c r="A143" s="14">
        <v>129</v>
      </c>
      <c r="B143" s="15" t="s">
        <v>326</v>
      </c>
      <c r="C143" s="16" t="s">
        <v>327</v>
      </c>
      <c r="D143" s="15" t="s">
        <v>321</v>
      </c>
      <c r="E143" s="67">
        <v>0</v>
      </c>
      <c r="F143" s="86">
        <v>0</v>
      </c>
      <c r="G143" s="86">
        <v>0</v>
      </c>
      <c r="H143" s="87">
        <v>0</v>
      </c>
      <c r="I143" s="68"/>
      <c r="J143" s="86">
        <v>0</v>
      </c>
      <c r="K143" s="88">
        <v>0</v>
      </c>
      <c r="L143" s="1">
        <v>0</v>
      </c>
      <c r="M143" s="15" t="s">
        <v>34</v>
      </c>
      <c r="N143" s="17">
        <v>0</v>
      </c>
      <c r="O143" s="17">
        <v>0</v>
      </c>
      <c r="Q143" s="101">
        <v>5285</v>
      </c>
      <c r="R143" s="101">
        <v>8226</v>
      </c>
      <c r="S143" s="83" t="s">
        <v>34</v>
      </c>
      <c r="T143" s="79" t="str">
        <f t="shared" si="2"/>
        <v>- N/A</v>
      </c>
      <c r="U143" s="79" t="str">
        <f t="shared" si="3"/>
        <v>- N/A</v>
      </c>
    </row>
    <row r="144" spans="1:21" ht="63.75" hidden="1">
      <c r="A144" s="14">
        <v>130</v>
      </c>
      <c r="B144" s="15" t="s">
        <v>328</v>
      </c>
      <c r="C144" s="16" t="s">
        <v>329</v>
      </c>
      <c r="D144" s="15" t="s">
        <v>321</v>
      </c>
      <c r="E144" s="67">
        <v>0</v>
      </c>
      <c r="F144" s="86">
        <v>0</v>
      </c>
      <c r="G144" s="86">
        <v>0</v>
      </c>
      <c r="H144" s="87">
        <v>0</v>
      </c>
      <c r="I144" s="68"/>
      <c r="J144" s="86">
        <v>0</v>
      </c>
      <c r="K144" s="88">
        <v>0</v>
      </c>
      <c r="L144" s="1">
        <v>0</v>
      </c>
      <c r="M144" s="15" t="s">
        <v>34</v>
      </c>
      <c r="N144" s="17">
        <v>0</v>
      </c>
      <c r="O144" s="17">
        <v>0</v>
      </c>
      <c r="Q144" s="101">
        <v>5827</v>
      </c>
      <c r="R144" s="101">
        <v>9022</v>
      </c>
      <c r="S144" s="83" t="s">
        <v>34</v>
      </c>
      <c r="T144" s="79" t="str">
        <f t="shared" ref="T144:T207" si="4">IF(OR(J144="",J144=0),"- N/A",IF(AND(J144&gt;=Q144,J144&lt;=R144),"✔️ Válido","❌ Inválido"))</f>
        <v>- N/A</v>
      </c>
      <c r="U144" s="79" t="str">
        <f t="shared" ref="U144:U207" si="5">IF(OR(J144="",J144=0),"- N/A",IF(AND(J144&gt;=Q144,J144&lt;=R144),"✔️ Válido","❌ Inválido"))</f>
        <v>- N/A</v>
      </c>
    </row>
    <row r="145" spans="1:21" ht="38.25" hidden="1">
      <c r="A145" s="69">
        <v>131</v>
      </c>
      <c r="B145" s="70" t="s">
        <v>330</v>
      </c>
      <c r="C145" s="75" t="s">
        <v>331</v>
      </c>
      <c r="D145" s="70" t="s">
        <v>332</v>
      </c>
      <c r="E145" s="72">
        <v>0</v>
      </c>
      <c r="F145" s="89">
        <v>0</v>
      </c>
      <c r="G145" s="89">
        <v>0</v>
      </c>
      <c r="H145" s="90">
        <v>0</v>
      </c>
      <c r="I145" s="68"/>
      <c r="J145" s="89">
        <v>0</v>
      </c>
      <c r="K145" s="91">
        <v>0</v>
      </c>
      <c r="L145" s="73">
        <v>0</v>
      </c>
      <c r="M145" s="70" t="s">
        <v>85</v>
      </c>
      <c r="N145" s="74">
        <v>0</v>
      </c>
      <c r="O145" s="74">
        <v>0</v>
      </c>
      <c r="Q145" s="101">
        <v>19239</v>
      </c>
      <c r="R145" s="101">
        <v>55062</v>
      </c>
      <c r="S145" s="84" t="s">
        <v>85</v>
      </c>
      <c r="T145" s="79" t="str">
        <f t="shared" si="4"/>
        <v>- N/A</v>
      </c>
      <c r="U145" s="79" t="str">
        <f t="shared" si="5"/>
        <v>- N/A</v>
      </c>
    </row>
    <row r="146" spans="1:21" ht="25.5" hidden="1">
      <c r="A146" s="69">
        <v>132</v>
      </c>
      <c r="B146" s="70" t="s">
        <v>333</v>
      </c>
      <c r="C146" s="75" t="s">
        <v>334</v>
      </c>
      <c r="D146" s="70" t="s">
        <v>321</v>
      </c>
      <c r="E146" s="72">
        <v>0</v>
      </c>
      <c r="F146" s="89">
        <v>0</v>
      </c>
      <c r="G146" s="89">
        <v>0</v>
      </c>
      <c r="H146" s="90">
        <v>0</v>
      </c>
      <c r="I146" s="68"/>
      <c r="J146" s="89">
        <v>0</v>
      </c>
      <c r="K146" s="91">
        <v>0</v>
      </c>
      <c r="L146" s="73">
        <v>0</v>
      </c>
      <c r="M146" s="70" t="s">
        <v>85</v>
      </c>
      <c r="N146" s="74">
        <v>0</v>
      </c>
      <c r="O146" s="74">
        <v>0</v>
      </c>
      <c r="Q146" s="101">
        <v>11167</v>
      </c>
      <c r="R146" s="101">
        <v>17911</v>
      </c>
      <c r="S146" s="84" t="s">
        <v>85</v>
      </c>
      <c r="T146" s="79" t="str">
        <f t="shared" si="4"/>
        <v>- N/A</v>
      </c>
      <c r="U146" s="79" t="str">
        <f t="shared" si="5"/>
        <v>- N/A</v>
      </c>
    </row>
    <row r="147" spans="1:21" ht="51" hidden="1">
      <c r="A147" s="69">
        <v>133</v>
      </c>
      <c r="B147" s="70" t="s">
        <v>335</v>
      </c>
      <c r="C147" s="71" t="s">
        <v>336</v>
      </c>
      <c r="D147" s="70" t="s">
        <v>321</v>
      </c>
      <c r="E147" s="72">
        <v>0</v>
      </c>
      <c r="F147" s="89">
        <v>0</v>
      </c>
      <c r="G147" s="89">
        <v>0</v>
      </c>
      <c r="H147" s="90">
        <v>0</v>
      </c>
      <c r="I147" s="68"/>
      <c r="J147" s="89">
        <v>0</v>
      </c>
      <c r="K147" s="91">
        <v>0</v>
      </c>
      <c r="L147" s="73">
        <v>0</v>
      </c>
      <c r="M147" s="70" t="s">
        <v>85</v>
      </c>
      <c r="N147" s="74">
        <v>0</v>
      </c>
      <c r="O147" s="74">
        <v>0</v>
      </c>
      <c r="Q147" s="101">
        <v>25098</v>
      </c>
      <c r="R147" s="101">
        <v>47764</v>
      </c>
      <c r="S147" s="84" t="s">
        <v>85</v>
      </c>
      <c r="T147" s="79" t="str">
        <f t="shared" si="4"/>
        <v>- N/A</v>
      </c>
      <c r="U147" s="79" t="str">
        <f t="shared" si="5"/>
        <v>- N/A</v>
      </c>
    </row>
    <row r="148" spans="1:21" ht="25.5" hidden="1">
      <c r="A148" s="69">
        <v>134</v>
      </c>
      <c r="B148" s="70" t="s">
        <v>337</v>
      </c>
      <c r="C148" s="75" t="s">
        <v>338</v>
      </c>
      <c r="D148" s="70" t="s">
        <v>321</v>
      </c>
      <c r="E148" s="72">
        <v>0</v>
      </c>
      <c r="F148" s="89">
        <v>0</v>
      </c>
      <c r="G148" s="89">
        <v>0</v>
      </c>
      <c r="H148" s="90">
        <v>0</v>
      </c>
      <c r="I148" s="68"/>
      <c r="J148" s="89">
        <v>0</v>
      </c>
      <c r="K148" s="91">
        <v>0</v>
      </c>
      <c r="L148" s="73">
        <v>0</v>
      </c>
      <c r="M148" s="70" t="s">
        <v>85</v>
      </c>
      <c r="N148" s="74">
        <v>0</v>
      </c>
      <c r="O148" s="74">
        <v>0</v>
      </c>
      <c r="Q148" s="101">
        <v>4665</v>
      </c>
      <c r="R148" s="101">
        <v>8625</v>
      </c>
      <c r="S148" s="84" t="s">
        <v>85</v>
      </c>
      <c r="T148" s="79" t="str">
        <f t="shared" si="4"/>
        <v>- N/A</v>
      </c>
      <c r="U148" s="79" t="str">
        <f t="shared" si="5"/>
        <v>- N/A</v>
      </c>
    </row>
    <row r="149" spans="1:21" ht="38.25" hidden="1">
      <c r="A149" s="14">
        <v>135</v>
      </c>
      <c r="B149" s="15" t="s">
        <v>339</v>
      </c>
      <c r="C149" s="18" t="s">
        <v>340</v>
      </c>
      <c r="D149" s="15" t="s">
        <v>341</v>
      </c>
      <c r="E149" s="67">
        <v>0</v>
      </c>
      <c r="F149" s="86">
        <v>0</v>
      </c>
      <c r="G149" s="86">
        <v>0</v>
      </c>
      <c r="H149" s="87">
        <v>0</v>
      </c>
      <c r="I149" s="68"/>
      <c r="J149" s="86">
        <v>0</v>
      </c>
      <c r="K149" s="88">
        <v>0</v>
      </c>
      <c r="L149" s="1">
        <v>0</v>
      </c>
      <c r="M149" s="15" t="s">
        <v>34</v>
      </c>
      <c r="N149" s="17">
        <v>0</v>
      </c>
      <c r="O149" s="17">
        <v>0</v>
      </c>
      <c r="Q149" s="101">
        <v>9553</v>
      </c>
      <c r="R149" s="101">
        <v>28196</v>
      </c>
      <c r="S149" s="83" t="s">
        <v>34</v>
      </c>
      <c r="T149" s="79" t="str">
        <f t="shared" si="4"/>
        <v>- N/A</v>
      </c>
      <c r="U149" s="79" t="str">
        <f t="shared" si="5"/>
        <v>- N/A</v>
      </c>
    </row>
    <row r="150" spans="1:21" ht="51" hidden="1">
      <c r="A150" s="14">
        <v>136</v>
      </c>
      <c r="B150" s="15" t="s">
        <v>342</v>
      </c>
      <c r="C150" s="18" t="s">
        <v>343</v>
      </c>
      <c r="D150" s="15" t="s">
        <v>341</v>
      </c>
      <c r="E150" s="67">
        <v>0</v>
      </c>
      <c r="F150" s="86">
        <v>0</v>
      </c>
      <c r="G150" s="86">
        <v>0</v>
      </c>
      <c r="H150" s="87">
        <v>0</v>
      </c>
      <c r="I150" s="68"/>
      <c r="J150" s="86">
        <v>0</v>
      </c>
      <c r="K150" s="88">
        <v>0</v>
      </c>
      <c r="L150" s="1">
        <v>0</v>
      </c>
      <c r="M150" s="15" t="s">
        <v>34</v>
      </c>
      <c r="N150" s="17">
        <v>0</v>
      </c>
      <c r="O150" s="17">
        <v>0</v>
      </c>
      <c r="Q150" s="101">
        <v>13630</v>
      </c>
      <c r="R150" s="101">
        <v>180273</v>
      </c>
      <c r="S150" s="83" t="s">
        <v>34</v>
      </c>
      <c r="T150" s="79" t="str">
        <f t="shared" si="4"/>
        <v>- N/A</v>
      </c>
      <c r="U150" s="79" t="str">
        <f t="shared" si="5"/>
        <v>- N/A</v>
      </c>
    </row>
    <row r="151" spans="1:21" ht="38.25" hidden="1">
      <c r="A151" s="14">
        <v>137</v>
      </c>
      <c r="B151" s="15" t="s">
        <v>344</v>
      </c>
      <c r="C151" s="18" t="s">
        <v>345</v>
      </c>
      <c r="D151" s="15" t="s">
        <v>346</v>
      </c>
      <c r="E151" s="67">
        <v>0</v>
      </c>
      <c r="F151" s="86">
        <v>0</v>
      </c>
      <c r="G151" s="86">
        <v>0</v>
      </c>
      <c r="H151" s="87">
        <v>0</v>
      </c>
      <c r="I151" s="68"/>
      <c r="J151" s="86">
        <v>0</v>
      </c>
      <c r="K151" s="88">
        <v>0</v>
      </c>
      <c r="L151" s="1">
        <v>0</v>
      </c>
      <c r="M151" s="15" t="s">
        <v>34</v>
      </c>
      <c r="N151" s="17">
        <v>0</v>
      </c>
      <c r="O151" s="17">
        <v>0</v>
      </c>
      <c r="Q151" s="101">
        <v>2111</v>
      </c>
      <c r="R151" s="101">
        <v>3489</v>
      </c>
      <c r="S151" s="83" t="s">
        <v>34</v>
      </c>
      <c r="T151" s="79" t="str">
        <f t="shared" si="4"/>
        <v>- N/A</v>
      </c>
      <c r="U151" s="79" t="str">
        <f t="shared" si="5"/>
        <v>- N/A</v>
      </c>
    </row>
    <row r="152" spans="1:21" ht="38.25" hidden="1">
      <c r="A152" s="14">
        <v>138</v>
      </c>
      <c r="B152" s="15" t="s">
        <v>347</v>
      </c>
      <c r="C152" s="18" t="s">
        <v>348</v>
      </c>
      <c r="D152" s="15" t="s">
        <v>346</v>
      </c>
      <c r="E152" s="67">
        <v>0</v>
      </c>
      <c r="F152" s="86">
        <v>0</v>
      </c>
      <c r="G152" s="86">
        <v>0</v>
      </c>
      <c r="H152" s="87">
        <v>0</v>
      </c>
      <c r="I152" s="68"/>
      <c r="J152" s="86">
        <v>0</v>
      </c>
      <c r="K152" s="88">
        <v>0</v>
      </c>
      <c r="L152" s="1">
        <v>0</v>
      </c>
      <c r="M152" s="15" t="s">
        <v>34</v>
      </c>
      <c r="N152" s="17">
        <v>0</v>
      </c>
      <c r="O152" s="17">
        <v>0</v>
      </c>
      <c r="Q152" s="101">
        <v>11941</v>
      </c>
      <c r="R152" s="101">
        <v>20543</v>
      </c>
      <c r="S152" s="83" t="s">
        <v>34</v>
      </c>
      <c r="T152" s="79" t="str">
        <f t="shared" si="4"/>
        <v>- N/A</v>
      </c>
      <c r="U152" s="79" t="str">
        <f t="shared" si="5"/>
        <v>- N/A</v>
      </c>
    </row>
    <row r="153" spans="1:21" ht="38.25" hidden="1">
      <c r="A153" s="14">
        <v>139</v>
      </c>
      <c r="B153" s="15" t="s">
        <v>349</v>
      </c>
      <c r="C153" s="16" t="s">
        <v>348</v>
      </c>
      <c r="D153" s="15" t="s">
        <v>350</v>
      </c>
      <c r="E153" s="67">
        <v>0</v>
      </c>
      <c r="F153" s="86">
        <v>0</v>
      </c>
      <c r="G153" s="86">
        <v>0</v>
      </c>
      <c r="H153" s="87">
        <v>0</v>
      </c>
      <c r="I153" s="68"/>
      <c r="J153" s="86">
        <v>0</v>
      </c>
      <c r="K153" s="88">
        <v>0</v>
      </c>
      <c r="L153" s="1">
        <v>0</v>
      </c>
      <c r="M153" s="15" t="s">
        <v>34</v>
      </c>
      <c r="N153" s="17">
        <v>0</v>
      </c>
      <c r="O153" s="17">
        <v>0</v>
      </c>
      <c r="Q153" s="101">
        <v>19261</v>
      </c>
      <c r="R153" s="101">
        <v>86669</v>
      </c>
      <c r="S153" s="83" t="s">
        <v>34</v>
      </c>
      <c r="T153" s="79" t="str">
        <f t="shared" si="4"/>
        <v>- N/A</v>
      </c>
      <c r="U153" s="79" t="str">
        <f t="shared" si="5"/>
        <v>- N/A</v>
      </c>
    </row>
    <row r="154" spans="1:21" ht="38.25">
      <c r="A154" s="14">
        <v>140</v>
      </c>
      <c r="B154" s="15" t="s">
        <v>351</v>
      </c>
      <c r="C154" s="16" t="s">
        <v>352</v>
      </c>
      <c r="D154" s="15" t="s">
        <v>346</v>
      </c>
      <c r="E154" s="67">
        <v>150</v>
      </c>
      <c r="F154" s="86">
        <v>18080</v>
      </c>
      <c r="G154" s="86">
        <v>11941</v>
      </c>
      <c r="H154" s="87">
        <v>0</v>
      </c>
      <c r="I154" s="68">
        <f>(F154-G154)/F154</f>
        <v>0.33954646017699114</v>
      </c>
      <c r="J154" s="86">
        <v>11941</v>
      </c>
      <c r="K154" s="88">
        <v>1791150</v>
      </c>
      <c r="L154" s="1">
        <v>0</v>
      </c>
      <c r="M154" s="15" t="s">
        <v>34</v>
      </c>
      <c r="N154" s="17">
        <v>150</v>
      </c>
      <c r="O154" s="17">
        <v>0</v>
      </c>
      <c r="Q154" s="101">
        <v>11941</v>
      </c>
      <c r="R154" s="101">
        <v>21747</v>
      </c>
      <c r="S154" s="83" t="s">
        <v>34</v>
      </c>
      <c r="T154" s="79" t="str">
        <f t="shared" si="4"/>
        <v>✔️ Válido</v>
      </c>
      <c r="U154" s="79" t="str">
        <f t="shared" si="5"/>
        <v>✔️ Válido</v>
      </c>
    </row>
    <row r="155" spans="1:21" ht="38.25" hidden="1">
      <c r="A155" s="14">
        <v>141</v>
      </c>
      <c r="B155" s="15" t="s">
        <v>353</v>
      </c>
      <c r="C155" s="16" t="s">
        <v>352</v>
      </c>
      <c r="D155" s="15" t="s">
        <v>350</v>
      </c>
      <c r="E155" s="67">
        <v>0</v>
      </c>
      <c r="F155" s="86">
        <v>0</v>
      </c>
      <c r="G155" s="86">
        <v>0</v>
      </c>
      <c r="H155" s="87">
        <v>0</v>
      </c>
      <c r="I155" s="68"/>
      <c r="J155" s="86">
        <v>0</v>
      </c>
      <c r="K155" s="88">
        <v>0</v>
      </c>
      <c r="L155" s="1">
        <v>0</v>
      </c>
      <c r="M155" s="15" t="s">
        <v>34</v>
      </c>
      <c r="N155" s="17">
        <v>0</v>
      </c>
      <c r="O155" s="17">
        <v>0</v>
      </c>
      <c r="Q155" s="101">
        <v>23011</v>
      </c>
      <c r="R155" s="101">
        <v>86225</v>
      </c>
      <c r="S155" s="83" t="s">
        <v>34</v>
      </c>
      <c r="T155" s="79" t="str">
        <f t="shared" si="4"/>
        <v>- N/A</v>
      </c>
      <c r="U155" s="79" t="str">
        <f t="shared" si="5"/>
        <v>- N/A</v>
      </c>
    </row>
    <row r="156" spans="1:21" ht="38.25" hidden="1">
      <c r="A156" s="14">
        <v>142</v>
      </c>
      <c r="B156" s="15" t="s">
        <v>354</v>
      </c>
      <c r="C156" s="16" t="s">
        <v>355</v>
      </c>
      <c r="D156" s="15" t="s">
        <v>346</v>
      </c>
      <c r="E156" s="67">
        <v>0</v>
      </c>
      <c r="F156" s="86">
        <v>0</v>
      </c>
      <c r="G156" s="86">
        <v>0</v>
      </c>
      <c r="H156" s="87">
        <v>0</v>
      </c>
      <c r="I156" s="68"/>
      <c r="J156" s="86">
        <v>0</v>
      </c>
      <c r="K156" s="88">
        <v>0</v>
      </c>
      <c r="L156" s="1">
        <v>0</v>
      </c>
      <c r="M156" s="15" t="s">
        <v>34</v>
      </c>
      <c r="N156" s="17">
        <v>0</v>
      </c>
      <c r="O156" s="17">
        <v>0</v>
      </c>
      <c r="Q156" s="101">
        <v>9000</v>
      </c>
      <c r="R156" s="101">
        <v>22080</v>
      </c>
      <c r="S156" s="83" t="s">
        <v>34</v>
      </c>
      <c r="T156" s="79" t="str">
        <f t="shared" si="4"/>
        <v>- N/A</v>
      </c>
      <c r="U156" s="79" t="str">
        <f t="shared" si="5"/>
        <v>- N/A</v>
      </c>
    </row>
    <row r="157" spans="1:21" ht="38.25" hidden="1">
      <c r="A157" s="14">
        <v>143</v>
      </c>
      <c r="B157" s="15" t="s">
        <v>356</v>
      </c>
      <c r="C157" s="18" t="s">
        <v>355</v>
      </c>
      <c r="D157" s="15" t="s">
        <v>350</v>
      </c>
      <c r="E157" s="67">
        <v>0</v>
      </c>
      <c r="F157" s="86">
        <v>0</v>
      </c>
      <c r="G157" s="86">
        <v>0</v>
      </c>
      <c r="H157" s="87">
        <v>0</v>
      </c>
      <c r="I157" s="68"/>
      <c r="J157" s="86">
        <v>0</v>
      </c>
      <c r="K157" s="88">
        <v>0</v>
      </c>
      <c r="L157" s="1">
        <v>0</v>
      </c>
      <c r="M157" s="15" t="s">
        <v>34</v>
      </c>
      <c r="N157" s="17">
        <v>0</v>
      </c>
      <c r="O157" s="17">
        <v>0</v>
      </c>
      <c r="Q157" s="101">
        <v>42125</v>
      </c>
      <c r="R157" s="101">
        <v>90940</v>
      </c>
      <c r="S157" s="83" t="s">
        <v>34</v>
      </c>
      <c r="T157" s="79" t="str">
        <f t="shared" si="4"/>
        <v>- N/A</v>
      </c>
      <c r="U157" s="79" t="str">
        <f t="shared" si="5"/>
        <v>- N/A</v>
      </c>
    </row>
    <row r="158" spans="1:21" ht="38.25" hidden="1">
      <c r="A158" s="14">
        <v>144</v>
      </c>
      <c r="B158" s="15" t="s">
        <v>357</v>
      </c>
      <c r="C158" s="16" t="s">
        <v>358</v>
      </c>
      <c r="D158" s="15" t="s">
        <v>346</v>
      </c>
      <c r="E158" s="67">
        <v>0</v>
      </c>
      <c r="F158" s="86">
        <v>0</v>
      </c>
      <c r="G158" s="86">
        <v>0</v>
      </c>
      <c r="H158" s="87">
        <v>0</v>
      </c>
      <c r="I158" s="68"/>
      <c r="J158" s="86">
        <v>0</v>
      </c>
      <c r="K158" s="88">
        <v>0</v>
      </c>
      <c r="L158" s="1">
        <v>0</v>
      </c>
      <c r="M158" s="15" t="s">
        <v>34</v>
      </c>
      <c r="N158" s="17">
        <v>0</v>
      </c>
      <c r="O158" s="17">
        <v>0</v>
      </c>
      <c r="Q158" s="101">
        <v>9000</v>
      </c>
      <c r="R158" s="101">
        <v>27116</v>
      </c>
      <c r="S158" s="83" t="s">
        <v>34</v>
      </c>
      <c r="T158" s="79" t="str">
        <f t="shared" si="4"/>
        <v>- N/A</v>
      </c>
      <c r="U158" s="79" t="str">
        <f t="shared" si="5"/>
        <v>- N/A</v>
      </c>
    </row>
    <row r="159" spans="1:21" ht="38.25" hidden="1">
      <c r="A159" s="14">
        <v>145</v>
      </c>
      <c r="B159" s="15" t="s">
        <v>359</v>
      </c>
      <c r="C159" s="18" t="s">
        <v>358</v>
      </c>
      <c r="D159" s="15" t="s">
        <v>350</v>
      </c>
      <c r="E159" s="67">
        <v>0</v>
      </c>
      <c r="F159" s="86">
        <v>0</v>
      </c>
      <c r="G159" s="86">
        <v>0</v>
      </c>
      <c r="H159" s="87">
        <v>0</v>
      </c>
      <c r="I159" s="68"/>
      <c r="J159" s="86">
        <v>0</v>
      </c>
      <c r="K159" s="88">
        <v>0</v>
      </c>
      <c r="L159" s="1">
        <v>0</v>
      </c>
      <c r="M159" s="15" t="s">
        <v>34</v>
      </c>
      <c r="N159" s="17">
        <v>0</v>
      </c>
      <c r="O159" s="17">
        <v>0</v>
      </c>
      <c r="Q159" s="101">
        <v>42125</v>
      </c>
      <c r="R159" s="101">
        <v>107997</v>
      </c>
      <c r="S159" s="83" t="s">
        <v>34</v>
      </c>
      <c r="T159" s="79" t="str">
        <f t="shared" si="4"/>
        <v>- N/A</v>
      </c>
      <c r="U159" s="79" t="str">
        <f t="shared" si="5"/>
        <v>- N/A</v>
      </c>
    </row>
    <row r="160" spans="1:21" ht="38.25" hidden="1">
      <c r="A160" s="69">
        <v>146</v>
      </c>
      <c r="B160" s="70" t="s">
        <v>360</v>
      </c>
      <c r="C160" s="71" t="s">
        <v>361</v>
      </c>
      <c r="D160" s="70" t="s">
        <v>346</v>
      </c>
      <c r="E160" s="72">
        <v>0</v>
      </c>
      <c r="F160" s="89">
        <v>0</v>
      </c>
      <c r="G160" s="89">
        <v>0</v>
      </c>
      <c r="H160" s="90">
        <v>0</v>
      </c>
      <c r="I160" s="68"/>
      <c r="J160" s="89">
        <v>0</v>
      </c>
      <c r="K160" s="91">
        <v>0</v>
      </c>
      <c r="L160" s="73">
        <v>0</v>
      </c>
      <c r="M160" s="70" t="s">
        <v>85</v>
      </c>
      <c r="N160" s="74">
        <v>0</v>
      </c>
      <c r="O160" s="74">
        <v>0</v>
      </c>
      <c r="Q160" s="101">
        <v>20675</v>
      </c>
      <c r="R160" s="101">
        <v>30339</v>
      </c>
      <c r="S160" s="84" t="s">
        <v>85</v>
      </c>
      <c r="T160" s="79" t="str">
        <f t="shared" si="4"/>
        <v>- N/A</v>
      </c>
      <c r="U160" s="79" t="str">
        <f t="shared" si="5"/>
        <v>- N/A</v>
      </c>
    </row>
    <row r="161" spans="1:21" ht="38.25" hidden="1">
      <c r="A161" s="14">
        <v>147</v>
      </c>
      <c r="B161" s="15" t="s">
        <v>362</v>
      </c>
      <c r="C161" s="16" t="s">
        <v>363</v>
      </c>
      <c r="D161" s="15" t="s">
        <v>346</v>
      </c>
      <c r="E161" s="67">
        <v>0</v>
      </c>
      <c r="F161" s="86">
        <v>0</v>
      </c>
      <c r="G161" s="86">
        <v>0</v>
      </c>
      <c r="H161" s="87">
        <v>0</v>
      </c>
      <c r="I161" s="68"/>
      <c r="J161" s="86">
        <v>0</v>
      </c>
      <c r="K161" s="88">
        <v>0</v>
      </c>
      <c r="L161" s="1">
        <v>0</v>
      </c>
      <c r="M161" s="15" t="s">
        <v>34</v>
      </c>
      <c r="N161" s="17">
        <v>0</v>
      </c>
      <c r="O161" s="17">
        <v>0</v>
      </c>
      <c r="Q161" s="101">
        <v>19239</v>
      </c>
      <c r="R161" s="101">
        <v>32003</v>
      </c>
      <c r="S161" s="83" t="s">
        <v>34</v>
      </c>
      <c r="T161" s="79" t="str">
        <f t="shared" si="4"/>
        <v>- N/A</v>
      </c>
      <c r="U161" s="79" t="str">
        <f t="shared" si="5"/>
        <v>- N/A</v>
      </c>
    </row>
    <row r="162" spans="1:21" ht="51">
      <c r="A162" s="14">
        <v>148</v>
      </c>
      <c r="B162" s="15" t="s">
        <v>364</v>
      </c>
      <c r="C162" s="16" t="s">
        <v>365</v>
      </c>
      <c r="D162" s="15" t="s">
        <v>346</v>
      </c>
      <c r="E162" s="67">
        <v>149</v>
      </c>
      <c r="F162" s="86">
        <v>34351</v>
      </c>
      <c r="G162" s="86">
        <v>26646</v>
      </c>
      <c r="H162" s="87">
        <v>0</v>
      </c>
      <c r="I162" s="68">
        <f>(F162-G162)/F162</f>
        <v>0.22430205816424559</v>
      </c>
      <c r="J162" s="86">
        <v>26646</v>
      </c>
      <c r="K162" s="88">
        <v>3970254</v>
      </c>
      <c r="L162" s="1">
        <v>0</v>
      </c>
      <c r="M162" s="15" t="s">
        <v>34</v>
      </c>
      <c r="N162" s="17">
        <v>149</v>
      </c>
      <c r="O162" s="17">
        <v>0</v>
      </c>
      <c r="Q162" s="101">
        <v>26646</v>
      </c>
      <c r="R162" s="101">
        <v>48625</v>
      </c>
      <c r="S162" s="83" t="s">
        <v>34</v>
      </c>
      <c r="T162" s="79" t="str">
        <f t="shared" si="4"/>
        <v>✔️ Válido</v>
      </c>
      <c r="U162" s="79" t="str">
        <f t="shared" si="5"/>
        <v>✔️ Válido</v>
      </c>
    </row>
    <row r="163" spans="1:21" ht="51" hidden="1">
      <c r="A163" s="14">
        <v>149</v>
      </c>
      <c r="B163" s="15" t="s">
        <v>366</v>
      </c>
      <c r="C163" s="16" t="s">
        <v>367</v>
      </c>
      <c r="D163" s="15" t="s">
        <v>346</v>
      </c>
      <c r="E163" s="67">
        <v>0</v>
      </c>
      <c r="F163" s="86">
        <v>0</v>
      </c>
      <c r="G163" s="86">
        <v>0</v>
      </c>
      <c r="H163" s="87">
        <v>0</v>
      </c>
      <c r="I163" s="68"/>
      <c r="J163" s="86">
        <v>0</v>
      </c>
      <c r="K163" s="88">
        <v>0</v>
      </c>
      <c r="L163" s="1">
        <v>0</v>
      </c>
      <c r="M163" s="15" t="s">
        <v>34</v>
      </c>
      <c r="N163" s="17">
        <v>0</v>
      </c>
      <c r="O163" s="17">
        <v>0</v>
      </c>
      <c r="Q163" s="101">
        <v>26403</v>
      </c>
      <c r="R163" s="101">
        <v>46011</v>
      </c>
      <c r="S163" s="83" t="s">
        <v>34</v>
      </c>
      <c r="T163" s="79" t="str">
        <f t="shared" si="4"/>
        <v>- N/A</v>
      </c>
      <c r="U163" s="79" t="str">
        <f t="shared" si="5"/>
        <v>- N/A</v>
      </c>
    </row>
    <row r="164" spans="1:21" ht="51" hidden="1">
      <c r="A164" s="14">
        <v>150</v>
      </c>
      <c r="B164" s="15" t="s">
        <v>368</v>
      </c>
      <c r="C164" s="16" t="s">
        <v>369</v>
      </c>
      <c r="D164" s="15" t="s">
        <v>200</v>
      </c>
      <c r="E164" s="67">
        <v>0</v>
      </c>
      <c r="F164" s="86">
        <v>0</v>
      </c>
      <c r="G164" s="86">
        <v>0</v>
      </c>
      <c r="H164" s="87">
        <v>0</v>
      </c>
      <c r="I164" s="68"/>
      <c r="J164" s="86">
        <v>0</v>
      </c>
      <c r="K164" s="88">
        <v>0</v>
      </c>
      <c r="L164" s="1">
        <v>0</v>
      </c>
      <c r="M164" s="15" t="s">
        <v>34</v>
      </c>
      <c r="N164" s="17">
        <v>0</v>
      </c>
      <c r="O164" s="17">
        <v>0</v>
      </c>
      <c r="Q164" s="101">
        <v>5749</v>
      </c>
      <c r="R164" s="101">
        <v>13624</v>
      </c>
      <c r="S164" s="83" t="s">
        <v>34</v>
      </c>
      <c r="T164" s="79" t="str">
        <f t="shared" si="4"/>
        <v>- N/A</v>
      </c>
      <c r="U164" s="79" t="str">
        <f t="shared" si="5"/>
        <v>- N/A</v>
      </c>
    </row>
    <row r="165" spans="1:21" ht="51" hidden="1">
      <c r="A165" s="14">
        <v>151</v>
      </c>
      <c r="B165" s="15" t="s">
        <v>370</v>
      </c>
      <c r="C165" s="16" t="s">
        <v>371</v>
      </c>
      <c r="D165" s="15" t="s">
        <v>200</v>
      </c>
      <c r="E165" s="67">
        <v>0</v>
      </c>
      <c r="F165" s="86">
        <v>0</v>
      </c>
      <c r="G165" s="86">
        <v>0</v>
      </c>
      <c r="H165" s="87">
        <v>0</v>
      </c>
      <c r="I165" s="68"/>
      <c r="J165" s="86">
        <v>0</v>
      </c>
      <c r="K165" s="88">
        <v>0</v>
      </c>
      <c r="L165" s="1">
        <v>0</v>
      </c>
      <c r="M165" s="15" t="s">
        <v>34</v>
      </c>
      <c r="N165" s="17">
        <v>0</v>
      </c>
      <c r="O165" s="17">
        <v>0</v>
      </c>
      <c r="Q165" s="101">
        <v>6214</v>
      </c>
      <c r="R165" s="101">
        <v>12948</v>
      </c>
      <c r="S165" s="83" t="s">
        <v>34</v>
      </c>
      <c r="T165" s="79" t="str">
        <f t="shared" si="4"/>
        <v>- N/A</v>
      </c>
      <c r="U165" s="79" t="str">
        <f t="shared" si="5"/>
        <v>- N/A</v>
      </c>
    </row>
    <row r="166" spans="1:21" ht="63.75" hidden="1">
      <c r="A166" s="69">
        <v>152</v>
      </c>
      <c r="B166" s="70" t="s">
        <v>372</v>
      </c>
      <c r="C166" s="75" t="s">
        <v>373</v>
      </c>
      <c r="D166" s="70" t="s">
        <v>200</v>
      </c>
      <c r="E166" s="72">
        <v>0</v>
      </c>
      <c r="F166" s="89">
        <v>0</v>
      </c>
      <c r="G166" s="89">
        <v>0</v>
      </c>
      <c r="H166" s="90">
        <v>0</v>
      </c>
      <c r="I166" s="68"/>
      <c r="J166" s="89">
        <v>0</v>
      </c>
      <c r="K166" s="91">
        <v>0</v>
      </c>
      <c r="L166" s="73">
        <v>0</v>
      </c>
      <c r="M166" s="70" t="s">
        <v>85</v>
      </c>
      <c r="N166" s="74">
        <v>0</v>
      </c>
      <c r="O166" s="74">
        <v>0</v>
      </c>
      <c r="Q166" s="101">
        <v>22445</v>
      </c>
      <c r="R166" s="101">
        <v>37813</v>
      </c>
      <c r="S166" s="84" t="s">
        <v>85</v>
      </c>
      <c r="T166" s="79" t="str">
        <f t="shared" si="4"/>
        <v>- N/A</v>
      </c>
      <c r="U166" s="79" t="str">
        <f t="shared" si="5"/>
        <v>- N/A</v>
      </c>
    </row>
    <row r="167" spans="1:21" ht="63.75" hidden="1">
      <c r="A167" s="69">
        <v>153</v>
      </c>
      <c r="B167" s="70" t="s">
        <v>374</v>
      </c>
      <c r="C167" s="75" t="s">
        <v>375</v>
      </c>
      <c r="D167" s="70" t="s">
        <v>200</v>
      </c>
      <c r="E167" s="72">
        <v>0</v>
      </c>
      <c r="F167" s="89">
        <v>0</v>
      </c>
      <c r="G167" s="89">
        <v>0</v>
      </c>
      <c r="H167" s="90">
        <v>0</v>
      </c>
      <c r="I167" s="68"/>
      <c r="J167" s="89">
        <v>0</v>
      </c>
      <c r="K167" s="91">
        <v>0</v>
      </c>
      <c r="L167" s="73">
        <v>0</v>
      </c>
      <c r="M167" s="70" t="s">
        <v>85</v>
      </c>
      <c r="N167" s="74">
        <v>0</v>
      </c>
      <c r="O167" s="74">
        <v>0</v>
      </c>
      <c r="Q167" s="101">
        <v>21118</v>
      </c>
      <c r="R167" s="101">
        <v>41165</v>
      </c>
      <c r="S167" s="84" t="s">
        <v>85</v>
      </c>
      <c r="T167" s="79" t="str">
        <f t="shared" si="4"/>
        <v>- N/A</v>
      </c>
      <c r="U167" s="79" t="str">
        <f t="shared" si="5"/>
        <v>- N/A</v>
      </c>
    </row>
    <row r="168" spans="1:21" ht="25.5" hidden="1">
      <c r="A168" s="69">
        <v>154</v>
      </c>
      <c r="B168" s="70" t="s">
        <v>376</v>
      </c>
      <c r="C168" s="75" t="s">
        <v>377</v>
      </c>
      <c r="D168" s="70" t="s">
        <v>341</v>
      </c>
      <c r="E168" s="72">
        <v>0</v>
      </c>
      <c r="F168" s="89">
        <v>0</v>
      </c>
      <c r="G168" s="89">
        <v>0</v>
      </c>
      <c r="H168" s="90">
        <v>0</v>
      </c>
      <c r="I168" s="68"/>
      <c r="J168" s="89">
        <v>0</v>
      </c>
      <c r="K168" s="91">
        <v>0</v>
      </c>
      <c r="L168" s="73">
        <v>0</v>
      </c>
      <c r="M168" s="70" t="s">
        <v>85</v>
      </c>
      <c r="N168" s="74">
        <v>0</v>
      </c>
      <c r="O168" s="74">
        <v>0</v>
      </c>
      <c r="Q168" s="101">
        <v>6214</v>
      </c>
      <c r="R168" s="101">
        <v>9951</v>
      </c>
      <c r="S168" s="84" t="s">
        <v>85</v>
      </c>
      <c r="T168" s="79" t="str">
        <f t="shared" si="4"/>
        <v>- N/A</v>
      </c>
      <c r="U168" s="79" t="str">
        <f t="shared" si="5"/>
        <v>- N/A</v>
      </c>
    </row>
    <row r="169" spans="1:21" ht="51">
      <c r="A169" s="14">
        <v>155</v>
      </c>
      <c r="B169" s="15" t="s">
        <v>378</v>
      </c>
      <c r="C169" s="16" t="s">
        <v>379</v>
      </c>
      <c r="D169" s="15" t="s">
        <v>380</v>
      </c>
      <c r="E169" s="67">
        <v>170</v>
      </c>
      <c r="F169" s="86">
        <v>9152</v>
      </c>
      <c r="G169" s="86">
        <v>5971</v>
      </c>
      <c r="H169" s="87">
        <v>0</v>
      </c>
      <c r="I169" s="68">
        <f>(F169-G169)/F169</f>
        <v>0.34757430069930068</v>
      </c>
      <c r="J169" s="86">
        <v>5971</v>
      </c>
      <c r="K169" s="88">
        <v>1015070</v>
      </c>
      <c r="L169" s="1">
        <v>0</v>
      </c>
      <c r="M169" s="15" t="s">
        <v>34</v>
      </c>
      <c r="N169" s="17">
        <v>170</v>
      </c>
      <c r="O169" s="17">
        <v>0</v>
      </c>
      <c r="Q169" s="101">
        <v>5971</v>
      </c>
      <c r="R169" s="101">
        <v>10919</v>
      </c>
      <c r="S169" s="83" t="s">
        <v>34</v>
      </c>
      <c r="T169" s="79" t="str">
        <f t="shared" si="4"/>
        <v>✔️ Válido</v>
      </c>
      <c r="U169" s="79" t="str">
        <f t="shared" si="5"/>
        <v>✔️ Válido</v>
      </c>
    </row>
    <row r="170" spans="1:21" ht="51">
      <c r="A170" s="14">
        <v>156</v>
      </c>
      <c r="B170" s="15" t="s">
        <v>381</v>
      </c>
      <c r="C170" s="16" t="s">
        <v>382</v>
      </c>
      <c r="D170" s="15" t="s">
        <v>383</v>
      </c>
      <c r="E170" s="67">
        <v>170</v>
      </c>
      <c r="F170" s="86">
        <v>9931</v>
      </c>
      <c r="G170" s="86">
        <v>6059</v>
      </c>
      <c r="H170" s="87">
        <v>0</v>
      </c>
      <c r="I170" s="68">
        <f>(F170-G170)/F170</f>
        <v>0.38989024267445371</v>
      </c>
      <c r="J170" s="86">
        <v>6059</v>
      </c>
      <c r="K170" s="88">
        <v>1030030</v>
      </c>
      <c r="L170" s="1">
        <v>0</v>
      </c>
      <c r="M170" s="15" t="s">
        <v>34</v>
      </c>
      <c r="N170" s="17">
        <v>170</v>
      </c>
      <c r="O170" s="17">
        <v>0</v>
      </c>
      <c r="Q170" s="101">
        <v>6059</v>
      </c>
      <c r="R170" s="101">
        <v>16917</v>
      </c>
      <c r="S170" s="83" t="s">
        <v>34</v>
      </c>
      <c r="T170" s="79" t="str">
        <f t="shared" si="4"/>
        <v>✔️ Válido</v>
      </c>
      <c r="U170" s="79" t="str">
        <f t="shared" si="5"/>
        <v>✔️ Válido</v>
      </c>
    </row>
    <row r="171" spans="1:21" ht="51" hidden="1">
      <c r="A171" s="14">
        <v>157</v>
      </c>
      <c r="B171" s="15" t="s">
        <v>384</v>
      </c>
      <c r="C171" s="16" t="s">
        <v>385</v>
      </c>
      <c r="D171" s="15" t="s">
        <v>386</v>
      </c>
      <c r="E171" s="67">
        <v>0</v>
      </c>
      <c r="F171" s="86">
        <v>0</v>
      </c>
      <c r="G171" s="86">
        <v>0</v>
      </c>
      <c r="H171" s="87">
        <v>0</v>
      </c>
      <c r="I171" s="68"/>
      <c r="J171" s="86">
        <v>0</v>
      </c>
      <c r="K171" s="88">
        <v>0</v>
      </c>
      <c r="L171" s="1">
        <v>0</v>
      </c>
      <c r="M171" s="15" t="s">
        <v>34</v>
      </c>
      <c r="N171" s="17">
        <v>0</v>
      </c>
      <c r="O171" s="17">
        <v>0</v>
      </c>
      <c r="Q171" s="101">
        <v>7916</v>
      </c>
      <c r="R171" s="101">
        <v>18796</v>
      </c>
      <c r="S171" s="83" t="s">
        <v>34</v>
      </c>
      <c r="T171" s="79" t="str">
        <f t="shared" si="4"/>
        <v>- N/A</v>
      </c>
      <c r="U171" s="79" t="str">
        <f t="shared" si="5"/>
        <v>- N/A</v>
      </c>
    </row>
    <row r="172" spans="1:21" ht="76.5" hidden="1">
      <c r="A172" s="14">
        <v>158</v>
      </c>
      <c r="B172" s="15" t="s">
        <v>387</v>
      </c>
      <c r="C172" s="16" t="s">
        <v>388</v>
      </c>
      <c r="D172" s="15" t="s">
        <v>380</v>
      </c>
      <c r="E172" s="67">
        <v>0</v>
      </c>
      <c r="F172" s="86">
        <v>0</v>
      </c>
      <c r="G172" s="86">
        <v>0</v>
      </c>
      <c r="H172" s="87">
        <v>0</v>
      </c>
      <c r="I172" s="68"/>
      <c r="J172" s="86">
        <v>0</v>
      </c>
      <c r="K172" s="88">
        <v>0</v>
      </c>
      <c r="L172" s="1">
        <v>0</v>
      </c>
      <c r="M172" s="15" t="s">
        <v>34</v>
      </c>
      <c r="N172" s="17">
        <v>0</v>
      </c>
      <c r="O172" s="17">
        <v>0</v>
      </c>
      <c r="Q172" s="101">
        <v>7916</v>
      </c>
      <c r="R172" s="101">
        <v>22223</v>
      </c>
      <c r="S172" s="83" t="s">
        <v>34</v>
      </c>
      <c r="T172" s="79" t="str">
        <f t="shared" si="4"/>
        <v>- N/A</v>
      </c>
      <c r="U172" s="79" t="str">
        <f t="shared" si="5"/>
        <v>- N/A</v>
      </c>
    </row>
    <row r="173" spans="1:21" ht="38.25">
      <c r="A173" s="69">
        <v>159</v>
      </c>
      <c r="B173" s="70" t="s">
        <v>389</v>
      </c>
      <c r="C173" s="75" t="s">
        <v>390</v>
      </c>
      <c r="D173" s="70" t="s">
        <v>391</v>
      </c>
      <c r="E173" s="72">
        <v>6</v>
      </c>
      <c r="F173" s="89">
        <v>10711</v>
      </c>
      <c r="G173" s="89">
        <v>6524</v>
      </c>
      <c r="H173" s="90">
        <v>1</v>
      </c>
      <c r="I173" s="68">
        <v>1</v>
      </c>
      <c r="J173" s="89">
        <v>0</v>
      </c>
      <c r="K173" s="91">
        <v>0</v>
      </c>
      <c r="L173" s="73">
        <v>0</v>
      </c>
      <c r="M173" s="70" t="s">
        <v>85</v>
      </c>
      <c r="N173" s="74">
        <v>6</v>
      </c>
      <c r="O173" s="74">
        <v>0</v>
      </c>
      <c r="Q173" s="101">
        <v>6524</v>
      </c>
      <c r="R173" s="101">
        <v>10711</v>
      </c>
      <c r="S173" s="84" t="s">
        <v>85</v>
      </c>
      <c r="T173" s="79" t="str">
        <f t="shared" si="4"/>
        <v>- N/A</v>
      </c>
      <c r="U173" s="79" t="str">
        <f t="shared" si="5"/>
        <v>- N/A</v>
      </c>
    </row>
    <row r="174" spans="1:21" ht="114.75">
      <c r="A174" s="14">
        <v>160</v>
      </c>
      <c r="B174" s="15" t="s">
        <v>392</v>
      </c>
      <c r="C174" s="16" t="s">
        <v>393</v>
      </c>
      <c r="D174" s="15" t="s">
        <v>394</v>
      </c>
      <c r="E174" s="67">
        <v>1</v>
      </c>
      <c r="F174" s="86">
        <v>4479</v>
      </c>
      <c r="G174" s="86">
        <v>2808</v>
      </c>
      <c r="H174" s="87">
        <v>0</v>
      </c>
      <c r="I174" s="68">
        <f>(F174-G174)/F174</f>
        <v>0.37307434695244474</v>
      </c>
      <c r="J174" s="86">
        <v>2808</v>
      </c>
      <c r="K174" s="88">
        <v>2808</v>
      </c>
      <c r="L174" s="1">
        <v>0</v>
      </c>
      <c r="M174" s="15" t="s">
        <v>34</v>
      </c>
      <c r="N174" s="17">
        <v>1</v>
      </c>
      <c r="O174" s="17">
        <v>0</v>
      </c>
      <c r="Q174" s="101">
        <v>2808</v>
      </c>
      <c r="R174" s="101">
        <v>4479</v>
      </c>
      <c r="S174" s="83" t="s">
        <v>34</v>
      </c>
      <c r="T174" s="79" t="str">
        <f t="shared" si="4"/>
        <v>✔️ Válido</v>
      </c>
      <c r="U174" s="79" t="str">
        <f t="shared" si="5"/>
        <v>✔️ Válido</v>
      </c>
    </row>
    <row r="175" spans="1:21" ht="76.5">
      <c r="A175" s="14">
        <v>161</v>
      </c>
      <c r="B175" s="15" t="s">
        <v>395</v>
      </c>
      <c r="C175" s="16" t="s">
        <v>396</v>
      </c>
      <c r="D175" s="15" t="s">
        <v>200</v>
      </c>
      <c r="E175" s="67">
        <v>1</v>
      </c>
      <c r="F175" s="86">
        <v>5257</v>
      </c>
      <c r="G175" s="86">
        <v>1460</v>
      </c>
      <c r="H175" s="87">
        <v>0</v>
      </c>
      <c r="I175" s="68">
        <f>(F175-G175)/F175</f>
        <v>0.72227506182233214</v>
      </c>
      <c r="J175" s="86">
        <v>1460</v>
      </c>
      <c r="K175" s="88">
        <v>1460</v>
      </c>
      <c r="L175" s="1">
        <v>0</v>
      </c>
      <c r="M175" s="15" t="s">
        <v>34</v>
      </c>
      <c r="N175" s="17">
        <v>1</v>
      </c>
      <c r="O175" s="17">
        <v>0</v>
      </c>
      <c r="Q175" s="101">
        <v>1460</v>
      </c>
      <c r="R175" s="101">
        <v>5674</v>
      </c>
      <c r="S175" s="83" t="s">
        <v>34</v>
      </c>
      <c r="T175" s="79" t="str">
        <f t="shared" si="4"/>
        <v>✔️ Válido</v>
      </c>
      <c r="U175" s="79" t="str">
        <f t="shared" si="5"/>
        <v>✔️ Válido</v>
      </c>
    </row>
    <row r="176" spans="1:21" ht="76.5">
      <c r="A176" s="14">
        <v>162</v>
      </c>
      <c r="B176" s="15" t="s">
        <v>397</v>
      </c>
      <c r="C176" s="18" t="s">
        <v>398</v>
      </c>
      <c r="D176" s="15" t="s">
        <v>200</v>
      </c>
      <c r="E176" s="67">
        <v>3</v>
      </c>
      <c r="F176" s="86">
        <v>5843</v>
      </c>
      <c r="G176" s="86">
        <v>3759</v>
      </c>
      <c r="H176" s="87">
        <v>0</v>
      </c>
      <c r="I176" s="68">
        <f>(F176-G176)/F176</f>
        <v>0.3566660961834674</v>
      </c>
      <c r="J176" s="86">
        <v>3759</v>
      </c>
      <c r="K176" s="88">
        <v>11277</v>
      </c>
      <c r="L176" s="1">
        <v>0</v>
      </c>
      <c r="M176" s="15" t="s">
        <v>34</v>
      </c>
      <c r="N176" s="17">
        <v>3</v>
      </c>
      <c r="O176" s="17">
        <v>0</v>
      </c>
      <c r="Q176" s="101">
        <v>3759</v>
      </c>
      <c r="R176" s="101">
        <v>6662</v>
      </c>
      <c r="S176" s="83" t="s">
        <v>34</v>
      </c>
      <c r="T176" s="79" t="str">
        <f t="shared" si="4"/>
        <v>✔️ Válido</v>
      </c>
      <c r="U176" s="79" t="str">
        <f t="shared" si="5"/>
        <v>✔️ Válido</v>
      </c>
    </row>
    <row r="177" spans="1:22" ht="76.5" hidden="1">
      <c r="A177" s="14">
        <v>163</v>
      </c>
      <c r="B177" s="15" t="s">
        <v>399</v>
      </c>
      <c r="C177" s="16" t="s">
        <v>400</v>
      </c>
      <c r="D177" s="15" t="s">
        <v>200</v>
      </c>
      <c r="E177" s="67">
        <v>0</v>
      </c>
      <c r="F177" s="86">
        <v>0</v>
      </c>
      <c r="G177" s="86">
        <v>0</v>
      </c>
      <c r="H177" s="87">
        <v>0</v>
      </c>
      <c r="I177" s="68"/>
      <c r="J177" s="86">
        <v>0</v>
      </c>
      <c r="K177" s="88">
        <v>0</v>
      </c>
      <c r="L177" s="1">
        <v>0</v>
      </c>
      <c r="M177" s="15" t="s">
        <v>34</v>
      </c>
      <c r="N177" s="17">
        <v>0</v>
      </c>
      <c r="O177" s="17">
        <v>0</v>
      </c>
      <c r="Q177" s="101">
        <v>5866</v>
      </c>
      <c r="R177" s="101">
        <v>9011</v>
      </c>
      <c r="S177" s="83" t="s">
        <v>34</v>
      </c>
      <c r="T177" s="79" t="str">
        <f t="shared" si="4"/>
        <v>- N/A</v>
      </c>
      <c r="U177" s="79" t="str">
        <f t="shared" si="5"/>
        <v>- N/A</v>
      </c>
    </row>
    <row r="178" spans="1:22" ht="63.75" hidden="1">
      <c r="A178" s="14">
        <v>164</v>
      </c>
      <c r="B178" s="15" t="s">
        <v>401</v>
      </c>
      <c r="C178" s="16" t="s">
        <v>402</v>
      </c>
      <c r="D178" s="15" t="s">
        <v>200</v>
      </c>
      <c r="E178" s="67">
        <v>0</v>
      </c>
      <c r="F178" s="86">
        <v>0</v>
      </c>
      <c r="G178" s="86">
        <v>0</v>
      </c>
      <c r="H178" s="87">
        <v>0</v>
      </c>
      <c r="I178" s="68"/>
      <c r="J178" s="86">
        <v>0</v>
      </c>
      <c r="K178" s="88">
        <v>0</v>
      </c>
      <c r="L178" s="1">
        <v>0</v>
      </c>
      <c r="M178" s="15" t="s">
        <v>34</v>
      </c>
      <c r="N178" s="17">
        <v>0</v>
      </c>
      <c r="O178" s="17">
        <v>0</v>
      </c>
      <c r="Q178" s="101">
        <v>1725</v>
      </c>
      <c r="R178" s="101">
        <v>15579</v>
      </c>
      <c r="S178" s="83" t="s">
        <v>34</v>
      </c>
      <c r="T178" s="79" t="str">
        <f t="shared" si="4"/>
        <v>- N/A</v>
      </c>
      <c r="U178" s="79" t="str">
        <f t="shared" si="5"/>
        <v>- N/A</v>
      </c>
    </row>
    <row r="179" spans="1:22" ht="76.5" hidden="1">
      <c r="A179" s="69">
        <v>165</v>
      </c>
      <c r="B179" s="70" t="s">
        <v>403</v>
      </c>
      <c r="C179" s="75" t="s">
        <v>404</v>
      </c>
      <c r="D179" s="70" t="s">
        <v>405</v>
      </c>
      <c r="E179" s="72">
        <v>0</v>
      </c>
      <c r="F179" s="89">
        <v>0</v>
      </c>
      <c r="G179" s="89">
        <v>0</v>
      </c>
      <c r="H179" s="90">
        <v>0</v>
      </c>
      <c r="I179" s="68"/>
      <c r="J179" s="89">
        <v>0</v>
      </c>
      <c r="K179" s="91">
        <v>0</v>
      </c>
      <c r="L179" s="73">
        <v>0</v>
      </c>
      <c r="M179" s="70" t="s">
        <v>85</v>
      </c>
      <c r="N179" s="74">
        <v>0</v>
      </c>
      <c r="O179" s="74">
        <v>0</v>
      </c>
      <c r="Q179" s="101">
        <v>16585</v>
      </c>
      <c r="R179" s="101">
        <v>25981</v>
      </c>
      <c r="S179" s="84" t="s">
        <v>85</v>
      </c>
      <c r="T179" s="79" t="str">
        <f t="shared" si="4"/>
        <v>- N/A</v>
      </c>
      <c r="U179" s="79" t="str">
        <f t="shared" si="5"/>
        <v>- N/A</v>
      </c>
    </row>
    <row r="180" spans="1:22" ht="76.5" hidden="1">
      <c r="A180" s="69">
        <v>166</v>
      </c>
      <c r="B180" s="70" t="s">
        <v>406</v>
      </c>
      <c r="C180" s="75" t="s">
        <v>407</v>
      </c>
      <c r="D180" s="70" t="s">
        <v>408</v>
      </c>
      <c r="E180" s="72">
        <v>0</v>
      </c>
      <c r="F180" s="89">
        <v>0</v>
      </c>
      <c r="G180" s="89">
        <v>0</v>
      </c>
      <c r="H180" s="90">
        <v>0</v>
      </c>
      <c r="I180" s="68"/>
      <c r="J180" s="89">
        <v>0</v>
      </c>
      <c r="K180" s="91">
        <v>0</v>
      </c>
      <c r="L180" s="73">
        <v>0</v>
      </c>
      <c r="M180" s="70" t="s">
        <v>85</v>
      </c>
      <c r="N180" s="74">
        <v>0</v>
      </c>
      <c r="O180" s="74">
        <v>0</v>
      </c>
      <c r="Q180" s="101">
        <v>32064</v>
      </c>
      <c r="R180" s="101">
        <v>73205</v>
      </c>
      <c r="S180" s="84" t="s">
        <v>85</v>
      </c>
      <c r="T180" s="79" t="str">
        <f t="shared" si="4"/>
        <v>- N/A</v>
      </c>
      <c r="U180" s="79" t="str">
        <f t="shared" si="5"/>
        <v>- N/A</v>
      </c>
    </row>
    <row r="181" spans="1:22" ht="63.75" hidden="1">
      <c r="A181" s="14">
        <v>167</v>
      </c>
      <c r="B181" s="15" t="s">
        <v>409</v>
      </c>
      <c r="C181" s="16" t="s">
        <v>410</v>
      </c>
      <c r="D181" s="15" t="s">
        <v>411</v>
      </c>
      <c r="E181" s="67">
        <v>0</v>
      </c>
      <c r="F181" s="86">
        <v>0</v>
      </c>
      <c r="G181" s="86">
        <v>0</v>
      </c>
      <c r="H181" s="87">
        <v>0</v>
      </c>
      <c r="I181" s="68"/>
      <c r="J181" s="86">
        <v>0</v>
      </c>
      <c r="K181" s="88">
        <v>0</v>
      </c>
      <c r="L181" s="1">
        <v>0</v>
      </c>
      <c r="M181" s="15" t="s">
        <v>34</v>
      </c>
      <c r="N181" s="17">
        <v>0</v>
      </c>
      <c r="O181" s="17">
        <v>0</v>
      </c>
      <c r="Q181" s="101">
        <v>6678</v>
      </c>
      <c r="R181" s="101">
        <v>22705</v>
      </c>
      <c r="S181" s="83" t="s">
        <v>34</v>
      </c>
      <c r="T181" s="79" t="str">
        <f t="shared" si="4"/>
        <v>- N/A</v>
      </c>
      <c r="U181" s="79" t="str">
        <f t="shared" si="5"/>
        <v>- N/A</v>
      </c>
    </row>
    <row r="182" spans="1:22" ht="38.25" hidden="1">
      <c r="A182" s="14">
        <v>168</v>
      </c>
      <c r="B182" s="15" t="s">
        <v>412</v>
      </c>
      <c r="C182" s="16" t="s">
        <v>413</v>
      </c>
      <c r="D182" s="15" t="s">
        <v>200</v>
      </c>
      <c r="E182" s="67">
        <v>0</v>
      </c>
      <c r="F182" s="86">
        <v>0</v>
      </c>
      <c r="G182" s="86">
        <v>0</v>
      </c>
      <c r="H182" s="87">
        <v>0</v>
      </c>
      <c r="I182" s="68"/>
      <c r="J182" s="86">
        <v>0</v>
      </c>
      <c r="K182" s="88">
        <v>0</v>
      </c>
      <c r="L182" s="1">
        <v>0</v>
      </c>
      <c r="M182" s="15" t="s">
        <v>34</v>
      </c>
      <c r="N182" s="17">
        <v>0</v>
      </c>
      <c r="O182" s="17">
        <v>0</v>
      </c>
      <c r="Q182" s="101">
        <v>30516</v>
      </c>
      <c r="R182" s="101">
        <v>55176</v>
      </c>
      <c r="S182" s="83" t="s">
        <v>34</v>
      </c>
      <c r="T182" s="79" t="str">
        <f t="shared" si="4"/>
        <v>- N/A</v>
      </c>
      <c r="U182" s="79" t="str">
        <f t="shared" si="5"/>
        <v>- N/A</v>
      </c>
    </row>
    <row r="183" spans="1:22" ht="63.75">
      <c r="A183" s="14">
        <v>169</v>
      </c>
      <c r="B183" s="15" t="s">
        <v>414</v>
      </c>
      <c r="C183" s="16" t="s">
        <v>415</v>
      </c>
      <c r="D183" s="15" t="s">
        <v>200</v>
      </c>
      <c r="E183" s="67">
        <v>2</v>
      </c>
      <c r="F183" s="86">
        <v>233673</v>
      </c>
      <c r="G183" s="86">
        <v>143735</v>
      </c>
      <c r="H183" s="87">
        <v>0</v>
      </c>
      <c r="I183" s="68">
        <f>(F183-G183)/F183</f>
        <v>0.38488828405506842</v>
      </c>
      <c r="J183" s="86">
        <v>143735</v>
      </c>
      <c r="K183" s="88">
        <v>287470</v>
      </c>
      <c r="L183" s="1">
        <v>0</v>
      </c>
      <c r="M183" s="15" t="s">
        <v>34</v>
      </c>
      <c r="N183" s="17">
        <v>2</v>
      </c>
      <c r="O183" s="17">
        <v>0</v>
      </c>
      <c r="Q183" s="101">
        <v>143735</v>
      </c>
      <c r="R183" s="101">
        <v>233673</v>
      </c>
      <c r="S183" s="83" t="s">
        <v>34</v>
      </c>
      <c r="T183" s="79" t="str">
        <f t="shared" si="4"/>
        <v>✔️ Válido</v>
      </c>
      <c r="U183" s="79" t="str">
        <f t="shared" si="5"/>
        <v>✔️ Válido</v>
      </c>
    </row>
    <row r="184" spans="1:22" ht="127.5">
      <c r="A184" s="14">
        <v>170</v>
      </c>
      <c r="B184" s="15" t="s">
        <v>416</v>
      </c>
      <c r="C184" s="16" t="s">
        <v>417</v>
      </c>
      <c r="D184" s="15" t="s">
        <v>418</v>
      </c>
      <c r="E184" s="67">
        <v>110</v>
      </c>
      <c r="F184" s="86">
        <v>29209</v>
      </c>
      <c r="G184" s="86">
        <v>19023</v>
      </c>
      <c r="H184" s="87">
        <v>0</v>
      </c>
      <c r="I184" s="68">
        <f>(F184-G184)/F184</f>
        <v>0.34872813174021705</v>
      </c>
      <c r="J184" s="86">
        <v>19023</v>
      </c>
      <c r="K184" s="88">
        <v>2092530</v>
      </c>
      <c r="L184" s="1">
        <v>0</v>
      </c>
      <c r="M184" s="15" t="s">
        <v>34</v>
      </c>
      <c r="N184" s="17">
        <v>110</v>
      </c>
      <c r="O184" s="17">
        <v>0</v>
      </c>
      <c r="Q184" s="101">
        <v>19023</v>
      </c>
      <c r="R184" s="101">
        <v>42553</v>
      </c>
      <c r="S184" s="83" t="s">
        <v>34</v>
      </c>
      <c r="T184" s="79" t="str">
        <f t="shared" si="4"/>
        <v>✔️ Válido</v>
      </c>
      <c r="U184" s="79" t="str">
        <f t="shared" si="5"/>
        <v>✔️ Válido</v>
      </c>
    </row>
    <row r="185" spans="1:22" ht="76.5" hidden="1">
      <c r="A185" s="14">
        <v>171</v>
      </c>
      <c r="B185" s="15" t="s">
        <v>419</v>
      </c>
      <c r="C185" s="16" t="s">
        <v>420</v>
      </c>
      <c r="D185" s="15" t="s">
        <v>418</v>
      </c>
      <c r="E185" s="67">
        <v>0</v>
      </c>
      <c r="F185" s="86">
        <v>0</v>
      </c>
      <c r="G185" s="86">
        <v>0</v>
      </c>
      <c r="H185" s="87">
        <v>0</v>
      </c>
      <c r="I185" s="68"/>
      <c r="J185" s="86">
        <v>0</v>
      </c>
      <c r="K185" s="88">
        <v>0</v>
      </c>
      <c r="L185" s="1">
        <v>0</v>
      </c>
      <c r="M185" s="15" t="s">
        <v>34</v>
      </c>
      <c r="N185" s="17">
        <v>0</v>
      </c>
      <c r="O185" s="17">
        <v>0</v>
      </c>
      <c r="Q185" s="101">
        <v>21112</v>
      </c>
      <c r="R185" s="101">
        <v>44787</v>
      </c>
      <c r="S185" s="83" t="s">
        <v>34</v>
      </c>
      <c r="T185" s="79" t="str">
        <f t="shared" si="4"/>
        <v>- N/A</v>
      </c>
      <c r="U185" s="79" t="str">
        <f t="shared" si="5"/>
        <v>- N/A</v>
      </c>
    </row>
    <row r="186" spans="1:22" ht="89.25" hidden="1">
      <c r="A186" s="14">
        <v>172</v>
      </c>
      <c r="B186" s="15" t="s">
        <v>421</v>
      </c>
      <c r="C186" s="16" t="s">
        <v>422</v>
      </c>
      <c r="D186" s="15" t="s">
        <v>37</v>
      </c>
      <c r="E186" s="67">
        <v>0</v>
      </c>
      <c r="F186" s="86">
        <v>0</v>
      </c>
      <c r="G186" s="86">
        <v>0</v>
      </c>
      <c r="H186" s="87">
        <v>0</v>
      </c>
      <c r="I186" s="68"/>
      <c r="J186" s="86">
        <v>0</v>
      </c>
      <c r="K186" s="88">
        <v>0</v>
      </c>
      <c r="L186" s="1">
        <v>0</v>
      </c>
      <c r="M186" s="15" t="s">
        <v>34</v>
      </c>
      <c r="N186" s="17">
        <v>0</v>
      </c>
      <c r="O186" s="17">
        <v>0</v>
      </c>
      <c r="Q186" s="101">
        <v>27033</v>
      </c>
      <c r="R186" s="101">
        <v>104304</v>
      </c>
      <c r="S186" s="83" t="s">
        <v>34</v>
      </c>
      <c r="T186" s="79" t="str">
        <f t="shared" si="4"/>
        <v>- N/A</v>
      </c>
      <c r="U186" s="79" t="str">
        <f t="shared" si="5"/>
        <v>- N/A</v>
      </c>
    </row>
    <row r="187" spans="1:22" ht="51">
      <c r="A187" s="69">
        <v>173</v>
      </c>
      <c r="B187" s="70" t="s">
        <v>423</v>
      </c>
      <c r="C187" s="75" t="s">
        <v>424</v>
      </c>
      <c r="D187" s="70" t="s">
        <v>425</v>
      </c>
      <c r="E187" s="72">
        <v>10</v>
      </c>
      <c r="F187" s="89">
        <v>36024</v>
      </c>
      <c r="G187" s="89">
        <v>21193</v>
      </c>
      <c r="H187" s="90">
        <v>1</v>
      </c>
      <c r="I187" s="68">
        <v>1</v>
      </c>
      <c r="J187" s="89">
        <v>0</v>
      </c>
      <c r="K187" s="91">
        <v>0</v>
      </c>
      <c r="L187" s="73">
        <v>0</v>
      </c>
      <c r="M187" s="70" t="s">
        <v>85</v>
      </c>
      <c r="N187" s="74">
        <v>10</v>
      </c>
      <c r="O187" s="74">
        <v>0</v>
      </c>
      <c r="Q187" s="101">
        <v>21193</v>
      </c>
      <c r="R187" s="101">
        <v>41882</v>
      </c>
      <c r="S187" s="84" t="s">
        <v>85</v>
      </c>
      <c r="T187" s="79" t="str">
        <f t="shared" si="4"/>
        <v>- N/A</v>
      </c>
      <c r="U187" s="79" t="str">
        <f t="shared" si="5"/>
        <v>- N/A</v>
      </c>
      <c r="V187" s="2" t="s">
        <v>89</v>
      </c>
    </row>
    <row r="188" spans="1:22" ht="63.75">
      <c r="A188" s="14">
        <v>174</v>
      </c>
      <c r="B188" s="15" t="s">
        <v>426</v>
      </c>
      <c r="C188" s="16" t="s">
        <v>427</v>
      </c>
      <c r="D188" s="15" t="s">
        <v>428</v>
      </c>
      <c r="E188" s="67">
        <v>39</v>
      </c>
      <c r="F188" s="86">
        <v>14020</v>
      </c>
      <c r="G188" s="86">
        <v>7933</v>
      </c>
      <c r="H188" s="87">
        <v>0</v>
      </c>
      <c r="I188" s="68">
        <f>(F188-G188)/F188</f>
        <v>0.43416547788873039</v>
      </c>
      <c r="J188" s="86">
        <v>7933</v>
      </c>
      <c r="K188" s="88">
        <v>309387</v>
      </c>
      <c r="L188" s="1">
        <v>0</v>
      </c>
      <c r="M188" s="15" t="s">
        <v>34</v>
      </c>
      <c r="N188" s="17">
        <v>39</v>
      </c>
      <c r="O188" s="17">
        <v>0</v>
      </c>
      <c r="Q188" s="101">
        <v>7933</v>
      </c>
      <c r="R188" s="101">
        <v>14451</v>
      </c>
      <c r="S188" s="83" t="s">
        <v>34</v>
      </c>
      <c r="T188" s="79" t="str">
        <f t="shared" si="4"/>
        <v>✔️ Válido</v>
      </c>
      <c r="U188" s="79" t="str">
        <f t="shared" si="5"/>
        <v>✔️ Válido</v>
      </c>
    </row>
    <row r="189" spans="1:22" ht="63.75" hidden="1">
      <c r="A189" s="14">
        <v>175</v>
      </c>
      <c r="B189" s="15" t="s">
        <v>429</v>
      </c>
      <c r="C189" s="16" t="s">
        <v>427</v>
      </c>
      <c r="D189" s="15" t="s">
        <v>430</v>
      </c>
      <c r="E189" s="67">
        <v>0</v>
      </c>
      <c r="F189" s="86">
        <v>0</v>
      </c>
      <c r="G189" s="86">
        <v>0</v>
      </c>
      <c r="H189" s="87">
        <v>0</v>
      </c>
      <c r="I189" s="68"/>
      <c r="J189" s="86">
        <v>0</v>
      </c>
      <c r="K189" s="88">
        <v>0</v>
      </c>
      <c r="L189" s="1">
        <v>0</v>
      </c>
      <c r="M189" s="15" t="s">
        <v>34</v>
      </c>
      <c r="N189" s="17">
        <v>0</v>
      </c>
      <c r="O189" s="17">
        <v>0</v>
      </c>
      <c r="Q189" s="101">
        <v>4755</v>
      </c>
      <c r="R189" s="101">
        <v>11488</v>
      </c>
      <c r="S189" s="83" t="s">
        <v>34</v>
      </c>
      <c r="T189" s="79" t="str">
        <f t="shared" si="4"/>
        <v>- N/A</v>
      </c>
      <c r="U189" s="79" t="str">
        <f t="shared" si="5"/>
        <v>- N/A</v>
      </c>
    </row>
    <row r="190" spans="1:22" ht="51" hidden="1">
      <c r="A190" s="14">
        <v>176</v>
      </c>
      <c r="B190" s="15" t="s">
        <v>431</v>
      </c>
      <c r="C190" s="16" t="s">
        <v>427</v>
      </c>
      <c r="D190" s="15" t="s">
        <v>418</v>
      </c>
      <c r="E190" s="67">
        <v>0</v>
      </c>
      <c r="F190" s="86">
        <v>0</v>
      </c>
      <c r="G190" s="86">
        <v>0</v>
      </c>
      <c r="H190" s="87">
        <v>0</v>
      </c>
      <c r="I190" s="68"/>
      <c r="J190" s="86">
        <v>0</v>
      </c>
      <c r="K190" s="88">
        <v>0</v>
      </c>
      <c r="L190" s="1">
        <v>0</v>
      </c>
      <c r="M190" s="15" t="s">
        <v>34</v>
      </c>
      <c r="N190" s="17">
        <v>0</v>
      </c>
      <c r="O190" s="17">
        <v>0</v>
      </c>
      <c r="Q190" s="101">
        <v>4068</v>
      </c>
      <c r="R190" s="101">
        <v>6191</v>
      </c>
      <c r="S190" s="83" t="s">
        <v>34</v>
      </c>
      <c r="T190" s="79" t="str">
        <f t="shared" si="4"/>
        <v>- N/A</v>
      </c>
      <c r="U190" s="79" t="str">
        <f t="shared" si="5"/>
        <v>- N/A</v>
      </c>
    </row>
    <row r="191" spans="1:22" ht="51" hidden="1">
      <c r="A191" s="14">
        <v>177</v>
      </c>
      <c r="B191" s="15" t="s">
        <v>432</v>
      </c>
      <c r="C191" s="16" t="s">
        <v>433</v>
      </c>
      <c r="D191" s="15" t="s">
        <v>418</v>
      </c>
      <c r="E191" s="67">
        <v>0</v>
      </c>
      <c r="F191" s="86">
        <v>0</v>
      </c>
      <c r="G191" s="86">
        <v>0</v>
      </c>
      <c r="H191" s="87">
        <v>0</v>
      </c>
      <c r="I191" s="68"/>
      <c r="J191" s="86">
        <v>0</v>
      </c>
      <c r="K191" s="88">
        <v>0</v>
      </c>
      <c r="L191" s="1">
        <v>0</v>
      </c>
      <c r="M191" s="15" t="s">
        <v>34</v>
      </c>
      <c r="N191" s="17">
        <v>0</v>
      </c>
      <c r="O191" s="17">
        <v>0</v>
      </c>
      <c r="Q191" s="101">
        <v>3781</v>
      </c>
      <c r="R191" s="101">
        <v>6699</v>
      </c>
      <c r="S191" s="83" t="s">
        <v>34</v>
      </c>
      <c r="T191" s="79" t="str">
        <f t="shared" si="4"/>
        <v>- N/A</v>
      </c>
      <c r="U191" s="79" t="str">
        <f t="shared" si="5"/>
        <v>- N/A</v>
      </c>
    </row>
    <row r="192" spans="1:22" ht="51">
      <c r="A192" s="69">
        <v>178</v>
      </c>
      <c r="B192" s="70" t="s">
        <v>434</v>
      </c>
      <c r="C192" s="75" t="s">
        <v>435</v>
      </c>
      <c r="D192" s="70" t="s">
        <v>436</v>
      </c>
      <c r="E192" s="72">
        <v>3</v>
      </c>
      <c r="F192" s="89">
        <v>15579</v>
      </c>
      <c r="G192" s="89">
        <v>15579</v>
      </c>
      <c r="H192" s="90">
        <v>1</v>
      </c>
      <c r="I192" s="68">
        <v>1</v>
      </c>
      <c r="J192" s="89">
        <v>0</v>
      </c>
      <c r="K192" s="91">
        <v>0</v>
      </c>
      <c r="L192" s="73">
        <v>0</v>
      </c>
      <c r="M192" s="70" t="s">
        <v>85</v>
      </c>
      <c r="N192" s="74">
        <v>3</v>
      </c>
      <c r="O192" s="74">
        <v>0</v>
      </c>
      <c r="Q192" s="101">
        <v>15579</v>
      </c>
      <c r="R192" s="101">
        <v>43272</v>
      </c>
      <c r="S192" s="84" t="s">
        <v>85</v>
      </c>
      <c r="T192" s="79" t="str">
        <f t="shared" si="4"/>
        <v>- N/A</v>
      </c>
      <c r="U192" s="79" t="str">
        <f t="shared" si="5"/>
        <v>- N/A</v>
      </c>
      <c r="V192" s="2" t="s">
        <v>89</v>
      </c>
    </row>
    <row r="193" spans="1:21" ht="76.5">
      <c r="A193" s="14">
        <v>179</v>
      </c>
      <c r="B193" s="15" t="s">
        <v>437</v>
      </c>
      <c r="C193" s="16" t="s">
        <v>438</v>
      </c>
      <c r="D193" s="15" t="s">
        <v>439</v>
      </c>
      <c r="E193" s="67">
        <v>10</v>
      </c>
      <c r="F193" s="86">
        <v>12561</v>
      </c>
      <c r="G193" s="86">
        <v>10044</v>
      </c>
      <c r="H193" s="87">
        <v>0</v>
      </c>
      <c r="I193" s="68">
        <f>(F193-G193)/F193</f>
        <v>0.20038213518032003</v>
      </c>
      <c r="J193" s="86">
        <v>10044</v>
      </c>
      <c r="K193" s="88">
        <v>100440</v>
      </c>
      <c r="L193" s="1">
        <v>0</v>
      </c>
      <c r="M193" s="15" t="s">
        <v>34</v>
      </c>
      <c r="N193" s="17">
        <v>10</v>
      </c>
      <c r="O193" s="17">
        <v>0</v>
      </c>
      <c r="Q193" s="101">
        <v>10044</v>
      </c>
      <c r="R193" s="101">
        <v>15700</v>
      </c>
      <c r="S193" s="83" t="s">
        <v>34</v>
      </c>
      <c r="T193" s="79" t="str">
        <f t="shared" si="4"/>
        <v>✔️ Válido</v>
      </c>
      <c r="U193" s="79" t="str">
        <f t="shared" si="5"/>
        <v>✔️ Válido</v>
      </c>
    </row>
    <row r="194" spans="1:21" ht="63.75" hidden="1">
      <c r="A194" s="14">
        <v>180</v>
      </c>
      <c r="B194" s="15" t="s">
        <v>440</v>
      </c>
      <c r="C194" s="16" t="s">
        <v>441</v>
      </c>
      <c r="D194" s="15" t="s">
        <v>442</v>
      </c>
      <c r="E194" s="67">
        <v>0</v>
      </c>
      <c r="F194" s="86">
        <v>0</v>
      </c>
      <c r="G194" s="86">
        <v>0</v>
      </c>
      <c r="H194" s="87">
        <v>0</v>
      </c>
      <c r="I194" s="68"/>
      <c r="J194" s="86">
        <v>0</v>
      </c>
      <c r="K194" s="88">
        <v>0</v>
      </c>
      <c r="L194" s="1">
        <v>0</v>
      </c>
      <c r="M194" s="15" t="s">
        <v>34</v>
      </c>
      <c r="N194" s="17">
        <v>0</v>
      </c>
      <c r="O194" s="17">
        <v>0</v>
      </c>
      <c r="Q194" s="101">
        <v>5506</v>
      </c>
      <c r="R194" s="101">
        <v>16007</v>
      </c>
      <c r="S194" s="83" t="s">
        <v>34</v>
      </c>
      <c r="T194" s="79" t="str">
        <f t="shared" si="4"/>
        <v>- N/A</v>
      </c>
      <c r="U194" s="79" t="str">
        <f t="shared" si="5"/>
        <v>- N/A</v>
      </c>
    </row>
    <row r="195" spans="1:21" ht="63.75" hidden="1">
      <c r="A195" s="14">
        <v>181</v>
      </c>
      <c r="B195" s="15" t="s">
        <v>443</v>
      </c>
      <c r="C195" s="16" t="s">
        <v>441</v>
      </c>
      <c r="D195" s="15" t="s">
        <v>444</v>
      </c>
      <c r="E195" s="67">
        <v>0</v>
      </c>
      <c r="F195" s="86">
        <v>0</v>
      </c>
      <c r="G195" s="86">
        <v>0</v>
      </c>
      <c r="H195" s="87">
        <v>0</v>
      </c>
      <c r="I195" s="68"/>
      <c r="J195" s="86">
        <v>0</v>
      </c>
      <c r="K195" s="88">
        <v>0</v>
      </c>
      <c r="L195" s="1">
        <v>0</v>
      </c>
      <c r="M195" s="15" t="s">
        <v>34</v>
      </c>
      <c r="N195" s="17">
        <v>0</v>
      </c>
      <c r="O195" s="17">
        <v>0</v>
      </c>
      <c r="Q195" s="101">
        <v>36161</v>
      </c>
      <c r="R195" s="101">
        <v>222499</v>
      </c>
      <c r="S195" s="83" t="s">
        <v>34</v>
      </c>
      <c r="T195" s="79" t="str">
        <f t="shared" si="4"/>
        <v>- N/A</v>
      </c>
      <c r="U195" s="79" t="str">
        <f t="shared" si="5"/>
        <v>- N/A</v>
      </c>
    </row>
    <row r="196" spans="1:21" ht="63.75" hidden="1">
      <c r="A196" s="14">
        <v>182</v>
      </c>
      <c r="B196" s="15" t="s">
        <v>445</v>
      </c>
      <c r="C196" s="16" t="s">
        <v>441</v>
      </c>
      <c r="D196" s="15" t="s">
        <v>446</v>
      </c>
      <c r="E196" s="67">
        <v>0</v>
      </c>
      <c r="F196" s="86">
        <v>0</v>
      </c>
      <c r="G196" s="86">
        <v>0</v>
      </c>
      <c r="H196" s="87">
        <v>0</v>
      </c>
      <c r="I196" s="68"/>
      <c r="J196" s="86">
        <v>0</v>
      </c>
      <c r="K196" s="88">
        <v>0</v>
      </c>
      <c r="L196" s="1">
        <v>0</v>
      </c>
      <c r="M196" s="15" t="s">
        <v>34</v>
      </c>
      <c r="N196" s="17">
        <v>0</v>
      </c>
      <c r="O196" s="17">
        <v>0</v>
      </c>
      <c r="Q196" s="101">
        <v>58127</v>
      </c>
      <c r="R196" s="101">
        <v>495358</v>
      </c>
      <c r="S196" s="83" t="s">
        <v>34</v>
      </c>
      <c r="T196" s="79" t="str">
        <f t="shared" si="4"/>
        <v>- N/A</v>
      </c>
      <c r="U196" s="79" t="str">
        <f t="shared" si="5"/>
        <v>- N/A</v>
      </c>
    </row>
    <row r="197" spans="1:21" ht="76.5" hidden="1">
      <c r="A197" s="14">
        <v>183</v>
      </c>
      <c r="B197" s="15" t="s">
        <v>447</v>
      </c>
      <c r="C197" s="16" t="s">
        <v>448</v>
      </c>
      <c r="D197" s="15" t="s">
        <v>449</v>
      </c>
      <c r="E197" s="67">
        <v>0</v>
      </c>
      <c r="F197" s="86">
        <v>0</v>
      </c>
      <c r="G197" s="86">
        <v>0</v>
      </c>
      <c r="H197" s="87">
        <v>0</v>
      </c>
      <c r="I197" s="68"/>
      <c r="J197" s="86">
        <v>0</v>
      </c>
      <c r="K197" s="88">
        <v>0</v>
      </c>
      <c r="L197" s="1">
        <v>0</v>
      </c>
      <c r="M197" s="15" t="s">
        <v>34</v>
      </c>
      <c r="N197" s="17">
        <v>0</v>
      </c>
      <c r="O197" s="17">
        <v>0</v>
      </c>
      <c r="Q197" s="101">
        <v>1415</v>
      </c>
      <c r="R197" s="101">
        <v>14982</v>
      </c>
      <c r="S197" s="83" t="s">
        <v>34</v>
      </c>
      <c r="T197" s="79" t="str">
        <f t="shared" si="4"/>
        <v>- N/A</v>
      </c>
      <c r="U197" s="79" t="str">
        <f t="shared" si="5"/>
        <v>- N/A</v>
      </c>
    </row>
    <row r="198" spans="1:21" ht="76.5" hidden="1">
      <c r="A198" s="14">
        <v>184</v>
      </c>
      <c r="B198" s="15" t="s">
        <v>450</v>
      </c>
      <c r="C198" s="16" t="s">
        <v>448</v>
      </c>
      <c r="D198" s="15" t="s">
        <v>451</v>
      </c>
      <c r="E198" s="67">
        <v>0</v>
      </c>
      <c r="F198" s="86">
        <v>0</v>
      </c>
      <c r="G198" s="86">
        <v>0</v>
      </c>
      <c r="H198" s="87">
        <v>0</v>
      </c>
      <c r="I198" s="68"/>
      <c r="J198" s="86">
        <v>0</v>
      </c>
      <c r="K198" s="88">
        <v>0</v>
      </c>
      <c r="L198" s="1">
        <v>0</v>
      </c>
      <c r="M198" s="15" t="s">
        <v>34</v>
      </c>
      <c r="N198" s="17">
        <v>0</v>
      </c>
      <c r="O198" s="17">
        <v>0</v>
      </c>
      <c r="Q198" s="101">
        <v>2190</v>
      </c>
      <c r="R198" s="101">
        <v>20289</v>
      </c>
      <c r="S198" s="83" t="s">
        <v>34</v>
      </c>
      <c r="T198" s="79" t="str">
        <f t="shared" si="4"/>
        <v>- N/A</v>
      </c>
      <c r="U198" s="79" t="str">
        <f t="shared" si="5"/>
        <v>- N/A</v>
      </c>
    </row>
    <row r="199" spans="1:21" ht="76.5" hidden="1">
      <c r="A199" s="14">
        <v>185</v>
      </c>
      <c r="B199" s="15" t="s">
        <v>452</v>
      </c>
      <c r="C199" s="16" t="s">
        <v>448</v>
      </c>
      <c r="D199" s="15" t="s">
        <v>453</v>
      </c>
      <c r="E199" s="67">
        <v>0</v>
      </c>
      <c r="F199" s="86">
        <v>0</v>
      </c>
      <c r="G199" s="86">
        <v>0</v>
      </c>
      <c r="H199" s="87">
        <v>0</v>
      </c>
      <c r="I199" s="68"/>
      <c r="J199" s="86">
        <v>0</v>
      </c>
      <c r="K199" s="88">
        <v>0</v>
      </c>
      <c r="L199" s="1">
        <v>0</v>
      </c>
      <c r="M199" s="15" t="s">
        <v>34</v>
      </c>
      <c r="N199" s="17">
        <v>0</v>
      </c>
      <c r="O199" s="17">
        <v>0</v>
      </c>
      <c r="Q199" s="101">
        <v>9288</v>
      </c>
      <c r="R199" s="101">
        <v>132921</v>
      </c>
      <c r="S199" s="83" t="s">
        <v>34</v>
      </c>
      <c r="T199" s="79" t="str">
        <f t="shared" si="4"/>
        <v>- N/A</v>
      </c>
      <c r="U199" s="79" t="str">
        <f t="shared" si="5"/>
        <v>- N/A</v>
      </c>
    </row>
    <row r="200" spans="1:21" ht="89.25" hidden="1">
      <c r="A200" s="14">
        <v>186</v>
      </c>
      <c r="B200" s="15" t="s">
        <v>454</v>
      </c>
      <c r="C200" s="16" t="s">
        <v>455</v>
      </c>
      <c r="D200" s="15" t="s">
        <v>456</v>
      </c>
      <c r="E200" s="67">
        <v>0</v>
      </c>
      <c r="F200" s="86">
        <v>0</v>
      </c>
      <c r="G200" s="86">
        <v>0</v>
      </c>
      <c r="H200" s="87">
        <v>0</v>
      </c>
      <c r="I200" s="68"/>
      <c r="J200" s="86">
        <v>0</v>
      </c>
      <c r="K200" s="88">
        <v>0</v>
      </c>
      <c r="L200" s="1">
        <v>0</v>
      </c>
      <c r="M200" s="15" t="s">
        <v>34</v>
      </c>
      <c r="N200" s="17">
        <v>0</v>
      </c>
      <c r="O200" s="17">
        <v>0</v>
      </c>
      <c r="Q200" s="101">
        <v>10393</v>
      </c>
      <c r="R200" s="101">
        <v>131679</v>
      </c>
      <c r="S200" s="83" t="s">
        <v>34</v>
      </c>
      <c r="T200" s="79" t="str">
        <f t="shared" si="4"/>
        <v>- N/A</v>
      </c>
      <c r="U200" s="79" t="str">
        <f t="shared" si="5"/>
        <v>- N/A</v>
      </c>
    </row>
    <row r="201" spans="1:21" ht="89.25" hidden="1">
      <c r="A201" s="14">
        <v>187</v>
      </c>
      <c r="B201" s="15" t="s">
        <v>457</v>
      </c>
      <c r="C201" s="16" t="s">
        <v>458</v>
      </c>
      <c r="D201" s="15" t="s">
        <v>459</v>
      </c>
      <c r="E201" s="67">
        <v>0</v>
      </c>
      <c r="F201" s="86">
        <v>0</v>
      </c>
      <c r="G201" s="86">
        <v>0</v>
      </c>
      <c r="H201" s="87">
        <v>0</v>
      </c>
      <c r="I201" s="68"/>
      <c r="J201" s="86">
        <v>0</v>
      </c>
      <c r="K201" s="88">
        <v>0</v>
      </c>
      <c r="L201" s="1">
        <v>0</v>
      </c>
      <c r="M201" s="15" t="s">
        <v>34</v>
      </c>
      <c r="N201" s="17">
        <v>0</v>
      </c>
      <c r="O201" s="17">
        <v>0</v>
      </c>
      <c r="Q201" s="101">
        <v>6557</v>
      </c>
      <c r="R201" s="101">
        <v>14721</v>
      </c>
      <c r="S201" s="83" t="s">
        <v>34</v>
      </c>
      <c r="T201" s="79" t="str">
        <f t="shared" si="4"/>
        <v>- N/A</v>
      </c>
      <c r="U201" s="79" t="str">
        <f t="shared" si="5"/>
        <v>- N/A</v>
      </c>
    </row>
    <row r="202" spans="1:21" ht="51" hidden="1">
      <c r="A202" s="69">
        <v>188</v>
      </c>
      <c r="B202" s="70" t="s">
        <v>460</v>
      </c>
      <c r="C202" s="75" t="s">
        <v>461</v>
      </c>
      <c r="D202" s="70" t="s">
        <v>462</v>
      </c>
      <c r="E202" s="72">
        <v>0</v>
      </c>
      <c r="F202" s="89">
        <v>0</v>
      </c>
      <c r="G202" s="89">
        <v>0</v>
      </c>
      <c r="H202" s="90">
        <v>0</v>
      </c>
      <c r="I202" s="68"/>
      <c r="J202" s="89">
        <v>0</v>
      </c>
      <c r="K202" s="91">
        <v>0</v>
      </c>
      <c r="L202" s="73">
        <v>0</v>
      </c>
      <c r="M202" s="70" t="s">
        <v>85</v>
      </c>
      <c r="N202" s="74">
        <v>0</v>
      </c>
      <c r="O202" s="74">
        <v>0</v>
      </c>
      <c r="Q202" s="101">
        <v>2035</v>
      </c>
      <c r="R202" s="101">
        <v>3980</v>
      </c>
      <c r="S202" s="84" t="s">
        <v>85</v>
      </c>
      <c r="T202" s="79" t="str">
        <f t="shared" si="4"/>
        <v>- N/A</v>
      </c>
      <c r="U202" s="79" t="str">
        <f t="shared" si="5"/>
        <v>- N/A</v>
      </c>
    </row>
    <row r="203" spans="1:21" ht="51" hidden="1">
      <c r="A203" s="69">
        <v>189</v>
      </c>
      <c r="B203" s="70" t="s">
        <v>463</v>
      </c>
      <c r="C203" s="75" t="s">
        <v>461</v>
      </c>
      <c r="D203" s="70" t="s">
        <v>464</v>
      </c>
      <c r="E203" s="72">
        <v>0</v>
      </c>
      <c r="F203" s="89">
        <v>0</v>
      </c>
      <c r="G203" s="89">
        <v>0</v>
      </c>
      <c r="H203" s="90">
        <v>0</v>
      </c>
      <c r="I203" s="68"/>
      <c r="J203" s="89">
        <v>0</v>
      </c>
      <c r="K203" s="91">
        <v>0</v>
      </c>
      <c r="L203" s="73">
        <v>0</v>
      </c>
      <c r="M203" s="70" t="s">
        <v>85</v>
      </c>
      <c r="N203" s="74">
        <v>0</v>
      </c>
      <c r="O203" s="74">
        <v>0</v>
      </c>
      <c r="Q203" s="101">
        <v>2808</v>
      </c>
      <c r="R203" s="101">
        <v>5860</v>
      </c>
      <c r="S203" s="84" t="s">
        <v>85</v>
      </c>
      <c r="T203" s="79" t="str">
        <f t="shared" si="4"/>
        <v>- N/A</v>
      </c>
      <c r="U203" s="79" t="str">
        <f t="shared" si="5"/>
        <v>- N/A</v>
      </c>
    </row>
    <row r="204" spans="1:21" ht="51" hidden="1">
      <c r="A204" s="69">
        <v>190</v>
      </c>
      <c r="B204" s="70" t="s">
        <v>465</v>
      </c>
      <c r="C204" s="75" t="s">
        <v>461</v>
      </c>
      <c r="D204" s="70" t="s">
        <v>466</v>
      </c>
      <c r="E204" s="72">
        <v>0</v>
      </c>
      <c r="F204" s="89">
        <v>0</v>
      </c>
      <c r="G204" s="89">
        <v>0</v>
      </c>
      <c r="H204" s="90">
        <v>0</v>
      </c>
      <c r="I204" s="68"/>
      <c r="J204" s="89">
        <v>0</v>
      </c>
      <c r="K204" s="91">
        <v>0</v>
      </c>
      <c r="L204" s="73">
        <v>0</v>
      </c>
      <c r="M204" s="70" t="s">
        <v>85</v>
      </c>
      <c r="N204" s="74">
        <v>0</v>
      </c>
      <c r="O204" s="74">
        <v>0</v>
      </c>
      <c r="Q204" s="101">
        <v>2035</v>
      </c>
      <c r="R204" s="101">
        <v>3700</v>
      </c>
      <c r="S204" s="84" t="s">
        <v>85</v>
      </c>
      <c r="T204" s="79" t="str">
        <f t="shared" si="4"/>
        <v>- N/A</v>
      </c>
      <c r="U204" s="79" t="str">
        <f t="shared" si="5"/>
        <v>- N/A</v>
      </c>
    </row>
    <row r="205" spans="1:21" ht="89.25" hidden="1">
      <c r="A205" s="14">
        <v>191</v>
      </c>
      <c r="B205" s="15" t="s">
        <v>467</v>
      </c>
      <c r="C205" s="16" t="s">
        <v>468</v>
      </c>
      <c r="D205" s="15" t="s">
        <v>469</v>
      </c>
      <c r="E205" s="67">
        <v>0</v>
      </c>
      <c r="F205" s="86">
        <v>0</v>
      </c>
      <c r="G205" s="86">
        <v>0</v>
      </c>
      <c r="H205" s="87">
        <v>0</v>
      </c>
      <c r="I205" s="68"/>
      <c r="J205" s="86">
        <v>0</v>
      </c>
      <c r="K205" s="88">
        <v>0</v>
      </c>
      <c r="L205" s="1">
        <v>0</v>
      </c>
      <c r="M205" s="15" t="s">
        <v>34</v>
      </c>
      <c r="N205" s="17">
        <v>0</v>
      </c>
      <c r="O205" s="17">
        <v>0</v>
      </c>
      <c r="Q205" s="101">
        <v>8897</v>
      </c>
      <c r="R205" s="101">
        <v>115197</v>
      </c>
      <c r="S205" s="83" t="s">
        <v>34</v>
      </c>
      <c r="T205" s="79" t="str">
        <f t="shared" si="4"/>
        <v>- N/A</v>
      </c>
      <c r="U205" s="79" t="str">
        <f t="shared" si="5"/>
        <v>- N/A</v>
      </c>
    </row>
    <row r="206" spans="1:21" ht="102">
      <c r="A206" s="14">
        <v>192</v>
      </c>
      <c r="B206" s="15" t="s">
        <v>470</v>
      </c>
      <c r="C206" s="16" t="s">
        <v>471</v>
      </c>
      <c r="D206" s="15" t="s">
        <v>472</v>
      </c>
      <c r="E206" s="67">
        <v>100</v>
      </c>
      <c r="F206" s="86">
        <v>7400</v>
      </c>
      <c r="G206" s="86">
        <v>6827</v>
      </c>
      <c r="H206" s="87">
        <v>0</v>
      </c>
      <c r="I206" s="68">
        <f>(F206-G206)/F206</f>
        <v>7.7432432432432433E-2</v>
      </c>
      <c r="J206" s="86">
        <v>6827</v>
      </c>
      <c r="K206" s="88">
        <v>682700</v>
      </c>
      <c r="L206" s="1">
        <v>0</v>
      </c>
      <c r="M206" s="15" t="s">
        <v>34</v>
      </c>
      <c r="N206" s="17">
        <v>100</v>
      </c>
      <c r="O206" s="17">
        <v>0</v>
      </c>
      <c r="Q206" s="101">
        <v>6827</v>
      </c>
      <c r="R206" s="101">
        <v>24545</v>
      </c>
      <c r="S206" s="83" t="s">
        <v>34</v>
      </c>
      <c r="T206" s="79" t="str">
        <f t="shared" si="4"/>
        <v>✔️ Válido</v>
      </c>
      <c r="U206" s="79" t="str">
        <f t="shared" si="5"/>
        <v>✔️ Válido</v>
      </c>
    </row>
    <row r="207" spans="1:21" ht="102" hidden="1">
      <c r="A207" s="14">
        <v>193</v>
      </c>
      <c r="B207" s="15" t="s">
        <v>473</v>
      </c>
      <c r="C207" s="16" t="s">
        <v>471</v>
      </c>
      <c r="D207" s="15" t="s">
        <v>474</v>
      </c>
      <c r="E207" s="67">
        <v>0</v>
      </c>
      <c r="F207" s="86">
        <v>0</v>
      </c>
      <c r="G207" s="86">
        <v>0</v>
      </c>
      <c r="H207" s="87">
        <v>0</v>
      </c>
      <c r="I207" s="68"/>
      <c r="J207" s="86">
        <v>0</v>
      </c>
      <c r="K207" s="88">
        <v>0</v>
      </c>
      <c r="L207" s="1">
        <v>0</v>
      </c>
      <c r="M207" s="15" t="s">
        <v>34</v>
      </c>
      <c r="N207" s="17">
        <v>0</v>
      </c>
      <c r="O207" s="17">
        <v>0</v>
      </c>
      <c r="Q207" s="101">
        <v>8897</v>
      </c>
      <c r="R207" s="101">
        <v>131854</v>
      </c>
      <c r="S207" s="83" t="s">
        <v>34</v>
      </c>
      <c r="T207" s="79" t="str">
        <f t="shared" si="4"/>
        <v>- N/A</v>
      </c>
      <c r="U207" s="79" t="str">
        <f t="shared" si="5"/>
        <v>- N/A</v>
      </c>
    </row>
    <row r="208" spans="1:21" ht="89.25" hidden="1">
      <c r="A208" s="14">
        <v>194</v>
      </c>
      <c r="B208" s="15" t="s">
        <v>475</v>
      </c>
      <c r="C208" s="16" t="s">
        <v>476</v>
      </c>
      <c r="D208" s="15" t="s">
        <v>469</v>
      </c>
      <c r="E208" s="67">
        <v>0</v>
      </c>
      <c r="F208" s="86">
        <v>0</v>
      </c>
      <c r="G208" s="86">
        <v>0</v>
      </c>
      <c r="H208" s="87">
        <v>0</v>
      </c>
      <c r="I208" s="68"/>
      <c r="J208" s="86">
        <v>0</v>
      </c>
      <c r="K208" s="88">
        <v>0</v>
      </c>
      <c r="L208" s="1">
        <v>0</v>
      </c>
      <c r="M208" s="15" t="s">
        <v>34</v>
      </c>
      <c r="N208" s="17">
        <v>0</v>
      </c>
      <c r="O208" s="17">
        <v>0</v>
      </c>
      <c r="Q208" s="101">
        <v>18834</v>
      </c>
      <c r="R208" s="101">
        <v>137525</v>
      </c>
      <c r="S208" s="83" t="s">
        <v>34</v>
      </c>
      <c r="T208" s="79" t="str">
        <f t="shared" ref="T208:T271" si="6">IF(OR(J208="",J208=0),"- N/A",IF(AND(J208&gt;=Q208,J208&lt;=R208),"✔️ Válido","❌ Inválido"))</f>
        <v>- N/A</v>
      </c>
      <c r="U208" s="79" t="str">
        <f t="shared" ref="U208:U271" si="7">IF(OR(J208="",J208=0),"- N/A",IF(AND(J208&gt;=Q208,J208&lt;=R208),"✔️ Válido","❌ Inválido"))</f>
        <v>- N/A</v>
      </c>
    </row>
    <row r="209" spans="1:21" ht="89.25">
      <c r="A209" s="14">
        <v>195</v>
      </c>
      <c r="B209" s="15" t="s">
        <v>477</v>
      </c>
      <c r="C209" s="16" t="s">
        <v>476</v>
      </c>
      <c r="D209" s="15" t="s">
        <v>472</v>
      </c>
      <c r="E209" s="67">
        <v>80</v>
      </c>
      <c r="F209" s="86">
        <v>16551</v>
      </c>
      <c r="G209" s="86">
        <v>3082</v>
      </c>
      <c r="H209" s="87">
        <v>0</v>
      </c>
      <c r="I209" s="68">
        <f>(F209-G209)/F209</f>
        <v>0.81378768654461964</v>
      </c>
      <c r="J209" s="86">
        <v>3082</v>
      </c>
      <c r="K209" s="88">
        <v>246560</v>
      </c>
      <c r="L209" s="1">
        <v>0</v>
      </c>
      <c r="M209" s="15" t="s">
        <v>34</v>
      </c>
      <c r="N209" s="17">
        <v>80</v>
      </c>
      <c r="O209" s="17">
        <v>0</v>
      </c>
      <c r="Q209" s="101">
        <v>3082</v>
      </c>
      <c r="R209" s="101">
        <v>18354</v>
      </c>
      <c r="S209" s="83" t="s">
        <v>34</v>
      </c>
      <c r="T209" s="79" t="str">
        <f t="shared" si="6"/>
        <v>✔️ Válido</v>
      </c>
      <c r="U209" s="79" t="str">
        <f t="shared" si="7"/>
        <v>✔️ Válido</v>
      </c>
    </row>
    <row r="210" spans="1:21" ht="89.25" hidden="1">
      <c r="A210" s="14">
        <v>196</v>
      </c>
      <c r="B210" s="15" t="s">
        <v>478</v>
      </c>
      <c r="C210" s="16" t="s">
        <v>476</v>
      </c>
      <c r="D210" s="15" t="s">
        <v>474</v>
      </c>
      <c r="E210" s="67">
        <v>0</v>
      </c>
      <c r="F210" s="86">
        <v>0</v>
      </c>
      <c r="G210" s="86">
        <v>0</v>
      </c>
      <c r="H210" s="87">
        <v>0</v>
      </c>
      <c r="I210" s="68"/>
      <c r="J210" s="86">
        <v>0</v>
      </c>
      <c r="K210" s="88">
        <v>0</v>
      </c>
      <c r="L210" s="1">
        <v>0</v>
      </c>
      <c r="M210" s="15" t="s">
        <v>34</v>
      </c>
      <c r="N210" s="17">
        <v>0</v>
      </c>
      <c r="O210" s="17">
        <v>0</v>
      </c>
      <c r="Q210" s="101">
        <v>14153</v>
      </c>
      <c r="R210" s="101">
        <v>145393</v>
      </c>
      <c r="S210" s="83" t="s">
        <v>34</v>
      </c>
      <c r="T210" s="79" t="str">
        <f t="shared" si="6"/>
        <v>- N/A</v>
      </c>
      <c r="U210" s="79" t="str">
        <f t="shared" si="7"/>
        <v>- N/A</v>
      </c>
    </row>
    <row r="211" spans="1:21" ht="229.5">
      <c r="A211" s="14">
        <v>197</v>
      </c>
      <c r="B211" s="15" t="s">
        <v>479</v>
      </c>
      <c r="C211" s="16" t="s">
        <v>480</v>
      </c>
      <c r="D211" s="15" t="s">
        <v>481</v>
      </c>
      <c r="E211" s="67">
        <v>80</v>
      </c>
      <c r="F211" s="86">
        <v>7205</v>
      </c>
      <c r="G211" s="86">
        <v>6551</v>
      </c>
      <c r="H211" s="87">
        <v>0</v>
      </c>
      <c r="I211" s="68">
        <f>(F211-G211)/F211</f>
        <v>9.0770298403886188E-2</v>
      </c>
      <c r="J211" s="86">
        <v>6551</v>
      </c>
      <c r="K211" s="88">
        <v>524080</v>
      </c>
      <c r="L211" s="1">
        <v>0</v>
      </c>
      <c r="M211" s="15" t="s">
        <v>34</v>
      </c>
      <c r="N211" s="17">
        <v>80</v>
      </c>
      <c r="O211" s="17">
        <v>0</v>
      </c>
      <c r="Q211" s="101">
        <v>6551</v>
      </c>
      <c r="R211" s="101">
        <v>17801</v>
      </c>
      <c r="S211" s="83" t="s">
        <v>34</v>
      </c>
      <c r="T211" s="79" t="str">
        <f t="shared" si="6"/>
        <v>✔️ Válido</v>
      </c>
      <c r="U211" s="79" t="str">
        <f t="shared" si="7"/>
        <v>✔️ Válido</v>
      </c>
    </row>
    <row r="212" spans="1:21" ht="76.5">
      <c r="A212" s="14">
        <v>198</v>
      </c>
      <c r="B212" s="15" t="s">
        <v>482</v>
      </c>
      <c r="C212" s="16" t="s">
        <v>483</v>
      </c>
      <c r="D212" s="15" t="s">
        <v>484</v>
      </c>
      <c r="E212" s="67">
        <v>10</v>
      </c>
      <c r="F212" s="86">
        <v>18499</v>
      </c>
      <c r="G212" s="86">
        <v>2958</v>
      </c>
      <c r="H212" s="87">
        <v>0</v>
      </c>
      <c r="I212" s="68">
        <f>(F212-G212)/F212</f>
        <v>0.84009946483593712</v>
      </c>
      <c r="J212" s="86">
        <v>2958</v>
      </c>
      <c r="K212" s="88">
        <v>29580</v>
      </c>
      <c r="L212" s="1">
        <v>0</v>
      </c>
      <c r="M212" s="15" t="s">
        <v>34</v>
      </c>
      <c r="N212" s="17">
        <v>10</v>
      </c>
      <c r="O212" s="17">
        <v>0</v>
      </c>
      <c r="Q212" s="101">
        <v>2958</v>
      </c>
      <c r="R212" s="101">
        <v>22334</v>
      </c>
      <c r="S212" s="83" t="s">
        <v>34</v>
      </c>
      <c r="T212" s="79" t="str">
        <f t="shared" si="6"/>
        <v>✔️ Válido</v>
      </c>
      <c r="U212" s="79" t="str">
        <f t="shared" si="7"/>
        <v>✔️ Válido</v>
      </c>
    </row>
    <row r="213" spans="1:21" ht="89.25" hidden="1">
      <c r="A213" s="14">
        <v>199</v>
      </c>
      <c r="B213" s="15" t="s">
        <v>485</v>
      </c>
      <c r="C213" s="16" t="s">
        <v>486</v>
      </c>
      <c r="D213" s="15" t="s">
        <v>484</v>
      </c>
      <c r="E213" s="67">
        <v>0</v>
      </c>
      <c r="F213" s="86">
        <v>0</v>
      </c>
      <c r="G213" s="86">
        <v>0</v>
      </c>
      <c r="H213" s="87">
        <v>0</v>
      </c>
      <c r="I213" s="68"/>
      <c r="J213" s="86">
        <v>0</v>
      </c>
      <c r="K213" s="88">
        <v>0</v>
      </c>
      <c r="L213" s="1">
        <v>0</v>
      </c>
      <c r="M213" s="15" t="s">
        <v>34</v>
      </c>
      <c r="N213" s="17">
        <v>0</v>
      </c>
      <c r="O213" s="17">
        <v>0</v>
      </c>
      <c r="Q213" s="101">
        <v>6482</v>
      </c>
      <c r="R213" s="101">
        <v>22334</v>
      </c>
      <c r="S213" s="83" t="s">
        <v>34</v>
      </c>
      <c r="T213" s="79" t="str">
        <f t="shared" si="6"/>
        <v>- N/A</v>
      </c>
      <c r="U213" s="79" t="str">
        <f t="shared" si="7"/>
        <v>- N/A</v>
      </c>
    </row>
    <row r="214" spans="1:21" ht="38.25" hidden="1">
      <c r="A214" s="14">
        <v>200</v>
      </c>
      <c r="B214" s="15" t="s">
        <v>487</v>
      </c>
      <c r="C214" s="16" t="s">
        <v>488</v>
      </c>
      <c r="D214" s="15" t="s">
        <v>489</v>
      </c>
      <c r="E214" s="67">
        <v>0</v>
      </c>
      <c r="F214" s="86">
        <v>0</v>
      </c>
      <c r="G214" s="86">
        <v>0</v>
      </c>
      <c r="H214" s="87">
        <v>0</v>
      </c>
      <c r="I214" s="68"/>
      <c r="J214" s="86">
        <v>0</v>
      </c>
      <c r="K214" s="88">
        <v>0</v>
      </c>
      <c r="L214" s="1">
        <v>0</v>
      </c>
      <c r="M214" s="15" t="s">
        <v>34</v>
      </c>
      <c r="N214" s="17">
        <v>0</v>
      </c>
      <c r="O214" s="17">
        <v>0</v>
      </c>
      <c r="Q214" s="101">
        <v>5308</v>
      </c>
      <c r="R214" s="101">
        <v>14484</v>
      </c>
      <c r="S214" s="83" t="s">
        <v>34</v>
      </c>
      <c r="T214" s="79" t="str">
        <f t="shared" si="6"/>
        <v>- N/A</v>
      </c>
      <c r="U214" s="79" t="str">
        <f t="shared" si="7"/>
        <v>- N/A</v>
      </c>
    </row>
    <row r="215" spans="1:21" ht="38.25" hidden="1">
      <c r="A215" s="14">
        <v>201</v>
      </c>
      <c r="B215" s="15" t="s">
        <v>490</v>
      </c>
      <c r="C215" s="16" t="s">
        <v>491</v>
      </c>
      <c r="D215" s="15" t="s">
        <v>492</v>
      </c>
      <c r="E215" s="67">
        <v>0</v>
      </c>
      <c r="F215" s="86">
        <v>0</v>
      </c>
      <c r="G215" s="86">
        <v>0</v>
      </c>
      <c r="H215" s="87">
        <v>0</v>
      </c>
      <c r="I215" s="68"/>
      <c r="J215" s="86">
        <v>0</v>
      </c>
      <c r="K215" s="88">
        <v>0</v>
      </c>
      <c r="L215" s="1">
        <v>0</v>
      </c>
      <c r="M215" s="15" t="s">
        <v>34</v>
      </c>
      <c r="N215" s="17">
        <v>0</v>
      </c>
      <c r="O215" s="17">
        <v>0</v>
      </c>
      <c r="Q215" s="101">
        <v>1260</v>
      </c>
      <c r="R215" s="101">
        <v>2256</v>
      </c>
      <c r="S215" s="83" t="s">
        <v>34</v>
      </c>
      <c r="T215" s="79" t="str">
        <f t="shared" si="6"/>
        <v>- N/A</v>
      </c>
      <c r="U215" s="79" t="str">
        <f t="shared" si="7"/>
        <v>- N/A</v>
      </c>
    </row>
    <row r="216" spans="1:21" ht="38.25" hidden="1">
      <c r="A216" s="14">
        <v>202</v>
      </c>
      <c r="B216" s="15" t="s">
        <v>493</v>
      </c>
      <c r="C216" s="16" t="s">
        <v>494</v>
      </c>
      <c r="D216" s="15" t="s">
        <v>495</v>
      </c>
      <c r="E216" s="67">
        <v>0</v>
      </c>
      <c r="F216" s="86">
        <v>0</v>
      </c>
      <c r="G216" s="86">
        <v>0</v>
      </c>
      <c r="H216" s="87">
        <v>0</v>
      </c>
      <c r="I216" s="68"/>
      <c r="J216" s="86">
        <v>0</v>
      </c>
      <c r="K216" s="88">
        <v>0</v>
      </c>
      <c r="L216" s="1">
        <v>0</v>
      </c>
      <c r="M216" s="15" t="s">
        <v>34</v>
      </c>
      <c r="N216" s="17">
        <v>0</v>
      </c>
      <c r="O216" s="17">
        <v>0</v>
      </c>
      <c r="Q216" s="101">
        <v>1802</v>
      </c>
      <c r="R216" s="101">
        <v>3505</v>
      </c>
      <c r="S216" s="83" t="s">
        <v>34</v>
      </c>
      <c r="T216" s="79" t="str">
        <f t="shared" si="6"/>
        <v>- N/A</v>
      </c>
      <c r="U216" s="79" t="str">
        <f t="shared" si="7"/>
        <v>- N/A</v>
      </c>
    </row>
    <row r="217" spans="1:21" ht="38.25" hidden="1">
      <c r="A217" s="14">
        <v>203</v>
      </c>
      <c r="B217" s="15" t="s">
        <v>496</v>
      </c>
      <c r="C217" s="16" t="s">
        <v>497</v>
      </c>
      <c r="D217" s="15" t="s">
        <v>495</v>
      </c>
      <c r="E217" s="67">
        <v>0</v>
      </c>
      <c r="F217" s="86">
        <v>0</v>
      </c>
      <c r="G217" s="86">
        <v>0</v>
      </c>
      <c r="H217" s="87">
        <v>0</v>
      </c>
      <c r="I217" s="68"/>
      <c r="J217" s="86">
        <v>0</v>
      </c>
      <c r="K217" s="88">
        <v>0</v>
      </c>
      <c r="L217" s="1">
        <v>0</v>
      </c>
      <c r="M217" s="15" t="s">
        <v>34</v>
      </c>
      <c r="N217" s="17">
        <v>0</v>
      </c>
      <c r="O217" s="17">
        <v>0</v>
      </c>
      <c r="Q217" s="101">
        <v>2707</v>
      </c>
      <c r="R217" s="101">
        <v>3622</v>
      </c>
      <c r="S217" s="83" t="s">
        <v>34</v>
      </c>
      <c r="T217" s="79" t="str">
        <f t="shared" si="6"/>
        <v>- N/A</v>
      </c>
      <c r="U217" s="79" t="str">
        <f t="shared" si="7"/>
        <v>- N/A</v>
      </c>
    </row>
    <row r="218" spans="1:21" ht="25.5" hidden="1">
      <c r="A218" s="14">
        <v>204</v>
      </c>
      <c r="B218" s="15" t="s">
        <v>498</v>
      </c>
      <c r="C218" s="16" t="s">
        <v>499</v>
      </c>
      <c r="D218" s="15" t="s">
        <v>500</v>
      </c>
      <c r="E218" s="67">
        <v>0</v>
      </c>
      <c r="F218" s="86">
        <v>0</v>
      </c>
      <c r="G218" s="86">
        <v>0</v>
      </c>
      <c r="H218" s="87">
        <v>0</v>
      </c>
      <c r="I218" s="68"/>
      <c r="J218" s="86">
        <v>0</v>
      </c>
      <c r="K218" s="88">
        <v>0</v>
      </c>
      <c r="L218" s="1">
        <v>0</v>
      </c>
      <c r="M218" s="15" t="s">
        <v>34</v>
      </c>
      <c r="N218" s="17">
        <v>0</v>
      </c>
      <c r="O218" s="17">
        <v>0</v>
      </c>
      <c r="Q218" s="101">
        <v>19239</v>
      </c>
      <c r="R218" s="101">
        <v>39361</v>
      </c>
      <c r="S218" s="83" t="s">
        <v>34</v>
      </c>
      <c r="T218" s="79" t="str">
        <f t="shared" si="6"/>
        <v>- N/A</v>
      </c>
      <c r="U218" s="79" t="str">
        <f t="shared" si="7"/>
        <v>- N/A</v>
      </c>
    </row>
    <row r="219" spans="1:21" ht="76.5" hidden="1">
      <c r="A219" s="14">
        <v>205</v>
      </c>
      <c r="B219" s="15" t="s">
        <v>501</v>
      </c>
      <c r="C219" s="16" t="s">
        <v>502</v>
      </c>
      <c r="D219" s="15" t="s">
        <v>200</v>
      </c>
      <c r="E219" s="67">
        <v>0</v>
      </c>
      <c r="F219" s="86">
        <v>0</v>
      </c>
      <c r="G219" s="86">
        <v>0</v>
      </c>
      <c r="H219" s="87">
        <v>0</v>
      </c>
      <c r="I219" s="68"/>
      <c r="J219" s="86">
        <v>0</v>
      </c>
      <c r="K219" s="88">
        <v>0</v>
      </c>
      <c r="L219" s="1">
        <v>0</v>
      </c>
      <c r="M219" s="15" t="s">
        <v>34</v>
      </c>
      <c r="N219" s="17">
        <v>0</v>
      </c>
      <c r="O219" s="17">
        <v>0</v>
      </c>
      <c r="Q219" s="101">
        <v>18243</v>
      </c>
      <c r="R219" s="101">
        <v>41650</v>
      </c>
      <c r="S219" s="83" t="s">
        <v>34</v>
      </c>
      <c r="T219" s="79" t="str">
        <f t="shared" si="6"/>
        <v>- N/A</v>
      </c>
      <c r="U219" s="79" t="str">
        <f t="shared" si="7"/>
        <v>- N/A</v>
      </c>
    </row>
    <row r="220" spans="1:21" ht="38.25" hidden="1">
      <c r="A220" s="69">
        <v>206</v>
      </c>
      <c r="B220" s="70" t="s">
        <v>503</v>
      </c>
      <c r="C220" s="75" t="s">
        <v>504</v>
      </c>
      <c r="D220" s="70" t="s">
        <v>200</v>
      </c>
      <c r="E220" s="72">
        <v>0</v>
      </c>
      <c r="F220" s="89">
        <v>0</v>
      </c>
      <c r="G220" s="89">
        <v>0</v>
      </c>
      <c r="H220" s="90">
        <v>0</v>
      </c>
      <c r="I220" s="68"/>
      <c r="J220" s="89">
        <v>0</v>
      </c>
      <c r="K220" s="91">
        <v>0</v>
      </c>
      <c r="L220" s="73">
        <v>0</v>
      </c>
      <c r="M220" s="70" t="s">
        <v>85</v>
      </c>
      <c r="N220" s="74">
        <v>0</v>
      </c>
      <c r="O220" s="74">
        <v>0</v>
      </c>
      <c r="Q220" s="101">
        <v>8625</v>
      </c>
      <c r="R220" s="101">
        <v>29544</v>
      </c>
      <c r="S220" s="84" t="s">
        <v>85</v>
      </c>
      <c r="T220" s="79" t="str">
        <f t="shared" si="6"/>
        <v>- N/A</v>
      </c>
      <c r="U220" s="79" t="str">
        <f t="shared" si="7"/>
        <v>- N/A</v>
      </c>
    </row>
    <row r="221" spans="1:21" ht="51">
      <c r="A221" s="14">
        <v>207</v>
      </c>
      <c r="B221" s="15" t="s">
        <v>505</v>
      </c>
      <c r="C221" s="16" t="s">
        <v>506</v>
      </c>
      <c r="D221" s="15" t="s">
        <v>200</v>
      </c>
      <c r="E221" s="67">
        <v>2</v>
      </c>
      <c r="F221" s="86">
        <v>12657</v>
      </c>
      <c r="G221" s="86">
        <v>5749</v>
      </c>
      <c r="H221" s="87">
        <v>0</v>
      </c>
      <c r="I221" s="68">
        <f>(F221-G221)/F221</f>
        <v>0.54578494113929055</v>
      </c>
      <c r="J221" s="86">
        <v>5749</v>
      </c>
      <c r="K221" s="88">
        <v>11498</v>
      </c>
      <c r="L221" s="1">
        <v>0</v>
      </c>
      <c r="M221" s="15" t="s">
        <v>34</v>
      </c>
      <c r="N221" s="17">
        <v>2</v>
      </c>
      <c r="O221" s="17">
        <v>0</v>
      </c>
      <c r="Q221" s="101">
        <v>5749</v>
      </c>
      <c r="R221" s="101">
        <v>16419</v>
      </c>
      <c r="S221" s="83" t="s">
        <v>34</v>
      </c>
      <c r="T221" s="79" t="str">
        <f t="shared" si="6"/>
        <v>✔️ Válido</v>
      </c>
      <c r="U221" s="79" t="str">
        <f t="shared" si="7"/>
        <v>✔️ Válido</v>
      </c>
    </row>
    <row r="222" spans="1:21" ht="38.25" hidden="1">
      <c r="A222" s="14">
        <v>208</v>
      </c>
      <c r="B222" s="15" t="s">
        <v>507</v>
      </c>
      <c r="C222" s="16" t="s">
        <v>508</v>
      </c>
      <c r="D222" s="15" t="s">
        <v>200</v>
      </c>
      <c r="E222" s="67">
        <v>0</v>
      </c>
      <c r="F222" s="86">
        <v>0</v>
      </c>
      <c r="G222" s="86">
        <v>0</v>
      </c>
      <c r="H222" s="87">
        <v>0</v>
      </c>
      <c r="I222" s="68"/>
      <c r="J222" s="86">
        <v>0</v>
      </c>
      <c r="K222" s="88">
        <v>0</v>
      </c>
      <c r="L222" s="1">
        <v>0</v>
      </c>
      <c r="M222" s="15" t="s">
        <v>34</v>
      </c>
      <c r="N222" s="17">
        <v>0</v>
      </c>
      <c r="O222" s="17">
        <v>0</v>
      </c>
      <c r="Q222" s="101">
        <v>48317</v>
      </c>
      <c r="R222" s="101">
        <v>105833</v>
      </c>
      <c r="S222" s="83" t="s">
        <v>34</v>
      </c>
      <c r="T222" s="79" t="str">
        <f t="shared" si="6"/>
        <v>- N/A</v>
      </c>
      <c r="U222" s="79" t="str">
        <f t="shared" si="7"/>
        <v>- N/A</v>
      </c>
    </row>
    <row r="223" spans="1:21" ht="38.25" hidden="1">
      <c r="A223" s="14">
        <v>209</v>
      </c>
      <c r="B223" s="15" t="s">
        <v>509</v>
      </c>
      <c r="C223" s="16" t="s">
        <v>510</v>
      </c>
      <c r="D223" s="15" t="s">
        <v>200</v>
      </c>
      <c r="E223" s="67">
        <v>0</v>
      </c>
      <c r="F223" s="86">
        <v>0</v>
      </c>
      <c r="G223" s="86">
        <v>0</v>
      </c>
      <c r="H223" s="87">
        <v>0</v>
      </c>
      <c r="I223" s="68"/>
      <c r="J223" s="86">
        <v>0</v>
      </c>
      <c r="K223" s="88">
        <v>0</v>
      </c>
      <c r="L223" s="1">
        <v>0</v>
      </c>
      <c r="M223" s="15" t="s">
        <v>34</v>
      </c>
      <c r="N223" s="17">
        <v>0</v>
      </c>
      <c r="O223" s="17">
        <v>0</v>
      </c>
      <c r="Q223" s="101">
        <v>41352</v>
      </c>
      <c r="R223" s="101">
        <v>84356</v>
      </c>
      <c r="S223" s="83" t="s">
        <v>34</v>
      </c>
      <c r="T223" s="79" t="str">
        <f t="shared" si="6"/>
        <v>- N/A</v>
      </c>
      <c r="U223" s="79" t="str">
        <f t="shared" si="7"/>
        <v>- N/A</v>
      </c>
    </row>
    <row r="224" spans="1:21" ht="38.25" hidden="1">
      <c r="A224" s="14">
        <v>210</v>
      </c>
      <c r="B224" s="15" t="s">
        <v>511</v>
      </c>
      <c r="C224" s="16" t="s">
        <v>512</v>
      </c>
      <c r="D224" s="15" t="s">
        <v>200</v>
      </c>
      <c r="E224" s="67">
        <v>0</v>
      </c>
      <c r="F224" s="86">
        <v>0</v>
      </c>
      <c r="G224" s="86">
        <v>0</v>
      </c>
      <c r="H224" s="87">
        <v>0</v>
      </c>
      <c r="I224" s="68"/>
      <c r="J224" s="86">
        <v>0</v>
      </c>
      <c r="K224" s="88">
        <v>0</v>
      </c>
      <c r="L224" s="1">
        <v>0</v>
      </c>
      <c r="M224" s="15" t="s">
        <v>34</v>
      </c>
      <c r="N224" s="17">
        <v>0</v>
      </c>
      <c r="O224" s="17">
        <v>0</v>
      </c>
      <c r="Q224" s="101">
        <v>25098</v>
      </c>
      <c r="R224" s="101">
        <v>57250</v>
      </c>
      <c r="S224" s="83" t="s">
        <v>34</v>
      </c>
      <c r="T224" s="79" t="str">
        <f t="shared" si="6"/>
        <v>- N/A</v>
      </c>
      <c r="U224" s="79" t="str">
        <f t="shared" si="7"/>
        <v>- N/A</v>
      </c>
    </row>
    <row r="225" spans="1:22" ht="38.25" hidden="1">
      <c r="A225" s="14">
        <v>211</v>
      </c>
      <c r="B225" s="15" t="s">
        <v>513</v>
      </c>
      <c r="C225" s="16" t="s">
        <v>514</v>
      </c>
      <c r="D225" s="15" t="s">
        <v>200</v>
      </c>
      <c r="E225" s="67">
        <v>0</v>
      </c>
      <c r="F225" s="86">
        <v>0</v>
      </c>
      <c r="G225" s="86">
        <v>0</v>
      </c>
      <c r="H225" s="87">
        <v>0</v>
      </c>
      <c r="I225" s="68"/>
      <c r="J225" s="86">
        <v>0</v>
      </c>
      <c r="K225" s="88">
        <v>0</v>
      </c>
      <c r="L225" s="1">
        <v>0</v>
      </c>
      <c r="M225" s="15" t="s">
        <v>34</v>
      </c>
      <c r="N225" s="17">
        <v>0</v>
      </c>
      <c r="O225" s="17">
        <v>0</v>
      </c>
      <c r="Q225" s="101">
        <v>22003</v>
      </c>
      <c r="R225" s="101">
        <v>48682</v>
      </c>
      <c r="S225" s="83" t="s">
        <v>34</v>
      </c>
      <c r="T225" s="79" t="str">
        <f t="shared" si="6"/>
        <v>- N/A</v>
      </c>
      <c r="U225" s="79" t="str">
        <f t="shared" si="7"/>
        <v>- N/A</v>
      </c>
    </row>
    <row r="226" spans="1:22" ht="63.75" hidden="1">
      <c r="A226" s="14">
        <v>212</v>
      </c>
      <c r="B226" s="15" t="s">
        <v>515</v>
      </c>
      <c r="C226" s="16" t="s">
        <v>516</v>
      </c>
      <c r="D226" s="15" t="s">
        <v>200</v>
      </c>
      <c r="E226" s="67">
        <v>0</v>
      </c>
      <c r="F226" s="86">
        <v>0</v>
      </c>
      <c r="G226" s="86">
        <v>0</v>
      </c>
      <c r="H226" s="87">
        <v>0</v>
      </c>
      <c r="I226" s="68"/>
      <c r="J226" s="86">
        <v>0</v>
      </c>
      <c r="K226" s="88">
        <v>0</v>
      </c>
      <c r="L226" s="1">
        <v>0</v>
      </c>
      <c r="M226" s="15" t="s">
        <v>34</v>
      </c>
      <c r="N226" s="17">
        <v>0</v>
      </c>
      <c r="O226" s="17">
        <v>0</v>
      </c>
      <c r="Q226" s="101">
        <v>3273</v>
      </c>
      <c r="R226" s="101">
        <v>9818</v>
      </c>
      <c r="S226" s="83" t="s">
        <v>34</v>
      </c>
      <c r="T226" s="79" t="str">
        <f t="shared" si="6"/>
        <v>- N/A</v>
      </c>
      <c r="U226" s="79" t="str">
        <f t="shared" si="7"/>
        <v>- N/A</v>
      </c>
    </row>
    <row r="227" spans="1:22" ht="51">
      <c r="A227" s="69">
        <v>213</v>
      </c>
      <c r="B227" s="70" t="s">
        <v>517</v>
      </c>
      <c r="C227" s="75" t="s">
        <v>518</v>
      </c>
      <c r="D227" s="70" t="s">
        <v>200</v>
      </c>
      <c r="E227" s="72">
        <v>1</v>
      </c>
      <c r="F227" s="89">
        <v>15579</v>
      </c>
      <c r="G227" s="89">
        <v>9310</v>
      </c>
      <c r="H227" s="90">
        <v>1</v>
      </c>
      <c r="I227" s="68">
        <v>1</v>
      </c>
      <c r="J227" s="89">
        <v>0</v>
      </c>
      <c r="K227" s="91">
        <v>0</v>
      </c>
      <c r="L227" s="73">
        <v>0</v>
      </c>
      <c r="M227" s="70" t="s">
        <v>85</v>
      </c>
      <c r="N227" s="74">
        <v>1</v>
      </c>
      <c r="O227" s="74">
        <v>0</v>
      </c>
      <c r="Q227" s="101">
        <v>9310</v>
      </c>
      <c r="R227" s="101">
        <v>16241</v>
      </c>
      <c r="S227" s="84" t="s">
        <v>85</v>
      </c>
      <c r="T227" s="79" t="str">
        <f t="shared" si="6"/>
        <v>- N/A</v>
      </c>
      <c r="U227" s="79" t="str">
        <f t="shared" si="7"/>
        <v>- N/A</v>
      </c>
      <c r="V227" s="2" t="s">
        <v>89</v>
      </c>
    </row>
    <row r="228" spans="1:22" ht="25.5" hidden="1">
      <c r="A228" s="14">
        <v>214</v>
      </c>
      <c r="B228" s="15" t="s">
        <v>519</v>
      </c>
      <c r="C228" s="16" t="s">
        <v>520</v>
      </c>
      <c r="D228" s="15" t="s">
        <v>200</v>
      </c>
      <c r="E228" s="67">
        <v>0</v>
      </c>
      <c r="F228" s="86">
        <v>0</v>
      </c>
      <c r="G228" s="86">
        <v>0</v>
      </c>
      <c r="H228" s="87">
        <v>0</v>
      </c>
      <c r="I228" s="68"/>
      <c r="J228" s="86">
        <v>0</v>
      </c>
      <c r="K228" s="88">
        <v>0</v>
      </c>
      <c r="L228" s="1">
        <v>0</v>
      </c>
      <c r="M228" s="15" t="s">
        <v>34</v>
      </c>
      <c r="N228" s="17">
        <v>0</v>
      </c>
      <c r="O228" s="17">
        <v>0</v>
      </c>
      <c r="Q228" s="101">
        <v>14418</v>
      </c>
      <c r="R228" s="101">
        <v>23367</v>
      </c>
      <c r="S228" s="83" t="s">
        <v>34</v>
      </c>
      <c r="T228" s="79" t="str">
        <f t="shared" si="6"/>
        <v>- N/A</v>
      </c>
      <c r="U228" s="79" t="str">
        <f t="shared" si="7"/>
        <v>- N/A</v>
      </c>
    </row>
    <row r="229" spans="1:22" ht="25.5" hidden="1">
      <c r="A229" s="14">
        <v>215</v>
      </c>
      <c r="B229" s="15" t="s">
        <v>521</v>
      </c>
      <c r="C229" s="16" t="s">
        <v>522</v>
      </c>
      <c r="D229" s="15" t="s">
        <v>200</v>
      </c>
      <c r="E229" s="67">
        <v>0</v>
      </c>
      <c r="F229" s="86">
        <v>0</v>
      </c>
      <c r="G229" s="86">
        <v>0</v>
      </c>
      <c r="H229" s="87">
        <v>0</v>
      </c>
      <c r="I229" s="68"/>
      <c r="J229" s="86">
        <v>0</v>
      </c>
      <c r="K229" s="88">
        <v>0</v>
      </c>
      <c r="L229" s="1">
        <v>0</v>
      </c>
      <c r="M229" s="15" t="s">
        <v>34</v>
      </c>
      <c r="N229" s="17">
        <v>0</v>
      </c>
      <c r="O229" s="17">
        <v>0</v>
      </c>
      <c r="Q229" s="101">
        <v>16275</v>
      </c>
      <c r="R229" s="101">
        <v>36998</v>
      </c>
      <c r="S229" s="83" t="s">
        <v>34</v>
      </c>
      <c r="T229" s="79" t="str">
        <f t="shared" si="6"/>
        <v>- N/A</v>
      </c>
      <c r="U229" s="79" t="str">
        <f t="shared" si="7"/>
        <v>- N/A</v>
      </c>
    </row>
    <row r="230" spans="1:22" ht="38.25">
      <c r="A230" s="14">
        <v>216</v>
      </c>
      <c r="B230" s="15" t="s">
        <v>523</v>
      </c>
      <c r="C230" s="16" t="s">
        <v>524</v>
      </c>
      <c r="D230" s="15" t="s">
        <v>200</v>
      </c>
      <c r="E230" s="67">
        <v>3</v>
      </c>
      <c r="F230" s="86">
        <v>6816</v>
      </c>
      <c r="G230" s="86">
        <v>4975</v>
      </c>
      <c r="H230" s="87">
        <v>0</v>
      </c>
      <c r="I230" s="68">
        <f>(F230-G230)/F230</f>
        <v>0.27009976525821594</v>
      </c>
      <c r="J230" s="86">
        <v>4975</v>
      </c>
      <c r="K230" s="88">
        <v>14925</v>
      </c>
      <c r="L230" s="1">
        <v>0</v>
      </c>
      <c r="M230" s="15" t="s">
        <v>34</v>
      </c>
      <c r="N230" s="17">
        <v>3</v>
      </c>
      <c r="O230" s="17">
        <v>0</v>
      </c>
      <c r="Q230" s="101">
        <v>4975</v>
      </c>
      <c r="R230" s="101">
        <v>7799</v>
      </c>
      <c r="S230" s="83" t="s">
        <v>34</v>
      </c>
      <c r="T230" s="79" t="str">
        <f t="shared" si="6"/>
        <v>✔️ Válido</v>
      </c>
      <c r="U230" s="79" t="str">
        <f t="shared" si="7"/>
        <v>✔️ Válido</v>
      </c>
    </row>
    <row r="231" spans="1:22" ht="38.25" hidden="1">
      <c r="A231" s="14">
        <v>217</v>
      </c>
      <c r="B231" s="15" t="s">
        <v>525</v>
      </c>
      <c r="C231" s="16" t="s">
        <v>526</v>
      </c>
      <c r="D231" s="15" t="s">
        <v>200</v>
      </c>
      <c r="E231" s="67">
        <v>0</v>
      </c>
      <c r="F231" s="86">
        <v>0</v>
      </c>
      <c r="G231" s="86">
        <v>0</v>
      </c>
      <c r="H231" s="87">
        <v>0</v>
      </c>
      <c r="I231" s="68"/>
      <c r="J231" s="86">
        <v>0</v>
      </c>
      <c r="K231" s="88">
        <v>0</v>
      </c>
      <c r="L231" s="1">
        <v>0</v>
      </c>
      <c r="M231" s="15" t="s">
        <v>34</v>
      </c>
      <c r="N231" s="17">
        <v>0</v>
      </c>
      <c r="O231" s="17">
        <v>0</v>
      </c>
      <c r="Q231" s="101">
        <v>21892</v>
      </c>
      <c r="R231" s="101">
        <v>67918</v>
      </c>
      <c r="S231" s="83" t="s">
        <v>34</v>
      </c>
      <c r="T231" s="79" t="str">
        <f t="shared" si="6"/>
        <v>- N/A</v>
      </c>
      <c r="U231" s="79" t="str">
        <f t="shared" si="7"/>
        <v>- N/A</v>
      </c>
    </row>
    <row r="232" spans="1:22" ht="51">
      <c r="A232" s="14">
        <v>218</v>
      </c>
      <c r="B232" s="15" t="s">
        <v>527</v>
      </c>
      <c r="C232" s="16" t="s">
        <v>528</v>
      </c>
      <c r="D232" s="15" t="s">
        <v>200</v>
      </c>
      <c r="E232" s="67">
        <v>10</v>
      </c>
      <c r="F232" s="86">
        <v>3505</v>
      </c>
      <c r="G232" s="86">
        <v>2189</v>
      </c>
      <c r="H232" s="87">
        <v>0</v>
      </c>
      <c r="I232" s="68">
        <f>(F232-G232)/F232</f>
        <v>0.37546362339514977</v>
      </c>
      <c r="J232" s="86">
        <v>2189</v>
      </c>
      <c r="K232" s="88">
        <v>21890</v>
      </c>
      <c r="L232" s="1">
        <v>0</v>
      </c>
      <c r="M232" s="15" t="s">
        <v>34</v>
      </c>
      <c r="N232" s="17">
        <v>10</v>
      </c>
      <c r="O232" s="17">
        <v>0</v>
      </c>
      <c r="Q232" s="101">
        <v>2189</v>
      </c>
      <c r="R232" s="101">
        <v>5308</v>
      </c>
      <c r="S232" s="83" t="s">
        <v>34</v>
      </c>
      <c r="T232" s="79" t="str">
        <f t="shared" si="6"/>
        <v>✔️ Válido</v>
      </c>
      <c r="U232" s="79" t="str">
        <f t="shared" si="7"/>
        <v>✔️ Válido</v>
      </c>
    </row>
    <row r="233" spans="1:22" ht="51" hidden="1">
      <c r="A233" s="69">
        <v>219</v>
      </c>
      <c r="B233" s="70" t="s">
        <v>529</v>
      </c>
      <c r="C233" s="75" t="s">
        <v>530</v>
      </c>
      <c r="D233" s="70" t="s">
        <v>200</v>
      </c>
      <c r="E233" s="72">
        <v>0</v>
      </c>
      <c r="F233" s="89">
        <v>0</v>
      </c>
      <c r="G233" s="89">
        <v>0</v>
      </c>
      <c r="H233" s="90">
        <v>0</v>
      </c>
      <c r="I233" s="68"/>
      <c r="J233" s="89">
        <v>0</v>
      </c>
      <c r="K233" s="91">
        <v>0</v>
      </c>
      <c r="L233" s="73">
        <v>0</v>
      </c>
      <c r="M233" s="70" t="s">
        <v>85</v>
      </c>
      <c r="N233" s="74">
        <v>0</v>
      </c>
      <c r="O233" s="74">
        <v>0</v>
      </c>
      <c r="Q233" s="101">
        <v>14661</v>
      </c>
      <c r="R233" s="101">
        <v>77175</v>
      </c>
      <c r="S233" s="84" t="s">
        <v>85</v>
      </c>
      <c r="T233" s="79" t="str">
        <f t="shared" si="6"/>
        <v>- N/A</v>
      </c>
      <c r="U233" s="79" t="str">
        <f t="shared" si="7"/>
        <v>- N/A</v>
      </c>
    </row>
    <row r="234" spans="1:22" ht="38.25" hidden="1">
      <c r="A234" s="69">
        <v>220</v>
      </c>
      <c r="B234" s="70" t="s">
        <v>531</v>
      </c>
      <c r="C234" s="75" t="s">
        <v>532</v>
      </c>
      <c r="D234" s="70" t="s">
        <v>200</v>
      </c>
      <c r="E234" s="72">
        <v>0</v>
      </c>
      <c r="F234" s="89">
        <v>0</v>
      </c>
      <c r="G234" s="89">
        <v>0</v>
      </c>
      <c r="H234" s="90">
        <v>0</v>
      </c>
      <c r="I234" s="68"/>
      <c r="J234" s="89">
        <v>0</v>
      </c>
      <c r="K234" s="91">
        <v>0</v>
      </c>
      <c r="L234" s="73">
        <v>0</v>
      </c>
      <c r="M234" s="70" t="s">
        <v>85</v>
      </c>
      <c r="N234" s="74">
        <v>0</v>
      </c>
      <c r="O234" s="74">
        <v>0</v>
      </c>
      <c r="Q234" s="101">
        <v>322</v>
      </c>
      <c r="R234" s="101">
        <v>1658</v>
      </c>
      <c r="S234" s="84" t="s">
        <v>85</v>
      </c>
      <c r="T234" s="79" t="str">
        <f t="shared" si="6"/>
        <v>- N/A</v>
      </c>
      <c r="U234" s="79" t="str">
        <f t="shared" si="7"/>
        <v>- N/A</v>
      </c>
    </row>
    <row r="235" spans="1:22" ht="38.25" hidden="1">
      <c r="A235" s="14">
        <v>221</v>
      </c>
      <c r="B235" s="15" t="s">
        <v>533</v>
      </c>
      <c r="C235" s="16" t="s">
        <v>532</v>
      </c>
      <c r="D235" s="15" t="s">
        <v>200</v>
      </c>
      <c r="E235" s="67">
        <v>0</v>
      </c>
      <c r="F235" s="86">
        <v>0</v>
      </c>
      <c r="G235" s="86">
        <v>0</v>
      </c>
      <c r="H235" s="87">
        <v>0</v>
      </c>
      <c r="I235" s="68"/>
      <c r="J235" s="86">
        <v>0</v>
      </c>
      <c r="K235" s="88">
        <v>0</v>
      </c>
      <c r="L235" s="1">
        <v>0</v>
      </c>
      <c r="M235" s="15" t="s">
        <v>34</v>
      </c>
      <c r="N235" s="17">
        <v>0</v>
      </c>
      <c r="O235" s="17">
        <v>0</v>
      </c>
      <c r="Q235" s="101">
        <v>3582</v>
      </c>
      <c r="R235" s="101">
        <v>5787</v>
      </c>
      <c r="S235" s="83" t="s">
        <v>34</v>
      </c>
      <c r="T235" s="79" t="str">
        <f t="shared" si="6"/>
        <v>- N/A</v>
      </c>
      <c r="U235" s="79" t="str">
        <f t="shared" si="7"/>
        <v>- N/A</v>
      </c>
    </row>
    <row r="236" spans="1:22" ht="38.25" hidden="1">
      <c r="A236" s="69">
        <v>222</v>
      </c>
      <c r="B236" s="70" t="s">
        <v>534</v>
      </c>
      <c r="C236" s="75" t="s">
        <v>535</v>
      </c>
      <c r="D236" s="70" t="s">
        <v>200</v>
      </c>
      <c r="E236" s="72">
        <v>0</v>
      </c>
      <c r="F236" s="89">
        <v>0</v>
      </c>
      <c r="G236" s="89">
        <v>0</v>
      </c>
      <c r="H236" s="90">
        <v>0</v>
      </c>
      <c r="I236" s="68"/>
      <c r="J236" s="89">
        <v>0</v>
      </c>
      <c r="K236" s="91">
        <v>0</v>
      </c>
      <c r="L236" s="73">
        <v>0</v>
      </c>
      <c r="M236" s="70" t="s">
        <v>85</v>
      </c>
      <c r="N236" s="74">
        <v>0</v>
      </c>
      <c r="O236" s="74">
        <v>0</v>
      </c>
      <c r="Q236" s="101">
        <v>413</v>
      </c>
      <c r="R236" s="101">
        <v>1991</v>
      </c>
      <c r="S236" s="84" t="s">
        <v>85</v>
      </c>
      <c r="T236" s="79" t="str">
        <f t="shared" si="6"/>
        <v>- N/A</v>
      </c>
      <c r="U236" s="79" t="str">
        <f t="shared" si="7"/>
        <v>- N/A</v>
      </c>
    </row>
    <row r="237" spans="1:22" ht="38.25" hidden="1">
      <c r="A237" s="14">
        <v>223</v>
      </c>
      <c r="B237" s="15" t="s">
        <v>536</v>
      </c>
      <c r="C237" s="16" t="s">
        <v>535</v>
      </c>
      <c r="D237" s="15" t="s">
        <v>200</v>
      </c>
      <c r="E237" s="67">
        <v>0</v>
      </c>
      <c r="F237" s="86">
        <v>0</v>
      </c>
      <c r="G237" s="86">
        <v>0</v>
      </c>
      <c r="H237" s="87">
        <v>0</v>
      </c>
      <c r="I237" s="68"/>
      <c r="J237" s="86">
        <v>0</v>
      </c>
      <c r="K237" s="88">
        <v>0</v>
      </c>
      <c r="L237" s="1">
        <v>0</v>
      </c>
      <c r="M237" s="15" t="s">
        <v>34</v>
      </c>
      <c r="N237" s="17">
        <v>0</v>
      </c>
      <c r="O237" s="17">
        <v>0</v>
      </c>
      <c r="Q237" s="101">
        <v>3660</v>
      </c>
      <c r="R237" s="101">
        <v>11526</v>
      </c>
      <c r="S237" s="83" t="s">
        <v>34</v>
      </c>
      <c r="T237" s="79" t="str">
        <f t="shared" si="6"/>
        <v>- N/A</v>
      </c>
      <c r="U237" s="79" t="str">
        <f t="shared" si="7"/>
        <v>- N/A</v>
      </c>
    </row>
    <row r="238" spans="1:22" ht="25.5" hidden="1">
      <c r="A238" s="69">
        <v>224</v>
      </c>
      <c r="B238" s="70" t="s">
        <v>537</v>
      </c>
      <c r="C238" s="75" t="s">
        <v>538</v>
      </c>
      <c r="D238" s="70" t="s">
        <v>200</v>
      </c>
      <c r="E238" s="72">
        <v>0</v>
      </c>
      <c r="F238" s="89">
        <v>0</v>
      </c>
      <c r="G238" s="89">
        <v>0</v>
      </c>
      <c r="H238" s="90">
        <v>0</v>
      </c>
      <c r="I238" s="68"/>
      <c r="J238" s="89">
        <v>0</v>
      </c>
      <c r="K238" s="91">
        <v>0</v>
      </c>
      <c r="L238" s="73">
        <v>0</v>
      </c>
      <c r="M238" s="70" t="s">
        <v>85</v>
      </c>
      <c r="N238" s="74">
        <v>0</v>
      </c>
      <c r="O238" s="74">
        <v>0</v>
      </c>
      <c r="Q238" s="101">
        <v>3311</v>
      </c>
      <c r="R238" s="101">
        <v>6855</v>
      </c>
      <c r="S238" s="84" t="s">
        <v>85</v>
      </c>
      <c r="T238" s="79" t="str">
        <f t="shared" si="6"/>
        <v>- N/A</v>
      </c>
      <c r="U238" s="79" t="str">
        <f t="shared" si="7"/>
        <v>- N/A</v>
      </c>
    </row>
    <row r="239" spans="1:22" ht="38.25" hidden="1">
      <c r="A239" s="69">
        <v>225</v>
      </c>
      <c r="B239" s="70" t="s">
        <v>539</v>
      </c>
      <c r="C239" s="75" t="s">
        <v>540</v>
      </c>
      <c r="D239" s="70" t="s">
        <v>200</v>
      </c>
      <c r="E239" s="72">
        <v>0</v>
      </c>
      <c r="F239" s="89">
        <v>0</v>
      </c>
      <c r="G239" s="89">
        <v>0</v>
      </c>
      <c r="H239" s="90">
        <v>0</v>
      </c>
      <c r="I239" s="68"/>
      <c r="J239" s="89">
        <v>0</v>
      </c>
      <c r="K239" s="91">
        <v>0</v>
      </c>
      <c r="L239" s="73">
        <v>0</v>
      </c>
      <c r="M239" s="70" t="s">
        <v>85</v>
      </c>
      <c r="N239" s="74">
        <v>0</v>
      </c>
      <c r="O239" s="74">
        <v>0</v>
      </c>
      <c r="Q239" s="101">
        <v>3723</v>
      </c>
      <c r="R239" s="101">
        <v>5860</v>
      </c>
      <c r="S239" s="84" t="s">
        <v>85</v>
      </c>
      <c r="T239" s="79" t="str">
        <f t="shared" si="6"/>
        <v>- N/A</v>
      </c>
      <c r="U239" s="79" t="str">
        <f t="shared" si="7"/>
        <v>- N/A</v>
      </c>
    </row>
    <row r="240" spans="1:22" ht="38.25" hidden="1">
      <c r="A240" s="69">
        <v>226</v>
      </c>
      <c r="B240" s="70" t="s">
        <v>541</v>
      </c>
      <c r="C240" s="75" t="s">
        <v>542</v>
      </c>
      <c r="D240" s="70" t="s">
        <v>200</v>
      </c>
      <c r="E240" s="72">
        <v>0</v>
      </c>
      <c r="F240" s="89">
        <v>0</v>
      </c>
      <c r="G240" s="89">
        <v>0</v>
      </c>
      <c r="H240" s="90">
        <v>0</v>
      </c>
      <c r="I240" s="68"/>
      <c r="J240" s="89">
        <v>0</v>
      </c>
      <c r="K240" s="91">
        <v>0</v>
      </c>
      <c r="L240" s="73">
        <v>0</v>
      </c>
      <c r="M240" s="70" t="s">
        <v>85</v>
      </c>
      <c r="N240" s="74">
        <v>0</v>
      </c>
      <c r="O240" s="74">
        <v>0</v>
      </c>
      <c r="Q240" s="101">
        <v>5086</v>
      </c>
      <c r="R240" s="101">
        <v>18354</v>
      </c>
      <c r="S240" s="84" t="s">
        <v>85</v>
      </c>
      <c r="T240" s="79" t="str">
        <f t="shared" si="6"/>
        <v>- N/A</v>
      </c>
      <c r="U240" s="79" t="str">
        <f t="shared" si="7"/>
        <v>- N/A</v>
      </c>
    </row>
    <row r="241" spans="1:21" ht="38.25" hidden="1">
      <c r="A241" s="69">
        <v>227</v>
      </c>
      <c r="B241" s="70" t="s">
        <v>543</v>
      </c>
      <c r="C241" s="75" t="s">
        <v>544</v>
      </c>
      <c r="D241" s="70" t="s">
        <v>200</v>
      </c>
      <c r="E241" s="72">
        <v>0</v>
      </c>
      <c r="F241" s="89">
        <v>0</v>
      </c>
      <c r="G241" s="89">
        <v>0</v>
      </c>
      <c r="H241" s="90">
        <v>0</v>
      </c>
      <c r="I241" s="68"/>
      <c r="J241" s="89">
        <v>0</v>
      </c>
      <c r="K241" s="91">
        <v>0</v>
      </c>
      <c r="L241" s="73">
        <v>0</v>
      </c>
      <c r="M241" s="70" t="s">
        <v>85</v>
      </c>
      <c r="N241" s="74">
        <v>0</v>
      </c>
      <c r="O241" s="74">
        <v>0</v>
      </c>
      <c r="Q241" s="101">
        <v>2543</v>
      </c>
      <c r="R241" s="101">
        <v>4975</v>
      </c>
      <c r="S241" s="84" t="s">
        <v>85</v>
      </c>
      <c r="T241" s="79" t="str">
        <f t="shared" si="6"/>
        <v>- N/A</v>
      </c>
      <c r="U241" s="79" t="str">
        <f t="shared" si="7"/>
        <v>- N/A</v>
      </c>
    </row>
    <row r="242" spans="1:21" ht="63.75" hidden="1">
      <c r="A242" s="69">
        <v>228</v>
      </c>
      <c r="B242" s="70" t="s">
        <v>545</v>
      </c>
      <c r="C242" s="75" t="s">
        <v>546</v>
      </c>
      <c r="D242" s="70" t="s">
        <v>200</v>
      </c>
      <c r="E242" s="72">
        <v>0</v>
      </c>
      <c r="F242" s="89">
        <v>0</v>
      </c>
      <c r="G242" s="89">
        <v>0</v>
      </c>
      <c r="H242" s="90">
        <v>0</v>
      </c>
      <c r="I242" s="68"/>
      <c r="J242" s="89">
        <v>0</v>
      </c>
      <c r="K242" s="91">
        <v>0</v>
      </c>
      <c r="L242" s="73">
        <v>0</v>
      </c>
      <c r="M242" s="70" t="s">
        <v>85</v>
      </c>
      <c r="N242" s="74">
        <v>0</v>
      </c>
      <c r="O242" s="74">
        <v>0</v>
      </c>
      <c r="Q242" s="101">
        <v>1358</v>
      </c>
      <c r="R242" s="101">
        <v>8768</v>
      </c>
      <c r="S242" s="84" t="s">
        <v>85</v>
      </c>
      <c r="T242" s="79" t="str">
        <f t="shared" si="6"/>
        <v>- N/A</v>
      </c>
      <c r="U242" s="79" t="str">
        <f t="shared" si="7"/>
        <v>- N/A</v>
      </c>
    </row>
    <row r="243" spans="1:21" ht="63.75" hidden="1">
      <c r="A243" s="69">
        <v>229</v>
      </c>
      <c r="B243" s="70" t="s">
        <v>547</v>
      </c>
      <c r="C243" s="76" t="s">
        <v>546</v>
      </c>
      <c r="D243" s="70" t="s">
        <v>200</v>
      </c>
      <c r="E243" s="72">
        <v>0</v>
      </c>
      <c r="F243" s="89">
        <v>0</v>
      </c>
      <c r="G243" s="89">
        <v>0</v>
      </c>
      <c r="H243" s="90">
        <v>0</v>
      </c>
      <c r="I243" s="68"/>
      <c r="J243" s="89">
        <v>0</v>
      </c>
      <c r="K243" s="91">
        <v>0</v>
      </c>
      <c r="L243" s="73">
        <v>0</v>
      </c>
      <c r="M243" s="70" t="s">
        <v>85</v>
      </c>
      <c r="N243" s="74">
        <v>0</v>
      </c>
      <c r="O243" s="74">
        <v>0</v>
      </c>
      <c r="Q243" s="101">
        <v>12605</v>
      </c>
      <c r="R243" s="101">
        <v>26646</v>
      </c>
      <c r="S243" s="84" t="s">
        <v>85</v>
      </c>
      <c r="T243" s="79" t="str">
        <f t="shared" si="6"/>
        <v>- N/A</v>
      </c>
      <c r="U243" s="79" t="str">
        <f t="shared" si="7"/>
        <v>- N/A</v>
      </c>
    </row>
    <row r="244" spans="1:21" ht="63.75" hidden="1">
      <c r="A244" s="69">
        <v>230</v>
      </c>
      <c r="B244" s="70" t="s">
        <v>548</v>
      </c>
      <c r="C244" s="76" t="s">
        <v>549</v>
      </c>
      <c r="D244" s="70" t="s">
        <v>200</v>
      </c>
      <c r="E244" s="72">
        <v>0</v>
      </c>
      <c r="F244" s="89">
        <v>0</v>
      </c>
      <c r="G244" s="89">
        <v>0</v>
      </c>
      <c r="H244" s="90">
        <v>0</v>
      </c>
      <c r="I244" s="68"/>
      <c r="J244" s="89">
        <v>0</v>
      </c>
      <c r="K244" s="91">
        <v>0</v>
      </c>
      <c r="L244" s="73">
        <v>0</v>
      </c>
      <c r="M244" s="70" t="s">
        <v>85</v>
      </c>
      <c r="N244" s="74">
        <v>0</v>
      </c>
      <c r="O244" s="74">
        <v>0</v>
      </c>
      <c r="Q244" s="101">
        <v>845</v>
      </c>
      <c r="R244" s="101">
        <v>6000</v>
      </c>
      <c r="S244" s="84" t="s">
        <v>85</v>
      </c>
      <c r="T244" s="79" t="str">
        <f t="shared" si="6"/>
        <v>- N/A</v>
      </c>
      <c r="U244" s="79" t="str">
        <f t="shared" si="7"/>
        <v>- N/A</v>
      </c>
    </row>
    <row r="245" spans="1:21" ht="63.75" hidden="1">
      <c r="A245" s="69">
        <v>231</v>
      </c>
      <c r="B245" s="70" t="s">
        <v>550</v>
      </c>
      <c r="C245" s="76" t="s">
        <v>549</v>
      </c>
      <c r="D245" s="70" t="s">
        <v>200</v>
      </c>
      <c r="E245" s="72">
        <v>0</v>
      </c>
      <c r="F245" s="89">
        <v>0</v>
      </c>
      <c r="G245" s="89">
        <v>0</v>
      </c>
      <c r="H245" s="90">
        <v>0</v>
      </c>
      <c r="I245" s="68"/>
      <c r="J245" s="89">
        <v>0</v>
      </c>
      <c r="K245" s="91">
        <v>0</v>
      </c>
      <c r="L245" s="73">
        <v>0</v>
      </c>
      <c r="M245" s="70" t="s">
        <v>85</v>
      </c>
      <c r="N245" s="74">
        <v>0</v>
      </c>
      <c r="O245" s="74">
        <v>0</v>
      </c>
      <c r="Q245" s="101">
        <v>11277</v>
      </c>
      <c r="R245" s="101">
        <v>23772</v>
      </c>
      <c r="S245" s="84" t="s">
        <v>85</v>
      </c>
      <c r="T245" s="79" t="str">
        <f t="shared" si="6"/>
        <v>- N/A</v>
      </c>
      <c r="U245" s="79" t="str">
        <f t="shared" si="7"/>
        <v>- N/A</v>
      </c>
    </row>
    <row r="246" spans="1:21" ht="63.75" hidden="1">
      <c r="A246" s="69">
        <v>232</v>
      </c>
      <c r="B246" s="70" t="s">
        <v>551</v>
      </c>
      <c r="C246" s="76" t="s">
        <v>552</v>
      </c>
      <c r="D246" s="70" t="s">
        <v>200</v>
      </c>
      <c r="E246" s="72">
        <v>0</v>
      </c>
      <c r="F246" s="89">
        <v>0</v>
      </c>
      <c r="G246" s="89">
        <v>0</v>
      </c>
      <c r="H246" s="90">
        <v>0</v>
      </c>
      <c r="I246" s="68"/>
      <c r="J246" s="89">
        <v>0</v>
      </c>
      <c r="K246" s="91">
        <v>0</v>
      </c>
      <c r="L246" s="73">
        <v>0</v>
      </c>
      <c r="M246" s="70" t="s">
        <v>85</v>
      </c>
      <c r="N246" s="74">
        <v>0</v>
      </c>
      <c r="O246" s="74">
        <v>0</v>
      </c>
      <c r="Q246" s="101">
        <v>692</v>
      </c>
      <c r="R246" s="101">
        <v>16585</v>
      </c>
      <c r="S246" s="84" t="s">
        <v>85</v>
      </c>
      <c r="T246" s="79" t="str">
        <f t="shared" si="6"/>
        <v>- N/A</v>
      </c>
      <c r="U246" s="79" t="str">
        <f t="shared" si="7"/>
        <v>- N/A</v>
      </c>
    </row>
    <row r="247" spans="1:21" ht="63.75" hidden="1">
      <c r="A247" s="69">
        <v>233</v>
      </c>
      <c r="B247" s="70" t="s">
        <v>553</v>
      </c>
      <c r="C247" s="76" t="s">
        <v>552</v>
      </c>
      <c r="D247" s="70" t="s">
        <v>200</v>
      </c>
      <c r="E247" s="72">
        <v>0</v>
      </c>
      <c r="F247" s="89">
        <v>0</v>
      </c>
      <c r="G247" s="89">
        <v>0</v>
      </c>
      <c r="H247" s="90">
        <v>0</v>
      </c>
      <c r="I247" s="68"/>
      <c r="J247" s="89">
        <v>0</v>
      </c>
      <c r="K247" s="91">
        <v>0</v>
      </c>
      <c r="L247" s="73">
        <v>0</v>
      </c>
      <c r="M247" s="70" t="s">
        <v>85</v>
      </c>
      <c r="N247" s="74">
        <v>0</v>
      </c>
      <c r="O247" s="74">
        <v>0</v>
      </c>
      <c r="Q247" s="101">
        <v>7452</v>
      </c>
      <c r="R247" s="101">
        <v>18243</v>
      </c>
      <c r="S247" s="84" t="s">
        <v>85</v>
      </c>
      <c r="T247" s="79" t="str">
        <f t="shared" si="6"/>
        <v>- N/A</v>
      </c>
      <c r="U247" s="79" t="str">
        <f t="shared" si="7"/>
        <v>- N/A</v>
      </c>
    </row>
    <row r="248" spans="1:21" ht="63.75" hidden="1">
      <c r="A248" s="69">
        <v>234</v>
      </c>
      <c r="B248" s="70" t="s">
        <v>554</v>
      </c>
      <c r="C248" s="76" t="s">
        <v>555</v>
      </c>
      <c r="D248" s="70" t="s">
        <v>200</v>
      </c>
      <c r="E248" s="72">
        <v>0</v>
      </c>
      <c r="F248" s="89">
        <v>0</v>
      </c>
      <c r="G248" s="89">
        <v>0</v>
      </c>
      <c r="H248" s="90">
        <v>0</v>
      </c>
      <c r="I248" s="68"/>
      <c r="J248" s="89">
        <v>0</v>
      </c>
      <c r="K248" s="91">
        <v>0</v>
      </c>
      <c r="L248" s="73">
        <v>0</v>
      </c>
      <c r="M248" s="70" t="s">
        <v>85</v>
      </c>
      <c r="N248" s="74">
        <v>0</v>
      </c>
      <c r="O248" s="74">
        <v>0</v>
      </c>
      <c r="Q248" s="101">
        <v>739</v>
      </c>
      <c r="R248" s="101">
        <v>4543</v>
      </c>
      <c r="S248" s="84" t="s">
        <v>85</v>
      </c>
      <c r="T248" s="79" t="str">
        <f t="shared" si="6"/>
        <v>- N/A</v>
      </c>
      <c r="U248" s="79" t="str">
        <f t="shared" si="7"/>
        <v>- N/A</v>
      </c>
    </row>
    <row r="249" spans="1:21" ht="63.75" hidden="1">
      <c r="A249" s="69">
        <v>235</v>
      </c>
      <c r="B249" s="70" t="s">
        <v>556</v>
      </c>
      <c r="C249" s="76" t="s">
        <v>555</v>
      </c>
      <c r="D249" s="70" t="s">
        <v>200</v>
      </c>
      <c r="E249" s="72">
        <v>0</v>
      </c>
      <c r="F249" s="89">
        <v>0</v>
      </c>
      <c r="G249" s="89">
        <v>0</v>
      </c>
      <c r="H249" s="90">
        <v>0</v>
      </c>
      <c r="I249" s="68"/>
      <c r="J249" s="89">
        <v>0</v>
      </c>
      <c r="K249" s="91">
        <v>0</v>
      </c>
      <c r="L249" s="73"/>
      <c r="M249" s="70" t="s">
        <v>85</v>
      </c>
      <c r="N249" s="74">
        <v>0</v>
      </c>
      <c r="O249" s="74">
        <v>0</v>
      </c>
      <c r="Q249" s="101">
        <v>10393</v>
      </c>
      <c r="R249" s="101">
        <v>22113</v>
      </c>
      <c r="S249" s="84" t="s">
        <v>85</v>
      </c>
      <c r="T249" s="79" t="str">
        <f t="shared" si="6"/>
        <v>- N/A</v>
      </c>
      <c r="U249" s="79" t="str">
        <f t="shared" si="7"/>
        <v>- N/A</v>
      </c>
    </row>
    <row r="250" spans="1:21" ht="63.75" hidden="1">
      <c r="A250" s="69">
        <v>236</v>
      </c>
      <c r="B250" s="70" t="s">
        <v>557</v>
      </c>
      <c r="C250" s="76" t="s">
        <v>558</v>
      </c>
      <c r="D250" s="70" t="s">
        <v>200</v>
      </c>
      <c r="E250" s="72">
        <v>0</v>
      </c>
      <c r="F250" s="89">
        <v>0</v>
      </c>
      <c r="G250" s="89">
        <v>0</v>
      </c>
      <c r="H250" s="90">
        <v>0</v>
      </c>
      <c r="I250" s="68"/>
      <c r="J250" s="89">
        <v>0</v>
      </c>
      <c r="K250" s="91">
        <v>0</v>
      </c>
      <c r="L250" s="73"/>
      <c r="M250" s="70" t="s">
        <v>85</v>
      </c>
      <c r="N250" s="74">
        <v>0</v>
      </c>
      <c r="O250" s="74">
        <v>0</v>
      </c>
      <c r="Q250" s="101">
        <v>827</v>
      </c>
      <c r="R250" s="101">
        <v>7010</v>
      </c>
      <c r="S250" s="84" t="s">
        <v>85</v>
      </c>
      <c r="T250" s="79" t="str">
        <f t="shared" si="6"/>
        <v>- N/A</v>
      </c>
      <c r="U250" s="79" t="str">
        <f t="shared" si="7"/>
        <v>- N/A</v>
      </c>
    </row>
    <row r="251" spans="1:21" ht="63.75" hidden="1">
      <c r="A251" s="69">
        <v>237</v>
      </c>
      <c r="B251" s="70" t="s">
        <v>559</v>
      </c>
      <c r="C251" s="76" t="s">
        <v>558</v>
      </c>
      <c r="D251" s="70" t="s">
        <v>200</v>
      </c>
      <c r="E251" s="72">
        <v>0</v>
      </c>
      <c r="F251" s="89">
        <v>0</v>
      </c>
      <c r="G251" s="89">
        <v>0</v>
      </c>
      <c r="H251" s="90">
        <v>0</v>
      </c>
      <c r="I251" s="68"/>
      <c r="J251" s="89">
        <v>0</v>
      </c>
      <c r="K251" s="91">
        <v>0</v>
      </c>
      <c r="L251" s="73"/>
      <c r="M251" s="70" t="s">
        <v>85</v>
      </c>
      <c r="N251" s="74">
        <v>0</v>
      </c>
      <c r="O251" s="74">
        <v>0</v>
      </c>
      <c r="Q251" s="101">
        <v>11277</v>
      </c>
      <c r="R251" s="101">
        <v>23191</v>
      </c>
      <c r="S251" s="84" t="s">
        <v>85</v>
      </c>
      <c r="T251" s="79" t="str">
        <f t="shared" si="6"/>
        <v>- N/A</v>
      </c>
      <c r="U251" s="79" t="str">
        <f t="shared" si="7"/>
        <v>- N/A</v>
      </c>
    </row>
    <row r="252" spans="1:21" ht="63.75" hidden="1">
      <c r="A252" s="69">
        <v>238</v>
      </c>
      <c r="B252" s="70" t="s">
        <v>560</v>
      </c>
      <c r="C252" s="76" t="s">
        <v>561</v>
      </c>
      <c r="D252" s="70" t="s">
        <v>200</v>
      </c>
      <c r="E252" s="72">
        <v>0</v>
      </c>
      <c r="F252" s="89">
        <v>0</v>
      </c>
      <c r="G252" s="89">
        <v>0</v>
      </c>
      <c r="H252" s="90">
        <v>0</v>
      </c>
      <c r="I252" s="68"/>
      <c r="J252" s="89">
        <v>0</v>
      </c>
      <c r="K252" s="91">
        <v>0</v>
      </c>
      <c r="L252" s="73"/>
      <c r="M252" s="70" t="s">
        <v>85</v>
      </c>
      <c r="N252" s="74">
        <v>0</v>
      </c>
      <c r="O252" s="74">
        <v>0</v>
      </c>
      <c r="Q252" s="101">
        <v>485</v>
      </c>
      <c r="R252" s="101">
        <v>4024</v>
      </c>
      <c r="S252" s="84" t="s">
        <v>85</v>
      </c>
      <c r="T252" s="79" t="str">
        <f t="shared" si="6"/>
        <v>- N/A</v>
      </c>
      <c r="U252" s="79" t="str">
        <f t="shared" si="7"/>
        <v>- N/A</v>
      </c>
    </row>
    <row r="253" spans="1:21" ht="63.75" hidden="1">
      <c r="A253" s="69">
        <v>239</v>
      </c>
      <c r="B253" s="70" t="s">
        <v>562</v>
      </c>
      <c r="C253" s="76" t="s">
        <v>561</v>
      </c>
      <c r="D253" s="70" t="s">
        <v>200</v>
      </c>
      <c r="E253" s="72">
        <v>0</v>
      </c>
      <c r="F253" s="89">
        <v>0</v>
      </c>
      <c r="G253" s="89">
        <v>0</v>
      </c>
      <c r="H253" s="90">
        <v>0</v>
      </c>
      <c r="I253" s="68"/>
      <c r="J253" s="89">
        <v>0</v>
      </c>
      <c r="K253" s="91">
        <v>0</v>
      </c>
      <c r="L253" s="73"/>
      <c r="M253" s="70" t="s">
        <v>85</v>
      </c>
      <c r="N253" s="74">
        <v>0</v>
      </c>
      <c r="O253" s="74">
        <v>0</v>
      </c>
      <c r="Q253" s="101">
        <v>10858</v>
      </c>
      <c r="R253" s="101">
        <v>74291</v>
      </c>
      <c r="S253" s="84" t="s">
        <v>85</v>
      </c>
      <c r="T253" s="79" t="str">
        <f t="shared" si="6"/>
        <v>- N/A</v>
      </c>
      <c r="U253" s="79" t="str">
        <f t="shared" si="7"/>
        <v>- N/A</v>
      </c>
    </row>
    <row r="254" spans="1:21" ht="63.75" hidden="1">
      <c r="A254" s="14">
        <v>240</v>
      </c>
      <c r="B254" s="15" t="s">
        <v>563</v>
      </c>
      <c r="C254" s="21" t="s">
        <v>564</v>
      </c>
      <c r="D254" s="15" t="s">
        <v>565</v>
      </c>
      <c r="E254" s="67">
        <v>0</v>
      </c>
      <c r="F254" s="86">
        <v>0</v>
      </c>
      <c r="G254" s="86">
        <v>0</v>
      </c>
      <c r="H254" s="87">
        <v>0</v>
      </c>
      <c r="I254" s="68"/>
      <c r="J254" s="86">
        <v>0</v>
      </c>
      <c r="K254" s="88">
        <v>0</v>
      </c>
      <c r="M254" s="15" t="s">
        <v>34</v>
      </c>
      <c r="N254" s="17">
        <v>0</v>
      </c>
      <c r="O254" s="17">
        <v>0</v>
      </c>
      <c r="Q254" s="101">
        <v>60922</v>
      </c>
      <c r="R254" s="101">
        <v>183777</v>
      </c>
      <c r="S254" s="83" t="s">
        <v>34</v>
      </c>
      <c r="T254" s="79" t="str">
        <f t="shared" si="6"/>
        <v>- N/A</v>
      </c>
      <c r="U254" s="79" t="str">
        <f t="shared" si="7"/>
        <v>- N/A</v>
      </c>
    </row>
    <row r="255" spans="1:21" ht="76.5" hidden="1">
      <c r="A255" s="69">
        <v>241</v>
      </c>
      <c r="B255" s="70" t="s">
        <v>566</v>
      </c>
      <c r="C255" s="76" t="s">
        <v>567</v>
      </c>
      <c r="D255" s="70" t="s">
        <v>568</v>
      </c>
      <c r="E255" s="72">
        <v>0</v>
      </c>
      <c r="F255" s="89">
        <v>0</v>
      </c>
      <c r="G255" s="89">
        <v>0</v>
      </c>
      <c r="H255" s="90">
        <v>0</v>
      </c>
      <c r="I255" s="68"/>
      <c r="J255" s="89">
        <v>0</v>
      </c>
      <c r="K255" s="91">
        <v>0</v>
      </c>
      <c r="L255" s="73"/>
      <c r="M255" s="70" t="s">
        <v>85</v>
      </c>
      <c r="N255" s="74">
        <v>0</v>
      </c>
      <c r="O255" s="74">
        <v>0</v>
      </c>
      <c r="Q255" s="101">
        <v>810</v>
      </c>
      <c r="R255" s="101">
        <v>35934</v>
      </c>
      <c r="S255" s="84" t="s">
        <v>85</v>
      </c>
      <c r="T255" s="79" t="str">
        <f t="shared" si="6"/>
        <v>- N/A</v>
      </c>
      <c r="U255" s="79" t="str">
        <f t="shared" si="7"/>
        <v>- N/A</v>
      </c>
    </row>
    <row r="256" spans="1:21" ht="76.5" hidden="1">
      <c r="A256" s="69">
        <v>242</v>
      </c>
      <c r="B256" s="70" t="s">
        <v>569</v>
      </c>
      <c r="C256" s="76" t="s">
        <v>567</v>
      </c>
      <c r="D256" s="70" t="s">
        <v>568</v>
      </c>
      <c r="E256" s="72">
        <v>0</v>
      </c>
      <c r="F256" s="89">
        <v>0</v>
      </c>
      <c r="G256" s="89">
        <v>0</v>
      </c>
      <c r="H256" s="90">
        <v>0</v>
      </c>
      <c r="I256" s="68"/>
      <c r="J256" s="89">
        <v>0</v>
      </c>
      <c r="K256" s="91">
        <v>0</v>
      </c>
      <c r="L256" s="73"/>
      <c r="M256" s="70" t="s">
        <v>85</v>
      </c>
      <c r="N256" s="74">
        <v>0</v>
      </c>
      <c r="O256" s="74">
        <v>0</v>
      </c>
      <c r="Q256" s="101">
        <v>15968</v>
      </c>
      <c r="R256" s="101">
        <v>29590</v>
      </c>
      <c r="S256" s="84" t="s">
        <v>85</v>
      </c>
      <c r="T256" s="79" t="str">
        <f t="shared" si="6"/>
        <v>- N/A</v>
      </c>
      <c r="U256" s="79" t="str">
        <f t="shared" si="7"/>
        <v>- N/A</v>
      </c>
    </row>
    <row r="257" spans="1:21" ht="102" hidden="1">
      <c r="A257" s="69">
        <v>243</v>
      </c>
      <c r="B257" s="70" t="s">
        <v>570</v>
      </c>
      <c r="C257" s="76" t="s">
        <v>571</v>
      </c>
      <c r="D257" s="70" t="s">
        <v>568</v>
      </c>
      <c r="E257" s="72">
        <v>0</v>
      </c>
      <c r="F257" s="89">
        <v>0</v>
      </c>
      <c r="G257" s="89">
        <v>0</v>
      </c>
      <c r="H257" s="90">
        <v>0</v>
      </c>
      <c r="I257" s="68"/>
      <c r="J257" s="89">
        <v>0</v>
      </c>
      <c r="K257" s="91">
        <v>0</v>
      </c>
      <c r="L257" s="73"/>
      <c r="M257" s="70" t="s">
        <v>85</v>
      </c>
      <c r="N257" s="74">
        <v>0</v>
      </c>
      <c r="O257" s="74">
        <v>0</v>
      </c>
      <c r="Q257" s="101">
        <v>24509</v>
      </c>
      <c r="R257" s="101">
        <v>149290</v>
      </c>
      <c r="S257" s="84" t="s">
        <v>85</v>
      </c>
      <c r="T257" s="79" t="str">
        <f t="shared" si="6"/>
        <v>- N/A</v>
      </c>
      <c r="U257" s="79" t="str">
        <f t="shared" si="7"/>
        <v>- N/A</v>
      </c>
    </row>
    <row r="258" spans="1:21" ht="102" hidden="1">
      <c r="A258" s="69">
        <v>244</v>
      </c>
      <c r="B258" s="70" t="s">
        <v>572</v>
      </c>
      <c r="C258" s="76" t="s">
        <v>571</v>
      </c>
      <c r="D258" s="70" t="s">
        <v>568</v>
      </c>
      <c r="E258" s="72">
        <v>0</v>
      </c>
      <c r="F258" s="89">
        <v>0</v>
      </c>
      <c r="G258" s="89">
        <v>0</v>
      </c>
      <c r="H258" s="90">
        <v>0</v>
      </c>
      <c r="I258" s="68"/>
      <c r="J258" s="89">
        <v>0</v>
      </c>
      <c r="K258" s="91">
        <v>0</v>
      </c>
      <c r="L258" s="73"/>
      <c r="M258" s="70" t="s">
        <v>85</v>
      </c>
      <c r="N258" s="74">
        <v>0</v>
      </c>
      <c r="O258" s="74">
        <v>0</v>
      </c>
      <c r="Q258" s="101">
        <v>182366</v>
      </c>
      <c r="R258" s="101">
        <v>692875</v>
      </c>
      <c r="S258" s="84" t="s">
        <v>85</v>
      </c>
      <c r="T258" s="79" t="str">
        <f t="shared" si="6"/>
        <v>- N/A</v>
      </c>
      <c r="U258" s="79" t="str">
        <f t="shared" si="7"/>
        <v>- N/A</v>
      </c>
    </row>
    <row r="259" spans="1:21" ht="102" hidden="1">
      <c r="A259" s="69">
        <v>245</v>
      </c>
      <c r="B259" s="70" t="s">
        <v>573</v>
      </c>
      <c r="C259" s="76" t="s">
        <v>574</v>
      </c>
      <c r="D259" s="70" t="s">
        <v>568</v>
      </c>
      <c r="E259" s="72">
        <v>0</v>
      </c>
      <c r="F259" s="89">
        <v>0</v>
      </c>
      <c r="G259" s="89">
        <v>0</v>
      </c>
      <c r="H259" s="90">
        <v>0</v>
      </c>
      <c r="I259" s="68"/>
      <c r="J259" s="89">
        <v>0</v>
      </c>
      <c r="K259" s="91">
        <v>0</v>
      </c>
      <c r="L259" s="73"/>
      <c r="M259" s="70" t="s">
        <v>85</v>
      </c>
      <c r="N259" s="74">
        <v>0</v>
      </c>
      <c r="O259" s="74">
        <v>0</v>
      </c>
      <c r="Q259" s="101">
        <v>15400</v>
      </c>
      <c r="R259" s="101">
        <v>116837</v>
      </c>
      <c r="S259" s="84" t="s">
        <v>85</v>
      </c>
      <c r="T259" s="79" t="str">
        <f t="shared" si="6"/>
        <v>- N/A</v>
      </c>
      <c r="U259" s="79" t="str">
        <f t="shared" si="7"/>
        <v>- N/A</v>
      </c>
    </row>
    <row r="260" spans="1:21" ht="102" hidden="1">
      <c r="A260" s="69">
        <v>246</v>
      </c>
      <c r="B260" s="70" t="s">
        <v>575</v>
      </c>
      <c r="C260" s="76" t="s">
        <v>574</v>
      </c>
      <c r="D260" s="70" t="s">
        <v>568</v>
      </c>
      <c r="E260" s="72">
        <v>0</v>
      </c>
      <c r="F260" s="89">
        <v>0</v>
      </c>
      <c r="G260" s="89">
        <v>0</v>
      </c>
      <c r="H260" s="90">
        <v>0</v>
      </c>
      <c r="I260" s="68"/>
      <c r="J260" s="89">
        <v>0</v>
      </c>
      <c r="K260" s="91">
        <v>0</v>
      </c>
      <c r="L260" s="73"/>
      <c r="M260" s="70" t="s">
        <v>85</v>
      </c>
      <c r="N260" s="74">
        <v>0</v>
      </c>
      <c r="O260" s="74">
        <v>0</v>
      </c>
      <c r="Q260" s="101">
        <v>188609</v>
      </c>
      <c r="R260" s="101">
        <v>350510</v>
      </c>
      <c r="S260" s="84" t="s">
        <v>85</v>
      </c>
      <c r="T260" s="79" t="str">
        <f t="shared" si="6"/>
        <v>- N/A</v>
      </c>
      <c r="U260" s="79" t="str">
        <f t="shared" si="7"/>
        <v>- N/A</v>
      </c>
    </row>
    <row r="261" spans="1:21" ht="38.25" hidden="1">
      <c r="A261" s="14">
        <v>247</v>
      </c>
      <c r="B261" s="15" t="s">
        <v>576</v>
      </c>
      <c r="C261" s="21" t="s">
        <v>577</v>
      </c>
      <c r="D261" s="15" t="s">
        <v>200</v>
      </c>
      <c r="E261" s="67">
        <v>0</v>
      </c>
      <c r="F261" s="86">
        <v>0</v>
      </c>
      <c r="G261" s="86">
        <v>0</v>
      </c>
      <c r="H261" s="87">
        <v>0</v>
      </c>
      <c r="I261" s="68"/>
      <c r="J261" s="86">
        <v>0</v>
      </c>
      <c r="K261" s="88">
        <v>0</v>
      </c>
      <c r="M261" s="15" t="s">
        <v>34</v>
      </c>
      <c r="N261" s="17">
        <v>0</v>
      </c>
      <c r="O261" s="17">
        <v>0</v>
      </c>
      <c r="Q261" s="101">
        <v>11941</v>
      </c>
      <c r="R261" s="101">
        <v>112777</v>
      </c>
      <c r="S261" s="83" t="s">
        <v>34</v>
      </c>
      <c r="T261" s="79" t="str">
        <f t="shared" si="6"/>
        <v>- N/A</v>
      </c>
      <c r="U261" s="79" t="str">
        <f t="shared" si="7"/>
        <v>- N/A</v>
      </c>
    </row>
    <row r="262" spans="1:21" ht="38.25" hidden="1">
      <c r="A262" s="69">
        <v>248</v>
      </c>
      <c r="B262" s="70" t="s">
        <v>578</v>
      </c>
      <c r="C262" s="76" t="s">
        <v>579</v>
      </c>
      <c r="D262" s="70" t="s">
        <v>200</v>
      </c>
      <c r="E262" s="72">
        <v>0</v>
      </c>
      <c r="F262" s="89">
        <v>0</v>
      </c>
      <c r="G262" s="89">
        <v>0</v>
      </c>
      <c r="H262" s="90">
        <v>0</v>
      </c>
      <c r="I262" s="68"/>
      <c r="J262" s="89">
        <v>0</v>
      </c>
      <c r="K262" s="91">
        <v>0</v>
      </c>
      <c r="L262" s="73"/>
      <c r="M262" s="70" t="s">
        <v>85</v>
      </c>
      <c r="N262" s="74">
        <v>0</v>
      </c>
      <c r="O262" s="74">
        <v>0</v>
      </c>
      <c r="Q262" s="101">
        <v>24962</v>
      </c>
      <c r="R262" s="101">
        <v>42125</v>
      </c>
      <c r="S262" s="84" t="s">
        <v>85</v>
      </c>
      <c r="T262" s="79" t="str">
        <f t="shared" si="6"/>
        <v>- N/A</v>
      </c>
      <c r="U262" s="79" t="str">
        <f t="shared" si="7"/>
        <v>- N/A</v>
      </c>
    </row>
    <row r="263" spans="1:21" ht="38.25" hidden="1">
      <c r="A263" s="14">
        <v>249</v>
      </c>
      <c r="B263" s="15" t="s">
        <v>580</v>
      </c>
      <c r="C263" s="21" t="s">
        <v>581</v>
      </c>
      <c r="D263" s="15" t="s">
        <v>200</v>
      </c>
      <c r="E263" s="67">
        <v>0</v>
      </c>
      <c r="F263" s="86">
        <v>0</v>
      </c>
      <c r="G263" s="86">
        <v>0</v>
      </c>
      <c r="H263" s="87">
        <v>0</v>
      </c>
      <c r="I263" s="68"/>
      <c r="J263" s="86">
        <v>0</v>
      </c>
      <c r="K263" s="88">
        <v>0</v>
      </c>
      <c r="M263" s="15" t="s">
        <v>34</v>
      </c>
      <c r="N263" s="17">
        <v>0</v>
      </c>
      <c r="O263" s="17">
        <v>0</v>
      </c>
      <c r="Q263" s="101">
        <v>1723</v>
      </c>
      <c r="R263" s="101">
        <v>9087</v>
      </c>
      <c r="S263" s="83" t="s">
        <v>34</v>
      </c>
      <c r="T263" s="79" t="str">
        <f t="shared" si="6"/>
        <v>- N/A</v>
      </c>
      <c r="U263" s="79" t="str">
        <f t="shared" si="7"/>
        <v>- N/A</v>
      </c>
    </row>
    <row r="264" spans="1:21" ht="38.25" hidden="1">
      <c r="A264" s="14">
        <v>250</v>
      </c>
      <c r="B264" s="15" t="s">
        <v>582</v>
      </c>
      <c r="C264" s="21" t="s">
        <v>581</v>
      </c>
      <c r="D264" s="15" t="s">
        <v>200</v>
      </c>
      <c r="E264" s="67">
        <v>0</v>
      </c>
      <c r="F264" s="86">
        <v>0</v>
      </c>
      <c r="G264" s="86">
        <v>0</v>
      </c>
      <c r="H264" s="87">
        <v>0</v>
      </c>
      <c r="I264" s="68"/>
      <c r="J264" s="86">
        <v>0</v>
      </c>
      <c r="K264" s="88">
        <v>0</v>
      </c>
      <c r="M264" s="15" t="s">
        <v>34</v>
      </c>
      <c r="N264" s="17">
        <v>0</v>
      </c>
      <c r="O264" s="17">
        <v>0</v>
      </c>
      <c r="Q264" s="101">
        <v>23086</v>
      </c>
      <c r="R264" s="101">
        <v>33921</v>
      </c>
      <c r="S264" s="83" t="s">
        <v>34</v>
      </c>
      <c r="T264" s="79" t="str">
        <f t="shared" si="6"/>
        <v>- N/A</v>
      </c>
      <c r="U264" s="79" t="str">
        <f t="shared" si="7"/>
        <v>- N/A</v>
      </c>
    </row>
    <row r="265" spans="1:21" ht="25.5" hidden="1">
      <c r="A265" s="14">
        <v>251</v>
      </c>
      <c r="B265" s="15" t="s">
        <v>583</v>
      </c>
      <c r="C265" s="21" t="s">
        <v>584</v>
      </c>
      <c r="D265" s="15" t="s">
        <v>585</v>
      </c>
      <c r="E265" s="67">
        <v>0</v>
      </c>
      <c r="F265" s="86">
        <v>0</v>
      </c>
      <c r="G265" s="86">
        <v>0</v>
      </c>
      <c r="H265" s="87">
        <v>0</v>
      </c>
      <c r="I265" s="68"/>
      <c r="J265" s="86">
        <v>0</v>
      </c>
      <c r="K265" s="88">
        <v>0</v>
      </c>
      <c r="M265" s="15" t="s">
        <v>34</v>
      </c>
      <c r="N265" s="17">
        <v>0</v>
      </c>
      <c r="O265" s="17">
        <v>0</v>
      </c>
      <c r="Q265" s="101">
        <v>8182</v>
      </c>
      <c r="R265" s="101">
        <v>31156</v>
      </c>
      <c r="S265" s="83" t="s">
        <v>34</v>
      </c>
      <c r="T265" s="79" t="str">
        <f t="shared" si="6"/>
        <v>- N/A</v>
      </c>
      <c r="U265" s="79" t="str">
        <f t="shared" si="7"/>
        <v>- N/A</v>
      </c>
    </row>
    <row r="266" spans="1:21" ht="51" hidden="1">
      <c r="A266" s="69">
        <v>252</v>
      </c>
      <c r="B266" s="70" t="s">
        <v>586</v>
      </c>
      <c r="C266" s="76" t="s">
        <v>587</v>
      </c>
      <c r="D266" s="70" t="s">
        <v>200</v>
      </c>
      <c r="E266" s="72">
        <v>0</v>
      </c>
      <c r="F266" s="89">
        <v>0</v>
      </c>
      <c r="G266" s="89">
        <v>0</v>
      </c>
      <c r="H266" s="90">
        <v>0</v>
      </c>
      <c r="I266" s="68"/>
      <c r="J266" s="89">
        <v>0</v>
      </c>
      <c r="K266" s="91">
        <v>0</v>
      </c>
      <c r="L266" s="73"/>
      <c r="M266" s="70" t="s">
        <v>85</v>
      </c>
      <c r="N266" s="74">
        <v>0</v>
      </c>
      <c r="O266" s="74">
        <v>0</v>
      </c>
      <c r="Q266" s="101">
        <v>11167</v>
      </c>
      <c r="R266" s="101">
        <v>31057</v>
      </c>
      <c r="S266" s="84" t="s">
        <v>85</v>
      </c>
      <c r="T266" s="79" t="str">
        <f t="shared" si="6"/>
        <v>- N/A</v>
      </c>
      <c r="U266" s="79" t="str">
        <f t="shared" si="7"/>
        <v>- N/A</v>
      </c>
    </row>
    <row r="267" spans="1:21" ht="25.5">
      <c r="A267" s="14">
        <v>253</v>
      </c>
      <c r="B267" s="15" t="s">
        <v>588</v>
      </c>
      <c r="C267" s="21" t="s">
        <v>589</v>
      </c>
      <c r="D267" s="15" t="s">
        <v>200</v>
      </c>
      <c r="E267" s="67">
        <v>3</v>
      </c>
      <c r="F267" s="86">
        <v>6816</v>
      </c>
      <c r="G267" s="86">
        <v>4665</v>
      </c>
      <c r="H267" s="87">
        <v>0</v>
      </c>
      <c r="I267" s="68">
        <f>(F267-G267)/F267</f>
        <v>0.31558098591549294</v>
      </c>
      <c r="J267" s="86">
        <v>4665</v>
      </c>
      <c r="K267" s="88">
        <v>13995</v>
      </c>
      <c r="M267" s="15" t="s">
        <v>34</v>
      </c>
      <c r="N267" s="17">
        <v>3</v>
      </c>
      <c r="O267" s="17">
        <v>0</v>
      </c>
      <c r="Q267" s="101">
        <v>4665</v>
      </c>
      <c r="R267" s="101">
        <v>10393</v>
      </c>
      <c r="S267" s="83" t="s">
        <v>34</v>
      </c>
      <c r="T267" s="79" t="str">
        <f t="shared" si="6"/>
        <v>✔️ Válido</v>
      </c>
      <c r="U267" s="79" t="str">
        <f t="shared" si="7"/>
        <v>✔️ Válido</v>
      </c>
    </row>
    <row r="268" spans="1:21" ht="38.25" hidden="1">
      <c r="A268" s="14">
        <v>254</v>
      </c>
      <c r="B268" s="15" t="s">
        <v>590</v>
      </c>
      <c r="C268" s="21" t="s">
        <v>591</v>
      </c>
      <c r="D268" s="15" t="s">
        <v>200</v>
      </c>
      <c r="E268" s="67">
        <v>0</v>
      </c>
      <c r="F268" s="86">
        <v>0</v>
      </c>
      <c r="G268" s="86">
        <v>0</v>
      </c>
      <c r="H268" s="87">
        <v>0</v>
      </c>
      <c r="I268" s="68"/>
      <c r="J268" s="86">
        <v>0</v>
      </c>
      <c r="K268" s="88">
        <v>0</v>
      </c>
      <c r="M268" s="15" t="s">
        <v>34</v>
      </c>
      <c r="N268" s="17">
        <v>0</v>
      </c>
      <c r="O268" s="17">
        <v>0</v>
      </c>
      <c r="Q268" s="101">
        <v>9619</v>
      </c>
      <c r="R268" s="101">
        <v>33575</v>
      </c>
      <c r="S268" s="83" t="s">
        <v>34</v>
      </c>
      <c r="T268" s="79" t="str">
        <f t="shared" si="6"/>
        <v>- N/A</v>
      </c>
      <c r="U268" s="79" t="str">
        <f t="shared" si="7"/>
        <v>- N/A</v>
      </c>
    </row>
    <row r="269" spans="1:21" ht="51" hidden="1">
      <c r="A269" s="14">
        <v>255</v>
      </c>
      <c r="B269" s="15" t="s">
        <v>592</v>
      </c>
      <c r="C269" s="21" t="s">
        <v>593</v>
      </c>
      <c r="D269" s="15" t="s">
        <v>200</v>
      </c>
      <c r="E269" s="67">
        <v>0</v>
      </c>
      <c r="F269" s="86">
        <v>0</v>
      </c>
      <c r="G269" s="86">
        <v>0</v>
      </c>
      <c r="H269" s="87">
        <v>0</v>
      </c>
      <c r="I269" s="68"/>
      <c r="J269" s="86">
        <v>0</v>
      </c>
      <c r="K269" s="88">
        <v>0</v>
      </c>
      <c r="M269" s="15" t="s">
        <v>34</v>
      </c>
      <c r="N269" s="17">
        <v>0</v>
      </c>
      <c r="O269" s="17">
        <v>0</v>
      </c>
      <c r="Q269" s="101">
        <v>45995</v>
      </c>
      <c r="R269" s="101">
        <v>112253</v>
      </c>
      <c r="S269" s="83" t="s">
        <v>34</v>
      </c>
      <c r="T269" s="79" t="str">
        <f t="shared" si="6"/>
        <v>- N/A</v>
      </c>
      <c r="U269" s="79" t="str">
        <f t="shared" si="7"/>
        <v>- N/A</v>
      </c>
    </row>
    <row r="270" spans="1:21" ht="38.25" hidden="1">
      <c r="A270" s="14">
        <v>256</v>
      </c>
      <c r="B270" s="15" t="s">
        <v>594</v>
      </c>
      <c r="C270" s="21" t="s">
        <v>595</v>
      </c>
      <c r="D270" s="15" t="s">
        <v>200</v>
      </c>
      <c r="E270" s="67">
        <v>0</v>
      </c>
      <c r="F270" s="86">
        <v>0</v>
      </c>
      <c r="G270" s="86">
        <v>0</v>
      </c>
      <c r="H270" s="87">
        <v>0</v>
      </c>
      <c r="I270" s="68"/>
      <c r="J270" s="86">
        <v>0</v>
      </c>
      <c r="K270" s="88">
        <v>0</v>
      </c>
      <c r="M270" s="15" t="s">
        <v>34</v>
      </c>
      <c r="N270" s="17">
        <v>0</v>
      </c>
      <c r="O270" s="17">
        <v>0</v>
      </c>
      <c r="Q270" s="101">
        <v>33037</v>
      </c>
      <c r="R270" s="101">
        <v>73997</v>
      </c>
      <c r="S270" s="83" t="s">
        <v>34</v>
      </c>
      <c r="T270" s="79" t="str">
        <f t="shared" si="6"/>
        <v>- N/A</v>
      </c>
      <c r="U270" s="79" t="str">
        <f t="shared" si="7"/>
        <v>- N/A</v>
      </c>
    </row>
    <row r="271" spans="1:21" ht="51" hidden="1">
      <c r="A271" s="14">
        <v>257</v>
      </c>
      <c r="B271" s="15" t="s">
        <v>596</v>
      </c>
      <c r="C271" s="21" t="s">
        <v>597</v>
      </c>
      <c r="D271" s="15" t="s">
        <v>200</v>
      </c>
      <c r="E271" s="67">
        <v>0</v>
      </c>
      <c r="F271" s="86">
        <v>0</v>
      </c>
      <c r="G271" s="86">
        <v>0</v>
      </c>
      <c r="H271" s="87">
        <v>0</v>
      </c>
      <c r="I271" s="68"/>
      <c r="J271" s="86">
        <v>0</v>
      </c>
      <c r="K271" s="88">
        <v>0</v>
      </c>
      <c r="M271" s="15" t="s">
        <v>34</v>
      </c>
      <c r="N271" s="17">
        <v>0</v>
      </c>
      <c r="O271" s="17">
        <v>0</v>
      </c>
      <c r="Q271" s="101">
        <v>52851</v>
      </c>
      <c r="R271" s="101">
        <v>94313</v>
      </c>
      <c r="S271" s="83" t="s">
        <v>34</v>
      </c>
      <c r="T271" s="79" t="str">
        <f t="shared" si="6"/>
        <v>- N/A</v>
      </c>
      <c r="U271" s="79" t="str">
        <f t="shared" si="7"/>
        <v>- N/A</v>
      </c>
    </row>
    <row r="272" spans="1:21" ht="51" hidden="1">
      <c r="A272" s="14">
        <v>258</v>
      </c>
      <c r="B272" s="15" t="s">
        <v>598</v>
      </c>
      <c r="C272" s="21" t="s">
        <v>599</v>
      </c>
      <c r="D272" s="15" t="s">
        <v>200</v>
      </c>
      <c r="E272" s="67">
        <v>0</v>
      </c>
      <c r="F272" s="86">
        <v>0</v>
      </c>
      <c r="G272" s="86">
        <v>0</v>
      </c>
      <c r="H272" s="87">
        <v>0</v>
      </c>
      <c r="I272" s="68"/>
      <c r="J272" s="86">
        <v>0</v>
      </c>
      <c r="K272" s="88">
        <v>0</v>
      </c>
      <c r="M272" s="15" t="s">
        <v>34</v>
      </c>
      <c r="N272" s="17">
        <v>0</v>
      </c>
      <c r="O272" s="17">
        <v>0</v>
      </c>
      <c r="Q272" s="101">
        <v>77728</v>
      </c>
      <c r="R272" s="101">
        <v>115170</v>
      </c>
      <c r="S272" s="83" t="s">
        <v>34</v>
      </c>
      <c r="T272" s="79" t="str">
        <f t="shared" ref="T272:T335" si="8">IF(OR(J272="",J272=0),"- N/A",IF(AND(J272&gt;=Q272,J272&lt;=R272),"✔️ Válido","❌ Inválido"))</f>
        <v>- N/A</v>
      </c>
      <c r="U272" s="79" t="str">
        <f t="shared" ref="U272:U335" si="9">IF(OR(J272="",J272=0),"- N/A",IF(AND(J272&gt;=Q272,J272&lt;=R272),"✔️ Válido","❌ Inválido"))</f>
        <v>- N/A</v>
      </c>
    </row>
    <row r="273" spans="1:21" ht="76.5" hidden="1">
      <c r="A273" s="14">
        <v>259</v>
      </c>
      <c r="B273" s="15" t="s">
        <v>600</v>
      </c>
      <c r="C273" s="21" t="s">
        <v>601</v>
      </c>
      <c r="D273" s="15" t="s">
        <v>200</v>
      </c>
      <c r="E273" s="67">
        <v>0</v>
      </c>
      <c r="F273" s="86">
        <v>0</v>
      </c>
      <c r="G273" s="86">
        <v>0</v>
      </c>
      <c r="H273" s="87">
        <v>0</v>
      </c>
      <c r="I273" s="68"/>
      <c r="J273" s="86">
        <v>0</v>
      </c>
      <c r="K273" s="88">
        <v>0</v>
      </c>
      <c r="M273" s="15" t="s">
        <v>34</v>
      </c>
      <c r="N273" s="17">
        <v>0</v>
      </c>
      <c r="O273" s="17">
        <v>0</v>
      </c>
      <c r="Q273" s="101">
        <v>799</v>
      </c>
      <c r="R273" s="101">
        <v>7187</v>
      </c>
      <c r="S273" s="83" t="s">
        <v>34</v>
      </c>
      <c r="T273" s="79" t="str">
        <f t="shared" si="8"/>
        <v>- N/A</v>
      </c>
      <c r="U273" s="79" t="str">
        <f t="shared" si="9"/>
        <v>- N/A</v>
      </c>
    </row>
    <row r="274" spans="1:21" ht="76.5" hidden="1">
      <c r="A274" s="14">
        <v>260</v>
      </c>
      <c r="B274" s="15" t="s">
        <v>602</v>
      </c>
      <c r="C274" s="21" t="s">
        <v>601</v>
      </c>
      <c r="D274" s="15" t="s">
        <v>200</v>
      </c>
      <c r="E274" s="67">
        <v>0</v>
      </c>
      <c r="F274" s="86">
        <v>0</v>
      </c>
      <c r="G274" s="86">
        <v>0</v>
      </c>
      <c r="H274" s="87">
        <v>0</v>
      </c>
      <c r="I274" s="68"/>
      <c r="J274" s="86">
        <v>0</v>
      </c>
      <c r="K274" s="88">
        <v>0</v>
      </c>
      <c r="M274" s="15" t="s">
        <v>34</v>
      </c>
      <c r="N274" s="17">
        <v>0</v>
      </c>
      <c r="O274" s="17">
        <v>0</v>
      </c>
      <c r="Q274" s="101">
        <v>7297</v>
      </c>
      <c r="R274" s="101">
        <v>15147</v>
      </c>
      <c r="S274" s="83" t="s">
        <v>34</v>
      </c>
      <c r="T274" s="79" t="str">
        <f t="shared" si="8"/>
        <v>- N/A</v>
      </c>
      <c r="U274" s="79" t="str">
        <f t="shared" si="9"/>
        <v>- N/A</v>
      </c>
    </row>
    <row r="275" spans="1:21" ht="102" hidden="1">
      <c r="A275" s="69">
        <v>261</v>
      </c>
      <c r="B275" s="70" t="s">
        <v>603</v>
      </c>
      <c r="C275" s="76" t="s">
        <v>604</v>
      </c>
      <c r="D275" s="70" t="s">
        <v>200</v>
      </c>
      <c r="E275" s="72">
        <v>0</v>
      </c>
      <c r="F275" s="89">
        <v>0</v>
      </c>
      <c r="G275" s="89">
        <v>0</v>
      </c>
      <c r="H275" s="90">
        <v>0</v>
      </c>
      <c r="I275" s="68"/>
      <c r="J275" s="89">
        <v>0</v>
      </c>
      <c r="K275" s="91">
        <v>0</v>
      </c>
      <c r="L275" s="73"/>
      <c r="M275" s="70" t="s">
        <v>85</v>
      </c>
      <c r="N275" s="74">
        <v>0</v>
      </c>
      <c r="O275" s="74">
        <v>0</v>
      </c>
      <c r="Q275" s="101">
        <v>3480</v>
      </c>
      <c r="R275" s="101">
        <v>9972</v>
      </c>
      <c r="S275" s="84" t="s">
        <v>85</v>
      </c>
      <c r="T275" s="79" t="str">
        <f t="shared" si="8"/>
        <v>- N/A</v>
      </c>
      <c r="U275" s="79" t="str">
        <f t="shared" si="9"/>
        <v>- N/A</v>
      </c>
    </row>
    <row r="276" spans="1:21" ht="102" hidden="1">
      <c r="A276" s="69">
        <v>262</v>
      </c>
      <c r="B276" s="70" t="s">
        <v>605</v>
      </c>
      <c r="C276" s="76" t="s">
        <v>606</v>
      </c>
      <c r="D276" s="70" t="s">
        <v>200</v>
      </c>
      <c r="E276" s="72">
        <v>0</v>
      </c>
      <c r="F276" s="89">
        <v>0</v>
      </c>
      <c r="G276" s="89">
        <v>0</v>
      </c>
      <c r="H276" s="90">
        <v>0</v>
      </c>
      <c r="I276" s="68"/>
      <c r="J276" s="89">
        <v>0</v>
      </c>
      <c r="K276" s="91">
        <v>0</v>
      </c>
      <c r="L276" s="73"/>
      <c r="M276" s="70" t="s">
        <v>85</v>
      </c>
      <c r="N276" s="74">
        <v>0</v>
      </c>
      <c r="O276" s="74">
        <v>0</v>
      </c>
      <c r="Q276" s="101">
        <v>3538</v>
      </c>
      <c r="R276" s="101">
        <v>19546</v>
      </c>
      <c r="S276" s="84" t="s">
        <v>85</v>
      </c>
      <c r="T276" s="79" t="str">
        <f t="shared" si="8"/>
        <v>- N/A</v>
      </c>
      <c r="U276" s="79" t="str">
        <f t="shared" si="9"/>
        <v>- N/A</v>
      </c>
    </row>
    <row r="277" spans="1:21" ht="51" hidden="1">
      <c r="A277" s="69">
        <v>263</v>
      </c>
      <c r="B277" s="70" t="s">
        <v>607</v>
      </c>
      <c r="C277" s="76" t="s">
        <v>608</v>
      </c>
      <c r="D277" s="70" t="s">
        <v>200</v>
      </c>
      <c r="E277" s="72">
        <v>0</v>
      </c>
      <c r="F277" s="89">
        <v>0</v>
      </c>
      <c r="G277" s="89">
        <v>0</v>
      </c>
      <c r="H277" s="90">
        <v>0</v>
      </c>
      <c r="I277" s="68"/>
      <c r="J277" s="89">
        <v>0</v>
      </c>
      <c r="K277" s="91">
        <v>0</v>
      </c>
      <c r="L277" s="73"/>
      <c r="M277" s="70" t="s">
        <v>85</v>
      </c>
      <c r="N277" s="74">
        <v>0</v>
      </c>
      <c r="O277" s="74">
        <v>0</v>
      </c>
      <c r="Q277" s="101">
        <v>743</v>
      </c>
      <c r="R277" s="101">
        <v>3894</v>
      </c>
      <c r="S277" s="84" t="s">
        <v>85</v>
      </c>
      <c r="T277" s="79" t="str">
        <f t="shared" si="8"/>
        <v>- N/A</v>
      </c>
      <c r="U277" s="79" t="str">
        <f t="shared" si="9"/>
        <v>- N/A</v>
      </c>
    </row>
    <row r="278" spans="1:21" ht="51" hidden="1">
      <c r="A278" s="69">
        <v>264</v>
      </c>
      <c r="B278" s="70" t="s">
        <v>609</v>
      </c>
      <c r="C278" s="76" t="s">
        <v>608</v>
      </c>
      <c r="D278" s="70" t="s">
        <v>200</v>
      </c>
      <c r="E278" s="72">
        <v>0</v>
      </c>
      <c r="F278" s="89">
        <v>0</v>
      </c>
      <c r="G278" s="89">
        <v>0</v>
      </c>
      <c r="H278" s="90">
        <v>0</v>
      </c>
      <c r="I278" s="68"/>
      <c r="J278" s="89">
        <v>0</v>
      </c>
      <c r="K278" s="91">
        <v>0</v>
      </c>
      <c r="L278" s="73"/>
      <c r="M278" s="70" t="s">
        <v>85</v>
      </c>
      <c r="N278" s="74">
        <v>0</v>
      </c>
      <c r="O278" s="74">
        <v>0</v>
      </c>
      <c r="Q278" s="101">
        <v>10061</v>
      </c>
      <c r="R278" s="101">
        <v>16754</v>
      </c>
      <c r="S278" s="85" t="s">
        <v>85</v>
      </c>
      <c r="T278" s="79" t="str">
        <f t="shared" si="8"/>
        <v>- N/A</v>
      </c>
      <c r="U278" s="79" t="str">
        <f t="shared" si="9"/>
        <v>- N/A</v>
      </c>
    </row>
    <row r="279" spans="1:21" ht="63.75" hidden="1">
      <c r="A279" s="14">
        <v>265</v>
      </c>
      <c r="B279" s="15" t="s">
        <v>610</v>
      </c>
      <c r="C279" s="21" t="s">
        <v>611</v>
      </c>
      <c r="D279" s="15" t="s">
        <v>568</v>
      </c>
      <c r="E279" s="67">
        <v>0</v>
      </c>
      <c r="F279" s="86">
        <v>0</v>
      </c>
      <c r="G279" s="86">
        <v>0</v>
      </c>
      <c r="H279" s="87">
        <v>0</v>
      </c>
      <c r="I279" s="68"/>
      <c r="J279" s="86">
        <v>0</v>
      </c>
      <c r="K279" s="88">
        <v>0</v>
      </c>
      <c r="M279" s="15" t="s">
        <v>34</v>
      </c>
      <c r="N279" s="17">
        <v>0</v>
      </c>
      <c r="O279" s="17">
        <v>0</v>
      </c>
      <c r="Q279" s="101">
        <v>882</v>
      </c>
      <c r="R279" s="101">
        <v>6620</v>
      </c>
      <c r="S279" s="83" t="s">
        <v>34</v>
      </c>
      <c r="T279" s="79" t="str">
        <f t="shared" si="8"/>
        <v>- N/A</v>
      </c>
      <c r="U279" s="79" t="str">
        <f t="shared" si="9"/>
        <v>- N/A</v>
      </c>
    </row>
    <row r="280" spans="1:21" ht="63.75" hidden="1">
      <c r="A280" s="14">
        <v>266</v>
      </c>
      <c r="B280" s="15" t="s">
        <v>612</v>
      </c>
      <c r="C280" s="21" t="s">
        <v>611</v>
      </c>
      <c r="D280" s="15" t="s">
        <v>568</v>
      </c>
      <c r="E280" s="67">
        <v>0</v>
      </c>
      <c r="F280" s="86">
        <v>0</v>
      </c>
      <c r="G280" s="86">
        <v>0</v>
      </c>
      <c r="H280" s="87">
        <v>0</v>
      </c>
      <c r="I280" s="68"/>
      <c r="J280" s="86">
        <v>0</v>
      </c>
      <c r="K280" s="88">
        <v>0</v>
      </c>
      <c r="M280" s="15" t="s">
        <v>34</v>
      </c>
      <c r="N280" s="17">
        <v>0</v>
      </c>
      <c r="O280" s="17">
        <v>0</v>
      </c>
      <c r="Q280" s="101">
        <v>10504</v>
      </c>
      <c r="R280" s="101">
        <v>45995</v>
      </c>
      <c r="S280" s="83" t="s">
        <v>34</v>
      </c>
      <c r="T280" s="79" t="str">
        <f t="shared" si="8"/>
        <v>- N/A</v>
      </c>
      <c r="U280" s="79" t="str">
        <f t="shared" si="9"/>
        <v>- N/A</v>
      </c>
    </row>
    <row r="281" spans="1:21" ht="76.5" hidden="1">
      <c r="A281" s="14">
        <v>267</v>
      </c>
      <c r="B281" s="15" t="s">
        <v>613</v>
      </c>
      <c r="C281" s="21" t="s">
        <v>614</v>
      </c>
      <c r="D281" s="15" t="s">
        <v>200</v>
      </c>
      <c r="E281" s="67">
        <v>0</v>
      </c>
      <c r="F281" s="86">
        <v>0</v>
      </c>
      <c r="G281" s="86">
        <v>0</v>
      </c>
      <c r="H281" s="87">
        <v>0</v>
      </c>
      <c r="I281" s="68"/>
      <c r="J281" s="86">
        <v>0</v>
      </c>
      <c r="K281" s="88">
        <v>0</v>
      </c>
      <c r="M281" s="15" t="s">
        <v>34</v>
      </c>
      <c r="N281" s="17">
        <v>0</v>
      </c>
      <c r="O281" s="17">
        <v>0</v>
      </c>
      <c r="Q281" s="101">
        <v>17075</v>
      </c>
      <c r="R281" s="101">
        <v>92820</v>
      </c>
      <c r="S281" s="83" t="s">
        <v>34</v>
      </c>
      <c r="T281" s="79" t="str">
        <f t="shared" si="8"/>
        <v>- N/A</v>
      </c>
      <c r="U281" s="79" t="str">
        <f t="shared" si="9"/>
        <v>- N/A</v>
      </c>
    </row>
    <row r="282" spans="1:21" ht="76.5" hidden="1">
      <c r="A282" s="14">
        <v>268</v>
      </c>
      <c r="B282" s="15" t="s">
        <v>615</v>
      </c>
      <c r="C282" s="21" t="s">
        <v>614</v>
      </c>
      <c r="D282" s="15" t="s">
        <v>200</v>
      </c>
      <c r="E282" s="67">
        <v>0</v>
      </c>
      <c r="F282" s="86">
        <v>0</v>
      </c>
      <c r="G282" s="86">
        <v>0</v>
      </c>
      <c r="H282" s="87">
        <v>0</v>
      </c>
      <c r="I282" s="68"/>
      <c r="J282" s="86">
        <v>0</v>
      </c>
      <c r="K282" s="88">
        <v>0</v>
      </c>
      <c r="M282" s="15" t="s">
        <v>34</v>
      </c>
      <c r="N282" s="17">
        <v>0</v>
      </c>
      <c r="O282" s="17">
        <v>0</v>
      </c>
      <c r="Q282" s="101">
        <v>197691</v>
      </c>
      <c r="R282" s="101">
        <v>278460</v>
      </c>
      <c r="S282" s="83" t="s">
        <v>34</v>
      </c>
      <c r="T282" s="79" t="str">
        <f t="shared" si="8"/>
        <v>- N/A</v>
      </c>
      <c r="U282" s="79" t="str">
        <f t="shared" si="9"/>
        <v>- N/A</v>
      </c>
    </row>
    <row r="283" spans="1:21" ht="89.25" hidden="1">
      <c r="A283" s="69">
        <v>269</v>
      </c>
      <c r="B283" s="70" t="s">
        <v>616</v>
      </c>
      <c r="C283" s="76" t="s">
        <v>617</v>
      </c>
      <c r="D283" s="70" t="s">
        <v>568</v>
      </c>
      <c r="E283" s="72">
        <v>0</v>
      </c>
      <c r="F283" s="89">
        <v>0</v>
      </c>
      <c r="G283" s="89">
        <v>0</v>
      </c>
      <c r="H283" s="90">
        <v>0</v>
      </c>
      <c r="I283" s="68"/>
      <c r="J283" s="89">
        <v>0</v>
      </c>
      <c r="K283" s="91">
        <v>0</v>
      </c>
      <c r="L283" s="73"/>
      <c r="M283" s="70" t="s">
        <v>85</v>
      </c>
      <c r="N283" s="74">
        <v>0</v>
      </c>
      <c r="O283" s="74">
        <v>0</v>
      </c>
      <c r="Q283" s="101">
        <v>25980</v>
      </c>
      <c r="R283" s="101">
        <v>149290</v>
      </c>
      <c r="S283" s="84" t="s">
        <v>85</v>
      </c>
      <c r="T283" s="79" t="str">
        <f t="shared" si="8"/>
        <v>- N/A</v>
      </c>
      <c r="U283" s="79" t="str">
        <f t="shared" si="9"/>
        <v>- N/A</v>
      </c>
    </row>
    <row r="284" spans="1:21" ht="89.25" hidden="1">
      <c r="A284" s="69">
        <v>270</v>
      </c>
      <c r="B284" s="70" t="s">
        <v>618</v>
      </c>
      <c r="C284" s="76" t="s">
        <v>617</v>
      </c>
      <c r="D284" s="70" t="s">
        <v>568</v>
      </c>
      <c r="E284" s="72">
        <v>0</v>
      </c>
      <c r="F284" s="89">
        <v>0</v>
      </c>
      <c r="G284" s="89">
        <v>0</v>
      </c>
      <c r="H284" s="90">
        <v>0</v>
      </c>
      <c r="I284" s="68"/>
      <c r="J284" s="89">
        <v>0</v>
      </c>
      <c r="K284" s="91">
        <v>0</v>
      </c>
      <c r="L284" s="73"/>
      <c r="M284" s="70" t="s">
        <v>85</v>
      </c>
      <c r="N284" s="74">
        <v>0</v>
      </c>
      <c r="O284" s="74">
        <v>0</v>
      </c>
      <c r="Q284" s="101">
        <v>316216</v>
      </c>
      <c r="R284" s="101">
        <v>692875</v>
      </c>
      <c r="S284" s="84" t="s">
        <v>85</v>
      </c>
      <c r="T284" s="79" t="str">
        <f t="shared" si="8"/>
        <v>- N/A</v>
      </c>
      <c r="U284" s="79" t="str">
        <f t="shared" si="9"/>
        <v>- N/A</v>
      </c>
    </row>
    <row r="285" spans="1:21" ht="89.25" hidden="1">
      <c r="A285" s="69">
        <v>271</v>
      </c>
      <c r="B285" s="70" t="s">
        <v>619</v>
      </c>
      <c r="C285" s="76" t="s">
        <v>620</v>
      </c>
      <c r="D285" s="70" t="s">
        <v>568</v>
      </c>
      <c r="E285" s="72">
        <v>0</v>
      </c>
      <c r="F285" s="89">
        <v>0</v>
      </c>
      <c r="G285" s="89">
        <v>0</v>
      </c>
      <c r="H285" s="90">
        <v>0</v>
      </c>
      <c r="I285" s="68"/>
      <c r="J285" s="89">
        <v>0</v>
      </c>
      <c r="K285" s="91">
        <v>0</v>
      </c>
      <c r="L285" s="73"/>
      <c r="M285" s="70" t="s">
        <v>85</v>
      </c>
      <c r="N285" s="74">
        <v>0</v>
      </c>
      <c r="O285" s="74">
        <v>0</v>
      </c>
      <c r="Q285" s="101">
        <v>13471</v>
      </c>
      <c r="R285" s="101">
        <v>116837</v>
      </c>
      <c r="S285" s="84" t="s">
        <v>85</v>
      </c>
      <c r="T285" s="79" t="str">
        <f t="shared" si="8"/>
        <v>- N/A</v>
      </c>
      <c r="U285" s="79" t="str">
        <f t="shared" si="9"/>
        <v>- N/A</v>
      </c>
    </row>
    <row r="286" spans="1:21" ht="89.25" hidden="1">
      <c r="A286" s="69">
        <v>272</v>
      </c>
      <c r="B286" s="70" t="s">
        <v>621</v>
      </c>
      <c r="C286" s="76" t="s">
        <v>620</v>
      </c>
      <c r="D286" s="70" t="s">
        <v>568</v>
      </c>
      <c r="E286" s="72">
        <v>0</v>
      </c>
      <c r="F286" s="89">
        <v>0</v>
      </c>
      <c r="G286" s="89">
        <v>0</v>
      </c>
      <c r="H286" s="90">
        <v>0</v>
      </c>
      <c r="I286" s="68"/>
      <c r="J286" s="89">
        <v>0</v>
      </c>
      <c r="K286" s="91">
        <v>0</v>
      </c>
      <c r="L286" s="73"/>
      <c r="M286" s="70" t="s">
        <v>85</v>
      </c>
      <c r="N286" s="74">
        <v>0</v>
      </c>
      <c r="O286" s="74">
        <v>0</v>
      </c>
      <c r="Q286" s="101">
        <v>135774</v>
      </c>
      <c r="R286" s="101">
        <v>350510</v>
      </c>
      <c r="S286" s="84" t="s">
        <v>85</v>
      </c>
      <c r="T286" s="79" t="str">
        <f t="shared" si="8"/>
        <v>- N/A</v>
      </c>
      <c r="U286" s="79" t="str">
        <f t="shared" si="9"/>
        <v>- N/A</v>
      </c>
    </row>
    <row r="287" spans="1:21" ht="38.25" hidden="1">
      <c r="A287" s="69">
        <v>273</v>
      </c>
      <c r="B287" s="70" t="s">
        <v>622</v>
      </c>
      <c r="C287" s="76" t="s">
        <v>623</v>
      </c>
      <c r="D287" s="70" t="s">
        <v>200</v>
      </c>
      <c r="E287" s="72">
        <v>0</v>
      </c>
      <c r="F287" s="89">
        <v>0</v>
      </c>
      <c r="G287" s="89">
        <v>0</v>
      </c>
      <c r="H287" s="90">
        <v>0</v>
      </c>
      <c r="I287" s="68"/>
      <c r="J287" s="89">
        <v>0</v>
      </c>
      <c r="K287" s="91">
        <v>0</v>
      </c>
      <c r="L287" s="73"/>
      <c r="M287" s="70" t="s">
        <v>85</v>
      </c>
      <c r="N287" s="74">
        <v>0</v>
      </c>
      <c r="O287" s="74">
        <v>0</v>
      </c>
      <c r="Q287" s="101">
        <v>774</v>
      </c>
      <c r="R287" s="101">
        <v>21096</v>
      </c>
      <c r="S287" s="84" t="s">
        <v>85</v>
      </c>
      <c r="T287" s="79" t="str">
        <f t="shared" si="8"/>
        <v>- N/A</v>
      </c>
      <c r="U287" s="79" t="str">
        <f t="shared" si="9"/>
        <v>- N/A</v>
      </c>
    </row>
    <row r="288" spans="1:21" ht="38.25" hidden="1">
      <c r="A288" s="69">
        <v>274</v>
      </c>
      <c r="B288" s="70" t="s">
        <v>624</v>
      </c>
      <c r="C288" s="76" t="s">
        <v>623</v>
      </c>
      <c r="D288" s="70" t="s">
        <v>200</v>
      </c>
      <c r="E288" s="72">
        <v>0</v>
      </c>
      <c r="F288" s="89">
        <v>0</v>
      </c>
      <c r="G288" s="89">
        <v>0</v>
      </c>
      <c r="H288" s="90">
        <v>0</v>
      </c>
      <c r="I288" s="68"/>
      <c r="J288" s="89">
        <v>0</v>
      </c>
      <c r="K288" s="91">
        <v>0</v>
      </c>
      <c r="L288" s="73"/>
      <c r="M288" s="70" t="s">
        <v>85</v>
      </c>
      <c r="N288" s="74">
        <v>0</v>
      </c>
      <c r="O288" s="74">
        <v>0</v>
      </c>
      <c r="Q288" s="101">
        <v>4665</v>
      </c>
      <c r="R288" s="101">
        <v>63286</v>
      </c>
      <c r="S288" s="84" t="s">
        <v>85</v>
      </c>
      <c r="T288" s="79" t="str">
        <f t="shared" si="8"/>
        <v>- N/A</v>
      </c>
      <c r="U288" s="79" t="str">
        <f t="shared" si="9"/>
        <v>- N/A</v>
      </c>
    </row>
    <row r="289" spans="1:22" ht="38.25" hidden="1">
      <c r="A289" s="14">
        <v>275</v>
      </c>
      <c r="B289" s="15" t="s">
        <v>625</v>
      </c>
      <c r="C289" s="21" t="s">
        <v>626</v>
      </c>
      <c r="D289" s="15" t="s">
        <v>200</v>
      </c>
      <c r="E289" s="67">
        <v>0</v>
      </c>
      <c r="F289" s="86">
        <v>0</v>
      </c>
      <c r="G289" s="86">
        <v>0</v>
      </c>
      <c r="H289" s="87">
        <v>0</v>
      </c>
      <c r="I289" s="68"/>
      <c r="J289" s="86">
        <v>0</v>
      </c>
      <c r="K289" s="88">
        <v>0</v>
      </c>
      <c r="M289" s="15" t="s">
        <v>34</v>
      </c>
      <c r="N289" s="17">
        <v>0</v>
      </c>
      <c r="O289" s="17">
        <v>0</v>
      </c>
      <c r="Q289" s="101">
        <v>2032</v>
      </c>
      <c r="R289" s="101">
        <v>10743</v>
      </c>
      <c r="S289" s="83" t="s">
        <v>34</v>
      </c>
      <c r="T289" s="79" t="str">
        <f t="shared" si="8"/>
        <v>- N/A</v>
      </c>
      <c r="U289" s="79" t="str">
        <f t="shared" si="9"/>
        <v>- N/A</v>
      </c>
    </row>
    <row r="290" spans="1:22" ht="38.25" hidden="1">
      <c r="A290" s="14">
        <v>276</v>
      </c>
      <c r="B290" s="15" t="s">
        <v>627</v>
      </c>
      <c r="C290" s="21" t="s">
        <v>626</v>
      </c>
      <c r="D290" s="15" t="s">
        <v>200</v>
      </c>
      <c r="E290" s="67">
        <v>0</v>
      </c>
      <c r="F290" s="86">
        <v>0</v>
      </c>
      <c r="G290" s="86">
        <v>0</v>
      </c>
      <c r="H290" s="87">
        <v>0</v>
      </c>
      <c r="I290" s="68"/>
      <c r="J290" s="86">
        <v>0</v>
      </c>
      <c r="K290" s="88">
        <v>0</v>
      </c>
      <c r="M290" s="15" t="s">
        <v>34</v>
      </c>
      <c r="N290" s="17">
        <v>0</v>
      </c>
      <c r="O290" s="17">
        <v>0</v>
      </c>
      <c r="Q290" s="101">
        <v>25872</v>
      </c>
      <c r="R290" s="101">
        <v>72621</v>
      </c>
      <c r="S290" s="83" t="s">
        <v>34</v>
      </c>
      <c r="T290" s="79" t="str">
        <f t="shared" si="8"/>
        <v>- N/A</v>
      </c>
      <c r="U290" s="79" t="str">
        <f t="shared" si="9"/>
        <v>- N/A</v>
      </c>
    </row>
    <row r="291" spans="1:22" ht="38.25" hidden="1">
      <c r="A291" s="14">
        <v>277</v>
      </c>
      <c r="B291" s="15" t="s">
        <v>628</v>
      </c>
      <c r="C291" s="21" t="s">
        <v>629</v>
      </c>
      <c r="D291" s="15" t="s">
        <v>200</v>
      </c>
      <c r="E291" s="67">
        <v>0</v>
      </c>
      <c r="F291" s="86">
        <v>0</v>
      </c>
      <c r="G291" s="86">
        <v>0</v>
      </c>
      <c r="H291" s="87">
        <v>0</v>
      </c>
      <c r="I291" s="68"/>
      <c r="J291" s="86">
        <v>0</v>
      </c>
      <c r="K291" s="88">
        <v>0</v>
      </c>
      <c r="M291" s="15" t="s">
        <v>34</v>
      </c>
      <c r="N291" s="17">
        <v>0</v>
      </c>
      <c r="O291" s="17">
        <v>0</v>
      </c>
      <c r="Q291" s="101">
        <v>2032</v>
      </c>
      <c r="R291" s="101">
        <v>15570</v>
      </c>
      <c r="S291" s="83" t="s">
        <v>34</v>
      </c>
      <c r="T291" s="79" t="str">
        <f t="shared" si="8"/>
        <v>- N/A</v>
      </c>
      <c r="U291" s="79" t="str">
        <f t="shared" si="9"/>
        <v>- N/A</v>
      </c>
    </row>
    <row r="292" spans="1:22" ht="38.25" hidden="1">
      <c r="A292" s="14">
        <v>278</v>
      </c>
      <c r="B292" s="15" t="s">
        <v>630</v>
      </c>
      <c r="C292" s="21" t="s">
        <v>629</v>
      </c>
      <c r="D292" s="15" t="s">
        <v>200</v>
      </c>
      <c r="E292" s="67">
        <v>0</v>
      </c>
      <c r="F292" s="86">
        <v>0</v>
      </c>
      <c r="G292" s="86">
        <v>0</v>
      </c>
      <c r="H292" s="87">
        <v>0</v>
      </c>
      <c r="I292" s="68"/>
      <c r="J292" s="86">
        <v>0</v>
      </c>
      <c r="K292" s="88">
        <v>0</v>
      </c>
      <c r="M292" s="15" t="s">
        <v>34</v>
      </c>
      <c r="N292" s="17">
        <v>0</v>
      </c>
      <c r="O292" s="17">
        <v>0</v>
      </c>
      <c r="Q292" s="101">
        <v>39030</v>
      </c>
      <c r="R292" s="101">
        <v>234613</v>
      </c>
      <c r="S292" s="83" t="s">
        <v>34</v>
      </c>
      <c r="T292" s="79" t="str">
        <f t="shared" si="8"/>
        <v>- N/A</v>
      </c>
      <c r="U292" s="79" t="str">
        <f t="shared" si="9"/>
        <v>- N/A</v>
      </c>
    </row>
    <row r="293" spans="1:22" ht="63.75" hidden="1">
      <c r="A293" s="14">
        <v>279</v>
      </c>
      <c r="B293" s="15" t="s">
        <v>631</v>
      </c>
      <c r="C293" s="21" t="s">
        <v>632</v>
      </c>
      <c r="D293" s="15" t="s">
        <v>200</v>
      </c>
      <c r="E293" s="67">
        <v>0</v>
      </c>
      <c r="F293" s="86">
        <v>0</v>
      </c>
      <c r="G293" s="86">
        <v>0</v>
      </c>
      <c r="H293" s="87">
        <v>0</v>
      </c>
      <c r="I293" s="68"/>
      <c r="J293" s="86">
        <v>0</v>
      </c>
      <c r="K293" s="88">
        <v>0</v>
      </c>
      <c r="M293" s="15" t="s">
        <v>34</v>
      </c>
      <c r="N293" s="17">
        <v>0</v>
      </c>
      <c r="O293" s="17">
        <v>0</v>
      </c>
      <c r="Q293" s="101">
        <v>1162</v>
      </c>
      <c r="R293" s="101">
        <v>4024</v>
      </c>
      <c r="S293" s="83" t="s">
        <v>34</v>
      </c>
      <c r="T293" s="79" t="str">
        <f t="shared" si="8"/>
        <v>- N/A</v>
      </c>
      <c r="U293" s="79" t="str">
        <f t="shared" si="9"/>
        <v>- N/A</v>
      </c>
    </row>
    <row r="294" spans="1:22" ht="63.75">
      <c r="A294" s="14">
        <v>280</v>
      </c>
      <c r="B294" s="15" t="s">
        <v>633</v>
      </c>
      <c r="C294" s="21" t="s">
        <v>632</v>
      </c>
      <c r="D294" s="15" t="s">
        <v>200</v>
      </c>
      <c r="E294" s="67">
        <v>3</v>
      </c>
      <c r="F294" s="86">
        <v>12073</v>
      </c>
      <c r="G294" s="86">
        <v>12073</v>
      </c>
      <c r="H294" s="87">
        <v>0</v>
      </c>
      <c r="I294" s="68">
        <f>(F294-G294)/F294</f>
        <v>0</v>
      </c>
      <c r="J294" s="86">
        <v>12073</v>
      </c>
      <c r="K294" s="88">
        <v>36219</v>
      </c>
      <c r="M294" s="15" t="s">
        <v>34</v>
      </c>
      <c r="N294" s="17">
        <v>3</v>
      </c>
      <c r="O294" s="17">
        <v>0</v>
      </c>
      <c r="Q294" s="101">
        <v>12073</v>
      </c>
      <c r="R294" s="101">
        <v>43673</v>
      </c>
      <c r="S294" s="83" t="s">
        <v>34</v>
      </c>
      <c r="T294" s="79" t="str">
        <f t="shared" si="8"/>
        <v>✔️ Válido</v>
      </c>
      <c r="U294" s="79" t="str">
        <f t="shared" si="9"/>
        <v>✔️ Válido</v>
      </c>
    </row>
    <row r="295" spans="1:22" ht="63.75" hidden="1">
      <c r="A295" s="69">
        <v>281</v>
      </c>
      <c r="B295" s="70" t="s">
        <v>634</v>
      </c>
      <c r="C295" s="76" t="s">
        <v>635</v>
      </c>
      <c r="D295" s="70" t="s">
        <v>200</v>
      </c>
      <c r="E295" s="72">
        <v>0</v>
      </c>
      <c r="F295" s="89">
        <v>0</v>
      </c>
      <c r="G295" s="89">
        <v>0</v>
      </c>
      <c r="H295" s="90">
        <v>0</v>
      </c>
      <c r="I295" s="68"/>
      <c r="J295" s="89">
        <v>0</v>
      </c>
      <c r="K295" s="91">
        <v>0</v>
      </c>
      <c r="L295" s="73"/>
      <c r="M295" s="70" t="s">
        <v>85</v>
      </c>
      <c r="N295" s="74">
        <v>0</v>
      </c>
      <c r="O295" s="74">
        <v>0</v>
      </c>
      <c r="Q295" s="101">
        <v>1601</v>
      </c>
      <c r="R295" s="101">
        <v>10587</v>
      </c>
      <c r="S295" s="84" t="s">
        <v>85</v>
      </c>
      <c r="T295" s="79" t="str">
        <f t="shared" si="8"/>
        <v>- N/A</v>
      </c>
      <c r="U295" s="79" t="str">
        <f t="shared" si="9"/>
        <v>- N/A</v>
      </c>
    </row>
    <row r="296" spans="1:22" ht="63.75" hidden="1">
      <c r="A296" s="69">
        <v>282</v>
      </c>
      <c r="B296" s="70" t="s">
        <v>636</v>
      </c>
      <c r="C296" s="76" t="s">
        <v>635</v>
      </c>
      <c r="D296" s="70" t="s">
        <v>200</v>
      </c>
      <c r="E296" s="72">
        <v>0</v>
      </c>
      <c r="F296" s="89">
        <v>0</v>
      </c>
      <c r="G296" s="89">
        <v>0</v>
      </c>
      <c r="H296" s="90">
        <v>0</v>
      </c>
      <c r="I296" s="68"/>
      <c r="J296" s="89">
        <v>0</v>
      </c>
      <c r="K296" s="91">
        <v>0</v>
      </c>
      <c r="L296" s="73"/>
      <c r="M296" s="70" t="s">
        <v>85</v>
      </c>
      <c r="N296" s="74">
        <v>0</v>
      </c>
      <c r="O296" s="74">
        <v>0</v>
      </c>
      <c r="Q296" s="101">
        <v>15968</v>
      </c>
      <c r="R296" s="101">
        <v>49372</v>
      </c>
      <c r="S296" s="84" t="s">
        <v>85</v>
      </c>
      <c r="T296" s="79" t="str">
        <f t="shared" si="8"/>
        <v>- N/A</v>
      </c>
      <c r="U296" s="79" t="str">
        <f t="shared" si="9"/>
        <v>- N/A</v>
      </c>
      <c r="V296" s="2" t="s">
        <v>89</v>
      </c>
    </row>
    <row r="297" spans="1:22" ht="38.25" hidden="1">
      <c r="A297" s="69">
        <v>283</v>
      </c>
      <c r="B297" s="70" t="s">
        <v>637</v>
      </c>
      <c r="C297" s="76" t="s">
        <v>638</v>
      </c>
      <c r="D297" s="70" t="s">
        <v>200</v>
      </c>
      <c r="E297" s="72">
        <v>0</v>
      </c>
      <c r="F297" s="89">
        <v>0</v>
      </c>
      <c r="G297" s="89">
        <v>0</v>
      </c>
      <c r="H297" s="90">
        <v>0</v>
      </c>
      <c r="I297" s="68"/>
      <c r="J297" s="89">
        <v>0</v>
      </c>
      <c r="K297" s="91">
        <v>0</v>
      </c>
      <c r="L297" s="73"/>
      <c r="M297" s="70" t="s">
        <v>85</v>
      </c>
      <c r="N297" s="74">
        <v>0</v>
      </c>
      <c r="O297" s="74">
        <v>0</v>
      </c>
      <c r="Q297" s="101">
        <v>1024</v>
      </c>
      <c r="R297" s="101">
        <v>9087</v>
      </c>
      <c r="S297" s="84" t="s">
        <v>85</v>
      </c>
      <c r="T297" s="79" t="str">
        <f t="shared" si="8"/>
        <v>- N/A</v>
      </c>
      <c r="U297" s="79" t="str">
        <f t="shared" si="9"/>
        <v>- N/A</v>
      </c>
    </row>
    <row r="298" spans="1:22" ht="25.5" hidden="1">
      <c r="A298" s="69">
        <v>284</v>
      </c>
      <c r="B298" s="70" t="s">
        <v>639</v>
      </c>
      <c r="C298" s="76" t="s">
        <v>638</v>
      </c>
      <c r="D298" s="70" t="s">
        <v>200</v>
      </c>
      <c r="E298" s="72">
        <v>0</v>
      </c>
      <c r="F298" s="89">
        <v>0</v>
      </c>
      <c r="G298" s="89">
        <v>0</v>
      </c>
      <c r="H298" s="90">
        <v>0</v>
      </c>
      <c r="I298" s="68"/>
      <c r="J298" s="89">
        <v>0</v>
      </c>
      <c r="K298" s="91">
        <v>0</v>
      </c>
      <c r="L298" s="73"/>
      <c r="M298" s="70" t="s">
        <v>85</v>
      </c>
      <c r="N298" s="74">
        <v>0</v>
      </c>
      <c r="O298" s="74">
        <v>0</v>
      </c>
      <c r="Q298" s="101">
        <v>5971</v>
      </c>
      <c r="R298" s="101">
        <v>102710</v>
      </c>
      <c r="S298" s="84" t="s">
        <v>85</v>
      </c>
      <c r="T298" s="79" t="str">
        <f t="shared" si="8"/>
        <v>- N/A</v>
      </c>
      <c r="U298" s="79" t="str">
        <f t="shared" si="9"/>
        <v>- N/A</v>
      </c>
    </row>
    <row r="299" spans="1:22" ht="38.25" hidden="1">
      <c r="A299" s="69">
        <v>285</v>
      </c>
      <c r="B299" s="70" t="s">
        <v>640</v>
      </c>
      <c r="C299" s="76" t="s">
        <v>641</v>
      </c>
      <c r="D299" s="70" t="s">
        <v>200</v>
      </c>
      <c r="E299" s="72">
        <v>0</v>
      </c>
      <c r="F299" s="89">
        <v>0</v>
      </c>
      <c r="G299" s="89">
        <v>0</v>
      </c>
      <c r="H299" s="90">
        <v>0</v>
      </c>
      <c r="I299" s="68"/>
      <c r="J299" s="89">
        <v>0</v>
      </c>
      <c r="K299" s="91">
        <v>0</v>
      </c>
      <c r="L299" s="73"/>
      <c r="M299" s="70" t="s">
        <v>85</v>
      </c>
      <c r="N299" s="74">
        <v>0</v>
      </c>
      <c r="O299" s="74">
        <v>0</v>
      </c>
      <c r="Q299" s="101">
        <v>2042</v>
      </c>
      <c r="R299" s="101">
        <v>11034</v>
      </c>
      <c r="S299" s="84" t="s">
        <v>85</v>
      </c>
      <c r="T299" s="79" t="str">
        <f t="shared" si="8"/>
        <v>- N/A</v>
      </c>
      <c r="U299" s="79" t="str">
        <f t="shared" si="9"/>
        <v>- N/A</v>
      </c>
    </row>
    <row r="300" spans="1:22" ht="38.25" hidden="1">
      <c r="A300" s="69">
        <v>286</v>
      </c>
      <c r="B300" s="70" t="s">
        <v>642</v>
      </c>
      <c r="C300" s="76" t="s">
        <v>641</v>
      </c>
      <c r="D300" s="70" t="s">
        <v>200</v>
      </c>
      <c r="E300" s="72">
        <v>0</v>
      </c>
      <c r="F300" s="89">
        <v>0</v>
      </c>
      <c r="G300" s="89">
        <v>0</v>
      </c>
      <c r="H300" s="90">
        <v>0</v>
      </c>
      <c r="I300" s="68"/>
      <c r="J300" s="89">
        <v>0</v>
      </c>
      <c r="K300" s="91">
        <v>0</v>
      </c>
      <c r="L300" s="73"/>
      <c r="M300" s="70" t="s">
        <v>85</v>
      </c>
      <c r="N300" s="74">
        <v>0</v>
      </c>
      <c r="O300" s="74">
        <v>0</v>
      </c>
      <c r="Q300" s="101">
        <v>27421</v>
      </c>
      <c r="R300" s="101">
        <v>93910</v>
      </c>
      <c r="S300" s="84" t="s">
        <v>85</v>
      </c>
      <c r="T300" s="79" t="str">
        <f t="shared" si="8"/>
        <v>- N/A</v>
      </c>
      <c r="U300" s="79" t="str">
        <f t="shared" si="9"/>
        <v>- N/A</v>
      </c>
    </row>
    <row r="301" spans="1:22" ht="38.25" hidden="1">
      <c r="A301" s="69">
        <v>287</v>
      </c>
      <c r="B301" s="70" t="s">
        <v>643</v>
      </c>
      <c r="C301" s="76" t="s">
        <v>644</v>
      </c>
      <c r="D301" s="70" t="s">
        <v>200</v>
      </c>
      <c r="E301" s="72">
        <v>0</v>
      </c>
      <c r="F301" s="89">
        <v>0</v>
      </c>
      <c r="G301" s="89">
        <v>0</v>
      </c>
      <c r="H301" s="90">
        <v>0</v>
      </c>
      <c r="I301" s="68"/>
      <c r="J301" s="89">
        <v>0</v>
      </c>
      <c r="K301" s="91">
        <v>0</v>
      </c>
      <c r="L301" s="73"/>
      <c r="M301" s="70" t="s">
        <v>85</v>
      </c>
      <c r="N301" s="74">
        <v>0</v>
      </c>
      <c r="O301" s="74">
        <v>0</v>
      </c>
      <c r="Q301" s="101">
        <v>2659</v>
      </c>
      <c r="R301" s="101">
        <v>18175</v>
      </c>
      <c r="S301" s="84" t="s">
        <v>85</v>
      </c>
      <c r="T301" s="79" t="str">
        <f t="shared" si="8"/>
        <v>- N/A</v>
      </c>
      <c r="U301" s="79" t="str">
        <f t="shared" si="9"/>
        <v>- N/A</v>
      </c>
    </row>
    <row r="302" spans="1:22" ht="38.25" hidden="1">
      <c r="A302" s="69">
        <v>288</v>
      </c>
      <c r="B302" s="70" t="s">
        <v>645</v>
      </c>
      <c r="C302" s="76" t="s">
        <v>644</v>
      </c>
      <c r="D302" s="70" t="s">
        <v>200</v>
      </c>
      <c r="E302" s="72">
        <v>0</v>
      </c>
      <c r="F302" s="89">
        <v>0</v>
      </c>
      <c r="G302" s="89">
        <v>0</v>
      </c>
      <c r="H302" s="90">
        <v>0</v>
      </c>
      <c r="I302" s="68"/>
      <c r="J302" s="89">
        <v>0</v>
      </c>
      <c r="K302" s="91">
        <v>0</v>
      </c>
      <c r="L302" s="73"/>
      <c r="M302" s="70" t="s">
        <v>85</v>
      </c>
      <c r="N302" s="74">
        <v>0</v>
      </c>
      <c r="O302" s="74">
        <v>0</v>
      </c>
      <c r="Q302" s="101">
        <v>34386</v>
      </c>
      <c r="R302" s="101">
        <v>151815</v>
      </c>
      <c r="S302" s="84" t="s">
        <v>85</v>
      </c>
      <c r="T302" s="79" t="str">
        <f t="shared" si="8"/>
        <v>- N/A</v>
      </c>
      <c r="U302" s="79" t="str">
        <f t="shared" si="9"/>
        <v>- N/A</v>
      </c>
    </row>
    <row r="303" spans="1:22" ht="51" hidden="1">
      <c r="A303" s="14">
        <v>289</v>
      </c>
      <c r="B303" s="15" t="s">
        <v>646</v>
      </c>
      <c r="C303" s="21" t="s">
        <v>647</v>
      </c>
      <c r="D303" s="15" t="s">
        <v>200</v>
      </c>
      <c r="E303" s="67">
        <v>0</v>
      </c>
      <c r="F303" s="86">
        <v>0</v>
      </c>
      <c r="G303" s="86">
        <v>0</v>
      </c>
      <c r="H303" s="87">
        <v>0</v>
      </c>
      <c r="I303" s="68"/>
      <c r="J303" s="86">
        <v>0</v>
      </c>
      <c r="K303" s="88">
        <v>0</v>
      </c>
      <c r="M303" s="15" t="s">
        <v>34</v>
      </c>
      <c r="N303" s="17">
        <v>0</v>
      </c>
      <c r="O303" s="17">
        <v>0</v>
      </c>
      <c r="Q303" s="101">
        <v>2529</v>
      </c>
      <c r="R303" s="101">
        <v>14280</v>
      </c>
      <c r="S303" s="83" t="s">
        <v>34</v>
      </c>
      <c r="T303" s="79" t="str">
        <f t="shared" si="8"/>
        <v>- N/A</v>
      </c>
      <c r="U303" s="79" t="str">
        <f t="shared" si="9"/>
        <v>- N/A</v>
      </c>
    </row>
    <row r="304" spans="1:22" ht="38.25" hidden="1">
      <c r="A304" s="14">
        <v>290</v>
      </c>
      <c r="B304" s="15" t="s">
        <v>648</v>
      </c>
      <c r="C304" s="21" t="s">
        <v>647</v>
      </c>
      <c r="D304" s="15" t="s">
        <v>200</v>
      </c>
      <c r="E304" s="67">
        <v>0</v>
      </c>
      <c r="F304" s="86">
        <v>0</v>
      </c>
      <c r="G304" s="86">
        <v>0</v>
      </c>
      <c r="H304" s="87">
        <v>0</v>
      </c>
      <c r="I304" s="68"/>
      <c r="J304" s="86">
        <v>0</v>
      </c>
      <c r="K304" s="88">
        <v>0</v>
      </c>
      <c r="M304" s="15" t="s">
        <v>34</v>
      </c>
      <c r="N304" s="17">
        <v>0</v>
      </c>
      <c r="O304" s="17">
        <v>0</v>
      </c>
      <c r="Q304" s="101">
        <v>27088</v>
      </c>
      <c r="R304" s="101">
        <v>94713</v>
      </c>
      <c r="S304" s="83" t="s">
        <v>34</v>
      </c>
      <c r="T304" s="79" t="str">
        <f t="shared" si="8"/>
        <v>- N/A</v>
      </c>
      <c r="U304" s="79" t="str">
        <f t="shared" si="9"/>
        <v>- N/A</v>
      </c>
    </row>
    <row r="305" spans="1:21" ht="51" hidden="1">
      <c r="A305" s="14">
        <v>291</v>
      </c>
      <c r="B305" s="15" t="s">
        <v>649</v>
      </c>
      <c r="C305" s="21" t="s">
        <v>650</v>
      </c>
      <c r="D305" s="15" t="s">
        <v>200</v>
      </c>
      <c r="E305" s="67">
        <v>0</v>
      </c>
      <c r="F305" s="86">
        <v>0</v>
      </c>
      <c r="G305" s="86">
        <v>0</v>
      </c>
      <c r="H305" s="87">
        <v>0</v>
      </c>
      <c r="I305" s="68"/>
      <c r="J305" s="86">
        <v>0</v>
      </c>
      <c r="K305" s="88">
        <v>0</v>
      </c>
      <c r="M305" s="15" t="s">
        <v>34</v>
      </c>
      <c r="N305" s="17">
        <v>0</v>
      </c>
      <c r="O305" s="17">
        <v>0</v>
      </c>
      <c r="Q305" s="101">
        <v>9508</v>
      </c>
      <c r="R305" s="101">
        <v>107100</v>
      </c>
      <c r="S305" s="83" t="s">
        <v>34</v>
      </c>
      <c r="T305" s="79" t="str">
        <f t="shared" si="8"/>
        <v>- N/A</v>
      </c>
      <c r="U305" s="79" t="str">
        <f t="shared" si="9"/>
        <v>- N/A</v>
      </c>
    </row>
    <row r="306" spans="1:21" ht="63.75" hidden="1">
      <c r="A306" s="14">
        <v>292</v>
      </c>
      <c r="B306" s="15" t="s">
        <v>651</v>
      </c>
      <c r="C306" s="21" t="s">
        <v>652</v>
      </c>
      <c r="D306" s="15" t="s">
        <v>200</v>
      </c>
      <c r="E306" s="67">
        <v>0</v>
      </c>
      <c r="F306" s="86">
        <v>0</v>
      </c>
      <c r="G306" s="86">
        <v>0</v>
      </c>
      <c r="H306" s="87">
        <v>0</v>
      </c>
      <c r="I306" s="68"/>
      <c r="J306" s="86">
        <v>0</v>
      </c>
      <c r="K306" s="88">
        <v>0</v>
      </c>
      <c r="M306" s="15" t="s">
        <v>34</v>
      </c>
      <c r="N306" s="17">
        <v>0</v>
      </c>
      <c r="O306" s="17">
        <v>0</v>
      </c>
      <c r="Q306" s="101">
        <v>8675</v>
      </c>
      <c r="R306" s="101">
        <v>43834</v>
      </c>
      <c r="S306" s="83" t="s">
        <v>34</v>
      </c>
      <c r="T306" s="79" t="str">
        <f t="shared" si="8"/>
        <v>- N/A</v>
      </c>
      <c r="U306" s="79" t="str">
        <f t="shared" si="9"/>
        <v>- N/A</v>
      </c>
    </row>
    <row r="307" spans="1:21" ht="51" hidden="1">
      <c r="A307" s="14">
        <v>293</v>
      </c>
      <c r="B307" s="15" t="s">
        <v>653</v>
      </c>
      <c r="C307" s="21" t="s">
        <v>652</v>
      </c>
      <c r="D307" s="15" t="s">
        <v>200</v>
      </c>
      <c r="E307" s="67">
        <v>0</v>
      </c>
      <c r="F307" s="86">
        <v>0</v>
      </c>
      <c r="G307" s="86">
        <v>0</v>
      </c>
      <c r="H307" s="87">
        <v>0</v>
      </c>
      <c r="I307" s="68"/>
      <c r="J307" s="86">
        <v>0</v>
      </c>
      <c r="K307" s="88">
        <v>0</v>
      </c>
      <c r="M307" s="15" t="s">
        <v>34</v>
      </c>
      <c r="N307" s="17">
        <v>0</v>
      </c>
      <c r="O307" s="17">
        <v>0</v>
      </c>
      <c r="Q307" s="101">
        <v>84519</v>
      </c>
      <c r="R307" s="101">
        <v>408927</v>
      </c>
      <c r="S307" s="83" t="s">
        <v>34</v>
      </c>
      <c r="T307" s="79" t="str">
        <f t="shared" si="8"/>
        <v>- N/A</v>
      </c>
      <c r="U307" s="79" t="str">
        <f t="shared" si="9"/>
        <v>- N/A</v>
      </c>
    </row>
    <row r="308" spans="1:21" ht="63.75">
      <c r="A308" s="14">
        <v>294</v>
      </c>
      <c r="B308" s="15" t="s">
        <v>654</v>
      </c>
      <c r="C308" s="21" t="s">
        <v>655</v>
      </c>
      <c r="D308" s="15" t="s">
        <v>200</v>
      </c>
      <c r="E308" s="67">
        <v>5</v>
      </c>
      <c r="F308" s="86">
        <v>36350</v>
      </c>
      <c r="G308" s="86">
        <v>21118</v>
      </c>
      <c r="H308" s="87">
        <v>0</v>
      </c>
      <c r="I308" s="68">
        <f>(F308-G308)/F308</f>
        <v>0.41903713892709765</v>
      </c>
      <c r="J308" s="86">
        <v>21118</v>
      </c>
      <c r="K308" s="88">
        <v>105590</v>
      </c>
      <c r="M308" s="15" t="s">
        <v>34</v>
      </c>
      <c r="N308" s="17">
        <v>5</v>
      </c>
      <c r="O308" s="17">
        <v>0</v>
      </c>
      <c r="Q308" s="101">
        <v>21118</v>
      </c>
      <c r="R308" s="101">
        <v>49605</v>
      </c>
      <c r="S308" s="83" t="s">
        <v>34</v>
      </c>
      <c r="T308" s="79" t="str">
        <f t="shared" si="8"/>
        <v>✔️ Válido</v>
      </c>
      <c r="U308" s="79" t="str">
        <f t="shared" si="9"/>
        <v>✔️ Válido</v>
      </c>
    </row>
    <row r="309" spans="1:21" ht="51" hidden="1">
      <c r="A309" s="14">
        <v>295</v>
      </c>
      <c r="B309" s="15" t="s">
        <v>656</v>
      </c>
      <c r="C309" s="21" t="s">
        <v>655</v>
      </c>
      <c r="D309" s="15" t="s">
        <v>200</v>
      </c>
      <c r="E309" s="67">
        <v>0</v>
      </c>
      <c r="F309" s="86">
        <v>0</v>
      </c>
      <c r="G309" s="86">
        <v>0</v>
      </c>
      <c r="H309" s="87">
        <v>0</v>
      </c>
      <c r="I309" s="68"/>
      <c r="J309" s="86">
        <v>0</v>
      </c>
      <c r="K309" s="88">
        <v>0</v>
      </c>
      <c r="M309" s="15" t="s">
        <v>34</v>
      </c>
      <c r="N309" s="17">
        <v>0</v>
      </c>
      <c r="O309" s="17">
        <v>0</v>
      </c>
      <c r="Q309" s="101">
        <v>291339</v>
      </c>
      <c r="R309" s="101">
        <v>476179</v>
      </c>
      <c r="S309" s="83" t="s">
        <v>34</v>
      </c>
      <c r="T309" s="79" t="str">
        <f t="shared" si="8"/>
        <v>- N/A</v>
      </c>
      <c r="U309" s="79" t="str">
        <f t="shared" si="9"/>
        <v>- N/A</v>
      </c>
    </row>
    <row r="310" spans="1:21" ht="63.75" hidden="1">
      <c r="A310" s="14">
        <v>296</v>
      </c>
      <c r="B310" s="15" t="s">
        <v>657</v>
      </c>
      <c r="C310" s="21" t="s">
        <v>658</v>
      </c>
      <c r="D310" s="15" t="s">
        <v>200</v>
      </c>
      <c r="E310" s="67">
        <v>0</v>
      </c>
      <c r="F310" s="86">
        <v>0</v>
      </c>
      <c r="G310" s="86">
        <v>0</v>
      </c>
      <c r="H310" s="87">
        <v>0</v>
      </c>
      <c r="I310" s="68"/>
      <c r="J310" s="86">
        <v>0</v>
      </c>
      <c r="K310" s="88">
        <v>0</v>
      </c>
      <c r="M310" s="15" t="s">
        <v>34</v>
      </c>
      <c r="N310" s="17">
        <v>0</v>
      </c>
      <c r="O310" s="17">
        <v>0</v>
      </c>
      <c r="Q310" s="101">
        <v>26646</v>
      </c>
      <c r="R310" s="101">
        <v>49423</v>
      </c>
      <c r="S310" s="83" t="s">
        <v>34</v>
      </c>
      <c r="T310" s="79" t="str">
        <f t="shared" si="8"/>
        <v>- N/A</v>
      </c>
      <c r="U310" s="79" t="str">
        <f t="shared" si="9"/>
        <v>- N/A</v>
      </c>
    </row>
    <row r="311" spans="1:21" ht="51" hidden="1">
      <c r="A311" s="14">
        <v>297</v>
      </c>
      <c r="B311" s="15" t="s">
        <v>659</v>
      </c>
      <c r="C311" s="21" t="s">
        <v>658</v>
      </c>
      <c r="D311" s="15" t="s">
        <v>200</v>
      </c>
      <c r="E311" s="67">
        <v>0</v>
      </c>
      <c r="F311" s="86">
        <v>0</v>
      </c>
      <c r="G311" s="86">
        <v>0</v>
      </c>
      <c r="H311" s="87">
        <v>0</v>
      </c>
      <c r="I311" s="68"/>
      <c r="J311" s="86">
        <v>0</v>
      </c>
      <c r="K311" s="88">
        <v>0</v>
      </c>
      <c r="M311" s="15" t="s">
        <v>34</v>
      </c>
      <c r="N311" s="17">
        <v>0</v>
      </c>
      <c r="O311" s="17">
        <v>0</v>
      </c>
      <c r="Q311" s="101">
        <v>325394</v>
      </c>
      <c r="R311" s="101">
        <v>533824</v>
      </c>
      <c r="S311" s="83" t="s">
        <v>34</v>
      </c>
      <c r="T311" s="79" t="str">
        <f t="shared" si="8"/>
        <v>- N/A</v>
      </c>
      <c r="U311" s="79" t="str">
        <f t="shared" si="9"/>
        <v>- N/A</v>
      </c>
    </row>
    <row r="312" spans="1:21" ht="89.25">
      <c r="A312" s="14">
        <v>298</v>
      </c>
      <c r="B312" s="15" t="s">
        <v>660</v>
      </c>
      <c r="C312" s="21" t="s">
        <v>661</v>
      </c>
      <c r="D312" s="15" t="s">
        <v>200</v>
      </c>
      <c r="E312" s="67">
        <v>4</v>
      </c>
      <c r="F312" s="86">
        <v>68154</v>
      </c>
      <c r="G312" s="86">
        <v>56388</v>
      </c>
      <c r="H312" s="87">
        <v>0</v>
      </c>
      <c r="I312" s="68">
        <f>(F312-G312)/F312</f>
        <v>0.17263843648208468</v>
      </c>
      <c r="J312" s="86">
        <v>56388</v>
      </c>
      <c r="K312" s="88">
        <v>225552</v>
      </c>
      <c r="M312" s="15" t="s">
        <v>34</v>
      </c>
      <c r="N312" s="17">
        <v>4</v>
      </c>
      <c r="O312" s="17">
        <v>0</v>
      </c>
      <c r="Q312" s="101">
        <v>56388</v>
      </c>
      <c r="R312" s="101">
        <v>112462</v>
      </c>
      <c r="S312" s="83" t="s">
        <v>34</v>
      </c>
      <c r="T312" s="79" t="str">
        <f t="shared" si="8"/>
        <v>✔️ Válido</v>
      </c>
      <c r="U312" s="79" t="str">
        <f t="shared" si="9"/>
        <v>✔️ Válido</v>
      </c>
    </row>
    <row r="313" spans="1:21" ht="89.25" hidden="1">
      <c r="A313" s="14">
        <v>299</v>
      </c>
      <c r="B313" s="15" t="s">
        <v>662</v>
      </c>
      <c r="C313" s="21" t="s">
        <v>661</v>
      </c>
      <c r="D313" s="15" t="s">
        <v>200</v>
      </c>
      <c r="E313" s="67">
        <v>0</v>
      </c>
      <c r="F313" s="86">
        <v>0</v>
      </c>
      <c r="G313" s="86">
        <v>0</v>
      </c>
      <c r="H313" s="87">
        <v>0</v>
      </c>
      <c r="I313" s="68"/>
      <c r="J313" s="86">
        <v>0</v>
      </c>
      <c r="K313" s="88">
        <v>0</v>
      </c>
      <c r="M313" s="15" t="s">
        <v>34</v>
      </c>
      <c r="N313" s="17">
        <v>0</v>
      </c>
      <c r="O313" s="17">
        <v>0</v>
      </c>
      <c r="Q313" s="101">
        <v>569411</v>
      </c>
      <c r="R313" s="101">
        <v>1237240</v>
      </c>
      <c r="S313" s="83" t="s">
        <v>34</v>
      </c>
      <c r="T313" s="79" t="str">
        <f t="shared" si="8"/>
        <v>- N/A</v>
      </c>
      <c r="U313" s="79" t="str">
        <f t="shared" si="9"/>
        <v>- N/A</v>
      </c>
    </row>
    <row r="314" spans="1:21" ht="51">
      <c r="A314" s="14">
        <v>300</v>
      </c>
      <c r="B314" s="15" t="s">
        <v>663</v>
      </c>
      <c r="C314" s="21" t="s">
        <v>664</v>
      </c>
      <c r="D314" s="15" t="s">
        <v>200</v>
      </c>
      <c r="E314" s="67">
        <v>4</v>
      </c>
      <c r="F314" s="86">
        <v>68317</v>
      </c>
      <c r="G314" s="86">
        <v>36597</v>
      </c>
      <c r="H314" s="87">
        <v>0</v>
      </c>
      <c r="I314" s="68">
        <f>(F314-G314)/F314</f>
        <v>0.46430610243424036</v>
      </c>
      <c r="J314" s="86">
        <v>36597</v>
      </c>
      <c r="K314" s="88">
        <v>146388</v>
      </c>
      <c r="M314" s="15" t="s">
        <v>34</v>
      </c>
      <c r="N314" s="17">
        <v>4</v>
      </c>
      <c r="O314" s="17">
        <v>0</v>
      </c>
      <c r="Q314" s="101">
        <v>36597</v>
      </c>
      <c r="R314" s="101">
        <v>88303</v>
      </c>
      <c r="S314" s="83" t="s">
        <v>34</v>
      </c>
      <c r="T314" s="79" t="str">
        <f t="shared" si="8"/>
        <v>✔️ Válido</v>
      </c>
      <c r="U314" s="79" t="str">
        <f t="shared" si="9"/>
        <v>✔️ Válido</v>
      </c>
    </row>
    <row r="315" spans="1:21" ht="51" hidden="1">
      <c r="A315" s="69">
        <v>301</v>
      </c>
      <c r="B315" s="70" t="s">
        <v>665</v>
      </c>
      <c r="C315" s="76" t="s">
        <v>664</v>
      </c>
      <c r="D315" s="70" t="s">
        <v>200</v>
      </c>
      <c r="E315" s="72">
        <v>0</v>
      </c>
      <c r="F315" s="89">
        <v>0</v>
      </c>
      <c r="G315" s="89">
        <v>0</v>
      </c>
      <c r="H315" s="90">
        <v>0</v>
      </c>
      <c r="I315" s="68"/>
      <c r="J315" s="89">
        <v>0</v>
      </c>
      <c r="K315" s="91">
        <v>0</v>
      </c>
      <c r="L315" s="73"/>
      <c r="M315" s="70" t="s">
        <v>85</v>
      </c>
      <c r="N315" s="74">
        <v>0</v>
      </c>
      <c r="O315" s="74">
        <v>0</v>
      </c>
      <c r="Q315" s="101">
        <v>402789</v>
      </c>
      <c r="R315" s="101">
        <v>1022728</v>
      </c>
      <c r="S315" s="84" t="s">
        <v>85</v>
      </c>
      <c r="T315" s="79" t="str">
        <f t="shared" si="8"/>
        <v>- N/A</v>
      </c>
      <c r="U315" s="79" t="str">
        <f t="shared" si="9"/>
        <v>- N/A</v>
      </c>
    </row>
    <row r="316" spans="1:21" ht="38.25" hidden="1">
      <c r="A316" s="14">
        <v>302</v>
      </c>
      <c r="B316" s="15" t="s">
        <v>666</v>
      </c>
      <c r="C316" s="21" t="s">
        <v>667</v>
      </c>
      <c r="D316" s="15" t="s">
        <v>200</v>
      </c>
      <c r="E316" s="67">
        <v>0</v>
      </c>
      <c r="F316" s="86">
        <v>0</v>
      </c>
      <c r="G316" s="86">
        <v>0</v>
      </c>
      <c r="H316" s="87">
        <v>0</v>
      </c>
      <c r="I316" s="68"/>
      <c r="J316" s="86">
        <v>0</v>
      </c>
      <c r="K316" s="88">
        <v>0</v>
      </c>
      <c r="M316" s="15" t="s">
        <v>34</v>
      </c>
      <c r="N316" s="17">
        <v>0</v>
      </c>
      <c r="O316" s="17">
        <v>0</v>
      </c>
      <c r="Q316" s="101">
        <v>6074</v>
      </c>
      <c r="R316" s="101">
        <v>22717</v>
      </c>
      <c r="S316" s="83" t="s">
        <v>34</v>
      </c>
      <c r="T316" s="79" t="str">
        <f t="shared" si="8"/>
        <v>- N/A</v>
      </c>
      <c r="U316" s="79" t="str">
        <f t="shared" si="9"/>
        <v>- N/A</v>
      </c>
    </row>
    <row r="317" spans="1:21" ht="25.5" hidden="1">
      <c r="A317" s="14">
        <v>303</v>
      </c>
      <c r="B317" s="15" t="s">
        <v>668</v>
      </c>
      <c r="C317" s="21" t="s">
        <v>667</v>
      </c>
      <c r="D317" s="15" t="s">
        <v>200</v>
      </c>
      <c r="E317" s="67">
        <v>0</v>
      </c>
      <c r="F317" s="86">
        <v>0</v>
      </c>
      <c r="G317" s="86">
        <v>0</v>
      </c>
      <c r="H317" s="87">
        <v>0</v>
      </c>
      <c r="I317" s="68"/>
      <c r="J317" s="86">
        <v>0</v>
      </c>
      <c r="K317" s="88">
        <v>0</v>
      </c>
      <c r="M317" s="15" t="s">
        <v>34</v>
      </c>
      <c r="N317" s="17">
        <v>0</v>
      </c>
      <c r="O317" s="17">
        <v>0</v>
      </c>
      <c r="Q317" s="101">
        <v>64128</v>
      </c>
      <c r="R317" s="101">
        <v>136309</v>
      </c>
      <c r="S317" s="83" t="s">
        <v>34</v>
      </c>
      <c r="T317" s="79" t="str">
        <f t="shared" si="8"/>
        <v>- N/A</v>
      </c>
      <c r="U317" s="79" t="str">
        <f t="shared" si="9"/>
        <v>- N/A</v>
      </c>
    </row>
    <row r="318" spans="1:21" ht="38.25" hidden="1">
      <c r="A318" s="14">
        <v>304</v>
      </c>
      <c r="B318" s="15" t="s">
        <v>669</v>
      </c>
      <c r="C318" s="21" t="s">
        <v>670</v>
      </c>
      <c r="D318" s="15" t="s">
        <v>200</v>
      </c>
      <c r="E318" s="67">
        <v>0</v>
      </c>
      <c r="F318" s="86">
        <v>0</v>
      </c>
      <c r="G318" s="86">
        <v>0</v>
      </c>
      <c r="H318" s="87">
        <v>0</v>
      </c>
      <c r="I318" s="68"/>
      <c r="J318" s="86">
        <v>0</v>
      </c>
      <c r="K318" s="88">
        <v>0</v>
      </c>
      <c r="M318" s="15" t="s">
        <v>34</v>
      </c>
      <c r="N318" s="17">
        <v>0</v>
      </c>
      <c r="O318" s="17">
        <v>0</v>
      </c>
      <c r="Q318" s="101">
        <v>11499</v>
      </c>
      <c r="R318" s="101">
        <v>36868</v>
      </c>
      <c r="S318" s="83" t="s">
        <v>34</v>
      </c>
      <c r="T318" s="79" t="str">
        <f t="shared" si="8"/>
        <v>- N/A</v>
      </c>
      <c r="U318" s="79" t="str">
        <f t="shared" si="9"/>
        <v>- N/A</v>
      </c>
    </row>
    <row r="319" spans="1:21" ht="25.5" hidden="1">
      <c r="A319" s="14">
        <v>305</v>
      </c>
      <c r="B319" s="15" t="s">
        <v>671</v>
      </c>
      <c r="C319" s="21" t="s">
        <v>670</v>
      </c>
      <c r="D319" s="15" t="s">
        <v>200</v>
      </c>
      <c r="E319" s="67">
        <v>0</v>
      </c>
      <c r="F319" s="86">
        <v>0</v>
      </c>
      <c r="G319" s="86">
        <v>0</v>
      </c>
      <c r="H319" s="87">
        <v>0</v>
      </c>
      <c r="I319" s="68"/>
      <c r="J319" s="86">
        <v>0</v>
      </c>
      <c r="K319" s="88">
        <v>0</v>
      </c>
      <c r="M319" s="15" t="s">
        <v>34</v>
      </c>
      <c r="N319" s="17">
        <v>0</v>
      </c>
      <c r="O319" s="17">
        <v>0</v>
      </c>
      <c r="Q319" s="101">
        <v>136880</v>
      </c>
      <c r="R319" s="101">
        <v>331815</v>
      </c>
      <c r="S319" s="83" t="s">
        <v>34</v>
      </c>
      <c r="T319" s="79" t="str">
        <f t="shared" si="8"/>
        <v>- N/A</v>
      </c>
      <c r="U319" s="79" t="str">
        <f t="shared" si="9"/>
        <v>- N/A</v>
      </c>
    </row>
    <row r="320" spans="1:21" ht="38.25">
      <c r="A320" s="14">
        <v>306</v>
      </c>
      <c r="B320" s="15" t="s">
        <v>672</v>
      </c>
      <c r="C320" s="21" t="s">
        <v>673</v>
      </c>
      <c r="D320" s="15" t="s">
        <v>200</v>
      </c>
      <c r="E320" s="67">
        <v>3</v>
      </c>
      <c r="F320" s="86">
        <v>48682</v>
      </c>
      <c r="G320" s="86">
        <v>19128</v>
      </c>
      <c r="H320" s="87">
        <v>0</v>
      </c>
      <c r="I320" s="68">
        <f>(F320-G320)/F320</f>
        <v>0.60708269997124198</v>
      </c>
      <c r="J320" s="86">
        <v>19128</v>
      </c>
      <c r="K320" s="88">
        <v>57384</v>
      </c>
      <c r="M320" s="15" t="s">
        <v>34</v>
      </c>
      <c r="N320" s="17">
        <v>3</v>
      </c>
      <c r="O320" s="17">
        <v>0</v>
      </c>
      <c r="Q320" s="101">
        <v>19128</v>
      </c>
      <c r="R320" s="101">
        <v>51379</v>
      </c>
      <c r="S320" s="83" t="s">
        <v>34</v>
      </c>
      <c r="T320" s="79" t="str">
        <f t="shared" si="8"/>
        <v>✔️ Válido</v>
      </c>
      <c r="U320" s="79" t="str">
        <f t="shared" si="9"/>
        <v>✔️ Válido</v>
      </c>
    </row>
    <row r="321" spans="1:21" ht="25.5" hidden="1">
      <c r="A321" s="14">
        <v>307</v>
      </c>
      <c r="B321" s="15" t="s">
        <v>674</v>
      </c>
      <c r="C321" s="21" t="s">
        <v>673</v>
      </c>
      <c r="D321" s="15" t="s">
        <v>200</v>
      </c>
      <c r="E321" s="67">
        <v>0</v>
      </c>
      <c r="F321" s="86">
        <v>0</v>
      </c>
      <c r="G321" s="86">
        <v>0</v>
      </c>
      <c r="H321" s="87">
        <v>0</v>
      </c>
      <c r="I321" s="68"/>
      <c r="J321" s="86">
        <v>0</v>
      </c>
      <c r="K321" s="88">
        <v>0</v>
      </c>
      <c r="M321" s="15" t="s">
        <v>34</v>
      </c>
      <c r="N321" s="17">
        <v>0</v>
      </c>
      <c r="O321" s="17">
        <v>0</v>
      </c>
      <c r="Q321" s="101">
        <v>179116</v>
      </c>
      <c r="R321" s="101">
        <v>584183</v>
      </c>
      <c r="S321" s="83" t="s">
        <v>34</v>
      </c>
      <c r="T321" s="79" t="str">
        <f t="shared" si="8"/>
        <v>- N/A</v>
      </c>
      <c r="U321" s="79" t="str">
        <f t="shared" si="9"/>
        <v>- N/A</v>
      </c>
    </row>
    <row r="322" spans="1:21" ht="38.25" hidden="1">
      <c r="A322" s="14">
        <v>308</v>
      </c>
      <c r="B322" s="15" t="s">
        <v>675</v>
      </c>
      <c r="C322" s="21" t="s">
        <v>676</v>
      </c>
      <c r="D322" s="15" t="s">
        <v>200</v>
      </c>
      <c r="E322" s="67">
        <v>0</v>
      </c>
      <c r="F322" s="86">
        <v>0</v>
      </c>
      <c r="G322" s="86">
        <v>0</v>
      </c>
      <c r="H322" s="87">
        <v>0</v>
      </c>
      <c r="I322" s="68"/>
      <c r="J322" s="86">
        <v>0</v>
      </c>
      <c r="K322" s="88">
        <v>0</v>
      </c>
      <c r="M322" s="15" t="s">
        <v>34</v>
      </c>
      <c r="N322" s="17">
        <v>0</v>
      </c>
      <c r="O322" s="17">
        <v>0</v>
      </c>
      <c r="Q322" s="101">
        <v>25430</v>
      </c>
      <c r="R322" s="101">
        <v>83366</v>
      </c>
      <c r="S322" s="83" t="s">
        <v>34</v>
      </c>
      <c r="T322" s="79" t="str">
        <f t="shared" si="8"/>
        <v>- N/A</v>
      </c>
      <c r="U322" s="79" t="str">
        <f t="shared" si="9"/>
        <v>- N/A</v>
      </c>
    </row>
    <row r="323" spans="1:21" ht="25.5" hidden="1">
      <c r="A323" s="14">
        <v>309</v>
      </c>
      <c r="B323" s="15" t="s">
        <v>677</v>
      </c>
      <c r="C323" s="21" t="s">
        <v>676</v>
      </c>
      <c r="D323" s="15" t="s">
        <v>200</v>
      </c>
      <c r="E323" s="67">
        <v>0</v>
      </c>
      <c r="F323" s="86">
        <v>0</v>
      </c>
      <c r="G323" s="86">
        <v>0</v>
      </c>
      <c r="H323" s="87">
        <v>0</v>
      </c>
      <c r="I323" s="68"/>
      <c r="J323" s="86">
        <v>0</v>
      </c>
      <c r="K323" s="88">
        <v>0</v>
      </c>
      <c r="M323" s="15" t="s">
        <v>34</v>
      </c>
      <c r="N323" s="17">
        <v>0</v>
      </c>
      <c r="O323" s="17">
        <v>0</v>
      </c>
      <c r="Q323" s="101">
        <v>254300</v>
      </c>
      <c r="R323" s="101">
        <v>783241</v>
      </c>
      <c r="S323" s="83" t="s">
        <v>34</v>
      </c>
      <c r="T323" s="79" t="str">
        <f t="shared" si="8"/>
        <v>- N/A</v>
      </c>
      <c r="U323" s="79" t="str">
        <f t="shared" si="9"/>
        <v>- N/A</v>
      </c>
    </row>
    <row r="324" spans="1:21" ht="63.75" hidden="1">
      <c r="A324" s="14">
        <v>310</v>
      </c>
      <c r="B324" s="15" t="s">
        <v>678</v>
      </c>
      <c r="C324" s="21" t="s">
        <v>679</v>
      </c>
      <c r="D324" s="15" t="s">
        <v>200</v>
      </c>
      <c r="E324" s="67">
        <v>0</v>
      </c>
      <c r="F324" s="86">
        <v>0</v>
      </c>
      <c r="G324" s="86">
        <v>0</v>
      </c>
      <c r="H324" s="87">
        <v>0</v>
      </c>
      <c r="I324" s="68"/>
      <c r="J324" s="86">
        <v>0</v>
      </c>
      <c r="K324" s="88">
        <v>0</v>
      </c>
      <c r="M324" s="15" t="s">
        <v>34</v>
      </c>
      <c r="N324" s="17">
        <v>0</v>
      </c>
      <c r="O324" s="17">
        <v>0</v>
      </c>
      <c r="Q324" s="101">
        <v>35491</v>
      </c>
      <c r="R324" s="101">
        <v>83366</v>
      </c>
      <c r="S324" s="83" t="s">
        <v>34</v>
      </c>
      <c r="T324" s="79" t="str">
        <f t="shared" si="8"/>
        <v>- N/A</v>
      </c>
      <c r="U324" s="79" t="str">
        <f t="shared" si="9"/>
        <v>- N/A</v>
      </c>
    </row>
    <row r="325" spans="1:21" ht="63.75" hidden="1">
      <c r="A325" s="14">
        <v>311</v>
      </c>
      <c r="B325" s="15" t="s">
        <v>680</v>
      </c>
      <c r="C325" s="21" t="s">
        <v>679</v>
      </c>
      <c r="D325" s="15" t="s">
        <v>200</v>
      </c>
      <c r="E325" s="67">
        <v>0</v>
      </c>
      <c r="F325" s="86">
        <v>0</v>
      </c>
      <c r="G325" s="86">
        <v>0</v>
      </c>
      <c r="H325" s="87">
        <v>0</v>
      </c>
      <c r="I325" s="68"/>
      <c r="J325" s="86">
        <v>0</v>
      </c>
      <c r="K325" s="88">
        <v>0</v>
      </c>
      <c r="M325" s="15" t="s">
        <v>34</v>
      </c>
      <c r="N325" s="17">
        <v>0</v>
      </c>
      <c r="O325" s="17">
        <v>0</v>
      </c>
      <c r="Q325" s="101">
        <v>326167</v>
      </c>
      <c r="R325" s="101">
        <v>701019</v>
      </c>
      <c r="S325" s="83" t="s">
        <v>34</v>
      </c>
      <c r="T325" s="79" t="str">
        <f t="shared" si="8"/>
        <v>- N/A</v>
      </c>
      <c r="U325" s="79" t="str">
        <f t="shared" si="9"/>
        <v>- N/A</v>
      </c>
    </row>
    <row r="326" spans="1:21" ht="51" hidden="1">
      <c r="A326" s="69">
        <v>312</v>
      </c>
      <c r="B326" s="70" t="s">
        <v>681</v>
      </c>
      <c r="C326" s="76" t="s">
        <v>682</v>
      </c>
      <c r="D326" s="70" t="s">
        <v>200</v>
      </c>
      <c r="E326" s="72">
        <v>0</v>
      </c>
      <c r="F326" s="89">
        <v>0</v>
      </c>
      <c r="G326" s="89">
        <v>0</v>
      </c>
      <c r="H326" s="90">
        <v>0</v>
      </c>
      <c r="I326" s="68"/>
      <c r="J326" s="89">
        <v>0</v>
      </c>
      <c r="K326" s="91">
        <v>0</v>
      </c>
      <c r="L326" s="73"/>
      <c r="M326" s="70" t="s">
        <v>85</v>
      </c>
      <c r="N326" s="74">
        <v>0</v>
      </c>
      <c r="O326" s="74">
        <v>0</v>
      </c>
      <c r="Q326" s="101">
        <v>4860</v>
      </c>
      <c r="R326" s="101">
        <v>27641</v>
      </c>
      <c r="S326" s="84" t="s">
        <v>85</v>
      </c>
      <c r="T326" s="79" t="str">
        <f t="shared" si="8"/>
        <v>- N/A</v>
      </c>
      <c r="U326" s="79" t="str">
        <f t="shared" si="9"/>
        <v>- N/A</v>
      </c>
    </row>
    <row r="327" spans="1:21" ht="51" hidden="1">
      <c r="A327" s="14">
        <v>313</v>
      </c>
      <c r="B327" s="15" t="s">
        <v>683</v>
      </c>
      <c r="C327" s="21" t="s">
        <v>682</v>
      </c>
      <c r="D327" s="15" t="s">
        <v>200</v>
      </c>
      <c r="E327" s="67">
        <v>0</v>
      </c>
      <c r="F327" s="86">
        <v>0</v>
      </c>
      <c r="G327" s="86">
        <v>0</v>
      </c>
      <c r="H327" s="87">
        <v>0</v>
      </c>
      <c r="I327" s="68"/>
      <c r="J327" s="86">
        <v>0</v>
      </c>
      <c r="K327" s="88">
        <v>0</v>
      </c>
      <c r="M327" s="15" t="s">
        <v>34</v>
      </c>
      <c r="N327" s="17">
        <v>0</v>
      </c>
      <c r="O327" s="17">
        <v>0</v>
      </c>
      <c r="Q327" s="101">
        <v>95086</v>
      </c>
      <c r="R327" s="101">
        <v>256418</v>
      </c>
      <c r="S327" s="83" t="s">
        <v>34</v>
      </c>
      <c r="T327" s="79" t="str">
        <f t="shared" si="8"/>
        <v>- N/A</v>
      </c>
      <c r="U327" s="79" t="str">
        <f t="shared" si="9"/>
        <v>- N/A</v>
      </c>
    </row>
    <row r="328" spans="1:21" ht="51" hidden="1">
      <c r="A328" s="69">
        <v>314</v>
      </c>
      <c r="B328" s="70" t="s">
        <v>684</v>
      </c>
      <c r="C328" s="76" t="s">
        <v>685</v>
      </c>
      <c r="D328" s="70" t="s">
        <v>200</v>
      </c>
      <c r="E328" s="72">
        <v>0</v>
      </c>
      <c r="F328" s="89">
        <v>0</v>
      </c>
      <c r="G328" s="89">
        <v>0</v>
      </c>
      <c r="H328" s="90">
        <v>0</v>
      </c>
      <c r="I328" s="68"/>
      <c r="J328" s="89">
        <v>0</v>
      </c>
      <c r="K328" s="91">
        <v>0</v>
      </c>
      <c r="L328" s="73"/>
      <c r="M328" s="70" t="s">
        <v>85</v>
      </c>
      <c r="N328" s="74">
        <v>0</v>
      </c>
      <c r="O328" s="74">
        <v>0</v>
      </c>
      <c r="Q328" s="101">
        <v>5344</v>
      </c>
      <c r="R328" s="101">
        <v>35700</v>
      </c>
      <c r="S328" s="84" t="s">
        <v>85</v>
      </c>
      <c r="T328" s="79" t="str">
        <f t="shared" si="8"/>
        <v>- N/A</v>
      </c>
      <c r="U328" s="79" t="str">
        <f t="shared" si="9"/>
        <v>- N/A</v>
      </c>
    </row>
    <row r="329" spans="1:21" ht="51" hidden="1">
      <c r="A329" s="14">
        <v>315</v>
      </c>
      <c r="B329" s="15" t="s">
        <v>686</v>
      </c>
      <c r="C329" s="21" t="s">
        <v>685</v>
      </c>
      <c r="D329" s="15" t="s">
        <v>200</v>
      </c>
      <c r="E329" s="67">
        <v>0</v>
      </c>
      <c r="F329" s="86">
        <v>0</v>
      </c>
      <c r="G329" s="86">
        <v>0</v>
      </c>
      <c r="H329" s="87">
        <v>0</v>
      </c>
      <c r="I329" s="68"/>
      <c r="J329" s="86">
        <v>0</v>
      </c>
      <c r="K329" s="88">
        <v>0</v>
      </c>
      <c r="M329" s="15" t="s">
        <v>34</v>
      </c>
      <c r="N329" s="17">
        <v>0</v>
      </c>
      <c r="O329" s="17">
        <v>0</v>
      </c>
      <c r="Q329" s="101">
        <v>130709</v>
      </c>
      <c r="R329" s="101">
        <v>247732</v>
      </c>
      <c r="S329" s="83" t="s">
        <v>34</v>
      </c>
      <c r="T329" s="79" t="str">
        <f t="shared" si="8"/>
        <v>- N/A</v>
      </c>
      <c r="U329" s="79" t="str">
        <f t="shared" si="9"/>
        <v>- N/A</v>
      </c>
    </row>
    <row r="330" spans="1:21" ht="51">
      <c r="A330" s="14">
        <v>316</v>
      </c>
      <c r="B330" s="15" t="s">
        <v>687</v>
      </c>
      <c r="C330" s="21" t="s">
        <v>688</v>
      </c>
      <c r="D330" s="15" t="s">
        <v>200</v>
      </c>
      <c r="E330" s="67">
        <v>1</v>
      </c>
      <c r="F330" s="86">
        <v>43814</v>
      </c>
      <c r="G330" s="86">
        <v>7290</v>
      </c>
      <c r="H330" s="87">
        <v>0</v>
      </c>
      <c r="I330" s="68">
        <f>(F330-G330)/F330</f>
        <v>0.83361482631122474</v>
      </c>
      <c r="J330" s="86">
        <v>7290</v>
      </c>
      <c r="K330" s="88">
        <v>7290</v>
      </c>
      <c r="M330" s="15" t="s">
        <v>34</v>
      </c>
      <c r="N330" s="17">
        <v>1</v>
      </c>
      <c r="O330" s="17">
        <v>0</v>
      </c>
      <c r="Q330" s="101">
        <v>7290</v>
      </c>
      <c r="R330" s="101">
        <v>43814</v>
      </c>
      <c r="S330" s="83" t="s">
        <v>34</v>
      </c>
      <c r="T330" s="79" t="str">
        <f t="shared" si="8"/>
        <v>✔️ Válido</v>
      </c>
      <c r="U330" s="79" t="str">
        <f t="shared" si="9"/>
        <v>✔️ Válido</v>
      </c>
    </row>
    <row r="331" spans="1:21" ht="51" hidden="1">
      <c r="A331" s="14">
        <v>317</v>
      </c>
      <c r="B331" s="15" t="s">
        <v>689</v>
      </c>
      <c r="C331" s="21" t="s">
        <v>688</v>
      </c>
      <c r="D331" s="15" t="s">
        <v>200</v>
      </c>
      <c r="E331" s="67">
        <v>0</v>
      </c>
      <c r="F331" s="86">
        <v>0</v>
      </c>
      <c r="G331" s="86">
        <v>0</v>
      </c>
      <c r="H331" s="87">
        <v>0</v>
      </c>
      <c r="I331" s="68"/>
      <c r="J331" s="86">
        <v>0</v>
      </c>
      <c r="K331" s="88">
        <v>0</v>
      </c>
      <c r="M331" s="15" t="s">
        <v>34</v>
      </c>
      <c r="N331" s="17">
        <v>0</v>
      </c>
      <c r="O331" s="17">
        <v>0</v>
      </c>
      <c r="Q331" s="101">
        <v>191771</v>
      </c>
      <c r="R331" s="101">
        <v>418489</v>
      </c>
      <c r="S331" s="83" t="s">
        <v>34</v>
      </c>
      <c r="T331" s="79" t="str">
        <f t="shared" si="8"/>
        <v>- N/A</v>
      </c>
      <c r="U331" s="79" t="str">
        <f t="shared" si="9"/>
        <v>- N/A</v>
      </c>
    </row>
    <row r="332" spans="1:21" ht="76.5" hidden="1">
      <c r="A332" s="14">
        <v>318</v>
      </c>
      <c r="B332" s="15" t="s">
        <v>690</v>
      </c>
      <c r="C332" s="21" t="s">
        <v>691</v>
      </c>
      <c r="D332" s="15" t="s">
        <v>200</v>
      </c>
      <c r="E332" s="67">
        <v>0</v>
      </c>
      <c r="F332" s="86">
        <v>0</v>
      </c>
      <c r="G332" s="86">
        <v>0</v>
      </c>
      <c r="H332" s="87">
        <v>0</v>
      </c>
      <c r="I332" s="68"/>
      <c r="J332" s="86">
        <v>0</v>
      </c>
      <c r="K332" s="88">
        <v>0</v>
      </c>
      <c r="M332" s="15" t="s">
        <v>34</v>
      </c>
      <c r="N332" s="17">
        <v>0</v>
      </c>
      <c r="O332" s="17">
        <v>0</v>
      </c>
      <c r="Q332" s="101">
        <v>23551</v>
      </c>
      <c r="R332" s="101">
        <v>102826</v>
      </c>
      <c r="S332" s="83" t="s">
        <v>34</v>
      </c>
      <c r="T332" s="79" t="str">
        <f t="shared" si="8"/>
        <v>- N/A</v>
      </c>
      <c r="U332" s="79" t="str">
        <f t="shared" si="9"/>
        <v>- N/A</v>
      </c>
    </row>
    <row r="333" spans="1:21" ht="76.5" hidden="1">
      <c r="A333" s="69">
        <v>319</v>
      </c>
      <c r="B333" s="70" t="s">
        <v>692</v>
      </c>
      <c r="C333" s="76" t="s">
        <v>693</v>
      </c>
      <c r="D333" s="70" t="s">
        <v>200</v>
      </c>
      <c r="E333" s="72">
        <v>0</v>
      </c>
      <c r="F333" s="89">
        <v>0</v>
      </c>
      <c r="G333" s="89">
        <v>0</v>
      </c>
      <c r="H333" s="90">
        <v>0</v>
      </c>
      <c r="I333" s="68"/>
      <c r="J333" s="89">
        <v>0</v>
      </c>
      <c r="K333" s="91">
        <v>0</v>
      </c>
      <c r="L333" s="73"/>
      <c r="M333" s="70" t="s">
        <v>85</v>
      </c>
      <c r="N333" s="74">
        <v>0</v>
      </c>
      <c r="O333" s="74">
        <v>0</v>
      </c>
      <c r="Q333" s="101">
        <v>23551</v>
      </c>
      <c r="R333" s="101">
        <v>98403</v>
      </c>
      <c r="S333" s="84" t="s">
        <v>85</v>
      </c>
      <c r="T333" s="79" t="str">
        <f t="shared" si="8"/>
        <v>- N/A</v>
      </c>
      <c r="U333" s="79" t="str">
        <f t="shared" si="9"/>
        <v>- N/A</v>
      </c>
    </row>
    <row r="334" spans="1:21" ht="76.5">
      <c r="A334" s="14">
        <v>320</v>
      </c>
      <c r="B334" s="15" t="s">
        <v>694</v>
      </c>
      <c r="C334" s="21" t="s">
        <v>695</v>
      </c>
      <c r="D334" s="15" t="s">
        <v>200</v>
      </c>
      <c r="E334" s="67">
        <v>3</v>
      </c>
      <c r="F334" s="86">
        <v>45566</v>
      </c>
      <c r="G334" s="86">
        <v>23551</v>
      </c>
      <c r="H334" s="87">
        <v>0</v>
      </c>
      <c r="I334" s="68">
        <f>(F334-G334)/F334</f>
        <v>0.48314532765658608</v>
      </c>
      <c r="J334" s="86">
        <v>23551</v>
      </c>
      <c r="K334" s="88">
        <v>70653</v>
      </c>
      <c r="M334" s="15" t="s">
        <v>34</v>
      </c>
      <c r="N334" s="17">
        <v>3</v>
      </c>
      <c r="O334" s="17">
        <v>0</v>
      </c>
      <c r="Q334" s="101">
        <v>23551</v>
      </c>
      <c r="R334" s="101">
        <v>98403</v>
      </c>
      <c r="S334" s="83" t="s">
        <v>34</v>
      </c>
      <c r="T334" s="79" t="str">
        <f t="shared" si="8"/>
        <v>✔️ Válido</v>
      </c>
      <c r="U334" s="79" t="str">
        <f t="shared" si="9"/>
        <v>✔️ Válido</v>
      </c>
    </row>
    <row r="335" spans="1:21" ht="76.5" hidden="1">
      <c r="A335" s="69">
        <v>321</v>
      </c>
      <c r="B335" s="70" t="s">
        <v>696</v>
      </c>
      <c r="C335" s="76" t="s">
        <v>697</v>
      </c>
      <c r="D335" s="70" t="s">
        <v>200</v>
      </c>
      <c r="E335" s="72">
        <v>0</v>
      </c>
      <c r="F335" s="89">
        <v>0</v>
      </c>
      <c r="G335" s="89">
        <v>0</v>
      </c>
      <c r="H335" s="90">
        <v>0</v>
      </c>
      <c r="I335" s="68"/>
      <c r="J335" s="89">
        <v>0</v>
      </c>
      <c r="K335" s="91">
        <v>0</v>
      </c>
      <c r="L335" s="73"/>
      <c r="M335" s="70" t="s">
        <v>85</v>
      </c>
      <c r="N335" s="74">
        <v>0</v>
      </c>
      <c r="O335" s="74">
        <v>0</v>
      </c>
      <c r="Q335" s="101">
        <v>23551</v>
      </c>
      <c r="R335" s="101">
        <v>98403</v>
      </c>
      <c r="S335" s="84" t="s">
        <v>85</v>
      </c>
      <c r="T335" s="79" t="str">
        <f t="shared" si="8"/>
        <v>- N/A</v>
      </c>
      <c r="U335" s="79" t="str">
        <f t="shared" si="9"/>
        <v>- N/A</v>
      </c>
    </row>
    <row r="336" spans="1:21" ht="76.5" hidden="1">
      <c r="A336" s="14">
        <v>322</v>
      </c>
      <c r="B336" s="15" t="s">
        <v>698</v>
      </c>
      <c r="C336" s="21" t="s">
        <v>699</v>
      </c>
      <c r="D336" s="15" t="s">
        <v>200</v>
      </c>
      <c r="E336" s="67">
        <v>0</v>
      </c>
      <c r="F336" s="86">
        <v>0</v>
      </c>
      <c r="G336" s="86">
        <v>0</v>
      </c>
      <c r="H336" s="87">
        <v>0</v>
      </c>
      <c r="I336" s="68"/>
      <c r="J336" s="86">
        <v>0</v>
      </c>
      <c r="K336" s="88">
        <v>0</v>
      </c>
      <c r="M336" s="15" t="s">
        <v>34</v>
      </c>
      <c r="N336" s="17">
        <v>0</v>
      </c>
      <c r="O336" s="17">
        <v>0</v>
      </c>
      <c r="Q336" s="101">
        <v>40577</v>
      </c>
      <c r="R336" s="101">
        <v>123833</v>
      </c>
      <c r="S336" s="83" t="s">
        <v>34</v>
      </c>
      <c r="T336" s="79" t="str">
        <f t="shared" ref="T336:T399" si="10">IF(OR(J336="",J336=0),"- N/A",IF(AND(J336&gt;=Q336,J336&lt;=R336),"✔️ Válido","❌ Inválido"))</f>
        <v>- N/A</v>
      </c>
      <c r="U336" s="79" t="str">
        <f t="shared" ref="U336:U399" si="11">IF(OR(J336="",J336=0),"- N/A",IF(AND(J336&gt;=Q336,J336&lt;=R336),"✔️ Válido","❌ Inválido"))</f>
        <v>- N/A</v>
      </c>
    </row>
    <row r="337" spans="1:21" ht="76.5">
      <c r="A337" s="69">
        <v>323</v>
      </c>
      <c r="B337" s="70" t="s">
        <v>700</v>
      </c>
      <c r="C337" s="76" t="s">
        <v>701</v>
      </c>
      <c r="D337" s="70" t="s">
        <v>200</v>
      </c>
      <c r="E337" s="72">
        <v>8</v>
      </c>
      <c r="F337" s="89">
        <v>68154</v>
      </c>
      <c r="G337" s="89">
        <v>40577</v>
      </c>
      <c r="H337" s="90">
        <v>1</v>
      </c>
      <c r="I337" s="68">
        <v>1</v>
      </c>
      <c r="J337" s="89">
        <v>0</v>
      </c>
      <c r="K337" s="91">
        <v>0</v>
      </c>
      <c r="L337" s="73"/>
      <c r="M337" s="70" t="s">
        <v>85</v>
      </c>
      <c r="N337" s="74">
        <v>8</v>
      </c>
      <c r="O337" s="74">
        <v>0</v>
      </c>
      <c r="Q337" s="101">
        <v>40577</v>
      </c>
      <c r="R337" s="101">
        <v>123833</v>
      </c>
      <c r="S337" s="84" t="s">
        <v>85</v>
      </c>
      <c r="T337" s="79" t="str">
        <f t="shared" si="10"/>
        <v>- N/A</v>
      </c>
      <c r="U337" s="79" t="str">
        <f t="shared" si="11"/>
        <v>- N/A</v>
      </c>
    </row>
    <row r="338" spans="1:21" ht="76.5" hidden="1">
      <c r="A338" s="69">
        <v>324</v>
      </c>
      <c r="B338" s="70" t="s">
        <v>702</v>
      </c>
      <c r="C338" s="76" t="s">
        <v>703</v>
      </c>
      <c r="D338" s="70" t="s">
        <v>200</v>
      </c>
      <c r="E338" s="72">
        <v>0</v>
      </c>
      <c r="F338" s="89">
        <v>0</v>
      </c>
      <c r="G338" s="89">
        <v>0</v>
      </c>
      <c r="H338" s="90">
        <v>0</v>
      </c>
      <c r="I338" s="68"/>
      <c r="J338" s="89">
        <v>0</v>
      </c>
      <c r="K338" s="91">
        <v>0</v>
      </c>
      <c r="L338" s="73"/>
      <c r="M338" s="70" t="s">
        <v>85</v>
      </c>
      <c r="N338" s="74">
        <v>0</v>
      </c>
      <c r="O338" s="74">
        <v>0</v>
      </c>
      <c r="Q338" s="101">
        <v>40577</v>
      </c>
      <c r="R338" s="101">
        <v>123833</v>
      </c>
      <c r="S338" s="84" t="s">
        <v>85</v>
      </c>
      <c r="T338" s="79" t="str">
        <f t="shared" si="10"/>
        <v>- N/A</v>
      </c>
      <c r="U338" s="79" t="str">
        <f t="shared" si="11"/>
        <v>- N/A</v>
      </c>
    </row>
    <row r="339" spans="1:21" ht="89.25" hidden="1">
      <c r="A339" s="14">
        <v>325</v>
      </c>
      <c r="B339" s="15" t="s">
        <v>704</v>
      </c>
      <c r="C339" s="21" t="s">
        <v>705</v>
      </c>
      <c r="D339" s="15" t="s">
        <v>200</v>
      </c>
      <c r="E339" s="67">
        <v>0</v>
      </c>
      <c r="F339" s="86">
        <v>0</v>
      </c>
      <c r="G339" s="86">
        <v>0</v>
      </c>
      <c r="H339" s="87">
        <v>0</v>
      </c>
      <c r="I339" s="68"/>
      <c r="J339" s="86">
        <v>0</v>
      </c>
      <c r="K339" s="88">
        <v>0</v>
      </c>
      <c r="M339" s="15" t="s">
        <v>34</v>
      </c>
      <c r="N339" s="17">
        <v>0</v>
      </c>
      <c r="O339" s="17">
        <v>0</v>
      </c>
      <c r="Q339" s="101">
        <v>40577</v>
      </c>
      <c r="R339" s="101">
        <v>123833</v>
      </c>
      <c r="S339" s="83" t="s">
        <v>34</v>
      </c>
      <c r="T339" s="79" t="str">
        <f t="shared" si="10"/>
        <v>- N/A</v>
      </c>
      <c r="U339" s="79" t="str">
        <f t="shared" si="11"/>
        <v>- N/A</v>
      </c>
    </row>
    <row r="340" spans="1:21" ht="76.5" hidden="1">
      <c r="A340" s="14">
        <v>326</v>
      </c>
      <c r="B340" s="15" t="s">
        <v>706</v>
      </c>
      <c r="C340" s="21" t="s">
        <v>707</v>
      </c>
      <c r="D340" s="15" t="s">
        <v>200</v>
      </c>
      <c r="E340" s="67">
        <v>0</v>
      </c>
      <c r="F340" s="86">
        <v>0</v>
      </c>
      <c r="G340" s="86">
        <v>0</v>
      </c>
      <c r="H340" s="87">
        <v>0</v>
      </c>
      <c r="I340" s="68"/>
      <c r="J340" s="86">
        <v>0</v>
      </c>
      <c r="K340" s="88">
        <v>0</v>
      </c>
      <c r="M340" s="15" t="s">
        <v>34</v>
      </c>
      <c r="N340" s="17">
        <v>0</v>
      </c>
      <c r="O340" s="17">
        <v>0</v>
      </c>
      <c r="Q340" s="101">
        <v>65344</v>
      </c>
      <c r="R340" s="101">
        <v>158661</v>
      </c>
      <c r="S340" s="83" t="s">
        <v>34</v>
      </c>
      <c r="T340" s="79" t="str">
        <f t="shared" si="10"/>
        <v>- N/A</v>
      </c>
      <c r="U340" s="79" t="str">
        <f t="shared" si="11"/>
        <v>- N/A</v>
      </c>
    </row>
    <row r="341" spans="1:21" ht="76.5" hidden="1">
      <c r="A341" s="14">
        <v>327</v>
      </c>
      <c r="B341" s="15" t="s">
        <v>708</v>
      </c>
      <c r="C341" s="21" t="s">
        <v>709</v>
      </c>
      <c r="D341" s="15" t="s">
        <v>200</v>
      </c>
      <c r="E341" s="67">
        <v>0</v>
      </c>
      <c r="F341" s="86">
        <v>0</v>
      </c>
      <c r="G341" s="86">
        <v>0</v>
      </c>
      <c r="H341" s="87">
        <v>0</v>
      </c>
      <c r="I341" s="68"/>
      <c r="J341" s="86">
        <v>0</v>
      </c>
      <c r="K341" s="88">
        <v>0</v>
      </c>
      <c r="M341" s="15" t="s">
        <v>34</v>
      </c>
      <c r="N341" s="17">
        <v>0</v>
      </c>
      <c r="O341" s="17">
        <v>0</v>
      </c>
      <c r="Q341" s="101">
        <v>65344</v>
      </c>
      <c r="R341" s="101">
        <v>158661</v>
      </c>
      <c r="S341" s="83" t="s">
        <v>34</v>
      </c>
      <c r="T341" s="79" t="str">
        <f t="shared" si="10"/>
        <v>- N/A</v>
      </c>
      <c r="U341" s="79" t="str">
        <f t="shared" si="11"/>
        <v>- N/A</v>
      </c>
    </row>
    <row r="342" spans="1:21" ht="76.5" hidden="1">
      <c r="A342" s="14">
        <v>328</v>
      </c>
      <c r="B342" s="15" t="s">
        <v>710</v>
      </c>
      <c r="C342" s="21" t="s">
        <v>711</v>
      </c>
      <c r="D342" s="15" t="s">
        <v>200</v>
      </c>
      <c r="E342" s="67">
        <v>0</v>
      </c>
      <c r="F342" s="86">
        <v>0</v>
      </c>
      <c r="G342" s="86">
        <v>0</v>
      </c>
      <c r="H342" s="87">
        <v>0</v>
      </c>
      <c r="I342" s="68"/>
      <c r="J342" s="86">
        <v>0</v>
      </c>
      <c r="K342" s="88">
        <v>0</v>
      </c>
      <c r="M342" s="15" t="s">
        <v>34</v>
      </c>
      <c r="N342" s="17">
        <v>0</v>
      </c>
      <c r="O342" s="17">
        <v>0</v>
      </c>
      <c r="Q342" s="101">
        <v>65344</v>
      </c>
      <c r="R342" s="101">
        <v>158661</v>
      </c>
      <c r="S342" s="83" t="s">
        <v>34</v>
      </c>
      <c r="T342" s="79" t="str">
        <f t="shared" si="10"/>
        <v>- N/A</v>
      </c>
      <c r="U342" s="79" t="str">
        <f t="shared" si="11"/>
        <v>- N/A</v>
      </c>
    </row>
    <row r="343" spans="1:21" ht="76.5" hidden="1">
      <c r="A343" s="69">
        <v>329</v>
      </c>
      <c r="B343" s="70" t="s">
        <v>712</v>
      </c>
      <c r="C343" s="76" t="s">
        <v>713</v>
      </c>
      <c r="D343" s="70" t="s">
        <v>200</v>
      </c>
      <c r="E343" s="72">
        <v>0</v>
      </c>
      <c r="F343" s="89">
        <v>0</v>
      </c>
      <c r="G343" s="89">
        <v>0</v>
      </c>
      <c r="H343" s="90">
        <v>0</v>
      </c>
      <c r="I343" s="68"/>
      <c r="J343" s="89">
        <v>0</v>
      </c>
      <c r="K343" s="91">
        <v>0</v>
      </c>
      <c r="L343" s="73"/>
      <c r="M343" s="70" t="s">
        <v>85</v>
      </c>
      <c r="N343" s="74">
        <v>0</v>
      </c>
      <c r="O343" s="74">
        <v>0</v>
      </c>
      <c r="Q343" s="101">
        <v>65344</v>
      </c>
      <c r="R343" s="101">
        <v>158661</v>
      </c>
      <c r="S343" s="84" t="s">
        <v>85</v>
      </c>
      <c r="T343" s="79" t="str">
        <f t="shared" si="10"/>
        <v>- N/A</v>
      </c>
      <c r="U343" s="79" t="str">
        <f t="shared" si="11"/>
        <v>- N/A</v>
      </c>
    </row>
    <row r="344" spans="1:21" ht="76.5" hidden="1">
      <c r="A344" s="69">
        <v>330</v>
      </c>
      <c r="B344" s="70" t="s">
        <v>714</v>
      </c>
      <c r="C344" s="76" t="s">
        <v>715</v>
      </c>
      <c r="D344" s="70" t="s">
        <v>200</v>
      </c>
      <c r="E344" s="72">
        <v>0</v>
      </c>
      <c r="F344" s="89">
        <v>0</v>
      </c>
      <c r="G344" s="89">
        <v>0</v>
      </c>
      <c r="H344" s="90">
        <v>0</v>
      </c>
      <c r="I344" s="68"/>
      <c r="J344" s="89">
        <v>0</v>
      </c>
      <c r="K344" s="91">
        <v>0</v>
      </c>
      <c r="L344" s="73"/>
      <c r="M344" s="70" t="s">
        <v>85</v>
      </c>
      <c r="N344" s="74">
        <v>0</v>
      </c>
      <c r="O344" s="74">
        <v>0</v>
      </c>
      <c r="Q344" s="101">
        <v>136548</v>
      </c>
      <c r="R344" s="101">
        <v>283047</v>
      </c>
      <c r="S344" s="84" t="s">
        <v>85</v>
      </c>
      <c r="T344" s="79" t="str">
        <f t="shared" si="10"/>
        <v>- N/A</v>
      </c>
      <c r="U344" s="79" t="str">
        <f t="shared" si="11"/>
        <v>- N/A</v>
      </c>
    </row>
    <row r="345" spans="1:21" ht="76.5" hidden="1">
      <c r="A345" s="69">
        <v>331</v>
      </c>
      <c r="B345" s="70" t="s">
        <v>716</v>
      </c>
      <c r="C345" s="76" t="s">
        <v>717</v>
      </c>
      <c r="D345" s="70" t="s">
        <v>200</v>
      </c>
      <c r="E345" s="72">
        <v>0</v>
      </c>
      <c r="F345" s="89">
        <v>0</v>
      </c>
      <c r="G345" s="89">
        <v>0</v>
      </c>
      <c r="H345" s="90">
        <v>0</v>
      </c>
      <c r="I345" s="68"/>
      <c r="J345" s="89">
        <v>0</v>
      </c>
      <c r="K345" s="91">
        <v>0</v>
      </c>
      <c r="L345" s="73"/>
      <c r="M345" s="70" t="s">
        <v>85</v>
      </c>
      <c r="N345" s="74">
        <v>0</v>
      </c>
      <c r="O345" s="74">
        <v>0</v>
      </c>
      <c r="Q345" s="101">
        <v>136548</v>
      </c>
      <c r="R345" s="101">
        <v>296312</v>
      </c>
      <c r="S345" s="84" t="s">
        <v>85</v>
      </c>
      <c r="T345" s="79" t="str">
        <f t="shared" si="10"/>
        <v>- N/A</v>
      </c>
      <c r="U345" s="79" t="str">
        <f t="shared" si="11"/>
        <v>- N/A</v>
      </c>
    </row>
    <row r="346" spans="1:21" ht="76.5" hidden="1">
      <c r="A346" s="69">
        <v>332</v>
      </c>
      <c r="B346" s="70" t="s">
        <v>718</v>
      </c>
      <c r="C346" s="76" t="s">
        <v>719</v>
      </c>
      <c r="D346" s="70" t="s">
        <v>200</v>
      </c>
      <c r="E346" s="72">
        <v>0</v>
      </c>
      <c r="F346" s="89">
        <v>0</v>
      </c>
      <c r="G346" s="89">
        <v>0</v>
      </c>
      <c r="H346" s="90">
        <v>0</v>
      </c>
      <c r="I346" s="68"/>
      <c r="J346" s="89">
        <v>0</v>
      </c>
      <c r="K346" s="91">
        <v>0</v>
      </c>
      <c r="L346" s="73"/>
      <c r="M346" s="70" t="s">
        <v>85</v>
      </c>
      <c r="N346" s="74">
        <v>0</v>
      </c>
      <c r="O346" s="74">
        <v>0</v>
      </c>
      <c r="Q346" s="101">
        <v>136548</v>
      </c>
      <c r="R346" s="101">
        <v>283047</v>
      </c>
      <c r="S346" s="84" t="s">
        <v>85</v>
      </c>
      <c r="T346" s="79" t="str">
        <f t="shared" si="10"/>
        <v>- N/A</v>
      </c>
      <c r="U346" s="79" t="str">
        <f t="shared" si="11"/>
        <v>- N/A</v>
      </c>
    </row>
    <row r="347" spans="1:21" ht="76.5" hidden="1">
      <c r="A347" s="69">
        <v>333</v>
      </c>
      <c r="B347" s="70" t="s">
        <v>720</v>
      </c>
      <c r="C347" s="76" t="s">
        <v>721</v>
      </c>
      <c r="D347" s="70" t="s">
        <v>200</v>
      </c>
      <c r="E347" s="72">
        <v>0</v>
      </c>
      <c r="F347" s="89">
        <v>0</v>
      </c>
      <c r="G347" s="89">
        <v>0</v>
      </c>
      <c r="H347" s="90">
        <v>0</v>
      </c>
      <c r="I347" s="68"/>
      <c r="J347" s="89">
        <v>0</v>
      </c>
      <c r="K347" s="91">
        <v>0</v>
      </c>
      <c r="L347" s="73"/>
      <c r="M347" s="70" t="s">
        <v>85</v>
      </c>
      <c r="N347" s="74">
        <v>0</v>
      </c>
      <c r="O347" s="74">
        <v>0</v>
      </c>
      <c r="Q347" s="101">
        <v>136548</v>
      </c>
      <c r="R347" s="101">
        <v>295479</v>
      </c>
      <c r="S347" s="84" t="s">
        <v>85</v>
      </c>
      <c r="T347" s="79" t="str">
        <f t="shared" si="10"/>
        <v>- N/A</v>
      </c>
      <c r="U347" s="79" t="str">
        <f t="shared" si="11"/>
        <v>- N/A</v>
      </c>
    </row>
    <row r="348" spans="1:21" ht="63.75" hidden="1">
      <c r="A348" s="14">
        <v>334</v>
      </c>
      <c r="B348" s="15" t="s">
        <v>722</v>
      </c>
      <c r="C348" s="21" t="s">
        <v>723</v>
      </c>
      <c r="D348" s="15" t="s">
        <v>200</v>
      </c>
      <c r="E348" s="67">
        <v>0</v>
      </c>
      <c r="F348" s="86">
        <v>0</v>
      </c>
      <c r="G348" s="86">
        <v>0</v>
      </c>
      <c r="H348" s="87">
        <v>0</v>
      </c>
      <c r="I348" s="68"/>
      <c r="J348" s="86">
        <v>0</v>
      </c>
      <c r="K348" s="88">
        <v>0</v>
      </c>
      <c r="M348" s="15" t="s">
        <v>34</v>
      </c>
      <c r="N348" s="17">
        <v>0</v>
      </c>
      <c r="O348" s="17">
        <v>0</v>
      </c>
      <c r="Q348" s="101">
        <v>539394</v>
      </c>
      <c r="R348" s="101">
        <v>1192321</v>
      </c>
      <c r="S348" s="83" t="s">
        <v>34</v>
      </c>
      <c r="T348" s="79" t="str">
        <f t="shared" si="10"/>
        <v>- N/A</v>
      </c>
      <c r="U348" s="79" t="str">
        <f t="shared" si="11"/>
        <v>- N/A</v>
      </c>
    </row>
    <row r="349" spans="1:21" ht="63.75" hidden="1">
      <c r="A349" s="69">
        <v>335</v>
      </c>
      <c r="B349" s="70" t="s">
        <v>724</v>
      </c>
      <c r="C349" s="76" t="s">
        <v>725</v>
      </c>
      <c r="D349" s="70" t="s">
        <v>200</v>
      </c>
      <c r="E349" s="72">
        <v>0</v>
      </c>
      <c r="F349" s="89">
        <v>0</v>
      </c>
      <c r="G349" s="89">
        <v>0</v>
      </c>
      <c r="H349" s="90">
        <v>0</v>
      </c>
      <c r="I349" s="68"/>
      <c r="J349" s="89">
        <v>0</v>
      </c>
      <c r="K349" s="91">
        <v>0</v>
      </c>
      <c r="L349" s="73"/>
      <c r="M349" s="70" t="s">
        <v>85</v>
      </c>
      <c r="N349" s="74">
        <v>0</v>
      </c>
      <c r="O349" s="74">
        <v>0</v>
      </c>
      <c r="Q349" s="101">
        <v>539394</v>
      </c>
      <c r="R349" s="101">
        <v>1192321</v>
      </c>
      <c r="S349" s="84" t="s">
        <v>85</v>
      </c>
      <c r="T349" s="79" t="str">
        <f t="shared" si="10"/>
        <v>- N/A</v>
      </c>
      <c r="U349" s="79" t="str">
        <f t="shared" si="11"/>
        <v>- N/A</v>
      </c>
    </row>
    <row r="350" spans="1:21" ht="63.75" hidden="1">
      <c r="A350" s="69">
        <v>336</v>
      </c>
      <c r="B350" s="70" t="s">
        <v>726</v>
      </c>
      <c r="C350" s="76" t="s">
        <v>727</v>
      </c>
      <c r="D350" s="70" t="s">
        <v>200</v>
      </c>
      <c r="E350" s="72">
        <v>0</v>
      </c>
      <c r="F350" s="89">
        <v>0</v>
      </c>
      <c r="G350" s="89">
        <v>0</v>
      </c>
      <c r="H350" s="90">
        <v>0</v>
      </c>
      <c r="I350" s="68"/>
      <c r="J350" s="89">
        <v>0</v>
      </c>
      <c r="K350" s="91">
        <v>0</v>
      </c>
      <c r="L350" s="73"/>
      <c r="M350" s="70" t="s">
        <v>85</v>
      </c>
      <c r="N350" s="74">
        <v>0</v>
      </c>
      <c r="O350" s="74">
        <v>0</v>
      </c>
      <c r="Q350" s="101">
        <v>539394</v>
      </c>
      <c r="R350" s="101">
        <v>1192321</v>
      </c>
      <c r="S350" s="84" t="s">
        <v>85</v>
      </c>
      <c r="T350" s="79" t="str">
        <f t="shared" si="10"/>
        <v>- N/A</v>
      </c>
      <c r="U350" s="79" t="str">
        <f t="shared" si="11"/>
        <v>- N/A</v>
      </c>
    </row>
    <row r="351" spans="1:21" ht="63.75" hidden="1">
      <c r="A351" s="69">
        <v>337</v>
      </c>
      <c r="B351" s="70" t="s">
        <v>728</v>
      </c>
      <c r="C351" s="76" t="s">
        <v>729</v>
      </c>
      <c r="D351" s="70" t="s">
        <v>200</v>
      </c>
      <c r="E351" s="72">
        <v>0</v>
      </c>
      <c r="F351" s="89">
        <v>0</v>
      </c>
      <c r="G351" s="89">
        <v>0</v>
      </c>
      <c r="H351" s="90">
        <v>0</v>
      </c>
      <c r="I351" s="68"/>
      <c r="J351" s="89">
        <v>0</v>
      </c>
      <c r="K351" s="91">
        <v>0</v>
      </c>
      <c r="L351" s="73"/>
      <c r="M351" s="70" t="s">
        <v>85</v>
      </c>
      <c r="N351" s="74">
        <v>0</v>
      </c>
      <c r="O351" s="74">
        <v>0</v>
      </c>
      <c r="Q351" s="101">
        <v>570074</v>
      </c>
      <c r="R351" s="101">
        <v>1430204</v>
      </c>
      <c r="S351" s="84" t="s">
        <v>85</v>
      </c>
      <c r="T351" s="79" t="str">
        <f t="shared" si="10"/>
        <v>- N/A</v>
      </c>
      <c r="U351" s="79" t="str">
        <f t="shared" si="11"/>
        <v>- N/A</v>
      </c>
    </row>
    <row r="352" spans="1:21" ht="63.75" hidden="1">
      <c r="A352" s="69">
        <v>338</v>
      </c>
      <c r="B352" s="70" t="s">
        <v>730</v>
      </c>
      <c r="C352" s="76" t="s">
        <v>731</v>
      </c>
      <c r="D352" s="70" t="s">
        <v>200</v>
      </c>
      <c r="E352" s="72">
        <v>0</v>
      </c>
      <c r="F352" s="89">
        <v>0</v>
      </c>
      <c r="G352" s="89">
        <v>0</v>
      </c>
      <c r="H352" s="90">
        <v>0</v>
      </c>
      <c r="I352" s="68"/>
      <c r="J352" s="89">
        <v>0</v>
      </c>
      <c r="K352" s="91">
        <v>0</v>
      </c>
      <c r="L352" s="73"/>
      <c r="M352" s="70" t="s">
        <v>85</v>
      </c>
      <c r="N352" s="74">
        <v>0</v>
      </c>
      <c r="O352" s="74">
        <v>0</v>
      </c>
      <c r="Q352" s="101">
        <v>570074</v>
      </c>
      <c r="R352" s="101">
        <v>1430204</v>
      </c>
      <c r="S352" s="84" t="s">
        <v>85</v>
      </c>
      <c r="T352" s="79" t="str">
        <f t="shared" si="10"/>
        <v>- N/A</v>
      </c>
      <c r="U352" s="79" t="str">
        <f t="shared" si="11"/>
        <v>- N/A</v>
      </c>
    </row>
    <row r="353" spans="1:21" ht="63.75" hidden="1">
      <c r="A353" s="69">
        <v>339</v>
      </c>
      <c r="B353" s="70" t="s">
        <v>732</v>
      </c>
      <c r="C353" s="76" t="s">
        <v>733</v>
      </c>
      <c r="D353" s="70" t="s">
        <v>200</v>
      </c>
      <c r="E353" s="72">
        <v>0</v>
      </c>
      <c r="F353" s="89">
        <v>0</v>
      </c>
      <c r="G353" s="89">
        <v>0</v>
      </c>
      <c r="H353" s="90">
        <v>0</v>
      </c>
      <c r="I353" s="68"/>
      <c r="J353" s="89">
        <v>0</v>
      </c>
      <c r="K353" s="91">
        <v>0</v>
      </c>
      <c r="L353" s="73"/>
      <c r="M353" s="70" t="s">
        <v>85</v>
      </c>
      <c r="N353" s="74">
        <v>0</v>
      </c>
      <c r="O353" s="74">
        <v>0</v>
      </c>
      <c r="Q353" s="101">
        <v>570074</v>
      </c>
      <c r="R353" s="101">
        <v>1430204</v>
      </c>
      <c r="S353" s="84" t="s">
        <v>85</v>
      </c>
      <c r="T353" s="79" t="str">
        <f t="shared" si="10"/>
        <v>- N/A</v>
      </c>
      <c r="U353" s="79" t="str">
        <f t="shared" si="11"/>
        <v>- N/A</v>
      </c>
    </row>
    <row r="354" spans="1:21" ht="63.75" hidden="1">
      <c r="A354" s="69">
        <v>340</v>
      </c>
      <c r="B354" s="70" t="s">
        <v>734</v>
      </c>
      <c r="C354" s="76" t="s">
        <v>735</v>
      </c>
      <c r="D354" s="70" t="s">
        <v>200</v>
      </c>
      <c r="E354" s="72">
        <v>0</v>
      </c>
      <c r="F354" s="89">
        <v>0</v>
      </c>
      <c r="G354" s="89">
        <v>0</v>
      </c>
      <c r="H354" s="90">
        <v>0</v>
      </c>
      <c r="I354" s="68"/>
      <c r="J354" s="89">
        <v>0</v>
      </c>
      <c r="K354" s="91">
        <v>0</v>
      </c>
      <c r="L354" s="73"/>
      <c r="M354" s="70" t="s">
        <v>85</v>
      </c>
      <c r="N354" s="74">
        <v>0</v>
      </c>
      <c r="O354" s="74">
        <v>0</v>
      </c>
      <c r="Q354" s="101">
        <v>876273</v>
      </c>
      <c r="R354" s="101">
        <v>1704775</v>
      </c>
      <c r="S354" s="84" t="s">
        <v>85</v>
      </c>
      <c r="T354" s="79" t="str">
        <f t="shared" si="10"/>
        <v>- N/A</v>
      </c>
      <c r="U354" s="79" t="str">
        <f t="shared" si="11"/>
        <v>- N/A</v>
      </c>
    </row>
    <row r="355" spans="1:21" ht="63.75" hidden="1">
      <c r="A355" s="69">
        <v>341</v>
      </c>
      <c r="B355" s="70" t="s">
        <v>736</v>
      </c>
      <c r="C355" s="76" t="s">
        <v>737</v>
      </c>
      <c r="D355" s="70" t="s">
        <v>200</v>
      </c>
      <c r="E355" s="72">
        <v>0</v>
      </c>
      <c r="F355" s="89">
        <v>0</v>
      </c>
      <c r="G355" s="89">
        <v>0</v>
      </c>
      <c r="H355" s="90">
        <v>0</v>
      </c>
      <c r="I355" s="68"/>
      <c r="J355" s="89">
        <v>0</v>
      </c>
      <c r="K355" s="91">
        <v>0</v>
      </c>
      <c r="L355" s="73"/>
      <c r="M355" s="70" t="s">
        <v>85</v>
      </c>
      <c r="N355" s="74">
        <v>0</v>
      </c>
      <c r="O355" s="74">
        <v>0</v>
      </c>
      <c r="Q355" s="101">
        <v>876273</v>
      </c>
      <c r="R355" s="101">
        <v>1704775</v>
      </c>
      <c r="S355" s="84" t="s">
        <v>85</v>
      </c>
      <c r="T355" s="79" t="str">
        <f t="shared" si="10"/>
        <v>- N/A</v>
      </c>
      <c r="U355" s="79" t="str">
        <f t="shared" si="11"/>
        <v>- N/A</v>
      </c>
    </row>
    <row r="356" spans="1:21" ht="63.75" hidden="1">
      <c r="A356" s="69">
        <v>342</v>
      </c>
      <c r="B356" s="70" t="s">
        <v>738</v>
      </c>
      <c r="C356" s="76" t="s">
        <v>739</v>
      </c>
      <c r="D356" s="70" t="s">
        <v>200</v>
      </c>
      <c r="E356" s="72">
        <v>0</v>
      </c>
      <c r="F356" s="89">
        <v>0</v>
      </c>
      <c r="G356" s="89">
        <v>0</v>
      </c>
      <c r="H356" s="90">
        <v>0</v>
      </c>
      <c r="I356" s="68"/>
      <c r="J356" s="89">
        <v>0</v>
      </c>
      <c r="K356" s="91">
        <v>0</v>
      </c>
      <c r="L356" s="73"/>
      <c r="M356" s="70" t="s">
        <v>85</v>
      </c>
      <c r="N356" s="74">
        <v>0</v>
      </c>
      <c r="O356" s="74">
        <v>0</v>
      </c>
      <c r="Q356" s="101">
        <v>876273</v>
      </c>
      <c r="R356" s="101">
        <v>1704775</v>
      </c>
      <c r="S356" s="84" t="s">
        <v>85</v>
      </c>
      <c r="T356" s="79" t="str">
        <f t="shared" si="10"/>
        <v>- N/A</v>
      </c>
      <c r="U356" s="79" t="str">
        <f t="shared" si="11"/>
        <v>- N/A</v>
      </c>
    </row>
    <row r="357" spans="1:21" ht="63.75" hidden="1">
      <c r="A357" s="69">
        <v>343</v>
      </c>
      <c r="B357" s="70" t="s">
        <v>740</v>
      </c>
      <c r="C357" s="76" t="s">
        <v>741</v>
      </c>
      <c r="D357" s="70" t="s">
        <v>200</v>
      </c>
      <c r="E357" s="72">
        <v>0</v>
      </c>
      <c r="F357" s="89">
        <v>0</v>
      </c>
      <c r="G357" s="89">
        <v>0</v>
      </c>
      <c r="H357" s="90">
        <v>0</v>
      </c>
      <c r="I357" s="68"/>
      <c r="J357" s="89">
        <v>0</v>
      </c>
      <c r="K357" s="91">
        <v>0</v>
      </c>
      <c r="L357" s="73"/>
      <c r="M357" s="70" t="s">
        <v>85</v>
      </c>
      <c r="N357" s="74">
        <v>0</v>
      </c>
      <c r="O357" s="74">
        <v>0</v>
      </c>
      <c r="Q357" s="101">
        <v>1625641</v>
      </c>
      <c r="R357" s="101">
        <v>5855533</v>
      </c>
      <c r="S357" s="84" t="s">
        <v>85</v>
      </c>
      <c r="T357" s="79" t="str">
        <f t="shared" si="10"/>
        <v>- N/A</v>
      </c>
      <c r="U357" s="79" t="str">
        <f t="shared" si="11"/>
        <v>- N/A</v>
      </c>
    </row>
    <row r="358" spans="1:21" ht="63.75" hidden="1">
      <c r="A358" s="69">
        <v>344</v>
      </c>
      <c r="B358" s="70" t="s">
        <v>742</v>
      </c>
      <c r="C358" s="76" t="s">
        <v>743</v>
      </c>
      <c r="D358" s="70" t="s">
        <v>200</v>
      </c>
      <c r="E358" s="72">
        <v>0</v>
      </c>
      <c r="F358" s="89">
        <v>0</v>
      </c>
      <c r="G358" s="89">
        <v>0</v>
      </c>
      <c r="H358" s="90">
        <v>0</v>
      </c>
      <c r="I358" s="68"/>
      <c r="J358" s="89">
        <v>0</v>
      </c>
      <c r="K358" s="91">
        <v>0</v>
      </c>
      <c r="L358" s="73"/>
      <c r="M358" s="70" t="s">
        <v>85</v>
      </c>
      <c r="N358" s="74">
        <v>0</v>
      </c>
      <c r="O358" s="74">
        <v>0</v>
      </c>
      <c r="Q358" s="101">
        <v>1625641</v>
      </c>
      <c r="R358" s="101">
        <v>5855533</v>
      </c>
      <c r="S358" s="84" t="s">
        <v>85</v>
      </c>
      <c r="T358" s="79" t="str">
        <f t="shared" si="10"/>
        <v>- N/A</v>
      </c>
      <c r="U358" s="79" t="str">
        <f t="shared" si="11"/>
        <v>- N/A</v>
      </c>
    </row>
    <row r="359" spans="1:21" ht="63.75" hidden="1">
      <c r="A359" s="69">
        <v>345</v>
      </c>
      <c r="B359" s="70" t="s">
        <v>744</v>
      </c>
      <c r="C359" s="76" t="s">
        <v>745</v>
      </c>
      <c r="D359" s="70" t="s">
        <v>200</v>
      </c>
      <c r="E359" s="72">
        <v>0</v>
      </c>
      <c r="F359" s="89">
        <v>0</v>
      </c>
      <c r="G359" s="89">
        <v>0</v>
      </c>
      <c r="H359" s="90">
        <v>0</v>
      </c>
      <c r="I359" s="68"/>
      <c r="J359" s="89">
        <v>0</v>
      </c>
      <c r="K359" s="91">
        <v>0</v>
      </c>
      <c r="L359" s="73"/>
      <c r="M359" s="70" t="s">
        <v>85</v>
      </c>
      <c r="N359" s="74">
        <v>0</v>
      </c>
      <c r="O359" s="74">
        <v>0</v>
      </c>
      <c r="Q359" s="101">
        <v>1625641</v>
      </c>
      <c r="R359" s="101">
        <v>5855533</v>
      </c>
      <c r="S359" s="84" t="s">
        <v>85</v>
      </c>
      <c r="T359" s="79" t="str">
        <f t="shared" si="10"/>
        <v>- N/A</v>
      </c>
      <c r="U359" s="79" t="str">
        <f t="shared" si="11"/>
        <v>- N/A</v>
      </c>
    </row>
    <row r="360" spans="1:21" ht="63.75" hidden="1">
      <c r="A360" s="69">
        <v>346</v>
      </c>
      <c r="B360" s="70" t="s">
        <v>746</v>
      </c>
      <c r="C360" s="76" t="s">
        <v>747</v>
      </c>
      <c r="D360" s="70" t="s">
        <v>200</v>
      </c>
      <c r="E360" s="72">
        <v>0</v>
      </c>
      <c r="F360" s="89">
        <v>0</v>
      </c>
      <c r="G360" s="89">
        <v>0</v>
      </c>
      <c r="H360" s="90">
        <v>0</v>
      </c>
      <c r="I360" s="68"/>
      <c r="J360" s="89">
        <v>0</v>
      </c>
      <c r="K360" s="91">
        <v>0</v>
      </c>
      <c r="L360" s="73"/>
      <c r="M360" s="70" t="s">
        <v>85</v>
      </c>
      <c r="N360" s="74">
        <v>0</v>
      </c>
      <c r="O360" s="74">
        <v>0</v>
      </c>
      <c r="Q360" s="101">
        <v>1950702</v>
      </c>
      <c r="R360" s="101">
        <v>4756515</v>
      </c>
      <c r="S360" s="84" t="s">
        <v>85</v>
      </c>
      <c r="T360" s="79" t="str">
        <f t="shared" si="10"/>
        <v>- N/A</v>
      </c>
      <c r="U360" s="79" t="str">
        <f t="shared" si="11"/>
        <v>- N/A</v>
      </c>
    </row>
    <row r="361" spans="1:21" ht="63.75" hidden="1">
      <c r="A361" s="69">
        <v>347</v>
      </c>
      <c r="B361" s="70" t="s">
        <v>748</v>
      </c>
      <c r="C361" s="76" t="s">
        <v>749</v>
      </c>
      <c r="D361" s="70" t="s">
        <v>200</v>
      </c>
      <c r="E361" s="72">
        <v>0</v>
      </c>
      <c r="F361" s="89">
        <v>0</v>
      </c>
      <c r="G361" s="89">
        <v>0</v>
      </c>
      <c r="H361" s="90">
        <v>0</v>
      </c>
      <c r="I361" s="68"/>
      <c r="J361" s="89">
        <v>0</v>
      </c>
      <c r="K361" s="91">
        <v>0</v>
      </c>
      <c r="L361" s="73"/>
      <c r="M361" s="70" t="s">
        <v>85</v>
      </c>
      <c r="N361" s="74">
        <v>0</v>
      </c>
      <c r="O361" s="74">
        <v>0</v>
      </c>
      <c r="Q361" s="101">
        <v>1950702</v>
      </c>
      <c r="R361" s="101">
        <v>4756515</v>
      </c>
      <c r="S361" s="84" t="s">
        <v>85</v>
      </c>
      <c r="T361" s="79" t="str">
        <f t="shared" si="10"/>
        <v>- N/A</v>
      </c>
      <c r="U361" s="79" t="str">
        <f t="shared" si="11"/>
        <v>- N/A</v>
      </c>
    </row>
    <row r="362" spans="1:21" ht="204" hidden="1">
      <c r="A362" s="14">
        <v>348</v>
      </c>
      <c r="B362" s="15" t="s">
        <v>750</v>
      </c>
      <c r="C362" s="21" t="s">
        <v>751</v>
      </c>
      <c r="D362" s="15" t="s">
        <v>200</v>
      </c>
      <c r="E362" s="67">
        <v>0</v>
      </c>
      <c r="F362" s="86">
        <v>0</v>
      </c>
      <c r="G362" s="86">
        <v>0</v>
      </c>
      <c r="H362" s="87">
        <v>0</v>
      </c>
      <c r="I362" s="68"/>
      <c r="J362" s="86">
        <v>0</v>
      </c>
      <c r="K362" s="88">
        <v>0</v>
      </c>
      <c r="M362" s="15" t="s">
        <v>34</v>
      </c>
      <c r="N362" s="17">
        <v>0</v>
      </c>
      <c r="O362" s="17">
        <v>0</v>
      </c>
      <c r="Q362" s="101">
        <v>162863</v>
      </c>
      <c r="R362" s="101">
        <v>484276</v>
      </c>
      <c r="S362" s="83" t="s">
        <v>34</v>
      </c>
      <c r="T362" s="79" t="str">
        <f t="shared" si="10"/>
        <v>- N/A</v>
      </c>
      <c r="U362" s="79" t="str">
        <f t="shared" si="11"/>
        <v>- N/A</v>
      </c>
    </row>
    <row r="363" spans="1:21" ht="204" hidden="1">
      <c r="A363" s="14">
        <v>349</v>
      </c>
      <c r="B363" s="15" t="s">
        <v>752</v>
      </c>
      <c r="C363" s="21" t="s">
        <v>753</v>
      </c>
      <c r="D363" s="15" t="s">
        <v>200</v>
      </c>
      <c r="E363" s="67">
        <v>0</v>
      </c>
      <c r="F363" s="86">
        <v>0</v>
      </c>
      <c r="G363" s="86">
        <v>0</v>
      </c>
      <c r="H363" s="87">
        <v>0</v>
      </c>
      <c r="I363" s="68"/>
      <c r="J363" s="86">
        <v>0</v>
      </c>
      <c r="K363" s="88">
        <v>0</v>
      </c>
      <c r="M363" s="15" t="s">
        <v>34</v>
      </c>
      <c r="N363" s="17">
        <v>0</v>
      </c>
      <c r="O363" s="17">
        <v>0</v>
      </c>
      <c r="Q363" s="101">
        <v>217040</v>
      </c>
      <c r="R363" s="101">
        <v>786816</v>
      </c>
      <c r="S363" s="83" t="s">
        <v>34</v>
      </c>
      <c r="T363" s="79" t="str">
        <f t="shared" si="10"/>
        <v>- N/A</v>
      </c>
      <c r="U363" s="79" t="str">
        <f t="shared" si="11"/>
        <v>- N/A</v>
      </c>
    </row>
    <row r="364" spans="1:21" ht="204" hidden="1">
      <c r="A364" s="14">
        <v>350</v>
      </c>
      <c r="B364" s="15" t="s">
        <v>754</v>
      </c>
      <c r="C364" s="21" t="s">
        <v>755</v>
      </c>
      <c r="D364" s="15" t="s">
        <v>200</v>
      </c>
      <c r="E364" s="67">
        <v>0</v>
      </c>
      <c r="F364" s="86">
        <v>0</v>
      </c>
      <c r="G364" s="86">
        <v>0</v>
      </c>
      <c r="H364" s="87">
        <v>0</v>
      </c>
      <c r="I364" s="68"/>
      <c r="J364" s="86">
        <v>0</v>
      </c>
      <c r="K364" s="88">
        <v>0</v>
      </c>
      <c r="M364" s="15" t="s">
        <v>34</v>
      </c>
      <c r="N364" s="17">
        <v>0</v>
      </c>
      <c r="O364" s="17">
        <v>0</v>
      </c>
      <c r="Q364" s="101">
        <v>375922</v>
      </c>
      <c r="R364" s="101">
        <v>880099</v>
      </c>
      <c r="S364" s="83" t="s">
        <v>34</v>
      </c>
      <c r="T364" s="79" t="str">
        <f t="shared" si="10"/>
        <v>- N/A</v>
      </c>
      <c r="U364" s="79" t="str">
        <f t="shared" si="11"/>
        <v>- N/A</v>
      </c>
    </row>
    <row r="365" spans="1:21" ht="204" hidden="1">
      <c r="A365" s="14">
        <v>351</v>
      </c>
      <c r="B365" s="15" t="s">
        <v>756</v>
      </c>
      <c r="C365" s="21" t="s">
        <v>757</v>
      </c>
      <c r="D365" s="15" t="s">
        <v>200</v>
      </c>
      <c r="E365" s="67">
        <v>0</v>
      </c>
      <c r="F365" s="86">
        <v>0</v>
      </c>
      <c r="G365" s="86">
        <v>0</v>
      </c>
      <c r="H365" s="87">
        <v>0</v>
      </c>
      <c r="I365" s="68"/>
      <c r="J365" s="86">
        <v>0</v>
      </c>
      <c r="K365" s="88">
        <v>0</v>
      </c>
      <c r="M365" s="15" t="s">
        <v>34</v>
      </c>
      <c r="N365" s="17">
        <v>0</v>
      </c>
      <c r="O365" s="17">
        <v>0</v>
      </c>
      <c r="Q365" s="101">
        <v>356352</v>
      </c>
      <c r="R365" s="101">
        <v>1160935</v>
      </c>
      <c r="S365" s="83" t="s">
        <v>34</v>
      </c>
      <c r="T365" s="79" t="str">
        <f t="shared" si="10"/>
        <v>- N/A</v>
      </c>
      <c r="U365" s="79" t="str">
        <f t="shared" si="11"/>
        <v>- N/A</v>
      </c>
    </row>
    <row r="366" spans="1:21" ht="204" hidden="1">
      <c r="A366" s="14">
        <v>352</v>
      </c>
      <c r="B366" s="15" t="s">
        <v>758</v>
      </c>
      <c r="C366" s="21" t="s">
        <v>759</v>
      </c>
      <c r="D366" s="15" t="s">
        <v>200</v>
      </c>
      <c r="E366" s="67">
        <v>0</v>
      </c>
      <c r="F366" s="86">
        <v>0</v>
      </c>
      <c r="G366" s="86">
        <v>0</v>
      </c>
      <c r="H366" s="87">
        <v>0</v>
      </c>
      <c r="I366" s="68"/>
      <c r="J366" s="86">
        <v>0</v>
      </c>
      <c r="K366" s="88">
        <v>0</v>
      </c>
      <c r="M366" s="15" t="s">
        <v>34</v>
      </c>
      <c r="N366" s="17">
        <v>0</v>
      </c>
      <c r="O366" s="17">
        <v>0</v>
      </c>
      <c r="Q366" s="101">
        <v>501634</v>
      </c>
      <c r="R366" s="101">
        <v>1167569</v>
      </c>
      <c r="S366" s="83" t="s">
        <v>34</v>
      </c>
      <c r="T366" s="79" t="str">
        <f t="shared" si="10"/>
        <v>- N/A</v>
      </c>
      <c r="U366" s="79" t="str">
        <f t="shared" si="11"/>
        <v>- N/A</v>
      </c>
    </row>
    <row r="367" spans="1:21" ht="204" hidden="1">
      <c r="A367" s="14">
        <v>353</v>
      </c>
      <c r="B367" s="15" t="s">
        <v>760</v>
      </c>
      <c r="C367" s="21" t="s">
        <v>761</v>
      </c>
      <c r="D367" s="15" t="s">
        <v>200</v>
      </c>
      <c r="E367" s="67">
        <v>0</v>
      </c>
      <c r="F367" s="86">
        <v>0</v>
      </c>
      <c r="G367" s="86">
        <v>0</v>
      </c>
      <c r="H367" s="87">
        <v>0</v>
      </c>
      <c r="I367" s="68"/>
      <c r="J367" s="86">
        <v>0</v>
      </c>
      <c r="K367" s="88">
        <v>0</v>
      </c>
      <c r="M367" s="15" t="s">
        <v>34</v>
      </c>
      <c r="N367" s="17">
        <v>0</v>
      </c>
      <c r="O367" s="17">
        <v>0</v>
      </c>
      <c r="Q367" s="101">
        <v>789768</v>
      </c>
      <c r="R367" s="101">
        <v>1614252</v>
      </c>
      <c r="S367" s="83" t="s">
        <v>34</v>
      </c>
      <c r="T367" s="79" t="str">
        <f t="shared" si="10"/>
        <v>- N/A</v>
      </c>
      <c r="U367" s="79" t="str">
        <f t="shared" si="11"/>
        <v>- N/A</v>
      </c>
    </row>
    <row r="368" spans="1:21" ht="38.25" hidden="1">
      <c r="A368" s="14">
        <v>354</v>
      </c>
      <c r="B368" s="15" t="s">
        <v>762</v>
      </c>
      <c r="C368" s="21" t="s">
        <v>763</v>
      </c>
      <c r="D368" s="15" t="s">
        <v>200</v>
      </c>
      <c r="E368" s="67">
        <v>0</v>
      </c>
      <c r="F368" s="86">
        <v>0</v>
      </c>
      <c r="G368" s="86">
        <v>0</v>
      </c>
      <c r="H368" s="87">
        <v>0</v>
      </c>
      <c r="I368" s="68"/>
      <c r="J368" s="86">
        <v>0</v>
      </c>
      <c r="K368" s="88">
        <v>0</v>
      </c>
      <c r="M368" s="15" t="s">
        <v>34</v>
      </c>
      <c r="N368" s="17">
        <v>0</v>
      </c>
      <c r="O368" s="17">
        <v>0</v>
      </c>
      <c r="Q368" s="101">
        <v>28747</v>
      </c>
      <c r="R368" s="101">
        <v>93538</v>
      </c>
      <c r="S368" s="83" t="s">
        <v>34</v>
      </c>
      <c r="T368" s="79" t="str">
        <f t="shared" si="10"/>
        <v>- N/A</v>
      </c>
      <c r="U368" s="79" t="str">
        <f t="shared" si="11"/>
        <v>- N/A</v>
      </c>
    </row>
    <row r="369" spans="1:21" ht="51" hidden="1">
      <c r="A369" s="14">
        <v>355</v>
      </c>
      <c r="B369" s="15" t="s">
        <v>764</v>
      </c>
      <c r="C369" s="21" t="s">
        <v>765</v>
      </c>
      <c r="D369" s="15" t="s">
        <v>200</v>
      </c>
      <c r="E369" s="67">
        <v>0</v>
      </c>
      <c r="F369" s="86">
        <v>0</v>
      </c>
      <c r="G369" s="86">
        <v>0</v>
      </c>
      <c r="H369" s="87">
        <v>0</v>
      </c>
      <c r="I369" s="68"/>
      <c r="J369" s="86">
        <v>0</v>
      </c>
      <c r="K369" s="88">
        <v>0</v>
      </c>
      <c r="M369" s="15" t="s">
        <v>34</v>
      </c>
      <c r="N369" s="17">
        <v>0</v>
      </c>
      <c r="O369" s="17">
        <v>0</v>
      </c>
      <c r="Q369" s="101">
        <v>29742</v>
      </c>
      <c r="R369" s="101">
        <v>75958</v>
      </c>
      <c r="S369" s="83" t="s">
        <v>34</v>
      </c>
      <c r="T369" s="79" t="str">
        <f t="shared" si="10"/>
        <v>- N/A</v>
      </c>
      <c r="U369" s="79" t="str">
        <f t="shared" si="11"/>
        <v>- N/A</v>
      </c>
    </row>
    <row r="370" spans="1:21" ht="38.25" hidden="1">
      <c r="A370" s="14">
        <v>356</v>
      </c>
      <c r="B370" s="15" t="s">
        <v>766</v>
      </c>
      <c r="C370" s="21" t="s">
        <v>767</v>
      </c>
      <c r="D370" s="15" t="s">
        <v>200</v>
      </c>
      <c r="E370" s="67">
        <v>0</v>
      </c>
      <c r="F370" s="86">
        <v>0</v>
      </c>
      <c r="G370" s="86">
        <v>0</v>
      </c>
      <c r="H370" s="87">
        <v>0</v>
      </c>
      <c r="I370" s="68"/>
      <c r="J370" s="86">
        <v>0</v>
      </c>
      <c r="K370" s="88">
        <v>0</v>
      </c>
      <c r="M370" s="15" t="s">
        <v>34</v>
      </c>
      <c r="N370" s="17">
        <v>0</v>
      </c>
      <c r="O370" s="17">
        <v>0</v>
      </c>
      <c r="Q370" s="101">
        <v>18906</v>
      </c>
      <c r="R370" s="101">
        <v>45566</v>
      </c>
      <c r="S370" s="83" t="s">
        <v>34</v>
      </c>
      <c r="T370" s="79" t="str">
        <f t="shared" si="10"/>
        <v>- N/A</v>
      </c>
      <c r="U370" s="79" t="str">
        <f t="shared" si="11"/>
        <v>- N/A</v>
      </c>
    </row>
    <row r="371" spans="1:21" ht="89.25" hidden="1">
      <c r="A371" s="14">
        <v>357</v>
      </c>
      <c r="B371" s="15" t="s">
        <v>768</v>
      </c>
      <c r="C371" s="21" t="s">
        <v>769</v>
      </c>
      <c r="D371" s="15" t="s">
        <v>200</v>
      </c>
      <c r="E371" s="67">
        <v>0</v>
      </c>
      <c r="F371" s="86">
        <v>0</v>
      </c>
      <c r="G371" s="86">
        <v>0</v>
      </c>
      <c r="H371" s="87">
        <v>0</v>
      </c>
      <c r="I371" s="68"/>
      <c r="J371" s="86">
        <v>0</v>
      </c>
      <c r="K371" s="88">
        <v>0</v>
      </c>
      <c r="M371" s="15" t="s">
        <v>34</v>
      </c>
      <c r="N371" s="17">
        <v>0</v>
      </c>
      <c r="O371" s="17">
        <v>0</v>
      </c>
      <c r="Q371" s="101">
        <v>15579</v>
      </c>
      <c r="R371" s="101">
        <v>37683</v>
      </c>
      <c r="S371" s="83" t="s">
        <v>34</v>
      </c>
      <c r="T371" s="79" t="str">
        <f t="shared" si="10"/>
        <v>- N/A</v>
      </c>
      <c r="U371" s="79" t="str">
        <f t="shared" si="11"/>
        <v>- N/A</v>
      </c>
    </row>
    <row r="372" spans="1:21" ht="76.5" hidden="1">
      <c r="A372" s="69">
        <v>358</v>
      </c>
      <c r="B372" s="70" t="s">
        <v>770</v>
      </c>
      <c r="C372" s="76" t="s">
        <v>771</v>
      </c>
      <c r="D372" s="70" t="s">
        <v>200</v>
      </c>
      <c r="E372" s="72">
        <v>0</v>
      </c>
      <c r="F372" s="89">
        <v>0</v>
      </c>
      <c r="G372" s="89">
        <v>0</v>
      </c>
      <c r="H372" s="90">
        <v>0</v>
      </c>
      <c r="I372" s="68"/>
      <c r="J372" s="89">
        <v>0</v>
      </c>
      <c r="K372" s="91">
        <v>0</v>
      </c>
      <c r="L372" s="73"/>
      <c r="M372" s="70" t="s">
        <v>85</v>
      </c>
      <c r="N372" s="74">
        <v>0</v>
      </c>
      <c r="O372" s="74">
        <v>0</v>
      </c>
      <c r="Q372" s="101">
        <v>22003</v>
      </c>
      <c r="R372" s="101">
        <v>78501</v>
      </c>
      <c r="S372" s="84" t="s">
        <v>85</v>
      </c>
      <c r="T372" s="79" t="str">
        <f t="shared" si="10"/>
        <v>- N/A</v>
      </c>
      <c r="U372" s="79" t="str">
        <f t="shared" si="11"/>
        <v>- N/A</v>
      </c>
    </row>
    <row r="373" spans="1:21" ht="76.5" hidden="1">
      <c r="A373" s="14">
        <v>359</v>
      </c>
      <c r="B373" s="15" t="s">
        <v>772</v>
      </c>
      <c r="C373" s="21" t="s">
        <v>773</v>
      </c>
      <c r="D373" s="15" t="s">
        <v>200</v>
      </c>
      <c r="E373" s="67">
        <v>0</v>
      </c>
      <c r="F373" s="86">
        <v>0</v>
      </c>
      <c r="G373" s="86">
        <v>0</v>
      </c>
      <c r="H373" s="87">
        <v>0</v>
      </c>
      <c r="I373" s="68"/>
      <c r="J373" s="86">
        <v>0</v>
      </c>
      <c r="K373" s="88">
        <v>0</v>
      </c>
      <c r="M373" s="15" t="s">
        <v>34</v>
      </c>
      <c r="N373" s="17">
        <v>0</v>
      </c>
      <c r="O373" s="17">
        <v>0</v>
      </c>
      <c r="Q373" s="101">
        <v>40577</v>
      </c>
      <c r="R373" s="101">
        <v>94965</v>
      </c>
      <c r="S373" s="83" t="s">
        <v>34</v>
      </c>
      <c r="T373" s="79" t="str">
        <f t="shared" si="10"/>
        <v>- N/A</v>
      </c>
      <c r="U373" s="79" t="str">
        <f t="shared" si="11"/>
        <v>- N/A</v>
      </c>
    </row>
    <row r="374" spans="1:21" ht="89.25" hidden="1">
      <c r="A374" s="69">
        <v>360</v>
      </c>
      <c r="B374" s="70" t="s">
        <v>774</v>
      </c>
      <c r="C374" s="76" t="s">
        <v>775</v>
      </c>
      <c r="D374" s="70" t="s">
        <v>200</v>
      </c>
      <c r="E374" s="72">
        <v>0</v>
      </c>
      <c r="F374" s="89">
        <v>0</v>
      </c>
      <c r="G374" s="89">
        <v>0</v>
      </c>
      <c r="H374" s="90">
        <v>0</v>
      </c>
      <c r="I374" s="68"/>
      <c r="J374" s="89">
        <v>0</v>
      </c>
      <c r="K374" s="91">
        <v>0</v>
      </c>
      <c r="L374" s="73"/>
      <c r="M374" s="70" t="s">
        <v>85</v>
      </c>
      <c r="N374" s="74">
        <v>0</v>
      </c>
      <c r="O374" s="74">
        <v>0</v>
      </c>
      <c r="Q374" s="101">
        <v>28194</v>
      </c>
      <c r="R374" s="101">
        <v>71055</v>
      </c>
      <c r="S374" s="84" t="s">
        <v>85</v>
      </c>
      <c r="T374" s="79" t="str">
        <f t="shared" si="10"/>
        <v>- N/A</v>
      </c>
      <c r="U374" s="79" t="str">
        <f t="shared" si="11"/>
        <v>- N/A</v>
      </c>
    </row>
    <row r="375" spans="1:21" ht="89.25" hidden="1">
      <c r="A375" s="14">
        <v>361</v>
      </c>
      <c r="B375" s="15" t="s">
        <v>776</v>
      </c>
      <c r="C375" s="21" t="s">
        <v>775</v>
      </c>
      <c r="D375" s="15" t="s">
        <v>200</v>
      </c>
      <c r="E375" s="67">
        <v>0</v>
      </c>
      <c r="F375" s="86">
        <v>0</v>
      </c>
      <c r="G375" s="86">
        <v>0</v>
      </c>
      <c r="H375" s="87">
        <v>0</v>
      </c>
      <c r="I375" s="68"/>
      <c r="J375" s="86">
        <v>0</v>
      </c>
      <c r="K375" s="88">
        <v>0</v>
      </c>
      <c r="M375" s="15" t="s">
        <v>34</v>
      </c>
      <c r="N375" s="17">
        <v>0</v>
      </c>
      <c r="O375" s="17">
        <v>0</v>
      </c>
      <c r="Q375" s="101">
        <v>2793</v>
      </c>
      <c r="R375" s="101">
        <v>16364</v>
      </c>
      <c r="S375" s="83" t="s">
        <v>34</v>
      </c>
      <c r="T375" s="79" t="str">
        <f t="shared" si="10"/>
        <v>- N/A</v>
      </c>
      <c r="U375" s="79" t="str">
        <f t="shared" si="11"/>
        <v>- N/A</v>
      </c>
    </row>
    <row r="376" spans="1:21" ht="89.25" hidden="1">
      <c r="A376" s="69">
        <v>362</v>
      </c>
      <c r="B376" s="70" t="s">
        <v>777</v>
      </c>
      <c r="C376" s="76" t="s">
        <v>778</v>
      </c>
      <c r="D376" s="70" t="s">
        <v>200</v>
      </c>
      <c r="E376" s="72">
        <v>0</v>
      </c>
      <c r="F376" s="89">
        <v>0</v>
      </c>
      <c r="G376" s="89">
        <v>0</v>
      </c>
      <c r="H376" s="90">
        <v>0</v>
      </c>
      <c r="I376" s="68"/>
      <c r="J376" s="89">
        <v>0</v>
      </c>
      <c r="K376" s="91">
        <v>0</v>
      </c>
      <c r="L376" s="73"/>
      <c r="M376" s="70" t="s">
        <v>85</v>
      </c>
      <c r="N376" s="74">
        <v>0</v>
      </c>
      <c r="O376" s="74">
        <v>0</v>
      </c>
      <c r="Q376" s="101">
        <v>28194</v>
      </c>
      <c r="R376" s="101">
        <v>78206</v>
      </c>
      <c r="S376" s="84" t="s">
        <v>85</v>
      </c>
      <c r="T376" s="79" t="str">
        <f t="shared" si="10"/>
        <v>- N/A</v>
      </c>
      <c r="U376" s="79" t="str">
        <f t="shared" si="11"/>
        <v>- N/A</v>
      </c>
    </row>
    <row r="377" spans="1:21" ht="89.25" hidden="1">
      <c r="A377" s="14">
        <v>363</v>
      </c>
      <c r="B377" s="15" t="s">
        <v>779</v>
      </c>
      <c r="C377" s="21" t="s">
        <v>778</v>
      </c>
      <c r="D377" s="15" t="s">
        <v>200</v>
      </c>
      <c r="E377" s="67">
        <v>0</v>
      </c>
      <c r="F377" s="86">
        <v>0</v>
      </c>
      <c r="G377" s="86">
        <v>0</v>
      </c>
      <c r="H377" s="87">
        <v>0</v>
      </c>
      <c r="I377" s="68"/>
      <c r="J377" s="86">
        <v>0</v>
      </c>
      <c r="K377" s="88">
        <v>0</v>
      </c>
      <c r="M377" s="15" t="s">
        <v>34</v>
      </c>
      <c r="N377" s="17">
        <v>0</v>
      </c>
      <c r="O377" s="17">
        <v>0</v>
      </c>
      <c r="Q377" s="101">
        <v>2793</v>
      </c>
      <c r="R377" s="101">
        <v>16364</v>
      </c>
      <c r="S377" s="83" t="s">
        <v>34</v>
      </c>
      <c r="T377" s="79" t="str">
        <f t="shared" si="10"/>
        <v>- N/A</v>
      </c>
      <c r="U377" s="79" t="str">
        <f t="shared" si="11"/>
        <v>- N/A</v>
      </c>
    </row>
    <row r="378" spans="1:21" ht="102" hidden="1">
      <c r="A378" s="69">
        <v>364</v>
      </c>
      <c r="B378" s="70" t="s">
        <v>780</v>
      </c>
      <c r="C378" s="76" t="s">
        <v>781</v>
      </c>
      <c r="D378" s="70" t="s">
        <v>200</v>
      </c>
      <c r="E378" s="72">
        <v>0</v>
      </c>
      <c r="F378" s="89">
        <v>0</v>
      </c>
      <c r="G378" s="89">
        <v>0</v>
      </c>
      <c r="H378" s="90">
        <v>0</v>
      </c>
      <c r="I378" s="68"/>
      <c r="J378" s="89">
        <v>0</v>
      </c>
      <c r="K378" s="91">
        <v>0</v>
      </c>
      <c r="L378" s="73"/>
      <c r="M378" s="70" t="s">
        <v>85</v>
      </c>
      <c r="N378" s="74">
        <v>0</v>
      </c>
      <c r="O378" s="74">
        <v>0</v>
      </c>
      <c r="Q378" s="101">
        <v>28194</v>
      </c>
      <c r="R378" s="101">
        <v>53624</v>
      </c>
      <c r="S378" s="84" t="s">
        <v>85</v>
      </c>
      <c r="T378" s="79" t="str">
        <f t="shared" si="10"/>
        <v>- N/A</v>
      </c>
      <c r="U378" s="79" t="str">
        <f t="shared" si="11"/>
        <v>- N/A</v>
      </c>
    </row>
    <row r="379" spans="1:21" ht="102" hidden="1">
      <c r="A379" s="14">
        <v>365</v>
      </c>
      <c r="B379" s="15" t="s">
        <v>782</v>
      </c>
      <c r="C379" s="21" t="s">
        <v>781</v>
      </c>
      <c r="D379" s="15" t="s">
        <v>200</v>
      </c>
      <c r="E379" s="67">
        <v>0</v>
      </c>
      <c r="F379" s="86">
        <v>0</v>
      </c>
      <c r="G379" s="86">
        <v>0</v>
      </c>
      <c r="H379" s="87">
        <v>0</v>
      </c>
      <c r="I379" s="68"/>
      <c r="J379" s="86">
        <v>0</v>
      </c>
      <c r="K379" s="88">
        <v>0</v>
      </c>
      <c r="M379" s="15" t="s">
        <v>34</v>
      </c>
      <c r="N379" s="17">
        <v>0</v>
      </c>
      <c r="O379" s="17">
        <v>0</v>
      </c>
      <c r="Q379" s="101">
        <v>2793</v>
      </c>
      <c r="R379" s="101">
        <v>16364</v>
      </c>
      <c r="S379" s="83" t="s">
        <v>34</v>
      </c>
      <c r="T379" s="79" t="str">
        <f t="shared" si="10"/>
        <v>- N/A</v>
      </c>
      <c r="U379" s="79" t="str">
        <f t="shared" si="11"/>
        <v>- N/A</v>
      </c>
    </row>
    <row r="380" spans="1:21" ht="89.25" hidden="1">
      <c r="A380" s="14">
        <v>366</v>
      </c>
      <c r="B380" s="15" t="s">
        <v>783</v>
      </c>
      <c r="C380" s="21" t="s">
        <v>784</v>
      </c>
      <c r="D380" s="15" t="s">
        <v>200</v>
      </c>
      <c r="E380" s="67">
        <v>0</v>
      </c>
      <c r="F380" s="86">
        <v>0</v>
      </c>
      <c r="G380" s="86">
        <v>0</v>
      </c>
      <c r="H380" s="87">
        <v>0</v>
      </c>
      <c r="I380" s="68"/>
      <c r="J380" s="86">
        <v>0</v>
      </c>
      <c r="K380" s="88">
        <v>0</v>
      </c>
      <c r="M380" s="15" t="s">
        <v>34</v>
      </c>
      <c r="N380" s="17">
        <v>0</v>
      </c>
      <c r="O380" s="17">
        <v>0</v>
      </c>
      <c r="Q380" s="101">
        <v>37482</v>
      </c>
      <c r="R380" s="101">
        <v>84362</v>
      </c>
      <c r="S380" s="83" t="s">
        <v>34</v>
      </c>
      <c r="T380" s="79" t="str">
        <f t="shared" si="10"/>
        <v>- N/A</v>
      </c>
      <c r="U380" s="79" t="str">
        <f t="shared" si="11"/>
        <v>- N/A</v>
      </c>
    </row>
    <row r="381" spans="1:21" ht="89.25" hidden="1">
      <c r="A381" s="14">
        <v>367</v>
      </c>
      <c r="B381" s="15" t="s">
        <v>785</v>
      </c>
      <c r="C381" s="21" t="s">
        <v>786</v>
      </c>
      <c r="D381" s="15" t="s">
        <v>200</v>
      </c>
      <c r="E381" s="67">
        <v>0</v>
      </c>
      <c r="F381" s="86">
        <v>0</v>
      </c>
      <c r="G381" s="86">
        <v>0</v>
      </c>
      <c r="H381" s="87">
        <v>0</v>
      </c>
      <c r="I381" s="68"/>
      <c r="J381" s="86">
        <v>0</v>
      </c>
      <c r="K381" s="88">
        <v>0</v>
      </c>
      <c r="M381" s="15" t="s">
        <v>34</v>
      </c>
      <c r="N381" s="17">
        <v>0</v>
      </c>
      <c r="O381" s="17">
        <v>0</v>
      </c>
      <c r="Q381" s="101">
        <v>99398</v>
      </c>
      <c r="R381" s="101">
        <v>219251</v>
      </c>
      <c r="S381" s="83" t="s">
        <v>34</v>
      </c>
      <c r="T381" s="79" t="str">
        <f t="shared" si="10"/>
        <v>- N/A</v>
      </c>
      <c r="U381" s="79" t="str">
        <f t="shared" si="11"/>
        <v>- N/A</v>
      </c>
    </row>
    <row r="382" spans="1:21" ht="114.75" hidden="1">
      <c r="A382" s="14">
        <v>368</v>
      </c>
      <c r="B382" s="15" t="s">
        <v>787</v>
      </c>
      <c r="C382" s="21" t="s">
        <v>788</v>
      </c>
      <c r="D382" s="15" t="s">
        <v>200</v>
      </c>
      <c r="E382" s="67">
        <v>0</v>
      </c>
      <c r="F382" s="86">
        <v>0</v>
      </c>
      <c r="G382" s="86">
        <v>0</v>
      </c>
      <c r="H382" s="87">
        <v>0</v>
      </c>
      <c r="I382" s="68"/>
      <c r="J382" s="86">
        <v>0</v>
      </c>
      <c r="K382" s="88">
        <v>0</v>
      </c>
      <c r="M382" s="15" t="s">
        <v>34</v>
      </c>
      <c r="N382" s="17">
        <v>0</v>
      </c>
      <c r="O382" s="17">
        <v>0</v>
      </c>
      <c r="Q382" s="101">
        <v>37482</v>
      </c>
      <c r="R382" s="101">
        <v>486819</v>
      </c>
      <c r="S382" s="83" t="s">
        <v>34</v>
      </c>
      <c r="T382" s="79" t="str">
        <f t="shared" si="10"/>
        <v>- N/A</v>
      </c>
      <c r="U382" s="79" t="str">
        <f t="shared" si="11"/>
        <v>- N/A</v>
      </c>
    </row>
    <row r="383" spans="1:21" ht="102" hidden="1">
      <c r="A383" s="14">
        <v>369</v>
      </c>
      <c r="B383" s="15" t="s">
        <v>789</v>
      </c>
      <c r="C383" s="21" t="s">
        <v>790</v>
      </c>
      <c r="D383" s="15" t="s">
        <v>200</v>
      </c>
      <c r="E383" s="67">
        <v>0</v>
      </c>
      <c r="F383" s="86">
        <v>0</v>
      </c>
      <c r="G383" s="86">
        <v>0</v>
      </c>
      <c r="H383" s="87">
        <v>0</v>
      </c>
      <c r="I383" s="68"/>
      <c r="J383" s="86">
        <v>0</v>
      </c>
      <c r="K383" s="88">
        <v>0</v>
      </c>
      <c r="M383" s="15" t="s">
        <v>34</v>
      </c>
      <c r="N383" s="17">
        <v>0</v>
      </c>
      <c r="O383" s="17">
        <v>0</v>
      </c>
      <c r="Q383" s="101">
        <v>37482</v>
      </c>
      <c r="R383" s="101">
        <v>145367</v>
      </c>
      <c r="S383" s="83" t="s">
        <v>34</v>
      </c>
      <c r="T383" s="79" t="str">
        <f t="shared" si="10"/>
        <v>- N/A</v>
      </c>
      <c r="U383" s="79" t="str">
        <f t="shared" si="11"/>
        <v>- N/A</v>
      </c>
    </row>
    <row r="384" spans="1:21" ht="102" hidden="1">
      <c r="A384" s="14">
        <v>370</v>
      </c>
      <c r="B384" s="15" t="s">
        <v>791</v>
      </c>
      <c r="C384" s="21" t="s">
        <v>792</v>
      </c>
      <c r="D384" s="15" t="s">
        <v>200</v>
      </c>
      <c r="E384" s="67">
        <v>0</v>
      </c>
      <c r="F384" s="86">
        <v>0</v>
      </c>
      <c r="G384" s="86">
        <v>0</v>
      </c>
      <c r="H384" s="87">
        <v>0</v>
      </c>
      <c r="I384" s="68"/>
      <c r="J384" s="86">
        <v>0</v>
      </c>
      <c r="K384" s="88">
        <v>0</v>
      </c>
      <c r="M384" s="15" t="s">
        <v>34</v>
      </c>
      <c r="N384" s="17">
        <v>0</v>
      </c>
      <c r="O384" s="17">
        <v>0</v>
      </c>
      <c r="Q384" s="101">
        <v>94754</v>
      </c>
      <c r="R384" s="101">
        <v>265107</v>
      </c>
      <c r="S384" s="83" t="s">
        <v>34</v>
      </c>
      <c r="T384" s="79" t="str">
        <f t="shared" si="10"/>
        <v>- N/A</v>
      </c>
      <c r="U384" s="79" t="str">
        <f t="shared" si="11"/>
        <v>- N/A</v>
      </c>
    </row>
    <row r="385" spans="1:21" ht="89.25">
      <c r="A385" s="14">
        <v>371</v>
      </c>
      <c r="B385" s="15" t="s">
        <v>793</v>
      </c>
      <c r="C385" s="21" t="s">
        <v>794</v>
      </c>
      <c r="D385" s="15" t="s">
        <v>200</v>
      </c>
      <c r="E385" s="67">
        <v>2</v>
      </c>
      <c r="F385" s="86">
        <v>36024</v>
      </c>
      <c r="G385" s="86">
        <v>26646</v>
      </c>
      <c r="H385" s="87">
        <v>0</v>
      </c>
      <c r="I385" s="68">
        <f>(F385-G385)/F385</f>
        <v>0.26032644903397734</v>
      </c>
      <c r="J385" s="86">
        <v>26646</v>
      </c>
      <c r="K385" s="88">
        <v>53292</v>
      </c>
      <c r="M385" s="15" t="s">
        <v>34</v>
      </c>
      <c r="N385" s="17">
        <v>2</v>
      </c>
      <c r="O385" s="17">
        <v>0</v>
      </c>
      <c r="Q385" s="101">
        <v>26646</v>
      </c>
      <c r="R385" s="101">
        <v>128366</v>
      </c>
      <c r="S385" s="83" t="s">
        <v>34</v>
      </c>
      <c r="T385" s="79" t="str">
        <f t="shared" si="10"/>
        <v>✔️ Válido</v>
      </c>
      <c r="U385" s="79" t="str">
        <f t="shared" si="11"/>
        <v>✔️ Válido</v>
      </c>
    </row>
    <row r="386" spans="1:21" ht="89.25" hidden="1">
      <c r="A386" s="69">
        <v>372</v>
      </c>
      <c r="B386" s="70" t="s">
        <v>795</v>
      </c>
      <c r="C386" s="76" t="s">
        <v>796</v>
      </c>
      <c r="D386" s="70" t="s">
        <v>200</v>
      </c>
      <c r="E386" s="72">
        <v>0</v>
      </c>
      <c r="F386" s="89">
        <v>0</v>
      </c>
      <c r="G386" s="89">
        <v>0</v>
      </c>
      <c r="H386" s="90">
        <v>0</v>
      </c>
      <c r="I386" s="68"/>
      <c r="J386" s="89">
        <v>0</v>
      </c>
      <c r="K386" s="91">
        <v>0</v>
      </c>
      <c r="L386" s="73"/>
      <c r="M386" s="70" t="s">
        <v>85</v>
      </c>
      <c r="N386" s="74">
        <v>0</v>
      </c>
      <c r="O386" s="74">
        <v>0</v>
      </c>
      <c r="Q386" s="101">
        <v>83919</v>
      </c>
      <c r="R386" s="101">
        <v>406548</v>
      </c>
      <c r="S386" s="84" t="s">
        <v>85</v>
      </c>
      <c r="T386" s="79" t="str">
        <f t="shared" si="10"/>
        <v>- N/A</v>
      </c>
      <c r="U386" s="79" t="str">
        <f t="shared" si="11"/>
        <v>- N/A</v>
      </c>
    </row>
    <row r="387" spans="1:21" ht="102" hidden="1">
      <c r="A387" s="69">
        <v>373</v>
      </c>
      <c r="B387" s="70" t="s">
        <v>797</v>
      </c>
      <c r="C387" s="76" t="s">
        <v>798</v>
      </c>
      <c r="D387" s="70" t="s">
        <v>200</v>
      </c>
      <c r="E387" s="72">
        <v>0</v>
      </c>
      <c r="F387" s="89">
        <v>0</v>
      </c>
      <c r="G387" s="89">
        <v>0</v>
      </c>
      <c r="H387" s="90">
        <v>0</v>
      </c>
      <c r="I387" s="68"/>
      <c r="J387" s="89">
        <v>0</v>
      </c>
      <c r="K387" s="91">
        <v>0</v>
      </c>
      <c r="L387" s="73"/>
      <c r="M387" s="70" t="s">
        <v>85</v>
      </c>
      <c r="N387" s="74">
        <v>0</v>
      </c>
      <c r="O387" s="74">
        <v>0</v>
      </c>
      <c r="Q387" s="101">
        <v>54509</v>
      </c>
      <c r="R387" s="101">
        <v>175254</v>
      </c>
      <c r="S387" s="84" t="s">
        <v>85</v>
      </c>
      <c r="T387" s="79" t="str">
        <f t="shared" si="10"/>
        <v>- N/A</v>
      </c>
      <c r="U387" s="79" t="str">
        <f t="shared" si="11"/>
        <v>- N/A</v>
      </c>
    </row>
    <row r="388" spans="1:21" ht="102" hidden="1">
      <c r="A388" s="69">
        <v>374</v>
      </c>
      <c r="B388" s="70" t="s">
        <v>799</v>
      </c>
      <c r="C388" s="76" t="s">
        <v>800</v>
      </c>
      <c r="D388" s="70" t="s">
        <v>200</v>
      </c>
      <c r="E388" s="72">
        <v>0</v>
      </c>
      <c r="F388" s="89">
        <v>0</v>
      </c>
      <c r="G388" s="89">
        <v>0</v>
      </c>
      <c r="H388" s="90">
        <v>0</v>
      </c>
      <c r="I388" s="68"/>
      <c r="J388" s="89">
        <v>0</v>
      </c>
      <c r="K388" s="91">
        <v>0</v>
      </c>
      <c r="L388" s="73"/>
      <c r="M388" s="70" t="s">
        <v>85</v>
      </c>
      <c r="N388" s="74">
        <v>0</v>
      </c>
      <c r="O388" s="74">
        <v>0</v>
      </c>
      <c r="Q388" s="101">
        <v>82371</v>
      </c>
      <c r="R388" s="101">
        <v>430396</v>
      </c>
      <c r="S388" s="84" t="s">
        <v>85</v>
      </c>
      <c r="T388" s="79" t="str">
        <f t="shared" si="10"/>
        <v>- N/A</v>
      </c>
      <c r="U388" s="79" t="str">
        <f t="shared" si="11"/>
        <v>- N/A</v>
      </c>
    </row>
    <row r="389" spans="1:21" ht="76.5" hidden="1">
      <c r="A389" s="14">
        <v>375</v>
      </c>
      <c r="B389" s="15" t="s">
        <v>801</v>
      </c>
      <c r="C389" s="21" t="s">
        <v>802</v>
      </c>
      <c r="D389" s="15" t="s">
        <v>200</v>
      </c>
      <c r="E389" s="67">
        <v>0</v>
      </c>
      <c r="F389" s="86">
        <v>0</v>
      </c>
      <c r="G389" s="86">
        <v>0</v>
      </c>
      <c r="H389" s="87">
        <v>0</v>
      </c>
      <c r="I389" s="68"/>
      <c r="J389" s="86">
        <v>0</v>
      </c>
      <c r="K389" s="88">
        <v>0</v>
      </c>
      <c r="M389" s="15" t="s">
        <v>34</v>
      </c>
      <c r="N389" s="17">
        <v>0</v>
      </c>
      <c r="O389" s="17">
        <v>0</v>
      </c>
      <c r="Q389" s="101">
        <v>9752</v>
      </c>
      <c r="R389" s="101">
        <v>335233</v>
      </c>
      <c r="S389" s="83" t="s">
        <v>34</v>
      </c>
      <c r="T389" s="79" t="str">
        <f t="shared" si="10"/>
        <v>- N/A</v>
      </c>
      <c r="U389" s="79" t="str">
        <f t="shared" si="11"/>
        <v>- N/A</v>
      </c>
    </row>
    <row r="390" spans="1:21" ht="76.5">
      <c r="A390" s="14">
        <v>376</v>
      </c>
      <c r="B390" s="15" t="s">
        <v>803</v>
      </c>
      <c r="C390" s="21" t="s">
        <v>802</v>
      </c>
      <c r="D390" s="15" t="s">
        <v>200</v>
      </c>
      <c r="E390" s="67">
        <v>1</v>
      </c>
      <c r="F390" s="86">
        <v>200031</v>
      </c>
      <c r="G390" s="86">
        <v>47543</v>
      </c>
      <c r="H390" s="87">
        <v>0</v>
      </c>
      <c r="I390" s="68">
        <f>(F390-G390)/F390</f>
        <v>0.76232184011478221</v>
      </c>
      <c r="J390" s="86">
        <v>47543</v>
      </c>
      <c r="K390" s="88">
        <v>47543</v>
      </c>
      <c r="M390" s="15" t="s">
        <v>34</v>
      </c>
      <c r="N390" s="17">
        <v>1</v>
      </c>
      <c r="O390" s="17">
        <v>0</v>
      </c>
      <c r="Q390" s="101">
        <v>47543</v>
      </c>
      <c r="R390" s="101">
        <v>429412</v>
      </c>
      <c r="S390" s="83" t="s">
        <v>34</v>
      </c>
      <c r="T390" s="79" t="str">
        <f t="shared" si="10"/>
        <v>✔️ Válido</v>
      </c>
      <c r="U390" s="79" t="str">
        <f t="shared" si="11"/>
        <v>✔️ Válido</v>
      </c>
    </row>
    <row r="391" spans="1:21" ht="63.75">
      <c r="A391" s="14">
        <v>377</v>
      </c>
      <c r="B391" s="15" t="s">
        <v>804</v>
      </c>
      <c r="C391" s="21" t="s">
        <v>805</v>
      </c>
      <c r="D391" s="15" t="s">
        <v>806</v>
      </c>
      <c r="E391" s="67">
        <v>11</v>
      </c>
      <c r="F391" s="86">
        <v>54524</v>
      </c>
      <c r="G391" s="86">
        <v>15037</v>
      </c>
      <c r="H391" s="87">
        <v>0</v>
      </c>
      <c r="I391" s="68">
        <f>(F391-G391)/F391</f>
        <v>0.72421319052160515</v>
      </c>
      <c r="J391" s="86">
        <v>15037</v>
      </c>
      <c r="K391" s="88">
        <v>165407</v>
      </c>
      <c r="M391" s="15" t="s">
        <v>34</v>
      </c>
      <c r="N391" s="17">
        <v>11</v>
      </c>
      <c r="O391" s="17">
        <v>0</v>
      </c>
      <c r="Q391" s="101">
        <v>15037</v>
      </c>
      <c r="R391" s="101">
        <v>75184</v>
      </c>
      <c r="S391" s="83" t="s">
        <v>34</v>
      </c>
      <c r="T391" s="79" t="str">
        <f t="shared" si="10"/>
        <v>✔️ Válido</v>
      </c>
      <c r="U391" s="79" t="str">
        <f t="shared" si="11"/>
        <v>✔️ Válido</v>
      </c>
    </row>
    <row r="392" spans="1:21" ht="76.5" hidden="1">
      <c r="A392" s="14">
        <v>378</v>
      </c>
      <c r="B392" s="15" t="s">
        <v>807</v>
      </c>
      <c r="C392" s="21" t="s">
        <v>808</v>
      </c>
      <c r="D392" s="15" t="s">
        <v>200</v>
      </c>
      <c r="E392" s="67">
        <v>0</v>
      </c>
      <c r="F392" s="86">
        <v>0</v>
      </c>
      <c r="G392" s="86">
        <v>0</v>
      </c>
      <c r="H392" s="87">
        <v>0</v>
      </c>
      <c r="I392" s="68"/>
      <c r="J392" s="86">
        <v>0</v>
      </c>
      <c r="K392" s="88">
        <v>0</v>
      </c>
      <c r="M392" s="15" t="s">
        <v>34</v>
      </c>
      <c r="N392" s="17">
        <v>0</v>
      </c>
      <c r="O392" s="17">
        <v>0</v>
      </c>
      <c r="Q392" s="101">
        <v>18906</v>
      </c>
      <c r="R392" s="101">
        <v>89800</v>
      </c>
      <c r="S392" s="83" t="s">
        <v>34</v>
      </c>
      <c r="T392" s="79" t="str">
        <f t="shared" si="10"/>
        <v>- N/A</v>
      </c>
      <c r="U392" s="79" t="str">
        <f t="shared" si="11"/>
        <v>- N/A</v>
      </c>
    </row>
    <row r="393" spans="1:21" ht="63.75" hidden="1">
      <c r="A393" s="14">
        <v>379</v>
      </c>
      <c r="B393" s="15" t="s">
        <v>809</v>
      </c>
      <c r="C393" s="21" t="s">
        <v>808</v>
      </c>
      <c r="D393" s="15" t="s">
        <v>200</v>
      </c>
      <c r="E393" s="67">
        <v>0</v>
      </c>
      <c r="F393" s="86">
        <v>0</v>
      </c>
      <c r="G393" s="86">
        <v>0</v>
      </c>
      <c r="H393" s="87">
        <v>0</v>
      </c>
      <c r="I393" s="68"/>
      <c r="J393" s="86">
        <v>0</v>
      </c>
      <c r="K393" s="88">
        <v>0</v>
      </c>
      <c r="M393" s="15" t="s">
        <v>34</v>
      </c>
      <c r="N393" s="17">
        <v>0</v>
      </c>
      <c r="O393" s="17">
        <v>0</v>
      </c>
      <c r="Q393" s="101">
        <v>45221</v>
      </c>
      <c r="R393" s="101">
        <v>536587</v>
      </c>
      <c r="S393" s="83" t="s">
        <v>34</v>
      </c>
      <c r="T393" s="79" t="str">
        <f t="shared" si="10"/>
        <v>- N/A</v>
      </c>
      <c r="U393" s="79" t="str">
        <f t="shared" si="11"/>
        <v>- N/A</v>
      </c>
    </row>
    <row r="394" spans="1:21" ht="63.75" hidden="1">
      <c r="A394" s="14">
        <v>380</v>
      </c>
      <c r="B394" s="15" t="s">
        <v>810</v>
      </c>
      <c r="C394" s="21" t="s">
        <v>811</v>
      </c>
      <c r="D394" s="15" t="s">
        <v>806</v>
      </c>
      <c r="E394" s="67">
        <v>0</v>
      </c>
      <c r="F394" s="86">
        <v>0</v>
      </c>
      <c r="G394" s="86">
        <v>0</v>
      </c>
      <c r="H394" s="87">
        <v>0</v>
      </c>
      <c r="I394" s="68"/>
      <c r="J394" s="86">
        <v>0</v>
      </c>
      <c r="K394" s="88">
        <v>0</v>
      </c>
      <c r="M394" s="15" t="s">
        <v>34</v>
      </c>
      <c r="N394" s="17">
        <v>0</v>
      </c>
      <c r="O394" s="17">
        <v>0</v>
      </c>
      <c r="Q394" s="101">
        <v>34828</v>
      </c>
      <c r="R394" s="101">
        <v>290234</v>
      </c>
      <c r="S394" s="83" t="s">
        <v>34</v>
      </c>
      <c r="T394" s="79" t="str">
        <f t="shared" si="10"/>
        <v>- N/A</v>
      </c>
      <c r="U394" s="79" t="str">
        <f t="shared" si="11"/>
        <v>- N/A</v>
      </c>
    </row>
    <row r="395" spans="1:21" ht="63.75">
      <c r="A395" s="14">
        <v>381</v>
      </c>
      <c r="B395" s="15" t="s">
        <v>812</v>
      </c>
      <c r="C395" s="21" t="s">
        <v>813</v>
      </c>
      <c r="D395" s="15" t="s">
        <v>200</v>
      </c>
      <c r="E395" s="67">
        <v>2</v>
      </c>
      <c r="F395" s="86">
        <v>323410</v>
      </c>
      <c r="G395" s="86">
        <v>98403</v>
      </c>
      <c r="H395" s="87">
        <v>0</v>
      </c>
      <c r="I395" s="68">
        <f>(F395-G395)/F395</f>
        <v>0.69573297053276029</v>
      </c>
      <c r="J395" s="86">
        <v>98403</v>
      </c>
      <c r="K395" s="88">
        <v>196806</v>
      </c>
      <c r="M395" s="15" t="s">
        <v>34</v>
      </c>
      <c r="N395" s="17">
        <v>2</v>
      </c>
      <c r="O395" s="17">
        <v>0</v>
      </c>
      <c r="Q395" s="101">
        <v>98403</v>
      </c>
      <c r="R395" s="101">
        <v>323410</v>
      </c>
      <c r="S395" s="83" t="s">
        <v>34</v>
      </c>
      <c r="T395" s="79" t="str">
        <f t="shared" si="10"/>
        <v>✔️ Válido</v>
      </c>
      <c r="U395" s="79" t="str">
        <f t="shared" si="11"/>
        <v>✔️ Válido</v>
      </c>
    </row>
    <row r="396" spans="1:21" ht="63.75" hidden="1">
      <c r="A396" s="14">
        <v>382</v>
      </c>
      <c r="B396" s="15" t="s">
        <v>814</v>
      </c>
      <c r="C396" s="21" t="s">
        <v>813</v>
      </c>
      <c r="D396" s="15" t="s">
        <v>200</v>
      </c>
      <c r="E396" s="67">
        <v>0</v>
      </c>
      <c r="F396" s="86">
        <v>0</v>
      </c>
      <c r="G396" s="86">
        <v>0</v>
      </c>
      <c r="H396" s="87">
        <v>0</v>
      </c>
      <c r="I396" s="68"/>
      <c r="J396" s="86">
        <v>0</v>
      </c>
      <c r="K396" s="88">
        <v>0</v>
      </c>
      <c r="M396" s="15" t="s">
        <v>34</v>
      </c>
      <c r="N396" s="17">
        <v>0</v>
      </c>
      <c r="O396" s="17">
        <v>0</v>
      </c>
      <c r="Q396" s="101">
        <v>557581</v>
      </c>
      <c r="R396" s="101">
        <v>3880918</v>
      </c>
      <c r="S396" s="83" t="s">
        <v>34</v>
      </c>
      <c r="T396" s="79" t="str">
        <f t="shared" si="10"/>
        <v>- N/A</v>
      </c>
      <c r="U396" s="79" t="str">
        <f t="shared" si="11"/>
        <v>- N/A</v>
      </c>
    </row>
    <row r="397" spans="1:21" ht="63.75" hidden="1">
      <c r="A397" s="14">
        <v>383</v>
      </c>
      <c r="B397" s="15" t="s">
        <v>815</v>
      </c>
      <c r="C397" s="21" t="s">
        <v>816</v>
      </c>
      <c r="D397" s="15" t="s">
        <v>200</v>
      </c>
      <c r="E397" s="67">
        <v>0</v>
      </c>
      <c r="F397" s="86">
        <v>0</v>
      </c>
      <c r="G397" s="86">
        <v>0</v>
      </c>
      <c r="H397" s="87">
        <v>0</v>
      </c>
      <c r="I397" s="68"/>
      <c r="J397" s="86">
        <v>0</v>
      </c>
      <c r="K397" s="88">
        <v>0</v>
      </c>
      <c r="M397" s="15" t="s">
        <v>34</v>
      </c>
      <c r="N397" s="17">
        <v>0</v>
      </c>
      <c r="O397" s="17">
        <v>0</v>
      </c>
      <c r="Q397" s="101">
        <v>69877</v>
      </c>
      <c r="R397" s="101">
        <v>236613</v>
      </c>
      <c r="S397" s="83" t="s">
        <v>34</v>
      </c>
      <c r="T397" s="79" t="str">
        <f t="shared" si="10"/>
        <v>- N/A</v>
      </c>
      <c r="U397" s="79" t="str">
        <f t="shared" si="11"/>
        <v>- N/A</v>
      </c>
    </row>
    <row r="398" spans="1:21" ht="51" hidden="1">
      <c r="A398" s="14">
        <v>384</v>
      </c>
      <c r="B398" s="15" t="s">
        <v>817</v>
      </c>
      <c r="C398" s="21" t="s">
        <v>816</v>
      </c>
      <c r="D398" s="15" t="s">
        <v>200</v>
      </c>
      <c r="E398" s="67">
        <v>0</v>
      </c>
      <c r="F398" s="86">
        <v>0</v>
      </c>
      <c r="G398" s="86">
        <v>0</v>
      </c>
      <c r="H398" s="87">
        <v>0</v>
      </c>
      <c r="I398" s="68"/>
      <c r="J398" s="86">
        <v>0</v>
      </c>
      <c r="K398" s="88">
        <v>0</v>
      </c>
      <c r="M398" s="15" t="s">
        <v>34</v>
      </c>
      <c r="N398" s="17">
        <v>0</v>
      </c>
      <c r="O398" s="17">
        <v>0</v>
      </c>
      <c r="Q398" s="101">
        <v>611758</v>
      </c>
      <c r="R398" s="101">
        <v>1908069</v>
      </c>
      <c r="S398" s="83" t="s">
        <v>34</v>
      </c>
      <c r="T398" s="79" t="str">
        <f t="shared" si="10"/>
        <v>- N/A</v>
      </c>
      <c r="U398" s="79" t="str">
        <f t="shared" si="11"/>
        <v>- N/A</v>
      </c>
    </row>
    <row r="399" spans="1:21" ht="102">
      <c r="A399" s="14">
        <v>385</v>
      </c>
      <c r="B399" s="15" t="s">
        <v>818</v>
      </c>
      <c r="C399" s="21" t="s">
        <v>819</v>
      </c>
      <c r="D399" s="15" t="s">
        <v>200</v>
      </c>
      <c r="E399" s="67">
        <v>1</v>
      </c>
      <c r="F399" s="86">
        <v>64910</v>
      </c>
      <c r="G399" s="86">
        <v>22998</v>
      </c>
      <c r="H399" s="87">
        <v>0</v>
      </c>
      <c r="I399" s="68">
        <f>(F399-G399)/F399</f>
        <v>0.64569403789862889</v>
      </c>
      <c r="J399" s="86">
        <v>22998</v>
      </c>
      <c r="K399" s="88">
        <v>22998</v>
      </c>
      <c r="M399" s="15" t="s">
        <v>34</v>
      </c>
      <c r="N399" s="17">
        <v>1</v>
      </c>
      <c r="O399" s="17">
        <v>0</v>
      </c>
      <c r="Q399" s="101">
        <v>22998</v>
      </c>
      <c r="R399" s="101">
        <v>132678</v>
      </c>
      <c r="S399" s="83" t="s">
        <v>34</v>
      </c>
      <c r="T399" s="79" t="str">
        <f t="shared" si="10"/>
        <v>✔️ Válido</v>
      </c>
      <c r="U399" s="79" t="str">
        <f t="shared" si="11"/>
        <v>✔️ Válido</v>
      </c>
    </row>
    <row r="400" spans="1:21" ht="102" hidden="1">
      <c r="A400" s="14">
        <v>386</v>
      </c>
      <c r="B400" s="15" t="s">
        <v>820</v>
      </c>
      <c r="C400" s="21" t="s">
        <v>821</v>
      </c>
      <c r="D400" s="15" t="s">
        <v>200</v>
      </c>
      <c r="E400" s="67">
        <v>0</v>
      </c>
      <c r="F400" s="86">
        <v>0</v>
      </c>
      <c r="G400" s="86">
        <v>0</v>
      </c>
      <c r="H400" s="87">
        <v>0</v>
      </c>
      <c r="I400" s="68"/>
      <c r="J400" s="86">
        <v>0</v>
      </c>
      <c r="K400" s="88">
        <v>0</v>
      </c>
      <c r="M400" s="15" t="s">
        <v>34</v>
      </c>
      <c r="N400" s="17">
        <v>0</v>
      </c>
      <c r="O400" s="17">
        <v>0</v>
      </c>
      <c r="Q400" s="101">
        <v>39344</v>
      </c>
      <c r="R400" s="101">
        <v>176904</v>
      </c>
      <c r="S400" s="83" t="s">
        <v>34</v>
      </c>
      <c r="T400" s="79" t="str">
        <f t="shared" ref="T400:T431" si="12">IF(OR(J400="",J400=0),"- N/A",IF(AND(J400&gt;=Q400,J400&lt;=R400),"✔️ Válido","❌ Inválido"))</f>
        <v>- N/A</v>
      </c>
      <c r="U400" s="79" t="str">
        <f t="shared" ref="U400:U431" si="13">IF(OR(J400="",J400=0),"- N/A",IF(AND(J400&gt;=Q400,J400&lt;=R400),"✔️ Válido","❌ Inválido"))</f>
        <v>- N/A</v>
      </c>
    </row>
    <row r="401" spans="1:21" ht="102">
      <c r="A401" s="14">
        <v>387</v>
      </c>
      <c r="B401" s="15" t="s">
        <v>822</v>
      </c>
      <c r="C401" s="21" t="s">
        <v>823</v>
      </c>
      <c r="D401" s="15" t="s">
        <v>200</v>
      </c>
      <c r="E401" s="67">
        <v>3</v>
      </c>
      <c r="F401" s="86">
        <v>73022</v>
      </c>
      <c r="G401" s="86">
        <v>25983</v>
      </c>
      <c r="H401" s="87">
        <v>0</v>
      </c>
      <c r="I401" s="68">
        <f>(F401-G401)/F401</f>
        <v>0.64417572786283583</v>
      </c>
      <c r="J401" s="86">
        <v>25983</v>
      </c>
      <c r="K401" s="88">
        <v>77949</v>
      </c>
      <c r="M401" s="15" t="s">
        <v>34</v>
      </c>
      <c r="N401" s="17">
        <v>3</v>
      </c>
      <c r="O401" s="17">
        <v>0</v>
      </c>
      <c r="Q401" s="101">
        <v>25983</v>
      </c>
      <c r="R401" s="101">
        <v>221130</v>
      </c>
      <c r="S401" s="83" t="s">
        <v>34</v>
      </c>
      <c r="T401" s="79" t="str">
        <f t="shared" si="12"/>
        <v>✔️ Válido</v>
      </c>
      <c r="U401" s="79" t="str">
        <f t="shared" si="13"/>
        <v>✔️ Válido</v>
      </c>
    </row>
    <row r="402" spans="1:21" ht="153" hidden="1">
      <c r="A402" s="14">
        <v>388</v>
      </c>
      <c r="B402" s="15" t="s">
        <v>824</v>
      </c>
      <c r="C402" s="21" t="s">
        <v>825</v>
      </c>
      <c r="D402" s="15" t="s">
        <v>200</v>
      </c>
      <c r="E402" s="67">
        <v>0</v>
      </c>
      <c r="F402" s="86">
        <v>0</v>
      </c>
      <c r="G402" s="86">
        <v>0</v>
      </c>
      <c r="H402" s="87">
        <v>0</v>
      </c>
      <c r="I402" s="68"/>
      <c r="J402" s="86">
        <v>0</v>
      </c>
      <c r="K402" s="88">
        <v>0</v>
      </c>
      <c r="M402" s="15" t="s">
        <v>34</v>
      </c>
      <c r="N402" s="17">
        <v>0</v>
      </c>
      <c r="O402" s="17">
        <v>0</v>
      </c>
      <c r="Q402" s="101">
        <v>202334</v>
      </c>
      <c r="R402" s="101">
        <v>13241465</v>
      </c>
      <c r="S402" s="83" t="s">
        <v>34</v>
      </c>
      <c r="T402" s="79" t="str">
        <f t="shared" si="12"/>
        <v>- N/A</v>
      </c>
      <c r="U402" s="79" t="str">
        <f t="shared" si="13"/>
        <v>- N/A</v>
      </c>
    </row>
    <row r="403" spans="1:21" ht="63.75">
      <c r="A403" s="14">
        <v>389</v>
      </c>
      <c r="B403" s="15" t="s">
        <v>826</v>
      </c>
      <c r="C403" s="21" t="s">
        <v>827</v>
      </c>
      <c r="D403" s="15" t="s">
        <v>200</v>
      </c>
      <c r="E403" s="67">
        <v>3</v>
      </c>
      <c r="F403" s="86">
        <v>108182</v>
      </c>
      <c r="G403" s="86">
        <v>35445</v>
      </c>
      <c r="H403" s="87">
        <v>0</v>
      </c>
      <c r="I403" s="68">
        <f>(F403-G403)/F403</f>
        <v>0.67235769351648145</v>
      </c>
      <c r="J403" s="86">
        <v>35445</v>
      </c>
      <c r="K403" s="88">
        <v>106335</v>
      </c>
      <c r="M403" s="15" t="s">
        <v>34</v>
      </c>
      <c r="N403" s="17">
        <v>3</v>
      </c>
      <c r="O403" s="17">
        <v>0</v>
      </c>
      <c r="Q403" s="101">
        <v>35445</v>
      </c>
      <c r="R403" s="101">
        <v>108182</v>
      </c>
      <c r="S403" s="83" t="s">
        <v>34</v>
      </c>
      <c r="T403" s="79" t="str">
        <f t="shared" si="12"/>
        <v>✔️ Válido</v>
      </c>
      <c r="U403" s="79" t="str">
        <f t="shared" si="13"/>
        <v>✔️ Válido</v>
      </c>
    </row>
    <row r="404" spans="1:21" ht="76.5" hidden="1">
      <c r="A404" s="14">
        <v>390</v>
      </c>
      <c r="B404" s="15" t="s">
        <v>828</v>
      </c>
      <c r="C404" s="21" t="s">
        <v>829</v>
      </c>
      <c r="D404" s="15" t="s">
        <v>200</v>
      </c>
      <c r="E404" s="67">
        <v>0</v>
      </c>
      <c r="F404" s="86">
        <v>0</v>
      </c>
      <c r="G404" s="86">
        <v>0</v>
      </c>
      <c r="H404" s="87">
        <v>0</v>
      </c>
      <c r="I404" s="68"/>
      <c r="J404" s="86">
        <v>0</v>
      </c>
      <c r="K404" s="88">
        <v>0</v>
      </c>
      <c r="M404" s="15" t="s">
        <v>34</v>
      </c>
      <c r="N404" s="17">
        <v>0</v>
      </c>
      <c r="O404" s="17">
        <v>0</v>
      </c>
      <c r="Q404" s="101">
        <v>62249</v>
      </c>
      <c r="R404" s="101">
        <v>463085</v>
      </c>
      <c r="S404" s="83" t="s">
        <v>34</v>
      </c>
      <c r="T404" s="79" t="str">
        <f t="shared" si="12"/>
        <v>- N/A</v>
      </c>
      <c r="U404" s="79" t="str">
        <f t="shared" si="13"/>
        <v>- N/A</v>
      </c>
    </row>
    <row r="405" spans="1:21" ht="51" hidden="1">
      <c r="A405" s="69">
        <v>391</v>
      </c>
      <c r="B405" s="70" t="s">
        <v>830</v>
      </c>
      <c r="C405" s="76" t="s">
        <v>831</v>
      </c>
      <c r="D405" s="70" t="s">
        <v>200</v>
      </c>
      <c r="E405" s="72">
        <v>0</v>
      </c>
      <c r="F405" s="89">
        <v>0</v>
      </c>
      <c r="G405" s="89">
        <v>0</v>
      </c>
      <c r="H405" s="90">
        <v>0</v>
      </c>
      <c r="I405" s="68"/>
      <c r="J405" s="89">
        <v>0</v>
      </c>
      <c r="K405" s="91">
        <v>0</v>
      </c>
      <c r="L405" s="73"/>
      <c r="M405" s="70" t="s">
        <v>85</v>
      </c>
      <c r="N405" s="74">
        <v>0</v>
      </c>
      <c r="O405" s="74">
        <v>0</v>
      </c>
      <c r="Q405" s="101">
        <v>9398</v>
      </c>
      <c r="R405" s="101">
        <v>84383</v>
      </c>
      <c r="S405" s="84" t="s">
        <v>85</v>
      </c>
      <c r="T405" s="79" t="str">
        <f t="shared" si="12"/>
        <v>- N/A</v>
      </c>
      <c r="U405" s="79" t="str">
        <f t="shared" si="13"/>
        <v>- N/A</v>
      </c>
    </row>
    <row r="406" spans="1:21" ht="51" hidden="1">
      <c r="A406" s="14">
        <v>392</v>
      </c>
      <c r="B406" s="15" t="s">
        <v>832</v>
      </c>
      <c r="C406" s="21" t="s">
        <v>831</v>
      </c>
      <c r="D406" s="15" t="s">
        <v>200</v>
      </c>
      <c r="E406" s="67">
        <v>0</v>
      </c>
      <c r="F406" s="86">
        <v>0</v>
      </c>
      <c r="G406" s="86">
        <v>0</v>
      </c>
      <c r="H406" s="87">
        <v>0</v>
      </c>
      <c r="I406" s="68"/>
      <c r="J406" s="86">
        <v>0</v>
      </c>
      <c r="K406" s="88">
        <v>0</v>
      </c>
      <c r="M406" s="15" t="s">
        <v>34</v>
      </c>
      <c r="N406" s="17">
        <v>0</v>
      </c>
      <c r="O406" s="17">
        <v>0</v>
      </c>
      <c r="Q406" s="101">
        <v>86241</v>
      </c>
      <c r="R406" s="101">
        <v>288742</v>
      </c>
      <c r="S406" s="83" t="s">
        <v>34</v>
      </c>
      <c r="T406" s="79" t="str">
        <f t="shared" si="12"/>
        <v>- N/A</v>
      </c>
      <c r="U406" s="79" t="str">
        <f t="shared" si="13"/>
        <v>- N/A</v>
      </c>
    </row>
    <row r="407" spans="1:21" ht="51" hidden="1">
      <c r="A407" s="69">
        <v>393</v>
      </c>
      <c r="B407" s="70" t="s">
        <v>833</v>
      </c>
      <c r="C407" s="76" t="s">
        <v>834</v>
      </c>
      <c r="D407" s="70" t="s">
        <v>200</v>
      </c>
      <c r="E407" s="72">
        <v>0</v>
      </c>
      <c r="F407" s="89">
        <v>0</v>
      </c>
      <c r="G407" s="89">
        <v>0</v>
      </c>
      <c r="H407" s="90">
        <v>0</v>
      </c>
      <c r="I407" s="68"/>
      <c r="J407" s="89">
        <v>0</v>
      </c>
      <c r="K407" s="91">
        <v>0</v>
      </c>
      <c r="L407" s="73"/>
      <c r="M407" s="70" t="s">
        <v>85</v>
      </c>
      <c r="N407" s="74">
        <v>0</v>
      </c>
      <c r="O407" s="74">
        <v>0</v>
      </c>
      <c r="Q407" s="101">
        <v>7679</v>
      </c>
      <c r="R407" s="101">
        <v>77891</v>
      </c>
      <c r="S407" s="84" t="s">
        <v>85</v>
      </c>
      <c r="T407" s="79" t="str">
        <f t="shared" si="12"/>
        <v>- N/A</v>
      </c>
      <c r="U407" s="79" t="str">
        <f t="shared" si="13"/>
        <v>- N/A</v>
      </c>
    </row>
    <row r="408" spans="1:21" ht="63.75" hidden="1">
      <c r="A408" s="14">
        <v>394</v>
      </c>
      <c r="B408" s="15" t="s">
        <v>835</v>
      </c>
      <c r="C408" s="21" t="s">
        <v>836</v>
      </c>
      <c r="D408" s="15" t="s">
        <v>200</v>
      </c>
      <c r="E408" s="67">
        <v>0</v>
      </c>
      <c r="F408" s="86">
        <v>0</v>
      </c>
      <c r="G408" s="86">
        <v>0</v>
      </c>
      <c r="H408" s="87">
        <v>0</v>
      </c>
      <c r="I408" s="68"/>
      <c r="J408" s="86">
        <v>0</v>
      </c>
      <c r="K408" s="88">
        <v>0</v>
      </c>
      <c r="M408" s="15" t="s">
        <v>34</v>
      </c>
      <c r="N408" s="17">
        <v>0</v>
      </c>
      <c r="O408" s="17">
        <v>0</v>
      </c>
      <c r="Q408" s="101">
        <v>106363</v>
      </c>
      <c r="R408" s="101">
        <v>288742</v>
      </c>
      <c r="S408" s="83" t="s">
        <v>34</v>
      </c>
      <c r="T408" s="79" t="str">
        <f t="shared" si="12"/>
        <v>- N/A</v>
      </c>
      <c r="U408" s="79" t="str">
        <f t="shared" si="13"/>
        <v>- N/A</v>
      </c>
    </row>
    <row r="409" spans="1:21" ht="63.75" hidden="1">
      <c r="A409" s="14">
        <v>395</v>
      </c>
      <c r="B409" s="15" t="s">
        <v>837</v>
      </c>
      <c r="C409" s="21" t="s">
        <v>838</v>
      </c>
      <c r="D409" s="15" t="s">
        <v>200</v>
      </c>
      <c r="E409" s="67">
        <v>0</v>
      </c>
      <c r="F409" s="86">
        <v>0</v>
      </c>
      <c r="G409" s="86">
        <v>0</v>
      </c>
      <c r="H409" s="87">
        <v>0</v>
      </c>
      <c r="I409" s="68"/>
      <c r="J409" s="86">
        <v>0</v>
      </c>
      <c r="K409" s="88">
        <v>0</v>
      </c>
      <c r="M409" s="15" t="s">
        <v>34</v>
      </c>
      <c r="N409" s="17">
        <v>0</v>
      </c>
      <c r="O409" s="17">
        <v>0</v>
      </c>
      <c r="Q409" s="101">
        <v>80823</v>
      </c>
      <c r="R409" s="101">
        <v>681546</v>
      </c>
      <c r="S409" s="83" t="s">
        <v>34</v>
      </c>
      <c r="T409" s="79" t="str">
        <f t="shared" si="12"/>
        <v>- N/A</v>
      </c>
      <c r="U409" s="79" t="str">
        <f t="shared" si="13"/>
        <v>- N/A</v>
      </c>
    </row>
    <row r="410" spans="1:21" ht="63.75" hidden="1">
      <c r="A410" s="14">
        <v>396</v>
      </c>
      <c r="B410" s="15" t="s">
        <v>839</v>
      </c>
      <c r="C410" s="21" t="s">
        <v>838</v>
      </c>
      <c r="D410" s="15" t="s">
        <v>200</v>
      </c>
      <c r="E410" s="67">
        <v>0</v>
      </c>
      <c r="F410" s="86">
        <v>0</v>
      </c>
      <c r="G410" s="86">
        <v>0</v>
      </c>
      <c r="H410" s="87">
        <v>0</v>
      </c>
      <c r="I410" s="68"/>
      <c r="J410" s="86">
        <v>0</v>
      </c>
      <c r="K410" s="88">
        <v>0</v>
      </c>
      <c r="M410" s="15" t="s">
        <v>34</v>
      </c>
      <c r="N410" s="17">
        <v>0</v>
      </c>
      <c r="O410" s="17">
        <v>0</v>
      </c>
      <c r="Q410" s="101">
        <v>3582</v>
      </c>
      <c r="R410" s="101">
        <v>81010</v>
      </c>
      <c r="S410" s="83" t="s">
        <v>34</v>
      </c>
      <c r="T410" s="79" t="str">
        <f t="shared" si="12"/>
        <v>- N/A</v>
      </c>
      <c r="U410" s="79" t="str">
        <f t="shared" si="13"/>
        <v>- N/A</v>
      </c>
    </row>
    <row r="411" spans="1:21" ht="63.75" hidden="1">
      <c r="A411" s="14">
        <v>397</v>
      </c>
      <c r="B411" s="15" t="s">
        <v>840</v>
      </c>
      <c r="C411" s="21" t="s">
        <v>841</v>
      </c>
      <c r="D411" s="15" t="s">
        <v>200</v>
      </c>
      <c r="E411" s="67">
        <v>0</v>
      </c>
      <c r="F411" s="86">
        <v>0</v>
      </c>
      <c r="G411" s="86">
        <v>0</v>
      </c>
      <c r="H411" s="87">
        <v>0</v>
      </c>
      <c r="I411" s="68"/>
      <c r="J411" s="86">
        <v>0</v>
      </c>
      <c r="K411" s="88">
        <v>0</v>
      </c>
      <c r="M411" s="15" t="s">
        <v>34</v>
      </c>
      <c r="N411" s="17">
        <v>0</v>
      </c>
      <c r="O411" s="17">
        <v>0</v>
      </c>
      <c r="Q411" s="101">
        <v>91659</v>
      </c>
      <c r="R411" s="101">
        <v>837327</v>
      </c>
      <c r="S411" s="83" t="s">
        <v>34</v>
      </c>
      <c r="T411" s="79" t="str">
        <f t="shared" si="12"/>
        <v>- N/A</v>
      </c>
      <c r="U411" s="79" t="str">
        <f t="shared" si="13"/>
        <v>- N/A</v>
      </c>
    </row>
    <row r="412" spans="1:21" ht="63.75" hidden="1">
      <c r="A412" s="14">
        <v>398</v>
      </c>
      <c r="B412" s="15" t="s">
        <v>842</v>
      </c>
      <c r="C412" s="21" t="s">
        <v>841</v>
      </c>
      <c r="D412" s="15" t="s">
        <v>200</v>
      </c>
      <c r="E412" s="67">
        <v>0</v>
      </c>
      <c r="F412" s="86">
        <v>0</v>
      </c>
      <c r="G412" s="86">
        <v>0</v>
      </c>
      <c r="H412" s="87">
        <v>0</v>
      </c>
      <c r="I412" s="68"/>
      <c r="J412" s="86">
        <v>0</v>
      </c>
      <c r="K412" s="88">
        <v>0</v>
      </c>
      <c r="M412" s="15" t="s">
        <v>34</v>
      </c>
      <c r="N412" s="17">
        <v>0</v>
      </c>
      <c r="O412" s="17">
        <v>0</v>
      </c>
      <c r="Q412" s="101">
        <v>4665</v>
      </c>
      <c r="R412" s="101">
        <v>98664</v>
      </c>
      <c r="S412" s="83" t="s">
        <v>34</v>
      </c>
      <c r="T412" s="79" t="str">
        <f t="shared" si="12"/>
        <v>- N/A</v>
      </c>
      <c r="U412" s="79" t="str">
        <f t="shared" si="13"/>
        <v>- N/A</v>
      </c>
    </row>
    <row r="413" spans="1:21" ht="76.5">
      <c r="A413" s="14">
        <v>399</v>
      </c>
      <c r="B413" s="15" t="s">
        <v>843</v>
      </c>
      <c r="C413" s="21" t="s">
        <v>844</v>
      </c>
      <c r="D413" s="15" t="s">
        <v>200</v>
      </c>
      <c r="E413" s="67">
        <v>1</v>
      </c>
      <c r="F413" s="86">
        <v>88149</v>
      </c>
      <c r="G413" s="86">
        <v>32837</v>
      </c>
      <c r="H413" s="87">
        <v>0</v>
      </c>
      <c r="I413" s="68">
        <f>(F413-G413)/F413</f>
        <v>0.62748301171879428</v>
      </c>
      <c r="J413" s="86">
        <v>32837</v>
      </c>
      <c r="K413" s="88">
        <v>32837</v>
      </c>
      <c r="M413" s="15" t="s">
        <v>34</v>
      </c>
      <c r="N413" s="17">
        <v>1</v>
      </c>
      <c r="O413" s="17">
        <v>0</v>
      </c>
      <c r="Q413" s="101">
        <v>32837</v>
      </c>
      <c r="R413" s="101">
        <v>158770</v>
      </c>
      <c r="S413" s="83" t="s">
        <v>34</v>
      </c>
      <c r="T413" s="79" t="str">
        <f t="shared" si="12"/>
        <v>✔️ Válido</v>
      </c>
      <c r="U413" s="79" t="str">
        <f t="shared" si="13"/>
        <v>✔️ Válido</v>
      </c>
    </row>
    <row r="414" spans="1:21" ht="76.5" hidden="1">
      <c r="A414" s="14">
        <v>400</v>
      </c>
      <c r="B414" s="15" t="s">
        <v>845</v>
      </c>
      <c r="C414" s="21" t="s">
        <v>846</v>
      </c>
      <c r="D414" s="15" t="s">
        <v>200</v>
      </c>
      <c r="E414" s="67">
        <v>0</v>
      </c>
      <c r="F414" s="86">
        <v>0</v>
      </c>
      <c r="G414" s="86">
        <v>0</v>
      </c>
      <c r="H414" s="87">
        <v>0</v>
      </c>
      <c r="I414" s="68"/>
      <c r="J414" s="86">
        <v>0</v>
      </c>
      <c r="K414" s="88">
        <v>0</v>
      </c>
      <c r="M414" s="15" t="s">
        <v>34</v>
      </c>
      <c r="N414" s="17">
        <v>0</v>
      </c>
      <c r="O414" s="17">
        <v>0</v>
      </c>
      <c r="Q414" s="101">
        <v>77396</v>
      </c>
      <c r="R414" s="101">
        <v>251994</v>
      </c>
      <c r="S414" s="83" t="s">
        <v>34</v>
      </c>
      <c r="T414" s="79" t="str">
        <f t="shared" si="12"/>
        <v>- N/A</v>
      </c>
      <c r="U414" s="79" t="str">
        <f t="shared" si="13"/>
        <v>- N/A</v>
      </c>
    </row>
    <row r="415" spans="1:21" ht="102">
      <c r="A415" s="14">
        <v>401</v>
      </c>
      <c r="B415" s="15" t="s">
        <v>847</v>
      </c>
      <c r="C415" s="21" t="s">
        <v>848</v>
      </c>
      <c r="D415" s="15" t="s">
        <v>849</v>
      </c>
      <c r="E415" s="67">
        <v>1</v>
      </c>
      <c r="F415" s="86">
        <v>406973</v>
      </c>
      <c r="G415" s="86">
        <v>150479</v>
      </c>
      <c r="H415" s="87">
        <v>0</v>
      </c>
      <c r="I415" s="68">
        <f>(F415-G415)/F415</f>
        <v>0.63024819828342415</v>
      </c>
      <c r="J415" s="86">
        <v>150479</v>
      </c>
      <c r="K415" s="88">
        <v>150479</v>
      </c>
      <c r="M415" s="15" t="s">
        <v>34</v>
      </c>
      <c r="N415" s="17">
        <v>1</v>
      </c>
      <c r="O415" s="17">
        <v>0</v>
      </c>
      <c r="Q415" s="101">
        <v>150479</v>
      </c>
      <c r="R415" s="101">
        <v>406973</v>
      </c>
      <c r="S415" s="83" t="s">
        <v>34</v>
      </c>
      <c r="T415" s="79" t="str">
        <f t="shared" si="12"/>
        <v>✔️ Válido</v>
      </c>
      <c r="U415" s="79" t="str">
        <f t="shared" si="13"/>
        <v>✔️ Válido</v>
      </c>
    </row>
    <row r="416" spans="1:21" ht="102" hidden="1">
      <c r="A416" s="14">
        <v>402</v>
      </c>
      <c r="B416" s="15" t="s">
        <v>850</v>
      </c>
      <c r="C416" s="21" t="s">
        <v>851</v>
      </c>
      <c r="D416" s="15" t="s">
        <v>200</v>
      </c>
      <c r="E416" s="67">
        <v>0</v>
      </c>
      <c r="F416" s="86">
        <v>0</v>
      </c>
      <c r="G416" s="86">
        <v>0</v>
      </c>
      <c r="H416" s="87">
        <v>0</v>
      </c>
      <c r="I416" s="68"/>
      <c r="J416" s="86">
        <v>0</v>
      </c>
      <c r="K416" s="88">
        <v>0</v>
      </c>
      <c r="M416" s="15" t="s">
        <v>34</v>
      </c>
      <c r="N416" s="17">
        <v>0</v>
      </c>
      <c r="O416" s="17">
        <v>0</v>
      </c>
      <c r="Q416" s="101">
        <v>155565</v>
      </c>
      <c r="R416" s="101">
        <v>535857</v>
      </c>
      <c r="S416" s="83" t="s">
        <v>34</v>
      </c>
      <c r="T416" s="79" t="str">
        <f t="shared" si="12"/>
        <v>- N/A</v>
      </c>
      <c r="U416" s="79" t="str">
        <f t="shared" si="13"/>
        <v>- N/A</v>
      </c>
    </row>
    <row r="417" spans="1:21" ht="102" hidden="1">
      <c r="A417" s="14">
        <v>403</v>
      </c>
      <c r="B417" s="15" t="s">
        <v>852</v>
      </c>
      <c r="C417" s="21" t="s">
        <v>853</v>
      </c>
      <c r="D417" s="15" t="s">
        <v>200</v>
      </c>
      <c r="E417" s="67">
        <v>0</v>
      </c>
      <c r="F417" s="86">
        <v>0</v>
      </c>
      <c r="G417" s="86">
        <v>0</v>
      </c>
      <c r="H417" s="87">
        <v>0</v>
      </c>
      <c r="I417" s="68"/>
      <c r="J417" s="86">
        <v>0</v>
      </c>
      <c r="K417" s="88">
        <v>0</v>
      </c>
      <c r="M417" s="15" t="s">
        <v>34</v>
      </c>
      <c r="N417" s="17">
        <v>0</v>
      </c>
      <c r="O417" s="17">
        <v>0</v>
      </c>
      <c r="Q417" s="101">
        <v>155565</v>
      </c>
      <c r="R417" s="101">
        <v>662236</v>
      </c>
      <c r="S417" s="83" t="s">
        <v>34</v>
      </c>
      <c r="T417" s="79" t="str">
        <f t="shared" si="12"/>
        <v>- N/A</v>
      </c>
      <c r="U417" s="79" t="str">
        <f t="shared" si="13"/>
        <v>- N/A</v>
      </c>
    </row>
    <row r="418" spans="1:21" ht="76.5" hidden="1">
      <c r="A418" s="14">
        <v>404</v>
      </c>
      <c r="B418" s="15" t="s">
        <v>854</v>
      </c>
      <c r="C418" s="21" t="s">
        <v>855</v>
      </c>
      <c r="D418" s="15" t="s">
        <v>200</v>
      </c>
      <c r="E418" s="67">
        <v>0</v>
      </c>
      <c r="F418" s="86">
        <v>0</v>
      </c>
      <c r="G418" s="86">
        <v>0</v>
      </c>
      <c r="H418" s="87">
        <v>0</v>
      </c>
      <c r="I418" s="68"/>
      <c r="J418" s="86">
        <v>0</v>
      </c>
      <c r="K418" s="88">
        <v>0</v>
      </c>
      <c r="M418" s="15" t="s">
        <v>34</v>
      </c>
      <c r="N418" s="17">
        <v>0</v>
      </c>
      <c r="O418" s="17">
        <v>0</v>
      </c>
      <c r="Q418" s="101">
        <v>142739</v>
      </c>
      <c r="R418" s="101">
        <v>677805</v>
      </c>
      <c r="S418" s="83" t="s">
        <v>34</v>
      </c>
      <c r="T418" s="79" t="str">
        <f t="shared" si="12"/>
        <v>- N/A</v>
      </c>
      <c r="U418" s="79" t="str">
        <f t="shared" si="13"/>
        <v>- N/A</v>
      </c>
    </row>
    <row r="419" spans="1:21" ht="76.5" hidden="1">
      <c r="A419" s="14">
        <v>405</v>
      </c>
      <c r="B419" s="15" t="s">
        <v>856</v>
      </c>
      <c r="C419" s="21" t="s">
        <v>857</v>
      </c>
      <c r="D419" s="15" t="s">
        <v>200</v>
      </c>
      <c r="E419" s="67">
        <v>0</v>
      </c>
      <c r="F419" s="86">
        <v>0</v>
      </c>
      <c r="G419" s="86">
        <v>0</v>
      </c>
      <c r="H419" s="87">
        <v>0</v>
      </c>
      <c r="I419" s="68"/>
      <c r="J419" s="86">
        <v>0</v>
      </c>
      <c r="K419" s="88">
        <v>0</v>
      </c>
      <c r="M419" s="15" t="s">
        <v>34</v>
      </c>
      <c r="N419" s="17">
        <v>0</v>
      </c>
      <c r="O419" s="17">
        <v>0</v>
      </c>
      <c r="Q419" s="101">
        <v>155565</v>
      </c>
      <c r="R419" s="101">
        <v>658911</v>
      </c>
      <c r="S419" s="83" t="s">
        <v>34</v>
      </c>
      <c r="T419" s="79" t="str">
        <f t="shared" si="12"/>
        <v>- N/A</v>
      </c>
      <c r="U419" s="79" t="str">
        <f t="shared" si="13"/>
        <v>- N/A</v>
      </c>
    </row>
    <row r="420" spans="1:21" ht="51">
      <c r="A420" s="14">
        <v>406</v>
      </c>
      <c r="B420" s="15" t="s">
        <v>858</v>
      </c>
      <c r="C420" s="21" t="s">
        <v>859</v>
      </c>
      <c r="D420" s="15" t="s">
        <v>200</v>
      </c>
      <c r="E420" s="67">
        <v>1</v>
      </c>
      <c r="F420" s="86">
        <v>332659</v>
      </c>
      <c r="G420" s="86">
        <v>95973</v>
      </c>
      <c r="H420" s="87">
        <v>0</v>
      </c>
      <c r="I420" s="68">
        <f>(F420-G420)/F420</f>
        <v>0.71149735915757573</v>
      </c>
      <c r="J420" s="86">
        <v>95973</v>
      </c>
      <c r="K420" s="88">
        <v>95973</v>
      </c>
      <c r="M420" s="15" t="s">
        <v>34</v>
      </c>
      <c r="N420" s="17">
        <v>1</v>
      </c>
      <c r="O420" s="17">
        <v>0</v>
      </c>
      <c r="Q420" s="101">
        <v>95973</v>
      </c>
      <c r="R420" s="101">
        <v>563883</v>
      </c>
      <c r="S420" s="83" t="s">
        <v>34</v>
      </c>
      <c r="T420" s="79" t="str">
        <f t="shared" si="12"/>
        <v>✔️ Válido</v>
      </c>
      <c r="U420" s="79" t="str">
        <f t="shared" si="13"/>
        <v>✔️ Válido</v>
      </c>
    </row>
    <row r="421" spans="1:21" ht="76.5" hidden="1">
      <c r="A421" s="14">
        <v>407</v>
      </c>
      <c r="B421" s="15" t="s">
        <v>860</v>
      </c>
      <c r="C421" s="21" t="s">
        <v>861</v>
      </c>
      <c r="D421" s="15" t="s">
        <v>200</v>
      </c>
      <c r="E421" s="67">
        <v>0</v>
      </c>
      <c r="F421" s="86">
        <v>0</v>
      </c>
      <c r="G421" s="86">
        <v>0</v>
      </c>
      <c r="H421" s="87">
        <v>0</v>
      </c>
      <c r="I421" s="68"/>
      <c r="J421" s="86">
        <v>0</v>
      </c>
      <c r="K421" s="88">
        <v>0</v>
      </c>
      <c r="M421" s="15" t="s">
        <v>34</v>
      </c>
      <c r="N421" s="17">
        <v>0</v>
      </c>
      <c r="O421" s="17">
        <v>0</v>
      </c>
      <c r="Q421" s="101">
        <v>29476</v>
      </c>
      <c r="R421" s="101">
        <v>208358</v>
      </c>
      <c r="S421" s="83" t="s">
        <v>34</v>
      </c>
      <c r="T421" s="79" t="str">
        <f t="shared" si="12"/>
        <v>- N/A</v>
      </c>
      <c r="U421" s="79" t="str">
        <f t="shared" si="13"/>
        <v>- N/A</v>
      </c>
    </row>
    <row r="422" spans="1:21" ht="89.25" hidden="1">
      <c r="A422" s="14">
        <v>408</v>
      </c>
      <c r="B422" s="15" t="s">
        <v>862</v>
      </c>
      <c r="C422" s="21" t="s">
        <v>863</v>
      </c>
      <c r="D422" s="15" t="s">
        <v>200</v>
      </c>
      <c r="E422" s="67">
        <v>0</v>
      </c>
      <c r="F422" s="86">
        <v>0</v>
      </c>
      <c r="G422" s="86">
        <v>0</v>
      </c>
      <c r="H422" s="87">
        <v>0</v>
      </c>
      <c r="I422" s="68"/>
      <c r="J422" s="86">
        <v>0</v>
      </c>
      <c r="K422" s="88">
        <v>0</v>
      </c>
      <c r="M422" s="15" t="s">
        <v>34</v>
      </c>
      <c r="N422" s="17">
        <v>0</v>
      </c>
      <c r="O422" s="17">
        <v>0</v>
      </c>
      <c r="Q422" s="101">
        <v>14442</v>
      </c>
      <c r="R422" s="101">
        <v>381782</v>
      </c>
      <c r="S422" s="83" t="s">
        <v>34</v>
      </c>
      <c r="T422" s="79" t="str">
        <f t="shared" si="12"/>
        <v>- N/A</v>
      </c>
      <c r="U422" s="79" t="str">
        <f t="shared" si="13"/>
        <v>- N/A</v>
      </c>
    </row>
    <row r="423" spans="1:21" ht="89.25" hidden="1">
      <c r="A423" s="14">
        <v>409</v>
      </c>
      <c r="B423" s="15" t="s">
        <v>864</v>
      </c>
      <c r="C423" s="21" t="s">
        <v>863</v>
      </c>
      <c r="D423" s="15" t="s">
        <v>200</v>
      </c>
      <c r="E423" s="67">
        <v>0</v>
      </c>
      <c r="F423" s="86">
        <v>0</v>
      </c>
      <c r="G423" s="86">
        <v>0</v>
      </c>
      <c r="H423" s="87">
        <v>0</v>
      </c>
      <c r="I423" s="68"/>
      <c r="J423" s="86">
        <v>0</v>
      </c>
      <c r="K423" s="88">
        <v>0</v>
      </c>
      <c r="M423" s="15" t="s">
        <v>34</v>
      </c>
      <c r="N423" s="17">
        <v>0</v>
      </c>
      <c r="O423" s="17">
        <v>0</v>
      </c>
      <c r="Q423" s="101">
        <v>226659</v>
      </c>
      <c r="R423" s="101">
        <v>4928997</v>
      </c>
      <c r="S423" s="83" t="s">
        <v>34</v>
      </c>
      <c r="T423" s="79" t="str">
        <f t="shared" si="12"/>
        <v>- N/A</v>
      </c>
      <c r="U423" s="79" t="str">
        <f t="shared" si="13"/>
        <v>- N/A</v>
      </c>
    </row>
    <row r="424" spans="1:21" ht="76.5" hidden="1">
      <c r="A424" s="14">
        <v>410</v>
      </c>
      <c r="B424" s="15" t="s">
        <v>865</v>
      </c>
      <c r="C424" s="21" t="s">
        <v>866</v>
      </c>
      <c r="D424" s="15" t="s">
        <v>200</v>
      </c>
      <c r="E424" s="67">
        <v>0</v>
      </c>
      <c r="F424" s="86">
        <v>0</v>
      </c>
      <c r="G424" s="86">
        <v>0</v>
      </c>
      <c r="H424" s="87">
        <v>0</v>
      </c>
      <c r="I424" s="68"/>
      <c r="J424" s="86">
        <v>0</v>
      </c>
      <c r="K424" s="88">
        <v>0</v>
      </c>
      <c r="M424" s="15" t="s">
        <v>34</v>
      </c>
      <c r="N424" s="17">
        <v>0</v>
      </c>
      <c r="O424" s="17">
        <v>0</v>
      </c>
      <c r="Q424" s="101">
        <v>11477</v>
      </c>
      <c r="R424" s="101">
        <v>120603</v>
      </c>
      <c r="S424" s="83" t="s">
        <v>34</v>
      </c>
      <c r="T424" s="79" t="str">
        <f t="shared" si="12"/>
        <v>- N/A</v>
      </c>
      <c r="U424" s="79" t="str">
        <f t="shared" si="13"/>
        <v>- N/A</v>
      </c>
    </row>
    <row r="425" spans="1:21" ht="76.5" hidden="1">
      <c r="A425" s="14">
        <v>411</v>
      </c>
      <c r="B425" s="15" t="s">
        <v>867</v>
      </c>
      <c r="C425" s="21" t="s">
        <v>866</v>
      </c>
      <c r="D425" s="15" t="s">
        <v>200</v>
      </c>
      <c r="E425" s="67">
        <v>0</v>
      </c>
      <c r="F425" s="86">
        <v>0</v>
      </c>
      <c r="G425" s="86">
        <v>0</v>
      </c>
      <c r="H425" s="87">
        <v>0</v>
      </c>
      <c r="I425" s="68"/>
      <c r="J425" s="86">
        <v>0</v>
      </c>
      <c r="K425" s="88">
        <v>0</v>
      </c>
      <c r="M425" s="15" t="s">
        <v>34</v>
      </c>
      <c r="N425" s="17">
        <v>0</v>
      </c>
      <c r="O425" s="17">
        <v>0</v>
      </c>
      <c r="Q425" s="101">
        <v>180925</v>
      </c>
      <c r="R425" s="101">
        <v>785566</v>
      </c>
      <c r="S425" s="83" t="s">
        <v>34</v>
      </c>
      <c r="T425" s="79" t="str">
        <f t="shared" si="12"/>
        <v>- N/A</v>
      </c>
      <c r="U425" s="79" t="str">
        <f t="shared" si="13"/>
        <v>- N/A</v>
      </c>
    </row>
    <row r="426" spans="1:21" ht="102" hidden="1">
      <c r="A426" s="14">
        <v>412</v>
      </c>
      <c r="B426" s="15" t="s">
        <v>868</v>
      </c>
      <c r="C426" s="21" t="s">
        <v>869</v>
      </c>
      <c r="D426" s="15" t="s">
        <v>200</v>
      </c>
      <c r="E426" s="67">
        <v>0</v>
      </c>
      <c r="F426" s="86">
        <v>0</v>
      </c>
      <c r="G426" s="86">
        <v>0</v>
      </c>
      <c r="H426" s="87">
        <v>0</v>
      </c>
      <c r="I426" s="68"/>
      <c r="J426" s="86">
        <v>0</v>
      </c>
      <c r="K426" s="88">
        <v>0</v>
      </c>
      <c r="M426" s="15" t="s">
        <v>34</v>
      </c>
      <c r="N426" s="17">
        <v>0</v>
      </c>
      <c r="O426" s="17">
        <v>0</v>
      </c>
      <c r="Q426" s="101">
        <v>14263</v>
      </c>
      <c r="R426" s="101">
        <v>373227</v>
      </c>
      <c r="S426" s="83" t="s">
        <v>34</v>
      </c>
      <c r="T426" s="79" t="str">
        <f t="shared" si="12"/>
        <v>- N/A</v>
      </c>
      <c r="U426" s="79" t="str">
        <f t="shared" si="13"/>
        <v>- N/A</v>
      </c>
    </row>
    <row r="427" spans="1:21" ht="102" hidden="1">
      <c r="A427" s="14">
        <v>413</v>
      </c>
      <c r="B427" s="15" t="s">
        <v>870</v>
      </c>
      <c r="C427" s="21" t="s">
        <v>869</v>
      </c>
      <c r="D427" s="15" t="s">
        <v>200</v>
      </c>
      <c r="E427" s="67">
        <v>0</v>
      </c>
      <c r="F427" s="86">
        <v>0</v>
      </c>
      <c r="G427" s="86">
        <v>0</v>
      </c>
      <c r="H427" s="87">
        <v>0</v>
      </c>
      <c r="I427" s="68"/>
      <c r="J427" s="86">
        <v>0</v>
      </c>
      <c r="K427" s="88">
        <v>0</v>
      </c>
      <c r="M427" s="15" t="s">
        <v>34</v>
      </c>
      <c r="N427" s="17">
        <v>0</v>
      </c>
      <c r="O427" s="17">
        <v>0</v>
      </c>
      <c r="Q427" s="101">
        <v>26315</v>
      </c>
      <c r="R427" s="101">
        <v>5083788</v>
      </c>
      <c r="S427" s="83" t="s">
        <v>34</v>
      </c>
      <c r="T427" s="79" t="str">
        <f t="shared" si="12"/>
        <v>- N/A</v>
      </c>
      <c r="U427" s="79" t="str">
        <f t="shared" si="13"/>
        <v>- N/A</v>
      </c>
    </row>
    <row r="428" spans="1:21" ht="114.75" hidden="1">
      <c r="A428" s="14">
        <v>414</v>
      </c>
      <c r="B428" s="15" t="s">
        <v>871</v>
      </c>
      <c r="C428" s="21" t="s">
        <v>872</v>
      </c>
      <c r="D428" s="15" t="s">
        <v>200</v>
      </c>
      <c r="E428" s="67">
        <v>0</v>
      </c>
      <c r="F428" s="86">
        <v>0</v>
      </c>
      <c r="G428" s="86">
        <v>0</v>
      </c>
      <c r="H428" s="87">
        <v>0</v>
      </c>
      <c r="I428" s="68"/>
      <c r="J428" s="86">
        <v>0</v>
      </c>
      <c r="K428" s="88">
        <v>0</v>
      </c>
      <c r="M428" s="15" t="s">
        <v>34</v>
      </c>
      <c r="N428" s="17">
        <v>0</v>
      </c>
      <c r="O428" s="17">
        <v>0</v>
      </c>
      <c r="Q428" s="101">
        <v>110012</v>
      </c>
      <c r="R428" s="101">
        <v>591524</v>
      </c>
      <c r="S428" s="83" t="s">
        <v>34</v>
      </c>
      <c r="T428" s="79" t="str">
        <f t="shared" si="12"/>
        <v>- N/A</v>
      </c>
      <c r="U428" s="79" t="str">
        <f t="shared" si="13"/>
        <v>- N/A</v>
      </c>
    </row>
    <row r="429" spans="1:21" ht="89.25" hidden="1">
      <c r="A429" s="14">
        <v>415</v>
      </c>
      <c r="B429" s="15" t="s">
        <v>873</v>
      </c>
      <c r="C429" s="21" t="s">
        <v>874</v>
      </c>
      <c r="D429" s="15" t="s">
        <v>200</v>
      </c>
      <c r="E429" s="67">
        <v>0</v>
      </c>
      <c r="F429" s="86">
        <v>0</v>
      </c>
      <c r="G429" s="86">
        <v>0</v>
      </c>
      <c r="H429" s="87">
        <v>0</v>
      </c>
      <c r="I429" s="68"/>
      <c r="J429" s="86">
        <v>0</v>
      </c>
      <c r="K429" s="88">
        <v>0</v>
      </c>
      <c r="M429" s="15" t="s">
        <v>34</v>
      </c>
      <c r="N429" s="17">
        <v>0</v>
      </c>
      <c r="O429" s="17">
        <v>0</v>
      </c>
      <c r="Q429" s="101">
        <v>2101844</v>
      </c>
      <c r="R429" s="101">
        <v>6189440</v>
      </c>
      <c r="S429" s="83" t="s">
        <v>34</v>
      </c>
      <c r="T429" s="79" t="str">
        <f t="shared" si="12"/>
        <v>- N/A</v>
      </c>
      <c r="U429" s="79" t="str">
        <f t="shared" si="13"/>
        <v>- N/A</v>
      </c>
    </row>
    <row r="430" spans="1:21" ht="114.75" hidden="1">
      <c r="A430" s="14">
        <v>416</v>
      </c>
      <c r="B430" s="15" t="s">
        <v>875</v>
      </c>
      <c r="C430" s="21" t="s">
        <v>876</v>
      </c>
      <c r="D430" s="15" t="s">
        <v>200</v>
      </c>
      <c r="E430" s="67">
        <v>0</v>
      </c>
      <c r="F430" s="86">
        <v>0</v>
      </c>
      <c r="G430" s="86">
        <v>0</v>
      </c>
      <c r="H430" s="87">
        <v>0</v>
      </c>
      <c r="I430" s="68"/>
      <c r="J430" s="86">
        <v>0</v>
      </c>
      <c r="K430" s="88">
        <v>0</v>
      </c>
      <c r="M430" s="15" t="s">
        <v>34</v>
      </c>
      <c r="N430" s="17">
        <v>0</v>
      </c>
      <c r="O430" s="17">
        <v>0</v>
      </c>
      <c r="Q430" s="101">
        <v>91114</v>
      </c>
      <c r="R430" s="101">
        <v>336553</v>
      </c>
      <c r="S430" s="83" t="s">
        <v>34</v>
      </c>
      <c r="T430" s="79" t="str">
        <f t="shared" si="12"/>
        <v>- N/A</v>
      </c>
      <c r="U430" s="79" t="str">
        <f t="shared" si="13"/>
        <v>- N/A</v>
      </c>
    </row>
    <row r="431" spans="1:21" ht="89.25" hidden="1">
      <c r="A431" s="14">
        <v>417</v>
      </c>
      <c r="B431" s="15" t="s">
        <v>877</v>
      </c>
      <c r="C431" s="21" t="s">
        <v>878</v>
      </c>
      <c r="D431" s="15" t="s">
        <v>200</v>
      </c>
      <c r="E431" s="67">
        <v>0</v>
      </c>
      <c r="F431" s="86">
        <v>0</v>
      </c>
      <c r="G431" s="86">
        <v>0</v>
      </c>
      <c r="H431" s="87">
        <v>0</v>
      </c>
      <c r="I431" s="68"/>
      <c r="J431" s="86">
        <v>0</v>
      </c>
      <c r="K431" s="88">
        <v>0</v>
      </c>
      <c r="M431" s="15" t="s">
        <v>34</v>
      </c>
      <c r="N431" s="17">
        <v>0</v>
      </c>
      <c r="O431" s="17">
        <v>0</v>
      </c>
      <c r="Q431" s="101">
        <v>73628</v>
      </c>
      <c r="R431" s="101">
        <v>478040</v>
      </c>
      <c r="S431" s="83" t="s">
        <v>34</v>
      </c>
      <c r="T431" s="79" t="str">
        <f t="shared" si="12"/>
        <v>- N/A</v>
      </c>
      <c r="U431" s="79" t="str">
        <f t="shared" si="13"/>
        <v>- N/A</v>
      </c>
    </row>
    <row r="432" spans="1:21" ht="16.5" hidden="1" customHeight="1">
      <c r="A432" s="22" t="s">
        <v>879</v>
      </c>
      <c r="B432" s="23" t="s">
        <v>879</v>
      </c>
      <c r="C432" s="23" t="s">
        <v>879</v>
      </c>
      <c r="D432" s="23" t="s">
        <v>879</v>
      </c>
      <c r="E432" s="23" t="s">
        <v>879</v>
      </c>
      <c r="F432" s="23" t="s">
        <v>879</v>
      </c>
      <c r="G432" s="23"/>
      <c r="H432" s="23"/>
      <c r="I432" s="23"/>
      <c r="J432" s="24" t="s">
        <v>880</v>
      </c>
      <c r="K432" s="25">
        <v>15391387</v>
      </c>
    </row>
    <row r="438" ht="16.5" hidden="1" customHeight="1"/>
    <row r="439" ht="16.5" hidden="1" customHeight="1"/>
    <row r="440" ht="16.5" hidden="1" customHeight="1"/>
    <row r="441" ht="16.5" hidden="1" customHeight="1"/>
    <row r="442" ht="16.5" hidden="1" customHeight="1"/>
    <row r="443" ht="16.5" hidden="1" customHeight="1"/>
    <row r="444" ht="16.5" hidden="1" customHeight="1"/>
    <row r="445" ht="16.5" hidden="1" customHeight="1"/>
    <row r="446" ht="16.5" hidden="1" customHeight="1"/>
    <row r="447" ht="16.5" hidden="1" customHeight="1"/>
    <row r="448" ht="16.5" hidden="1" customHeight="1"/>
    <row r="449" ht="16.5" hidden="1" customHeight="1"/>
    <row r="450" ht="16.5" hidden="1" customHeight="1"/>
    <row r="451" ht="16.5" hidden="1" customHeight="1"/>
    <row r="452" ht="16.5" hidden="1" customHeight="1"/>
    <row r="453" ht="16.5" hidden="1" customHeight="1"/>
    <row r="454" ht="16.5" hidden="1" customHeight="1"/>
    <row r="455" ht="16.5" hidden="1" customHeight="1"/>
    <row r="456" ht="16.5" hidden="1" customHeight="1"/>
    <row r="457" ht="16.5" hidden="1" customHeight="1"/>
    <row r="458" ht="16.5" hidden="1" customHeight="1"/>
    <row r="459" ht="16.5" hidden="1" customHeight="1"/>
    <row r="460" ht="16.5" hidden="1" customHeight="1"/>
    <row r="461" ht="16.5" hidden="1" customHeight="1"/>
    <row r="462" ht="16.5" hidden="1" customHeight="1"/>
    <row r="463" ht="16.5" hidden="1" customHeight="1"/>
    <row r="464" ht="16.5" hidden="1" customHeight="1"/>
    <row r="465" ht="16.5" hidden="1" customHeight="1"/>
    <row r="466" ht="16.5" hidden="1" customHeight="1"/>
    <row r="467" ht="16.5" hidden="1" customHeight="1"/>
    <row r="468" ht="16.5" hidden="1" customHeight="1"/>
    <row r="469" ht="16.5" hidden="1" customHeight="1"/>
    <row r="470" ht="16.5" hidden="1" customHeight="1"/>
    <row r="471" ht="16.5" hidden="1" customHeight="1"/>
    <row r="472" ht="16.5" hidden="1" customHeight="1"/>
    <row r="473" ht="16.5" hidden="1" customHeight="1"/>
    <row r="474" ht="16.5" hidden="1" customHeight="1"/>
    <row r="475" ht="16.5" hidden="1" customHeight="1"/>
    <row r="476" ht="16.5" hidden="1" customHeight="1"/>
    <row r="477" ht="16.5" hidden="1" customHeight="1"/>
    <row r="478" ht="16.5" hidden="1" customHeight="1"/>
    <row r="479" ht="16.5" hidden="1" customHeight="1"/>
    <row r="480" ht="16.5" hidden="1" customHeight="1"/>
    <row r="481" ht="16.5" hidden="1" customHeight="1"/>
    <row r="482" ht="16.5" hidden="1" customHeight="1"/>
    <row r="483" ht="16.5" hidden="1" customHeight="1"/>
    <row r="484" ht="16.5" hidden="1" customHeight="1"/>
    <row r="485" ht="16.5" hidden="1" customHeight="1"/>
    <row r="486" ht="16.5" hidden="1" customHeight="1"/>
    <row r="487" ht="16.5" hidden="1" customHeight="1"/>
    <row r="488" ht="16.5" hidden="1" customHeight="1"/>
    <row r="489" ht="16.5" hidden="1" customHeight="1"/>
    <row r="490" ht="16.5" hidden="1" customHeight="1"/>
    <row r="491" ht="16.5" hidden="1" customHeight="1"/>
    <row r="492" ht="16.5" hidden="1" customHeight="1"/>
    <row r="493" ht="16.5" hidden="1" customHeight="1"/>
    <row r="494" ht="16.5" hidden="1" customHeight="1"/>
    <row r="495" ht="16.5" hidden="1" customHeight="1"/>
    <row r="496" ht="16.5" hidden="1" customHeight="1"/>
    <row r="497" ht="16.5" hidden="1" customHeight="1"/>
    <row r="498" ht="16.5" hidden="1" customHeight="1"/>
    <row r="499" ht="16.5" hidden="1" customHeight="1"/>
    <row r="500" ht="16.5" hidden="1" customHeight="1"/>
    <row r="501" ht="16.5" hidden="1" customHeight="1"/>
    <row r="502" ht="16.5" hidden="1" customHeight="1"/>
    <row r="503" ht="16.5" hidden="1" customHeight="1"/>
    <row r="504" ht="16.5" hidden="1" customHeight="1"/>
    <row r="505" ht="16.5" hidden="1" customHeight="1"/>
    <row r="506" ht="16.5" hidden="1" customHeight="1"/>
    <row r="507" ht="16.5" hidden="1" customHeight="1"/>
    <row r="508" ht="16.5" hidden="1" customHeight="1"/>
    <row r="509" ht="16.5" hidden="1" customHeight="1"/>
    <row r="510" ht="16.5" hidden="1" customHeight="1"/>
    <row r="511" ht="16.5" hidden="1" customHeight="1"/>
    <row r="512" ht="16.5" hidden="1" customHeight="1"/>
    <row r="513" ht="16.5" hidden="1" customHeight="1"/>
    <row r="514" ht="16.5" hidden="1" customHeight="1"/>
    <row r="515" ht="16.5" hidden="1" customHeight="1"/>
    <row r="516" ht="16.5" hidden="1" customHeight="1"/>
    <row r="517" ht="16.5" hidden="1" customHeight="1"/>
    <row r="518" ht="16.5" hidden="1" customHeight="1"/>
    <row r="519" ht="16.5" hidden="1" customHeight="1"/>
    <row r="520" ht="16.5" hidden="1" customHeight="1"/>
    <row r="521" ht="16.5" hidden="1" customHeight="1"/>
    <row r="522" ht="16.5" hidden="1" customHeight="1"/>
    <row r="523" ht="16.5" hidden="1" customHeight="1"/>
    <row r="524" ht="16.5" hidden="1" customHeight="1"/>
    <row r="525" ht="16.5" hidden="1" customHeight="1"/>
    <row r="526" ht="16.5" hidden="1" customHeight="1"/>
    <row r="527" ht="16.5" hidden="1" customHeight="1"/>
    <row r="528" ht="16.5" hidden="1" customHeight="1"/>
    <row r="529" ht="16.5" hidden="1" customHeight="1"/>
    <row r="530" ht="16.5" hidden="1" customHeight="1"/>
    <row r="531" ht="16.5" hidden="1" customHeight="1"/>
    <row r="532" ht="16.5" hidden="1" customHeight="1"/>
    <row r="533" ht="16.5" hidden="1" customHeight="1"/>
    <row r="534" ht="16.5" hidden="1" customHeight="1"/>
    <row r="535" ht="16.5" hidden="1" customHeight="1"/>
    <row r="536" ht="16.5" hidden="1" customHeight="1"/>
    <row r="537" ht="16.5" hidden="1" customHeight="1"/>
    <row r="538" ht="16.5" hidden="1" customHeight="1"/>
    <row r="539" ht="16.5" hidden="1" customHeight="1"/>
    <row r="540" ht="16.5" hidden="1" customHeight="1"/>
    <row r="541" ht="16.5" hidden="1" customHeight="1"/>
    <row r="542" ht="16.5" hidden="1" customHeight="1"/>
    <row r="543" ht="16.5" hidden="1" customHeight="1"/>
    <row r="544" ht="16.5" hidden="1" customHeight="1"/>
    <row r="545" ht="16.5" hidden="1" customHeight="1"/>
    <row r="546" ht="16.5" hidden="1" customHeight="1"/>
    <row r="547" ht="16.5" hidden="1" customHeight="1"/>
    <row r="548" ht="16.5" hidden="1" customHeight="1"/>
    <row r="549" ht="16.5" hidden="1" customHeight="1"/>
    <row r="550" ht="16.5" hidden="1" customHeight="1"/>
    <row r="551" ht="16.5" hidden="1" customHeight="1"/>
    <row r="552" ht="16.5" hidden="1" customHeight="1"/>
    <row r="553" ht="16.5" hidden="1" customHeight="1"/>
    <row r="554" ht="16.5" hidden="1" customHeight="1"/>
    <row r="555" ht="16.5" hidden="1" customHeight="1"/>
    <row r="556" ht="16.5" hidden="1" customHeight="1"/>
    <row r="557" ht="16.5" hidden="1" customHeight="1"/>
    <row r="558" ht="16.5" hidden="1" customHeight="1"/>
    <row r="559" ht="16.5" hidden="1" customHeight="1"/>
    <row r="560" ht="16.5" hidden="1" customHeight="1"/>
    <row r="561" ht="16.5" hidden="1" customHeight="1"/>
    <row r="562" ht="16.5" hidden="1" customHeight="1"/>
    <row r="563" ht="16.5" hidden="1" customHeight="1"/>
  </sheetData>
  <autoFilter ref="A13:W432" xr:uid="{AEF2A647-30A4-401D-BD48-4169EAB71FBE}">
    <filterColumn colId="13">
      <filters>
        <filter val="1,00"/>
        <filter val="10,00"/>
        <filter val="100,00"/>
        <filter val="11,00"/>
        <filter val="110,00"/>
        <filter val="149,00"/>
        <filter val="15,00"/>
        <filter val="150,00"/>
        <filter val="170,00"/>
        <filter val="2,00"/>
        <filter val="20,00"/>
        <filter val="3,00"/>
        <filter val="30,00"/>
        <filter val="39,00"/>
        <filter val="4,00"/>
        <filter val="5,00"/>
        <filter val="6,00"/>
        <filter val="8,00"/>
        <filter val="80,00"/>
      </filters>
    </filterColumn>
  </autoFilter>
  <mergeCells count="12">
    <mergeCell ref="A6:B6"/>
    <mergeCell ref="G6:I6"/>
    <mergeCell ref="A1:K1"/>
    <mergeCell ref="A2:E2"/>
    <mergeCell ref="A3:K3"/>
    <mergeCell ref="A5:B5"/>
    <mergeCell ref="G5:K5"/>
    <mergeCell ref="A7:B9"/>
    <mergeCell ref="C7:C9"/>
    <mergeCell ref="G7:I7"/>
    <mergeCell ref="G8:I8"/>
    <mergeCell ref="G9:I9"/>
  </mergeCells>
  <conditionalFormatting sqref="F14:H431 J14:J431">
    <cfRule type="expression" dxfId="71" priority="12">
      <formula>ISERROR($K14)</formula>
    </cfRule>
  </conditionalFormatting>
  <conditionalFormatting sqref="K7">
    <cfRule type="cellIs" dxfId="70" priority="3" operator="equal">
      <formula>$J$7</formula>
    </cfRule>
    <cfRule type="cellIs" dxfId="69" priority="6" operator="lessThan">
      <formula>$J$7</formula>
    </cfRule>
  </conditionalFormatting>
  <conditionalFormatting sqref="K8">
    <cfRule type="cellIs" dxfId="68" priority="4" operator="equal">
      <formula>$J$8</formula>
    </cfRule>
    <cfRule type="cellIs" dxfId="67" priority="7" operator="lessThan">
      <formula>$J$8</formula>
    </cfRule>
  </conditionalFormatting>
  <conditionalFormatting sqref="K9">
    <cfRule type="cellIs" dxfId="66" priority="5" operator="equal">
      <formula>$J$9</formula>
    </cfRule>
    <cfRule type="cellIs" dxfId="65" priority="8" operator="lessThan">
      <formula>$J$9</formula>
    </cfRule>
  </conditionalFormatting>
  <conditionalFormatting sqref="K14:K431">
    <cfRule type="expression" dxfId="64" priority="10">
      <formula>ISERROR(K14)</formula>
    </cfRule>
  </conditionalFormatting>
  <conditionalFormatting sqref="K432">
    <cfRule type="expression" dxfId="63" priority="9">
      <formula>ISERROR($K$432)</formula>
    </cfRule>
  </conditionalFormatting>
  <conditionalFormatting sqref="N14:O431">
    <cfRule type="expression" dxfId="62" priority="2">
      <formula>ISERROR($I14)</formula>
    </cfRule>
  </conditionalFormatting>
  <conditionalFormatting sqref="S11:S13 S432:S1048576">
    <cfRule type="cellIs" dxfId="61" priority="1" operator="equal">
      <formula>"si"</formula>
    </cfRule>
  </conditionalFormatting>
  <dataValidations count="4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" xr:uid="{16A55E7C-F13A-49BD-B34A-818116C51022}">
      <formula1>IF(M14="Si",H14&lt;=0,H14&lt;=1)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" xr:uid="{8E9D9B82-7B1D-4FD3-8D91-1A8207C31A45}">
      <formula1>-1</formula1>
      <formula2>$J$2</formula2>
    </dataValidation>
    <dataValidation operator="lessThan" allowBlank="1" showErrorMessage="1" errorTitle="Error" error="El valor es menor que el minimo permitido" sqref="J14:J431" xr:uid="{B1DD25BE-8A06-43CF-9799-EB475D20168F}"/>
    <dataValidation allowBlank="1" showInputMessage="1" showErrorMessage="1" prompt="Descripción en el punto 4.4.2. del Pliego de Condiciones" sqref="S13:S431" xr:uid="{1661925D-AFE3-4C4B-9976-DCA5544FAD3C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D0DA-6E39-4820-A17D-3E87706ADDB1}">
  <dimension ref="A1:W98"/>
  <sheetViews>
    <sheetView topLeftCell="G78" zoomScale="85" zoomScaleNormal="85" workbookViewId="0">
      <selection activeCell="U12" sqref="U12"/>
    </sheetView>
  </sheetViews>
  <sheetFormatPr baseColWidth="10" defaultColWidth="11.42578125" defaultRowHeight="35.25" customHeight="1"/>
  <cols>
    <col min="1" max="1" width="4" style="27" customWidth="1"/>
    <col min="2" max="2" width="6.42578125" style="26" customWidth="1"/>
    <col min="3" max="3" width="28.42578125" style="26" customWidth="1"/>
    <col min="4" max="4" width="29" style="26" customWidth="1"/>
    <col min="5" max="5" width="39.42578125" style="26" customWidth="1"/>
    <col min="6" max="6" width="20.140625" style="26" customWidth="1"/>
    <col min="7" max="7" width="17.42578125" style="26" customWidth="1"/>
    <col min="8" max="8" width="22.7109375" style="26" customWidth="1"/>
    <col min="9" max="9" width="25.28515625" style="26" customWidth="1"/>
    <col min="10" max="10" width="24.42578125" style="26" customWidth="1"/>
    <col min="11" max="11" width="13.85546875" style="26" customWidth="1"/>
    <col min="12" max="12" width="25.42578125" style="26" customWidth="1"/>
    <col min="13" max="13" width="28.42578125" style="26" hidden="1" customWidth="1"/>
    <col min="14" max="14" width="27.42578125" style="26" customWidth="1"/>
    <col min="15" max="15" width="31.85546875" style="26" hidden="1" customWidth="1"/>
    <col min="16" max="16" width="28.42578125" style="26" customWidth="1"/>
    <col min="17" max="17" width="39.42578125" style="26" customWidth="1"/>
    <col min="18" max="18" width="12.85546875" style="26" hidden="1" customWidth="1"/>
    <col min="19" max="19" width="15.140625" style="92" bestFit="1" customWidth="1"/>
    <col min="20" max="20" width="15.85546875" style="26" bestFit="1" customWidth="1"/>
    <col min="21" max="22" width="15.42578125" style="26" bestFit="1" customWidth="1"/>
    <col min="23" max="23" width="16.42578125" style="26" bestFit="1" customWidth="1"/>
    <col min="24" max="24" width="15.85546875" style="26" bestFit="1" customWidth="1"/>
    <col min="25" max="16384" width="11.42578125" style="26"/>
  </cols>
  <sheetData>
    <row r="1" spans="1:23" ht="68.849999999999994" customHeight="1">
      <c r="A1" s="53"/>
      <c r="B1" s="143" t="s">
        <v>881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3" ht="22.35" customHeight="1">
      <c r="B2" s="54" t="s">
        <v>921</v>
      </c>
      <c r="F2" s="28"/>
    </row>
    <row r="3" spans="1:23" ht="35.25" customHeight="1">
      <c r="B3" s="144" t="s">
        <v>882</v>
      </c>
      <c r="C3" s="145"/>
      <c r="D3" s="146">
        <f>'[4]Solicitud de Cotización General'!H9</f>
        <v>14</v>
      </c>
      <c r="E3" s="146"/>
      <c r="F3" s="145" t="s">
        <v>883</v>
      </c>
      <c r="G3" s="145"/>
      <c r="H3" s="147" t="str">
        <f>+'[4]Solicitud de Cotización General'!$H$11</f>
        <v>Segmento 2</v>
      </c>
      <c r="I3" s="147"/>
      <c r="J3" s="56" t="s">
        <v>922</v>
      </c>
      <c r="K3"/>
      <c r="L3"/>
      <c r="M3"/>
      <c r="N3"/>
      <c r="O3"/>
      <c r="P3"/>
      <c r="Q3"/>
      <c r="R3" s="31"/>
    </row>
    <row r="4" spans="1:23" ht="35.25" customHeight="1">
      <c r="B4" s="29" t="s">
        <v>884</v>
      </c>
      <c r="C4" s="30"/>
      <c r="D4" s="148" t="s">
        <v>925</v>
      </c>
      <c r="E4" s="149"/>
      <c r="F4" s="150"/>
      <c r="G4" s="150"/>
      <c r="H4" s="149"/>
      <c r="I4" s="149"/>
      <c r="J4" s="150"/>
      <c r="K4" s="150"/>
      <c r="L4" s="150"/>
      <c r="M4" s="150"/>
      <c r="N4" s="99"/>
    </row>
    <row r="5" spans="1:23" ht="12.75" customHeight="1"/>
    <row r="6" spans="1:23" ht="35.25" customHeight="1">
      <c r="B6" s="137" t="s">
        <v>885</v>
      </c>
      <c r="C6" s="137"/>
      <c r="D6" s="137"/>
      <c r="E6" s="137"/>
      <c r="F6" s="137"/>
      <c r="G6" s="137"/>
      <c r="H6" s="137"/>
      <c r="I6" s="138"/>
      <c r="J6" s="139" t="s">
        <v>886</v>
      </c>
      <c r="K6" s="140"/>
      <c r="L6" s="140"/>
      <c r="M6" s="140"/>
      <c r="N6" s="140"/>
      <c r="O6" s="140"/>
      <c r="P6" s="140"/>
      <c r="Q6" s="140"/>
      <c r="R6" s="31"/>
    </row>
    <row r="7" spans="1:23" ht="47.25" customHeight="1">
      <c r="B7" s="32" t="s">
        <v>887</v>
      </c>
      <c r="C7" s="32" t="s">
        <v>888</v>
      </c>
      <c r="D7" s="32" t="s">
        <v>889</v>
      </c>
      <c r="E7" s="32" t="s">
        <v>890</v>
      </c>
      <c r="F7" s="32" t="s">
        <v>891</v>
      </c>
      <c r="G7" s="32" t="s">
        <v>892</v>
      </c>
      <c r="H7" s="32" t="s">
        <v>200</v>
      </c>
      <c r="I7" s="32" t="s">
        <v>893</v>
      </c>
      <c r="J7" s="32" t="s">
        <v>919</v>
      </c>
      <c r="K7" s="32" t="s">
        <v>21</v>
      </c>
      <c r="L7" s="32" t="s">
        <v>920</v>
      </c>
      <c r="M7" s="32" t="s">
        <v>923</v>
      </c>
      <c r="N7" s="32" t="s">
        <v>894</v>
      </c>
      <c r="O7" s="32" t="s">
        <v>895</v>
      </c>
      <c r="P7" s="32" t="s">
        <v>896</v>
      </c>
      <c r="Q7" s="32" t="s">
        <v>897</v>
      </c>
      <c r="R7" s="31" t="s">
        <v>898</v>
      </c>
      <c r="T7" s="77" t="s">
        <v>26</v>
      </c>
      <c r="U7" s="77" t="s">
        <v>27</v>
      </c>
      <c r="V7" s="52" t="s">
        <v>29</v>
      </c>
      <c r="W7" s="52" t="s">
        <v>29</v>
      </c>
    </row>
    <row r="8" spans="1:23" s="38" customFormat="1" ht="35.25" customHeight="1">
      <c r="A8" s="27" t="b">
        <v>1</v>
      </c>
      <c r="B8" s="33">
        <v>1</v>
      </c>
      <c r="C8" s="33" t="s">
        <v>899</v>
      </c>
      <c r="D8" s="33" t="s">
        <v>900</v>
      </c>
      <c r="E8" s="33" t="s">
        <v>900</v>
      </c>
      <c r="F8" s="33" t="s">
        <v>901</v>
      </c>
      <c r="G8" s="33">
        <v>9</v>
      </c>
      <c r="H8" s="33" t="s">
        <v>902</v>
      </c>
      <c r="I8" s="33">
        <v>4</v>
      </c>
      <c r="J8" s="34">
        <v>3324124</v>
      </c>
      <c r="K8" s="35"/>
      <c r="L8" s="34">
        <v>3324124</v>
      </c>
      <c r="M8" s="34">
        <v>3324124</v>
      </c>
      <c r="N8" s="34">
        <v>29917116</v>
      </c>
      <c r="O8" s="36"/>
      <c r="P8" s="34"/>
      <c r="Q8" s="37">
        <f t="shared" ref="Q8:Q71" si="0">IFERROR(ROUND(I8*N8,2),"")</f>
        <v>119668464</v>
      </c>
      <c r="R8" s="38" t="s">
        <v>898</v>
      </c>
      <c r="S8" s="93"/>
      <c r="T8" s="100">
        <v>3324124</v>
      </c>
      <c r="U8" s="100">
        <v>3324124</v>
      </c>
      <c r="V8" s="79" t="str">
        <f>IF(OR(L8="",L8=0),"- N/A",IF(AND(L8&gt;=T8,L8&lt;=U8),"✔️ Válido","❌ Inválido"))</f>
        <v>✔️ Válido</v>
      </c>
      <c r="W8" s="79" t="str">
        <f>IF(OR(L8="",L8=0),"- N/A",IF(AND(L8&gt;=T8,L8&lt;=U8),"✔️ Válido","❌ Inválido"))</f>
        <v>✔️ Válido</v>
      </c>
    </row>
    <row r="9" spans="1:23" s="38" customFormat="1" ht="35.25" customHeight="1">
      <c r="A9" s="27" t="b">
        <v>1</v>
      </c>
      <c r="B9" s="33">
        <v>2</v>
      </c>
      <c r="C9" s="33" t="s">
        <v>899</v>
      </c>
      <c r="D9" s="33" t="s">
        <v>903</v>
      </c>
      <c r="E9" s="33" t="s">
        <v>903</v>
      </c>
      <c r="F9" s="33" t="s">
        <v>901</v>
      </c>
      <c r="G9" s="33">
        <v>1</v>
      </c>
      <c r="H9" s="33" t="s">
        <v>902</v>
      </c>
      <c r="I9" s="33">
        <v>4</v>
      </c>
      <c r="J9" s="34">
        <v>3324124</v>
      </c>
      <c r="K9" s="35"/>
      <c r="L9" s="34">
        <v>3324124</v>
      </c>
      <c r="M9" s="34">
        <v>3324124</v>
      </c>
      <c r="N9" s="34">
        <v>3324124</v>
      </c>
      <c r="O9" s="36"/>
      <c r="P9" s="34"/>
      <c r="Q9" s="37">
        <f t="shared" si="0"/>
        <v>13296496</v>
      </c>
      <c r="R9" s="38" t="s">
        <v>898</v>
      </c>
      <c r="S9" s="93"/>
      <c r="T9" s="100">
        <v>3324124</v>
      </c>
      <c r="U9" s="100">
        <v>3324124</v>
      </c>
      <c r="V9" s="79" t="str">
        <f>IF(OR(L9="",L9=0),"- N/A",IF(AND(L9&gt;=T9,L9&lt;=U9),"✔️ Válido","❌ Inválido"))</f>
        <v>✔️ Válido</v>
      </c>
      <c r="W9" s="79" t="str">
        <f>IF(OR(L9="",L9=0),"- N/A",IF(AND(L9&gt;=T9,L9&lt;=U9),"✔️ Válido","❌ Inválido"))</f>
        <v>✔️ Válido</v>
      </c>
    </row>
    <row r="10" spans="1:23" s="38" customFormat="1" ht="35.25" customHeight="1">
      <c r="A10" s="27"/>
      <c r="B10" s="33">
        <v>3</v>
      </c>
      <c r="C10" s="33" t="s">
        <v>904</v>
      </c>
      <c r="D10" s="33" t="s">
        <v>48</v>
      </c>
      <c r="E10" s="33" t="s">
        <v>48</v>
      </c>
      <c r="F10" s="33"/>
      <c r="G10" s="33">
        <v>6</v>
      </c>
      <c r="H10" s="33" t="s">
        <v>905</v>
      </c>
      <c r="I10" s="33">
        <v>4</v>
      </c>
      <c r="J10" s="34">
        <v>9736</v>
      </c>
      <c r="K10" s="39">
        <v>0</v>
      </c>
      <c r="L10" s="34">
        <v>9736</v>
      </c>
      <c r="M10" s="34">
        <v>9736</v>
      </c>
      <c r="N10" s="34">
        <v>58416</v>
      </c>
      <c r="O10" s="36"/>
      <c r="P10" s="34"/>
      <c r="Q10" s="37">
        <f t="shared" si="0"/>
        <v>233664</v>
      </c>
      <c r="R10" s="38" t="s">
        <v>898</v>
      </c>
      <c r="S10" s="93"/>
    </row>
    <row r="11" spans="1:23" s="38" customFormat="1" ht="35.25" customHeight="1">
      <c r="A11" s="27"/>
      <c r="B11" s="33">
        <v>4</v>
      </c>
      <c r="C11" s="33" t="s">
        <v>904</v>
      </c>
      <c r="D11" s="33" t="s">
        <v>68</v>
      </c>
      <c r="E11" s="33" t="s">
        <v>68</v>
      </c>
      <c r="F11" s="33"/>
      <c r="G11" s="33">
        <v>6</v>
      </c>
      <c r="H11" s="33" t="s">
        <v>905</v>
      </c>
      <c r="I11" s="33">
        <v>4</v>
      </c>
      <c r="J11" s="34">
        <v>12268</v>
      </c>
      <c r="K11" s="39">
        <v>3.9289207694815781E-2</v>
      </c>
      <c r="L11" s="34">
        <v>11786</v>
      </c>
      <c r="M11" s="34">
        <v>12268</v>
      </c>
      <c r="N11" s="34">
        <v>70716</v>
      </c>
      <c r="O11" s="36"/>
      <c r="P11" s="34"/>
      <c r="Q11" s="37">
        <f t="shared" si="0"/>
        <v>282864</v>
      </c>
      <c r="R11" s="38" t="s">
        <v>898</v>
      </c>
      <c r="S11" s="93"/>
    </row>
    <row r="12" spans="1:23" s="38" customFormat="1" ht="35.25" customHeight="1">
      <c r="A12" s="27"/>
      <c r="B12" s="33">
        <v>5</v>
      </c>
      <c r="C12" s="33" t="s">
        <v>904</v>
      </c>
      <c r="D12" s="33" t="s">
        <v>77</v>
      </c>
      <c r="E12" s="33" t="s">
        <v>77</v>
      </c>
      <c r="F12" s="33"/>
      <c r="G12" s="33">
        <v>6</v>
      </c>
      <c r="H12" s="33" t="s">
        <v>905</v>
      </c>
      <c r="I12" s="33">
        <v>4</v>
      </c>
      <c r="J12" s="34">
        <v>11246</v>
      </c>
      <c r="K12" s="39">
        <v>0</v>
      </c>
      <c r="L12" s="34">
        <v>11246</v>
      </c>
      <c r="M12" s="34">
        <v>11246</v>
      </c>
      <c r="N12" s="34">
        <v>67476</v>
      </c>
      <c r="O12" s="36"/>
      <c r="P12" s="34"/>
      <c r="Q12" s="37">
        <f t="shared" si="0"/>
        <v>269904</v>
      </c>
      <c r="R12" s="38" t="s">
        <v>898</v>
      </c>
      <c r="S12" s="93"/>
    </row>
    <row r="13" spans="1:23" s="38" customFormat="1" ht="35.25" customHeight="1">
      <c r="A13" s="27"/>
      <c r="B13" s="33">
        <v>6</v>
      </c>
      <c r="C13" s="33" t="s">
        <v>904</v>
      </c>
      <c r="D13" s="33" t="s">
        <v>86</v>
      </c>
      <c r="E13" s="33" t="s">
        <v>86</v>
      </c>
      <c r="F13" s="33"/>
      <c r="G13" s="33">
        <v>4</v>
      </c>
      <c r="H13" s="33" t="s">
        <v>905</v>
      </c>
      <c r="I13" s="33">
        <v>4</v>
      </c>
      <c r="J13" s="34">
        <v>10223</v>
      </c>
      <c r="K13" s="39">
        <v>1</v>
      </c>
      <c r="L13" s="34">
        <v>0</v>
      </c>
      <c r="M13" s="34">
        <v>10223</v>
      </c>
      <c r="N13" s="34">
        <v>0</v>
      </c>
      <c r="O13" s="36"/>
      <c r="P13" s="34"/>
      <c r="Q13" s="37">
        <f t="shared" si="0"/>
        <v>0</v>
      </c>
      <c r="R13" s="38" t="s">
        <v>898</v>
      </c>
      <c r="S13" s="93"/>
    </row>
    <row r="14" spans="1:23" s="38" customFormat="1" ht="35.25" customHeight="1">
      <c r="A14" s="27"/>
      <c r="B14" s="33">
        <v>7</v>
      </c>
      <c r="C14" s="33" t="s">
        <v>904</v>
      </c>
      <c r="D14" s="33" t="s">
        <v>90</v>
      </c>
      <c r="E14" s="33" t="s">
        <v>90</v>
      </c>
      <c r="F14" s="33"/>
      <c r="G14" s="33">
        <v>6</v>
      </c>
      <c r="H14" s="33" t="s">
        <v>905</v>
      </c>
      <c r="I14" s="33">
        <v>4</v>
      </c>
      <c r="J14" s="34">
        <v>12735</v>
      </c>
      <c r="K14" s="39">
        <v>9.8782881821751073E-2</v>
      </c>
      <c r="L14" s="34">
        <v>11477</v>
      </c>
      <c r="M14" s="34">
        <v>12735</v>
      </c>
      <c r="N14" s="34">
        <v>68862</v>
      </c>
      <c r="O14" s="36"/>
      <c r="P14" s="34"/>
      <c r="Q14" s="37">
        <f t="shared" si="0"/>
        <v>275448</v>
      </c>
      <c r="R14" s="38" t="s">
        <v>898</v>
      </c>
      <c r="S14" s="93"/>
    </row>
    <row r="15" spans="1:23" s="38" customFormat="1" ht="35.25" customHeight="1">
      <c r="A15" s="27"/>
      <c r="B15" s="33">
        <v>8</v>
      </c>
      <c r="C15" s="33" t="s">
        <v>904</v>
      </c>
      <c r="D15" s="33" t="s">
        <v>95</v>
      </c>
      <c r="E15" s="33" t="s">
        <v>95</v>
      </c>
      <c r="F15" s="33"/>
      <c r="G15" s="33">
        <v>6</v>
      </c>
      <c r="H15" s="33" t="s">
        <v>905</v>
      </c>
      <c r="I15" s="33">
        <v>4</v>
      </c>
      <c r="J15" s="34">
        <v>8762</v>
      </c>
      <c r="K15" s="39">
        <v>0.19367724263866698</v>
      </c>
      <c r="L15" s="34">
        <v>7065</v>
      </c>
      <c r="M15" s="34">
        <v>8762</v>
      </c>
      <c r="N15" s="34">
        <v>42390</v>
      </c>
      <c r="O15" s="36"/>
      <c r="P15" s="34"/>
      <c r="Q15" s="37">
        <f t="shared" si="0"/>
        <v>169560</v>
      </c>
      <c r="R15" s="38" t="s">
        <v>898</v>
      </c>
      <c r="S15" s="93"/>
    </row>
    <row r="16" spans="1:23" s="38" customFormat="1" ht="35.25" customHeight="1">
      <c r="A16" s="27"/>
      <c r="B16" s="33">
        <v>9</v>
      </c>
      <c r="C16" s="33" t="s">
        <v>904</v>
      </c>
      <c r="D16" s="33" t="s">
        <v>98</v>
      </c>
      <c r="E16" s="33" t="s">
        <v>98</v>
      </c>
      <c r="F16" s="33"/>
      <c r="G16" s="33">
        <v>4</v>
      </c>
      <c r="H16" s="33" t="s">
        <v>905</v>
      </c>
      <c r="I16" s="33">
        <v>4</v>
      </c>
      <c r="J16" s="34">
        <v>10223</v>
      </c>
      <c r="K16" s="39">
        <v>0</v>
      </c>
      <c r="L16" s="34">
        <v>10223</v>
      </c>
      <c r="M16" s="34">
        <v>10223</v>
      </c>
      <c r="N16" s="34">
        <v>40892</v>
      </c>
      <c r="O16" s="36"/>
      <c r="P16" s="34"/>
      <c r="Q16" s="37">
        <f t="shared" si="0"/>
        <v>163568</v>
      </c>
      <c r="R16" s="38" t="s">
        <v>898</v>
      </c>
      <c r="S16" s="93"/>
    </row>
    <row r="17" spans="1:19" s="38" customFormat="1" ht="35.25" customHeight="1">
      <c r="A17" s="27"/>
      <c r="B17" s="33">
        <v>10</v>
      </c>
      <c r="C17" s="33" t="s">
        <v>904</v>
      </c>
      <c r="D17" s="33" t="s">
        <v>110</v>
      </c>
      <c r="E17" s="33" t="s">
        <v>110</v>
      </c>
      <c r="F17" s="33"/>
      <c r="G17" s="33">
        <v>3</v>
      </c>
      <c r="H17" s="33" t="s">
        <v>905</v>
      </c>
      <c r="I17" s="33">
        <v>4</v>
      </c>
      <c r="J17" s="34">
        <v>7400</v>
      </c>
      <c r="K17" s="39">
        <v>0</v>
      </c>
      <c r="L17" s="34">
        <v>7400</v>
      </c>
      <c r="M17" s="34">
        <v>7400</v>
      </c>
      <c r="N17" s="34">
        <v>22200</v>
      </c>
      <c r="O17" s="36"/>
      <c r="P17" s="34"/>
      <c r="Q17" s="37">
        <f t="shared" si="0"/>
        <v>88800</v>
      </c>
      <c r="R17" s="38" t="s">
        <v>898</v>
      </c>
      <c r="S17" s="93"/>
    </row>
    <row r="18" spans="1:19" s="38" customFormat="1" ht="35.25" customHeight="1">
      <c r="A18" s="27"/>
      <c r="B18" s="33">
        <v>11</v>
      </c>
      <c r="C18" s="33" t="s">
        <v>904</v>
      </c>
      <c r="D18" s="33" t="s">
        <v>116</v>
      </c>
      <c r="E18" s="33" t="s">
        <v>116</v>
      </c>
      <c r="F18" s="33"/>
      <c r="G18" s="33">
        <v>10</v>
      </c>
      <c r="H18" s="33" t="s">
        <v>905</v>
      </c>
      <c r="I18" s="33">
        <v>4</v>
      </c>
      <c r="J18" s="34">
        <v>12073</v>
      </c>
      <c r="K18" s="39">
        <v>0.52381346806924545</v>
      </c>
      <c r="L18" s="34">
        <v>5749</v>
      </c>
      <c r="M18" s="34">
        <v>12073</v>
      </c>
      <c r="N18" s="34">
        <v>57490</v>
      </c>
      <c r="O18" s="36"/>
      <c r="P18" s="34"/>
      <c r="Q18" s="37">
        <f t="shared" si="0"/>
        <v>229960</v>
      </c>
      <c r="R18" s="38" t="s">
        <v>898</v>
      </c>
      <c r="S18" s="93"/>
    </row>
    <row r="19" spans="1:19" s="38" customFormat="1" ht="35.25" customHeight="1">
      <c r="A19" s="27"/>
      <c r="B19" s="33">
        <v>12</v>
      </c>
      <c r="C19" s="33" t="s">
        <v>904</v>
      </c>
      <c r="D19" s="33" t="s">
        <v>123</v>
      </c>
      <c r="E19" s="33" t="s">
        <v>123</v>
      </c>
      <c r="F19" s="33"/>
      <c r="G19" s="33">
        <v>6</v>
      </c>
      <c r="H19" s="33" t="s">
        <v>905</v>
      </c>
      <c r="I19" s="33">
        <v>4</v>
      </c>
      <c r="J19" s="34">
        <v>26288</v>
      </c>
      <c r="K19" s="39">
        <v>0.19248326232501523</v>
      </c>
      <c r="L19" s="34">
        <v>21228</v>
      </c>
      <c r="M19" s="34">
        <v>26288</v>
      </c>
      <c r="N19" s="34">
        <v>127368</v>
      </c>
      <c r="O19" s="36"/>
      <c r="P19" s="34"/>
      <c r="Q19" s="37">
        <f t="shared" si="0"/>
        <v>509472</v>
      </c>
      <c r="R19" s="38" t="s">
        <v>898</v>
      </c>
      <c r="S19" s="93"/>
    </row>
    <row r="20" spans="1:19" s="38" customFormat="1" ht="35.25" customHeight="1">
      <c r="A20" s="27"/>
      <c r="B20" s="33">
        <v>13</v>
      </c>
      <c r="C20" s="33" t="s">
        <v>904</v>
      </c>
      <c r="D20" s="33" t="s">
        <v>131</v>
      </c>
      <c r="E20" s="33" t="s">
        <v>131</v>
      </c>
      <c r="F20" s="33"/>
      <c r="G20" s="33">
        <v>2</v>
      </c>
      <c r="H20" s="33" t="s">
        <v>905</v>
      </c>
      <c r="I20" s="33">
        <v>4</v>
      </c>
      <c r="J20" s="34">
        <v>17525</v>
      </c>
      <c r="K20" s="39">
        <v>8.017118402282454E-2</v>
      </c>
      <c r="L20" s="34">
        <v>16120</v>
      </c>
      <c r="M20" s="34">
        <v>17525</v>
      </c>
      <c r="N20" s="34">
        <v>32240</v>
      </c>
      <c r="O20" s="36"/>
      <c r="P20" s="34"/>
      <c r="Q20" s="37">
        <f t="shared" si="0"/>
        <v>128960</v>
      </c>
      <c r="R20" s="38" t="s">
        <v>898</v>
      </c>
      <c r="S20" s="93"/>
    </row>
    <row r="21" spans="1:19" s="38" customFormat="1" ht="35.25" customHeight="1">
      <c r="A21" s="27"/>
      <c r="B21" s="33">
        <v>14</v>
      </c>
      <c r="C21" s="33" t="s">
        <v>904</v>
      </c>
      <c r="D21" s="33" t="s">
        <v>137</v>
      </c>
      <c r="E21" s="33" t="s">
        <v>137</v>
      </c>
      <c r="F21" s="33"/>
      <c r="G21" s="33">
        <v>2</v>
      </c>
      <c r="H21" s="33" t="s">
        <v>905</v>
      </c>
      <c r="I21" s="33">
        <v>4</v>
      </c>
      <c r="J21" s="34">
        <v>10515</v>
      </c>
      <c r="K21" s="39">
        <v>0</v>
      </c>
      <c r="L21" s="34">
        <v>10515</v>
      </c>
      <c r="M21" s="34">
        <v>10515</v>
      </c>
      <c r="N21" s="34">
        <v>21030</v>
      </c>
      <c r="O21" s="36"/>
      <c r="P21" s="34"/>
      <c r="Q21" s="37">
        <f t="shared" si="0"/>
        <v>84120</v>
      </c>
      <c r="R21" s="38" t="s">
        <v>898</v>
      </c>
      <c r="S21" s="93"/>
    </row>
    <row r="22" spans="1:19" s="38" customFormat="1" ht="35.25" customHeight="1">
      <c r="A22" s="27"/>
      <c r="B22" s="33">
        <v>15</v>
      </c>
      <c r="C22" s="33" t="s">
        <v>904</v>
      </c>
      <c r="D22" s="33" t="s">
        <v>141</v>
      </c>
      <c r="E22" s="33" t="s">
        <v>141</v>
      </c>
      <c r="F22" s="33"/>
      <c r="G22" s="33">
        <v>2</v>
      </c>
      <c r="H22" s="33" t="s">
        <v>905</v>
      </c>
      <c r="I22" s="33">
        <v>4</v>
      </c>
      <c r="J22" s="34">
        <v>2944</v>
      </c>
      <c r="K22" s="39">
        <v>0</v>
      </c>
      <c r="L22" s="34">
        <v>2944</v>
      </c>
      <c r="M22" s="34">
        <v>2944</v>
      </c>
      <c r="N22" s="34">
        <v>5888</v>
      </c>
      <c r="O22" s="36"/>
      <c r="P22" s="34"/>
      <c r="Q22" s="37">
        <f t="shared" si="0"/>
        <v>23552</v>
      </c>
      <c r="R22" s="38" t="s">
        <v>898</v>
      </c>
      <c r="S22" s="93"/>
    </row>
    <row r="23" spans="1:19" s="38" customFormat="1" ht="35.25" customHeight="1">
      <c r="A23" s="27"/>
      <c r="B23" s="33">
        <v>16</v>
      </c>
      <c r="C23" s="33" t="s">
        <v>904</v>
      </c>
      <c r="D23" s="33" t="s">
        <v>160</v>
      </c>
      <c r="E23" s="33" t="s">
        <v>160</v>
      </c>
      <c r="F23" s="33"/>
      <c r="G23" s="33">
        <v>3</v>
      </c>
      <c r="H23" s="33" t="s">
        <v>905</v>
      </c>
      <c r="I23" s="33">
        <v>4</v>
      </c>
      <c r="J23" s="34">
        <v>23367</v>
      </c>
      <c r="K23" s="39">
        <v>0.15774382676424017</v>
      </c>
      <c r="L23" s="34">
        <v>19681</v>
      </c>
      <c r="M23" s="34">
        <v>23367</v>
      </c>
      <c r="N23" s="34">
        <v>59043</v>
      </c>
      <c r="O23" s="36"/>
      <c r="P23" s="34"/>
      <c r="Q23" s="37">
        <f t="shared" si="0"/>
        <v>236172</v>
      </c>
      <c r="R23" s="38" t="s">
        <v>898</v>
      </c>
      <c r="S23" s="93"/>
    </row>
    <row r="24" spans="1:19" s="38" customFormat="1" ht="35.25" customHeight="1">
      <c r="A24" s="27"/>
      <c r="B24" s="33">
        <v>17</v>
      </c>
      <c r="C24" s="33" t="s">
        <v>904</v>
      </c>
      <c r="D24" s="33" t="s">
        <v>163</v>
      </c>
      <c r="E24" s="33" t="s">
        <v>163</v>
      </c>
      <c r="F24" s="33"/>
      <c r="G24" s="33">
        <v>2</v>
      </c>
      <c r="H24" s="33" t="s">
        <v>905</v>
      </c>
      <c r="I24" s="33">
        <v>4</v>
      </c>
      <c r="J24" s="34">
        <v>13630</v>
      </c>
      <c r="K24" s="39">
        <v>0.15796038151137198</v>
      </c>
      <c r="L24" s="34">
        <v>11477</v>
      </c>
      <c r="M24" s="34">
        <v>13630</v>
      </c>
      <c r="N24" s="34">
        <v>22954</v>
      </c>
      <c r="O24" s="36"/>
      <c r="P24" s="34"/>
      <c r="Q24" s="37">
        <f t="shared" si="0"/>
        <v>91816</v>
      </c>
      <c r="R24" s="38" t="s">
        <v>898</v>
      </c>
      <c r="S24" s="93"/>
    </row>
    <row r="25" spans="1:19" s="38" customFormat="1" ht="35.25" customHeight="1">
      <c r="A25" s="27"/>
      <c r="B25" s="33">
        <v>18</v>
      </c>
      <c r="C25" s="33" t="s">
        <v>904</v>
      </c>
      <c r="D25" s="33" t="s">
        <v>188</v>
      </c>
      <c r="E25" s="33" t="s">
        <v>188</v>
      </c>
      <c r="F25" s="33"/>
      <c r="G25" s="33">
        <v>6</v>
      </c>
      <c r="H25" s="33" t="s">
        <v>905</v>
      </c>
      <c r="I25" s="33">
        <v>4</v>
      </c>
      <c r="J25" s="34">
        <v>11586</v>
      </c>
      <c r="K25" s="39">
        <v>6.3956499223200416E-2</v>
      </c>
      <c r="L25" s="34">
        <v>10845</v>
      </c>
      <c r="M25" s="34">
        <v>11586</v>
      </c>
      <c r="N25" s="34">
        <v>65070</v>
      </c>
      <c r="O25" s="36"/>
      <c r="P25" s="34"/>
      <c r="Q25" s="37">
        <f t="shared" si="0"/>
        <v>260280</v>
      </c>
      <c r="R25" s="38" t="s">
        <v>898</v>
      </c>
      <c r="S25" s="93"/>
    </row>
    <row r="26" spans="1:19" s="38" customFormat="1" ht="35.25" customHeight="1">
      <c r="A26" s="27"/>
      <c r="B26" s="33">
        <v>19</v>
      </c>
      <c r="C26" s="33" t="s">
        <v>904</v>
      </c>
      <c r="D26" s="33" t="s">
        <v>190</v>
      </c>
      <c r="E26" s="33" t="s">
        <v>190</v>
      </c>
      <c r="F26" s="33"/>
      <c r="G26" s="33">
        <v>10</v>
      </c>
      <c r="H26" s="33" t="s">
        <v>905</v>
      </c>
      <c r="I26" s="33">
        <v>4</v>
      </c>
      <c r="J26" s="34">
        <v>13242</v>
      </c>
      <c r="K26" s="39">
        <v>0.30863917837184718</v>
      </c>
      <c r="L26" s="34">
        <v>9155</v>
      </c>
      <c r="M26" s="34">
        <v>13242</v>
      </c>
      <c r="N26" s="34">
        <v>91550</v>
      </c>
      <c r="O26" s="36"/>
      <c r="P26" s="34"/>
      <c r="Q26" s="37">
        <f t="shared" si="0"/>
        <v>366200</v>
      </c>
      <c r="R26" s="38" t="s">
        <v>898</v>
      </c>
      <c r="S26" s="93"/>
    </row>
    <row r="27" spans="1:19" s="38" customFormat="1" ht="35.25" customHeight="1">
      <c r="A27" s="27"/>
      <c r="B27" s="33">
        <v>20</v>
      </c>
      <c r="C27" s="33" t="s">
        <v>904</v>
      </c>
      <c r="D27" s="33" t="s">
        <v>198</v>
      </c>
      <c r="E27" s="33" t="s">
        <v>198</v>
      </c>
      <c r="F27" s="33"/>
      <c r="G27" s="33">
        <v>5</v>
      </c>
      <c r="H27" s="33" t="s">
        <v>905</v>
      </c>
      <c r="I27" s="33">
        <v>4</v>
      </c>
      <c r="J27" s="34">
        <v>4868</v>
      </c>
      <c r="K27" s="39">
        <v>0.13681183237469186</v>
      </c>
      <c r="L27" s="34">
        <v>4202</v>
      </c>
      <c r="M27" s="34">
        <v>4868</v>
      </c>
      <c r="N27" s="34">
        <v>21010</v>
      </c>
      <c r="O27" s="36"/>
      <c r="P27" s="34"/>
      <c r="Q27" s="37">
        <f t="shared" si="0"/>
        <v>84040</v>
      </c>
      <c r="R27" s="38" t="s">
        <v>898</v>
      </c>
      <c r="S27" s="93"/>
    </row>
    <row r="28" spans="1:19" s="38" customFormat="1" ht="35.25" customHeight="1">
      <c r="A28" s="27"/>
      <c r="B28" s="33">
        <v>21</v>
      </c>
      <c r="C28" s="33" t="s">
        <v>904</v>
      </c>
      <c r="D28" s="33" t="s">
        <v>209</v>
      </c>
      <c r="E28" s="33" t="s">
        <v>209</v>
      </c>
      <c r="F28" s="33"/>
      <c r="G28" s="33">
        <v>10</v>
      </c>
      <c r="H28" s="33" t="s">
        <v>905</v>
      </c>
      <c r="I28" s="33">
        <v>4</v>
      </c>
      <c r="J28" s="34">
        <v>9348</v>
      </c>
      <c r="K28" s="39">
        <v>0.38500213949507917</v>
      </c>
      <c r="L28" s="34">
        <v>5749</v>
      </c>
      <c r="M28" s="34">
        <v>9348</v>
      </c>
      <c r="N28" s="34">
        <v>57490</v>
      </c>
      <c r="O28" s="36"/>
      <c r="P28" s="34"/>
      <c r="Q28" s="37">
        <f t="shared" si="0"/>
        <v>229960</v>
      </c>
      <c r="R28" s="38" t="s">
        <v>898</v>
      </c>
      <c r="S28" s="93"/>
    </row>
    <row r="29" spans="1:19" s="38" customFormat="1" ht="35.25" customHeight="1">
      <c r="A29" s="27"/>
      <c r="B29" s="33">
        <v>22</v>
      </c>
      <c r="C29" s="33" t="s">
        <v>904</v>
      </c>
      <c r="D29" s="33" t="s">
        <v>215</v>
      </c>
      <c r="E29" s="33" t="s">
        <v>215</v>
      </c>
      <c r="F29" s="33"/>
      <c r="G29" s="33">
        <v>3</v>
      </c>
      <c r="H29" s="33" t="s">
        <v>905</v>
      </c>
      <c r="I29" s="33">
        <v>4</v>
      </c>
      <c r="J29" s="34">
        <v>13630</v>
      </c>
      <c r="K29" s="39">
        <v>0.4889214966984593</v>
      </c>
      <c r="L29" s="34">
        <v>6966</v>
      </c>
      <c r="M29" s="34">
        <v>13630</v>
      </c>
      <c r="N29" s="34">
        <v>20898</v>
      </c>
      <c r="O29" s="36"/>
      <c r="P29" s="34"/>
      <c r="Q29" s="37">
        <f t="shared" si="0"/>
        <v>83592</v>
      </c>
      <c r="R29" s="38" t="s">
        <v>898</v>
      </c>
      <c r="S29" s="93"/>
    </row>
    <row r="30" spans="1:19" s="38" customFormat="1" ht="35.25" customHeight="1">
      <c r="A30" s="27"/>
      <c r="B30" s="33">
        <v>23</v>
      </c>
      <c r="C30" s="33" t="s">
        <v>904</v>
      </c>
      <c r="D30" s="33" t="s">
        <v>230</v>
      </c>
      <c r="E30" s="33" t="s">
        <v>230</v>
      </c>
      <c r="F30" s="33"/>
      <c r="G30" s="33">
        <v>15</v>
      </c>
      <c r="H30" s="33" t="s">
        <v>905</v>
      </c>
      <c r="I30" s="33">
        <v>4</v>
      </c>
      <c r="J30" s="34">
        <v>583</v>
      </c>
      <c r="K30" s="39">
        <v>0.33276157804459694</v>
      </c>
      <c r="L30" s="34">
        <v>389</v>
      </c>
      <c r="M30" s="34">
        <v>583</v>
      </c>
      <c r="N30" s="34">
        <v>5835</v>
      </c>
      <c r="O30" s="36"/>
      <c r="P30" s="34"/>
      <c r="Q30" s="37">
        <f t="shared" si="0"/>
        <v>23340</v>
      </c>
      <c r="R30" s="38" t="s">
        <v>898</v>
      </c>
      <c r="S30" s="93"/>
    </row>
    <row r="31" spans="1:19" s="38" customFormat="1" ht="35.25" customHeight="1">
      <c r="A31" s="27"/>
      <c r="B31" s="33">
        <v>24</v>
      </c>
      <c r="C31" s="33" t="s">
        <v>904</v>
      </c>
      <c r="D31" s="33" t="s">
        <v>240</v>
      </c>
      <c r="E31" s="33" t="s">
        <v>240</v>
      </c>
      <c r="F31" s="33"/>
      <c r="G31" s="33">
        <v>6</v>
      </c>
      <c r="H31" s="33" t="s">
        <v>905</v>
      </c>
      <c r="I31" s="33">
        <v>4</v>
      </c>
      <c r="J31" s="34">
        <v>4868</v>
      </c>
      <c r="K31" s="39">
        <v>9.1413311421528351E-2</v>
      </c>
      <c r="L31" s="34">
        <v>4423</v>
      </c>
      <c r="M31" s="34">
        <v>4868</v>
      </c>
      <c r="N31" s="34">
        <v>26538</v>
      </c>
      <c r="O31" s="36"/>
      <c r="P31" s="34"/>
      <c r="Q31" s="37">
        <f t="shared" si="0"/>
        <v>106152</v>
      </c>
      <c r="R31" s="38" t="s">
        <v>898</v>
      </c>
      <c r="S31" s="93"/>
    </row>
    <row r="32" spans="1:19" s="38" customFormat="1" ht="35.25" customHeight="1">
      <c r="A32" s="27"/>
      <c r="B32" s="33">
        <v>25</v>
      </c>
      <c r="C32" s="33" t="s">
        <v>904</v>
      </c>
      <c r="D32" s="33" t="s">
        <v>252</v>
      </c>
      <c r="E32" s="33" t="s">
        <v>252</v>
      </c>
      <c r="F32" s="33"/>
      <c r="G32" s="33">
        <v>6</v>
      </c>
      <c r="H32" s="33" t="s">
        <v>905</v>
      </c>
      <c r="I32" s="33">
        <v>4</v>
      </c>
      <c r="J32" s="34">
        <v>4907</v>
      </c>
      <c r="K32" s="39">
        <v>0.30160994497656407</v>
      </c>
      <c r="L32" s="34">
        <v>3427</v>
      </c>
      <c r="M32" s="34">
        <v>4907</v>
      </c>
      <c r="N32" s="34">
        <v>20562</v>
      </c>
      <c r="O32" s="36"/>
      <c r="P32" s="34"/>
      <c r="Q32" s="37">
        <f t="shared" si="0"/>
        <v>82248</v>
      </c>
      <c r="R32" s="38" t="s">
        <v>898</v>
      </c>
      <c r="S32" s="93"/>
    </row>
    <row r="33" spans="1:19" s="38" customFormat="1" ht="35.25" customHeight="1">
      <c r="A33" s="27"/>
      <c r="B33" s="33">
        <v>26</v>
      </c>
      <c r="C33" s="33" t="s">
        <v>904</v>
      </c>
      <c r="D33" s="33" t="s">
        <v>263</v>
      </c>
      <c r="E33" s="33" t="s">
        <v>263</v>
      </c>
      <c r="F33" s="33"/>
      <c r="G33" s="33">
        <v>10</v>
      </c>
      <c r="H33" s="33" t="s">
        <v>905</v>
      </c>
      <c r="I33" s="33">
        <v>4</v>
      </c>
      <c r="J33" s="34">
        <v>10320</v>
      </c>
      <c r="K33" s="39">
        <v>9.7868217054263559E-2</v>
      </c>
      <c r="L33" s="34">
        <v>9310</v>
      </c>
      <c r="M33" s="34">
        <v>10320</v>
      </c>
      <c r="N33" s="34">
        <v>93100</v>
      </c>
      <c r="O33" s="36"/>
      <c r="P33" s="34"/>
      <c r="Q33" s="37">
        <f t="shared" si="0"/>
        <v>372400</v>
      </c>
      <c r="R33" s="38" t="s">
        <v>898</v>
      </c>
      <c r="S33" s="93"/>
    </row>
    <row r="34" spans="1:19" s="38" customFormat="1" ht="35.25" customHeight="1">
      <c r="A34" s="27"/>
      <c r="B34" s="33">
        <v>27</v>
      </c>
      <c r="C34" s="33" t="s">
        <v>904</v>
      </c>
      <c r="D34" s="33" t="s">
        <v>295</v>
      </c>
      <c r="E34" s="33" t="s">
        <v>295</v>
      </c>
      <c r="F34" s="33"/>
      <c r="G34" s="33">
        <v>80</v>
      </c>
      <c r="H34" s="33" t="s">
        <v>905</v>
      </c>
      <c r="I34" s="33">
        <v>4</v>
      </c>
      <c r="J34" s="34">
        <v>2899</v>
      </c>
      <c r="K34" s="39">
        <v>0.29803380476026214</v>
      </c>
      <c r="L34" s="34">
        <v>2035</v>
      </c>
      <c r="M34" s="34">
        <v>2899</v>
      </c>
      <c r="N34" s="34">
        <v>162800</v>
      </c>
      <c r="O34" s="36"/>
      <c r="P34" s="34"/>
      <c r="Q34" s="37">
        <f t="shared" si="0"/>
        <v>651200</v>
      </c>
      <c r="R34" s="38" t="s">
        <v>898</v>
      </c>
      <c r="S34" s="93"/>
    </row>
    <row r="35" spans="1:19" s="38" customFormat="1" ht="35.25" customHeight="1">
      <c r="A35" s="27"/>
      <c r="B35" s="33">
        <v>28</v>
      </c>
      <c r="C35" s="33" t="s">
        <v>904</v>
      </c>
      <c r="D35" s="33" t="s">
        <v>303</v>
      </c>
      <c r="E35" s="33" t="s">
        <v>303</v>
      </c>
      <c r="F35" s="33"/>
      <c r="G35" s="33">
        <v>30</v>
      </c>
      <c r="H35" s="33" t="s">
        <v>905</v>
      </c>
      <c r="I35" s="33">
        <v>4</v>
      </c>
      <c r="J35" s="34">
        <v>4351</v>
      </c>
      <c r="K35" s="39">
        <v>0.35463111928292346</v>
      </c>
      <c r="L35" s="34">
        <v>2808</v>
      </c>
      <c r="M35" s="34">
        <v>4351</v>
      </c>
      <c r="N35" s="34">
        <v>84240</v>
      </c>
      <c r="O35" s="36"/>
      <c r="P35" s="34"/>
      <c r="Q35" s="37">
        <f t="shared" si="0"/>
        <v>336960</v>
      </c>
      <c r="R35" s="38" t="s">
        <v>898</v>
      </c>
      <c r="S35" s="93"/>
    </row>
    <row r="36" spans="1:19" s="38" customFormat="1" ht="35.25" customHeight="1">
      <c r="A36" s="27"/>
      <c r="B36" s="33">
        <v>29</v>
      </c>
      <c r="C36" s="33" t="s">
        <v>904</v>
      </c>
      <c r="D36" s="33" t="s">
        <v>305</v>
      </c>
      <c r="E36" s="33" t="s">
        <v>305</v>
      </c>
      <c r="F36" s="33"/>
      <c r="G36" s="33">
        <v>30</v>
      </c>
      <c r="H36" s="33" t="s">
        <v>905</v>
      </c>
      <c r="I36" s="33">
        <v>4</v>
      </c>
      <c r="J36" s="34">
        <v>4351</v>
      </c>
      <c r="K36" s="39">
        <v>0.2123649735692944</v>
      </c>
      <c r="L36" s="34">
        <v>3427</v>
      </c>
      <c r="M36" s="34">
        <v>4351</v>
      </c>
      <c r="N36" s="34">
        <v>102810</v>
      </c>
      <c r="O36" s="36"/>
      <c r="P36" s="34"/>
      <c r="Q36" s="37">
        <f t="shared" si="0"/>
        <v>411240</v>
      </c>
      <c r="R36" s="38" t="s">
        <v>898</v>
      </c>
      <c r="S36" s="93"/>
    </row>
    <row r="37" spans="1:19" s="38" customFormat="1" ht="35.25" customHeight="1">
      <c r="A37" s="27"/>
      <c r="B37" s="33">
        <v>30</v>
      </c>
      <c r="C37" s="33" t="s">
        <v>904</v>
      </c>
      <c r="D37" s="33" t="s">
        <v>307</v>
      </c>
      <c r="E37" s="33" t="s">
        <v>307</v>
      </c>
      <c r="F37" s="33"/>
      <c r="G37" s="33">
        <v>20</v>
      </c>
      <c r="H37" s="33" t="s">
        <v>905</v>
      </c>
      <c r="I37" s="33">
        <v>4</v>
      </c>
      <c r="J37" s="34">
        <v>4351</v>
      </c>
      <c r="K37" s="39">
        <v>0.2123649735692944</v>
      </c>
      <c r="L37" s="34">
        <v>3427</v>
      </c>
      <c r="M37" s="34">
        <v>4351</v>
      </c>
      <c r="N37" s="34">
        <v>68540</v>
      </c>
      <c r="O37" s="36"/>
      <c r="P37" s="34"/>
      <c r="Q37" s="37">
        <f t="shared" si="0"/>
        <v>274160</v>
      </c>
      <c r="R37" s="38" t="s">
        <v>898</v>
      </c>
      <c r="S37" s="93"/>
    </row>
    <row r="38" spans="1:19" s="38" customFormat="1" ht="35.25" customHeight="1">
      <c r="A38" s="27"/>
      <c r="B38" s="33">
        <v>31</v>
      </c>
      <c r="C38" s="33" t="s">
        <v>904</v>
      </c>
      <c r="D38" s="33" t="s">
        <v>311</v>
      </c>
      <c r="E38" s="33" t="s">
        <v>311</v>
      </c>
      <c r="F38" s="33"/>
      <c r="G38" s="33">
        <v>5</v>
      </c>
      <c r="H38" s="33" t="s">
        <v>905</v>
      </c>
      <c r="I38" s="33">
        <v>4</v>
      </c>
      <c r="J38" s="34">
        <v>6076</v>
      </c>
      <c r="K38" s="39">
        <v>0.28308097432521395</v>
      </c>
      <c r="L38" s="34">
        <v>4356</v>
      </c>
      <c r="M38" s="34">
        <v>6076</v>
      </c>
      <c r="N38" s="34">
        <v>21780</v>
      </c>
      <c r="O38" s="36"/>
      <c r="P38" s="34"/>
      <c r="Q38" s="37">
        <f t="shared" si="0"/>
        <v>87120</v>
      </c>
      <c r="R38" s="38" t="s">
        <v>898</v>
      </c>
      <c r="S38" s="93"/>
    </row>
    <row r="39" spans="1:19" s="38" customFormat="1" ht="35.25" customHeight="1">
      <c r="A39" s="27"/>
      <c r="B39" s="33">
        <v>32</v>
      </c>
      <c r="C39" s="33" t="s">
        <v>904</v>
      </c>
      <c r="D39" s="33" t="s">
        <v>313</v>
      </c>
      <c r="E39" s="33" t="s">
        <v>313</v>
      </c>
      <c r="F39" s="33"/>
      <c r="G39" s="33">
        <v>5</v>
      </c>
      <c r="H39" s="33" t="s">
        <v>905</v>
      </c>
      <c r="I39" s="33">
        <v>4</v>
      </c>
      <c r="J39" s="34">
        <v>6076</v>
      </c>
      <c r="K39" s="39">
        <v>0.18120473996050032</v>
      </c>
      <c r="L39" s="34">
        <v>4975</v>
      </c>
      <c r="M39" s="34">
        <v>6076</v>
      </c>
      <c r="N39" s="34">
        <v>24875</v>
      </c>
      <c r="O39" s="36"/>
      <c r="P39" s="34"/>
      <c r="Q39" s="37">
        <f t="shared" si="0"/>
        <v>99500</v>
      </c>
      <c r="R39" s="38" t="s">
        <v>898</v>
      </c>
      <c r="S39" s="93"/>
    </row>
    <row r="40" spans="1:19" s="38" customFormat="1" ht="35.25" customHeight="1">
      <c r="A40" s="27"/>
      <c r="B40" s="33">
        <v>33</v>
      </c>
      <c r="C40" s="33" t="s">
        <v>904</v>
      </c>
      <c r="D40" s="33" t="s">
        <v>315</v>
      </c>
      <c r="E40" s="33" t="s">
        <v>315</v>
      </c>
      <c r="F40" s="33"/>
      <c r="G40" s="33">
        <v>5</v>
      </c>
      <c r="H40" s="33" t="s">
        <v>905</v>
      </c>
      <c r="I40" s="33">
        <v>4</v>
      </c>
      <c r="J40" s="34">
        <v>6076</v>
      </c>
      <c r="K40" s="39">
        <v>0.18120473996050032</v>
      </c>
      <c r="L40" s="34">
        <v>4975</v>
      </c>
      <c r="M40" s="34">
        <v>6076</v>
      </c>
      <c r="N40" s="34">
        <v>24875</v>
      </c>
      <c r="O40" s="36"/>
      <c r="P40" s="34"/>
      <c r="Q40" s="37">
        <f t="shared" si="0"/>
        <v>99500</v>
      </c>
      <c r="R40" s="38" t="s">
        <v>898</v>
      </c>
      <c r="S40" s="93"/>
    </row>
    <row r="41" spans="1:19" s="38" customFormat="1" ht="35.25" customHeight="1">
      <c r="A41" s="27"/>
      <c r="B41" s="33">
        <v>34</v>
      </c>
      <c r="C41" s="33" t="s">
        <v>904</v>
      </c>
      <c r="D41" s="33" t="s">
        <v>319</v>
      </c>
      <c r="E41" s="33" t="s">
        <v>319</v>
      </c>
      <c r="F41" s="33"/>
      <c r="G41" s="33">
        <v>4</v>
      </c>
      <c r="H41" s="33" t="s">
        <v>905</v>
      </c>
      <c r="I41" s="33">
        <v>4</v>
      </c>
      <c r="J41" s="34">
        <v>6816</v>
      </c>
      <c r="K41" s="39">
        <v>0.31558098591549294</v>
      </c>
      <c r="L41" s="34">
        <v>4665</v>
      </c>
      <c r="M41" s="34">
        <v>6816</v>
      </c>
      <c r="N41" s="34">
        <v>18660</v>
      </c>
      <c r="O41" s="36"/>
      <c r="P41" s="34"/>
      <c r="Q41" s="37">
        <f t="shared" si="0"/>
        <v>74640</v>
      </c>
      <c r="R41" s="38" t="s">
        <v>898</v>
      </c>
      <c r="S41" s="93"/>
    </row>
    <row r="42" spans="1:19" s="38" customFormat="1" ht="35.25" customHeight="1">
      <c r="A42" s="27"/>
      <c r="B42" s="33">
        <v>35</v>
      </c>
      <c r="C42" s="33" t="s">
        <v>904</v>
      </c>
      <c r="D42" s="33" t="s">
        <v>322</v>
      </c>
      <c r="E42" s="33" t="s">
        <v>322</v>
      </c>
      <c r="F42" s="33"/>
      <c r="G42" s="33">
        <v>6</v>
      </c>
      <c r="H42" s="33" t="s">
        <v>905</v>
      </c>
      <c r="I42" s="33">
        <v>4</v>
      </c>
      <c r="J42" s="34">
        <v>6816</v>
      </c>
      <c r="K42" s="39">
        <v>0.31558098591549294</v>
      </c>
      <c r="L42" s="34">
        <v>4665</v>
      </c>
      <c r="M42" s="34">
        <v>6816</v>
      </c>
      <c r="N42" s="34">
        <v>27990</v>
      </c>
      <c r="O42" s="36"/>
      <c r="P42" s="34"/>
      <c r="Q42" s="37">
        <f t="shared" si="0"/>
        <v>111960</v>
      </c>
      <c r="R42" s="38" t="s">
        <v>898</v>
      </c>
      <c r="S42" s="93"/>
    </row>
    <row r="43" spans="1:19" s="38" customFormat="1" ht="35.25" customHeight="1">
      <c r="A43" s="27"/>
      <c r="B43" s="33">
        <v>36</v>
      </c>
      <c r="C43" s="33" t="s">
        <v>904</v>
      </c>
      <c r="D43" s="33" t="s">
        <v>351</v>
      </c>
      <c r="E43" s="33" t="s">
        <v>351</v>
      </c>
      <c r="F43" s="33"/>
      <c r="G43" s="33">
        <v>150</v>
      </c>
      <c r="H43" s="33" t="s">
        <v>905</v>
      </c>
      <c r="I43" s="33">
        <v>4</v>
      </c>
      <c r="J43" s="34">
        <v>18080</v>
      </c>
      <c r="K43" s="39">
        <v>0.33954646017699114</v>
      </c>
      <c r="L43" s="34">
        <v>11941</v>
      </c>
      <c r="M43" s="34">
        <v>18080</v>
      </c>
      <c r="N43" s="34">
        <v>1791150</v>
      </c>
      <c r="O43" s="36"/>
      <c r="P43" s="34"/>
      <c r="Q43" s="37">
        <f t="shared" si="0"/>
        <v>7164600</v>
      </c>
      <c r="R43" s="38" t="s">
        <v>898</v>
      </c>
      <c r="S43" s="93"/>
    </row>
    <row r="44" spans="1:19" s="38" customFormat="1" ht="35.25" customHeight="1">
      <c r="A44" s="27"/>
      <c r="B44" s="33">
        <v>37</v>
      </c>
      <c r="C44" s="33" t="s">
        <v>904</v>
      </c>
      <c r="D44" s="33" t="s">
        <v>364</v>
      </c>
      <c r="E44" s="33" t="s">
        <v>364</v>
      </c>
      <c r="F44" s="33"/>
      <c r="G44" s="33">
        <v>149</v>
      </c>
      <c r="H44" s="33" t="s">
        <v>905</v>
      </c>
      <c r="I44" s="33">
        <v>4</v>
      </c>
      <c r="J44" s="34">
        <v>34351</v>
      </c>
      <c r="K44" s="39">
        <v>0.22430205816424559</v>
      </c>
      <c r="L44" s="34">
        <v>26646</v>
      </c>
      <c r="M44" s="34">
        <v>34351</v>
      </c>
      <c r="N44" s="34">
        <v>3970254</v>
      </c>
      <c r="O44" s="36"/>
      <c r="P44" s="34"/>
      <c r="Q44" s="37">
        <f t="shared" si="0"/>
        <v>15881016</v>
      </c>
      <c r="R44" s="38" t="s">
        <v>898</v>
      </c>
      <c r="S44" s="93"/>
    </row>
    <row r="45" spans="1:19" s="38" customFormat="1" ht="35.25" customHeight="1">
      <c r="A45" s="27"/>
      <c r="B45" s="33">
        <v>38</v>
      </c>
      <c r="C45" s="33" t="s">
        <v>904</v>
      </c>
      <c r="D45" s="33" t="s">
        <v>378</v>
      </c>
      <c r="E45" s="33" t="s">
        <v>378</v>
      </c>
      <c r="F45" s="33"/>
      <c r="G45" s="33">
        <v>170</v>
      </c>
      <c r="H45" s="33" t="s">
        <v>905</v>
      </c>
      <c r="I45" s="33">
        <v>4</v>
      </c>
      <c r="J45" s="34">
        <v>9152</v>
      </c>
      <c r="K45" s="39">
        <v>0.34757430069930068</v>
      </c>
      <c r="L45" s="34">
        <v>5971</v>
      </c>
      <c r="M45" s="34">
        <v>9152</v>
      </c>
      <c r="N45" s="34">
        <v>1015070</v>
      </c>
      <c r="O45" s="36"/>
      <c r="P45" s="34"/>
      <c r="Q45" s="37">
        <f t="shared" si="0"/>
        <v>4060280</v>
      </c>
      <c r="R45" s="38" t="s">
        <v>898</v>
      </c>
      <c r="S45" s="93"/>
    </row>
    <row r="46" spans="1:19" s="38" customFormat="1" ht="35.25" customHeight="1">
      <c r="A46" s="27"/>
      <c r="B46" s="33">
        <v>39</v>
      </c>
      <c r="C46" s="33" t="s">
        <v>904</v>
      </c>
      <c r="D46" s="33" t="s">
        <v>381</v>
      </c>
      <c r="E46" s="33" t="s">
        <v>381</v>
      </c>
      <c r="F46" s="33"/>
      <c r="G46" s="33">
        <v>170</v>
      </c>
      <c r="H46" s="33" t="s">
        <v>905</v>
      </c>
      <c r="I46" s="33">
        <v>4</v>
      </c>
      <c r="J46" s="34">
        <v>9931</v>
      </c>
      <c r="K46" s="39">
        <v>0.38989024267445371</v>
      </c>
      <c r="L46" s="34">
        <v>6059</v>
      </c>
      <c r="M46" s="34">
        <v>9931</v>
      </c>
      <c r="N46" s="34">
        <v>1030030</v>
      </c>
      <c r="O46" s="36"/>
      <c r="P46" s="34"/>
      <c r="Q46" s="37">
        <f t="shared" si="0"/>
        <v>4120120</v>
      </c>
      <c r="R46" s="38" t="s">
        <v>898</v>
      </c>
      <c r="S46" s="93"/>
    </row>
    <row r="47" spans="1:19" s="38" customFormat="1" ht="35.25" customHeight="1">
      <c r="A47" s="27"/>
      <c r="B47" s="33">
        <v>40</v>
      </c>
      <c r="C47" s="33" t="s">
        <v>904</v>
      </c>
      <c r="D47" s="33" t="s">
        <v>389</v>
      </c>
      <c r="E47" s="33" t="s">
        <v>389</v>
      </c>
      <c r="F47" s="33"/>
      <c r="G47" s="33">
        <v>6</v>
      </c>
      <c r="H47" s="33" t="s">
        <v>905</v>
      </c>
      <c r="I47" s="33">
        <v>4</v>
      </c>
      <c r="J47" s="34">
        <v>10711</v>
      </c>
      <c r="K47" s="39">
        <v>1</v>
      </c>
      <c r="L47" s="34">
        <v>0</v>
      </c>
      <c r="M47" s="34">
        <v>10711</v>
      </c>
      <c r="N47" s="34">
        <v>0</v>
      </c>
      <c r="O47" s="36"/>
      <c r="P47" s="34"/>
      <c r="Q47" s="37">
        <f t="shared" si="0"/>
        <v>0</v>
      </c>
      <c r="R47" s="38" t="s">
        <v>898</v>
      </c>
      <c r="S47" s="93"/>
    </row>
    <row r="48" spans="1:19" s="38" customFormat="1" ht="35.25" customHeight="1">
      <c r="A48" s="27"/>
      <c r="B48" s="33">
        <v>41</v>
      </c>
      <c r="C48" s="33" t="s">
        <v>904</v>
      </c>
      <c r="D48" s="33" t="s">
        <v>392</v>
      </c>
      <c r="E48" s="33" t="s">
        <v>392</v>
      </c>
      <c r="F48" s="33"/>
      <c r="G48" s="33">
        <v>1</v>
      </c>
      <c r="H48" s="33" t="s">
        <v>905</v>
      </c>
      <c r="I48" s="33">
        <v>4</v>
      </c>
      <c r="J48" s="34">
        <v>4479</v>
      </c>
      <c r="K48" s="39">
        <v>0.37307434695244474</v>
      </c>
      <c r="L48" s="34">
        <v>2808</v>
      </c>
      <c r="M48" s="34">
        <v>4479</v>
      </c>
      <c r="N48" s="34">
        <v>2808</v>
      </c>
      <c r="O48" s="36"/>
      <c r="P48" s="34"/>
      <c r="Q48" s="37">
        <f t="shared" si="0"/>
        <v>11232</v>
      </c>
      <c r="R48" s="38" t="s">
        <v>898</v>
      </c>
      <c r="S48" s="93"/>
    </row>
    <row r="49" spans="1:19" s="38" customFormat="1" ht="35.25" customHeight="1">
      <c r="A49" s="27"/>
      <c r="B49" s="33">
        <v>42</v>
      </c>
      <c r="C49" s="33" t="s">
        <v>904</v>
      </c>
      <c r="D49" s="33" t="s">
        <v>395</v>
      </c>
      <c r="E49" s="33" t="s">
        <v>395</v>
      </c>
      <c r="F49" s="33"/>
      <c r="G49" s="33">
        <v>1</v>
      </c>
      <c r="H49" s="33" t="s">
        <v>905</v>
      </c>
      <c r="I49" s="33">
        <v>4</v>
      </c>
      <c r="J49" s="34">
        <v>5257</v>
      </c>
      <c r="K49" s="39">
        <v>0.72227506182233214</v>
      </c>
      <c r="L49" s="34">
        <v>1460</v>
      </c>
      <c r="M49" s="34">
        <v>5257</v>
      </c>
      <c r="N49" s="34">
        <v>1460</v>
      </c>
      <c r="O49" s="36"/>
      <c r="P49" s="34"/>
      <c r="Q49" s="37">
        <f t="shared" si="0"/>
        <v>5840</v>
      </c>
      <c r="R49" s="38" t="s">
        <v>898</v>
      </c>
      <c r="S49" s="93"/>
    </row>
    <row r="50" spans="1:19" s="38" customFormat="1" ht="35.25" customHeight="1">
      <c r="A50" s="27"/>
      <c r="B50" s="33">
        <v>43</v>
      </c>
      <c r="C50" s="33" t="s">
        <v>904</v>
      </c>
      <c r="D50" s="33" t="s">
        <v>397</v>
      </c>
      <c r="E50" s="33" t="s">
        <v>397</v>
      </c>
      <c r="F50" s="33"/>
      <c r="G50" s="33">
        <v>3</v>
      </c>
      <c r="H50" s="33" t="s">
        <v>905</v>
      </c>
      <c r="I50" s="33">
        <v>4</v>
      </c>
      <c r="J50" s="34">
        <v>5843</v>
      </c>
      <c r="K50" s="39">
        <v>0.3566660961834674</v>
      </c>
      <c r="L50" s="34">
        <v>3759</v>
      </c>
      <c r="M50" s="34">
        <v>5843</v>
      </c>
      <c r="N50" s="34">
        <v>11277</v>
      </c>
      <c r="O50" s="36"/>
      <c r="P50" s="34"/>
      <c r="Q50" s="37">
        <f t="shared" si="0"/>
        <v>45108</v>
      </c>
      <c r="R50" s="38" t="s">
        <v>898</v>
      </c>
      <c r="S50" s="93"/>
    </row>
    <row r="51" spans="1:19" s="38" customFormat="1" ht="35.25" customHeight="1">
      <c r="A51" s="27"/>
      <c r="B51" s="33">
        <v>44</v>
      </c>
      <c r="C51" s="33" t="s">
        <v>904</v>
      </c>
      <c r="D51" s="33" t="s">
        <v>414</v>
      </c>
      <c r="E51" s="33" t="s">
        <v>414</v>
      </c>
      <c r="F51" s="33"/>
      <c r="G51" s="33">
        <v>2</v>
      </c>
      <c r="H51" s="33" t="s">
        <v>905</v>
      </c>
      <c r="I51" s="33">
        <v>4</v>
      </c>
      <c r="J51" s="34">
        <v>233673</v>
      </c>
      <c r="K51" s="39">
        <v>0.38488828405506842</v>
      </c>
      <c r="L51" s="34">
        <v>143735</v>
      </c>
      <c r="M51" s="34">
        <v>233673</v>
      </c>
      <c r="N51" s="34">
        <v>287470</v>
      </c>
      <c r="O51" s="36"/>
      <c r="P51" s="34"/>
      <c r="Q51" s="37">
        <f t="shared" si="0"/>
        <v>1149880</v>
      </c>
      <c r="R51" s="38" t="s">
        <v>898</v>
      </c>
      <c r="S51" s="93"/>
    </row>
    <row r="52" spans="1:19" s="38" customFormat="1" ht="35.25" customHeight="1">
      <c r="A52" s="27"/>
      <c r="B52" s="33">
        <v>45</v>
      </c>
      <c r="C52" s="33" t="s">
        <v>904</v>
      </c>
      <c r="D52" s="33" t="s">
        <v>416</v>
      </c>
      <c r="E52" s="33" t="s">
        <v>416</v>
      </c>
      <c r="F52" s="33"/>
      <c r="G52" s="33">
        <v>110</v>
      </c>
      <c r="H52" s="33" t="s">
        <v>905</v>
      </c>
      <c r="I52" s="33">
        <v>4</v>
      </c>
      <c r="J52" s="34">
        <v>29209</v>
      </c>
      <c r="K52" s="39">
        <v>0.34872813174021705</v>
      </c>
      <c r="L52" s="34">
        <v>19023</v>
      </c>
      <c r="M52" s="34">
        <v>29209</v>
      </c>
      <c r="N52" s="34">
        <v>2092530</v>
      </c>
      <c r="O52" s="36"/>
      <c r="P52" s="34"/>
      <c r="Q52" s="37">
        <f t="shared" si="0"/>
        <v>8370120</v>
      </c>
      <c r="R52" s="38" t="s">
        <v>898</v>
      </c>
      <c r="S52" s="93"/>
    </row>
    <row r="53" spans="1:19" s="38" customFormat="1" ht="35.25" customHeight="1">
      <c r="A53" s="27"/>
      <c r="B53" s="33">
        <v>46</v>
      </c>
      <c r="C53" s="33" t="s">
        <v>904</v>
      </c>
      <c r="D53" s="33" t="s">
        <v>423</v>
      </c>
      <c r="E53" s="33" t="s">
        <v>423</v>
      </c>
      <c r="F53" s="33"/>
      <c r="G53" s="33">
        <v>10</v>
      </c>
      <c r="H53" s="33" t="s">
        <v>905</v>
      </c>
      <c r="I53" s="33">
        <v>4</v>
      </c>
      <c r="J53" s="34">
        <v>36024</v>
      </c>
      <c r="K53" s="39">
        <v>1</v>
      </c>
      <c r="L53" s="34">
        <v>0</v>
      </c>
      <c r="M53" s="34">
        <v>36024</v>
      </c>
      <c r="N53" s="34">
        <v>0</v>
      </c>
      <c r="O53" s="36"/>
      <c r="P53" s="34"/>
      <c r="Q53" s="37">
        <f t="shared" si="0"/>
        <v>0</v>
      </c>
      <c r="R53" s="38" t="s">
        <v>898</v>
      </c>
      <c r="S53" s="93"/>
    </row>
    <row r="54" spans="1:19" s="38" customFormat="1" ht="35.25" customHeight="1">
      <c r="A54" s="27"/>
      <c r="B54" s="33">
        <v>47</v>
      </c>
      <c r="C54" s="33" t="s">
        <v>904</v>
      </c>
      <c r="D54" s="33" t="s">
        <v>426</v>
      </c>
      <c r="E54" s="33" t="s">
        <v>426</v>
      </c>
      <c r="F54" s="33"/>
      <c r="G54" s="33">
        <v>39</v>
      </c>
      <c r="H54" s="33" t="s">
        <v>905</v>
      </c>
      <c r="I54" s="33">
        <v>4</v>
      </c>
      <c r="J54" s="34">
        <v>14020</v>
      </c>
      <c r="K54" s="39">
        <v>0.43416547788873039</v>
      </c>
      <c r="L54" s="34">
        <v>7933</v>
      </c>
      <c r="M54" s="34">
        <v>14020</v>
      </c>
      <c r="N54" s="34">
        <v>309387</v>
      </c>
      <c r="O54" s="36"/>
      <c r="P54" s="34"/>
      <c r="Q54" s="37">
        <f t="shared" si="0"/>
        <v>1237548</v>
      </c>
      <c r="R54" s="38" t="s">
        <v>898</v>
      </c>
      <c r="S54" s="93"/>
    </row>
    <row r="55" spans="1:19" s="38" customFormat="1" ht="35.25" customHeight="1">
      <c r="A55" s="27"/>
      <c r="B55" s="33">
        <v>48</v>
      </c>
      <c r="C55" s="33" t="s">
        <v>904</v>
      </c>
      <c r="D55" s="33" t="s">
        <v>434</v>
      </c>
      <c r="E55" s="33" t="s">
        <v>434</v>
      </c>
      <c r="F55" s="33"/>
      <c r="G55" s="33">
        <v>3</v>
      </c>
      <c r="H55" s="33" t="s">
        <v>905</v>
      </c>
      <c r="I55" s="33">
        <v>4</v>
      </c>
      <c r="J55" s="34">
        <v>15579</v>
      </c>
      <c r="K55" s="39">
        <v>1</v>
      </c>
      <c r="L55" s="34">
        <v>0</v>
      </c>
      <c r="M55" s="34">
        <v>15579</v>
      </c>
      <c r="N55" s="34">
        <v>0</v>
      </c>
      <c r="O55" s="36"/>
      <c r="P55" s="34"/>
      <c r="Q55" s="37">
        <f t="shared" si="0"/>
        <v>0</v>
      </c>
      <c r="R55" s="38" t="s">
        <v>898</v>
      </c>
      <c r="S55" s="93"/>
    </row>
    <row r="56" spans="1:19" s="38" customFormat="1" ht="35.25" customHeight="1">
      <c r="A56" s="27"/>
      <c r="B56" s="33">
        <v>49</v>
      </c>
      <c r="C56" s="33" t="s">
        <v>904</v>
      </c>
      <c r="D56" s="33" t="s">
        <v>437</v>
      </c>
      <c r="E56" s="33" t="s">
        <v>437</v>
      </c>
      <c r="F56" s="33"/>
      <c r="G56" s="33">
        <v>10</v>
      </c>
      <c r="H56" s="33" t="s">
        <v>905</v>
      </c>
      <c r="I56" s="33">
        <v>4</v>
      </c>
      <c r="J56" s="34">
        <v>12561</v>
      </c>
      <c r="K56" s="39">
        <v>0.20038213518032003</v>
      </c>
      <c r="L56" s="34">
        <v>10044</v>
      </c>
      <c r="M56" s="34">
        <v>12561</v>
      </c>
      <c r="N56" s="34">
        <v>100440</v>
      </c>
      <c r="O56" s="36"/>
      <c r="P56" s="34"/>
      <c r="Q56" s="37">
        <f t="shared" si="0"/>
        <v>401760</v>
      </c>
      <c r="R56" s="38" t="s">
        <v>898</v>
      </c>
      <c r="S56" s="93"/>
    </row>
    <row r="57" spans="1:19" s="38" customFormat="1" ht="35.25" customHeight="1">
      <c r="A57" s="27"/>
      <c r="B57" s="33">
        <v>50</v>
      </c>
      <c r="C57" s="33" t="s">
        <v>904</v>
      </c>
      <c r="D57" s="33" t="s">
        <v>470</v>
      </c>
      <c r="E57" s="33" t="s">
        <v>470</v>
      </c>
      <c r="F57" s="33"/>
      <c r="G57" s="33">
        <v>100</v>
      </c>
      <c r="H57" s="33" t="s">
        <v>905</v>
      </c>
      <c r="I57" s="33">
        <v>4</v>
      </c>
      <c r="J57" s="34">
        <v>7400</v>
      </c>
      <c r="K57" s="39">
        <v>7.7432432432432433E-2</v>
      </c>
      <c r="L57" s="34">
        <v>6827</v>
      </c>
      <c r="M57" s="34">
        <v>7400</v>
      </c>
      <c r="N57" s="34">
        <v>682700</v>
      </c>
      <c r="O57" s="36"/>
      <c r="P57" s="34"/>
      <c r="Q57" s="37">
        <f t="shared" si="0"/>
        <v>2730800</v>
      </c>
      <c r="R57" s="38" t="s">
        <v>898</v>
      </c>
      <c r="S57" s="93"/>
    </row>
    <row r="58" spans="1:19" s="38" customFormat="1" ht="35.25" customHeight="1">
      <c r="A58" s="27"/>
      <c r="B58" s="33">
        <v>51</v>
      </c>
      <c r="C58" s="33" t="s">
        <v>904</v>
      </c>
      <c r="D58" s="33" t="s">
        <v>477</v>
      </c>
      <c r="E58" s="33" t="s">
        <v>477</v>
      </c>
      <c r="F58" s="33"/>
      <c r="G58" s="33">
        <v>80</v>
      </c>
      <c r="H58" s="33" t="s">
        <v>905</v>
      </c>
      <c r="I58" s="33">
        <v>4</v>
      </c>
      <c r="J58" s="34">
        <v>16551</v>
      </c>
      <c r="K58" s="39">
        <v>0.81378768654461964</v>
      </c>
      <c r="L58" s="34">
        <v>3082</v>
      </c>
      <c r="M58" s="34">
        <v>16551</v>
      </c>
      <c r="N58" s="34">
        <v>246560</v>
      </c>
      <c r="O58" s="36"/>
      <c r="P58" s="34"/>
      <c r="Q58" s="37">
        <f t="shared" si="0"/>
        <v>986240</v>
      </c>
      <c r="R58" s="38" t="s">
        <v>898</v>
      </c>
      <c r="S58" s="93"/>
    </row>
    <row r="59" spans="1:19" s="38" customFormat="1" ht="35.25" customHeight="1">
      <c r="A59" s="27"/>
      <c r="B59" s="33">
        <v>52</v>
      </c>
      <c r="C59" s="33" t="s">
        <v>904</v>
      </c>
      <c r="D59" s="33" t="s">
        <v>479</v>
      </c>
      <c r="E59" s="33" t="s">
        <v>479</v>
      </c>
      <c r="F59" s="33"/>
      <c r="G59" s="33">
        <v>80</v>
      </c>
      <c r="H59" s="33" t="s">
        <v>905</v>
      </c>
      <c r="I59" s="33">
        <v>4</v>
      </c>
      <c r="J59" s="34">
        <v>7205</v>
      </c>
      <c r="K59" s="39">
        <v>9.0770298403886188E-2</v>
      </c>
      <c r="L59" s="34">
        <v>6551</v>
      </c>
      <c r="M59" s="34">
        <v>7205</v>
      </c>
      <c r="N59" s="34">
        <v>524080</v>
      </c>
      <c r="O59" s="36"/>
      <c r="P59" s="34"/>
      <c r="Q59" s="37">
        <f t="shared" si="0"/>
        <v>2096320</v>
      </c>
      <c r="R59" s="38" t="s">
        <v>898</v>
      </c>
      <c r="S59" s="93"/>
    </row>
    <row r="60" spans="1:19" s="38" customFormat="1" ht="35.25" customHeight="1">
      <c r="A60" s="27"/>
      <c r="B60" s="33">
        <v>53</v>
      </c>
      <c r="C60" s="33" t="s">
        <v>904</v>
      </c>
      <c r="D60" s="33" t="s">
        <v>482</v>
      </c>
      <c r="E60" s="33" t="s">
        <v>482</v>
      </c>
      <c r="F60" s="33"/>
      <c r="G60" s="33">
        <v>10</v>
      </c>
      <c r="H60" s="33" t="s">
        <v>905</v>
      </c>
      <c r="I60" s="33">
        <v>4</v>
      </c>
      <c r="J60" s="34">
        <v>18499</v>
      </c>
      <c r="K60" s="39">
        <v>0.84009946483593712</v>
      </c>
      <c r="L60" s="34">
        <v>2958</v>
      </c>
      <c r="M60" s="34">
        <v>18499</v>
      </c>
      <c r="N60" s="34">
        <v>29580</v>
      </c>
      <c r="O60" s="36"/>
      <c r="P60" s="34"/>
      <c r="Q60" s="37">
        <f t="shared" si="0"/>
        <v>118320</v>
      </c>
      <c r="R60" s="38" t="s">
        <v>898</v>
      </c>
      <c r="S60" s="93"/>
    </row>
    <row r="61" spans="1:19" s="38" customFormat="1" ht="35.25" customHeight="1">
      <c r="A61" s="27"/>
      <c r="B61" s="33">
        <v>54</v>
      </c>
      <c r="C61" s="33" t="s">
        <v>904</v>
      </c>
      <c r="D61" s="33" t="s">
        <v>505</v>
      </c>
      <c r="E61" s="33" t="s">
        <v>505</v>
      </c>
      <c r="F61" s="33"/>
      <c r="G61" s="33">
        <v>2</v>
      </c>
      <c r="H61" s="33" t="s">
        <v>905</v>
      </c>
      <c r="I61" s="33">
        <v>4</v>
      </c>
      <c r="J61" s="34">
        <v>12657</v>
      </c>
      <c r="K61" s="39">
        <v>0.54578494113929055</v>
      </c>
      <c r="L61" s="34">
        <v>5749</v>
      </c>
      <c r="M61" s="34">
        <v>12657</v>
      </c>
      <c r="N61" s="34">
        <v>11498</v>
      </c>
      <c r="O61" s="36"/>
      <c r="P61" s="34"/>
      <c r="Q61" s="37">
        <f t="shared" si="0"/>
        <v>45992</v>
      </c>
      <c r="R61" s="38" t="s">
        <v>898</v>
      </c>
      <c r="S61" s="93"/>
    </row>
    <row r="62" spans="1:19" s="38" customFormat="1" ht="35.25" customHeight="1">
      <c r="A62" s="27"/>
      <c r="B62" s="33">
        <v>55</v>
      </c>
      <c r="C62" s="33" t="s">
        <v>904</v>
      </c>
      <c r="D62" s="33" t="s">
        <v>517</v>
      </c>
      <c r="E62" s="33" t="s">
        <v>517</v>
      </c>
      <c r="F62" s="33"/>
      <c r="G62" s="33">
        <v>1</v>
      </c>
      <c r="H62" s="33" t="s">
        <v>905</v>
      </c>
      <c r="I62" s="33">
        <v>4</v>
      </c>
      <c r="J62" s="34">
        <v>15579</v>
      </c>
      <c r="K62" s="39">
        <v>1</v>
      </c>
      <c r="L62" s="34">
        <v>0</v>
      </c>
      <c r="M62" s="34">
        <v>15579</v>
      </c>
      <c r="N62" s="34">
        <v>0</v>
      </c>
      <c r="O62" s="36"/>
      <c r="P62" s="34"/>
      <c r="Q62" s="37">
        <f t="shared" si="0"/>
        <v>0</v>
      </c>
      <c r="R62" s="38" t="s">
        <v>898</v>
      </c>
      <c r="S62" s="93"/>
    </row>
    <row r="63" spans="1:19" s="38" customFormat="1" ht="35.25" customHeight="1">
      <c r="A63" s="27"/>
      <c r="B63" s="33">
        <v>56</v>
      </c>
      <c r="C63" s="33" t="s">
        <v>904</v>
      </c>
      <c r="D63" s="33" t="s">
        <v>523</v>
      </c>
      <c r="E63" s="33" t="s">
        <v>523</v>
      </c>
      <c r="F63" s="33"/>
      <c r="G63" s="33">
        <v>3</v>
      </c>
      <c r="H63" s="33" t="s">
        <v>905</v>
      </c>
      <c r="I63" s="33">
        <v>4</v>
      </c>
      <c r="J63" s="34">
        <v>6816</v>
      </c>
      <c r="K63" s="39">
        <v>0.27009976525821594</v>
      </c>
      <c r="L63" s="34">
        <v>4975</v>
      </c>
      <c r="M63" s="34">
        <v>6816</v>
      </c>
      <c r="N63" s="34">
        <v>14925</v>
      </c>
      <c r="O63" s="36"/>
      <c r="P63" s="34"/>
      <c r="Q63" s="37">
        <f t="shared" si="0"/>
        <v>59700</v>
      </c>
      <c r="R63" s="38" t="s">
        <v>898</v>
      </c>
      <c r="S63" s="93"/>
    </row>
    <row r="64" spans="1:19" s="38" customFormat="1" ht="35.25" customHeight="1">
      <c r="A64" s="27"/>
      <c r="B64" s="33">
        <v>57</v>
      </c>
      <c r="C64" s="33" t="s">
        <v>904</v>
      </c>
      <c r="D64" s="33" t="s">
        <v>527</v>
      </c>
      <c r="E64" s="33" t="s">
        <v>527</v>
      </c>
      <c r="F64" s="33"/>
      <c r="G64" s="33">
        <v>10</v>
      </c>
      <c r="H64" s="33" t="s">
        <v>905</v>
      </c>
      <c r="I64" s="33">
        <v>4</v>
      </c>
      <c r="J64" s="34">
        <v>3505</v>
      </c>
      <c r="K64" s="39">
        <v>0.37546362339514977</v>
      </c>
      <c r="L64" s="34">
        <v>2189</v>
      </c>
      <c r="M64" s="34">
        <v>3505</v>
      </c>
      <c r="N64" s="34">
        <v>21890</v>
      </c>
      <c r="O64" s="36"/>
      <c r="P64" s="34"/>
      <c r="Q64" s="37">
        <f t="shared" si="0"/>
        <v>87560</v>
      </c>
      <c r="R64" s="38" t="s">
        <v>898</v>
      </c>
      <c r="S64" s="93"/>
    </row>
    <row r="65" spans="1:19" s="38" customFormat="1" ht="35.25" customHeight="1">
      <c r="A65" s="27"/>
      <c r="B65" s="33">
        <v>58</v>
      </c>
      <c r="C65" s="33" t="s">
        <v>904</v>
      </c>
      <c r="D65" s="33" t="s">
        <v>588</v>
      </c>
      <c r="E65" s="33" t="s">
        <v>588</v>
      </c>
      <c r="F65" s="33"/>
      <c r="G65" s="33">
        <v>3</v>
      </c>
      <c r="H65" s="33" t="s">
        <v>905</v>
      </c>
      <c r="I65" s="33">
        <v>4</v>
      </c>
      <c r="J65" s="34">
        <v>6816</v>
      </c>
      <c r="K65" s="39">
        <v>0.31558098591549294</v>
      </c>
      <c r="L65" s="34">
        <v>4665</v>
      </c>
      <c r="M65" s="34">
        <v>6816</v>
      </c>
      <c r="N65" s="34">
        <v>13995</v>
      </c>
      <c r="O65" s="36"/>
      <c r="P65" s="34"/>
      <c r="Q65" s="37">
        <f t="shared" si="0"/>
        <v>55980</v>
      </c>
      <c r="R65" s="38" t="s">
        <v>898</v>
      </c>
      <c r="S65" s="93"/>
    </row>
    <row r="66" spans="1:19" s="38" customFormat="1" ht="35.25" customHeight="1">
      <c r="A66" s="27"/>
      <c r="B66" s="33">
        <v>59</v>
      </c>
      <c r="C66" s="33" t="s">
        <v>904</v>
      </c>
      <c r="D66" s="33" t="s">
        <v>633</v>
      </c>
      <c r="E66" s="33" t="s">
        <v>633</v>
      </c>
      <c r="F66" s="33"/>
      <c r="G66" s="33">
        <v>3</v>
      </c>
      <c r="H66" s="33" t="s">
        <v>905</v>
      </c>
      <c r="I66" s="33">
        <v>4</v>
      </c>
      <c r="J66" s="34">
        <v>12073</v>
      </c>
      <c r="K66" s="39">
        <v>0</v>
      </c>
      <c r="L66" s="34">
        <v>12073</v>
      </c>
      <c r="M66" s="34">
        <v>12073</v>
      </c>
      <c r="N66" s="34">
        <v>36219</v>
      </c>
      <c r="O66" s="36"/>
      <c r="P66" s="34"/>
      <c r="Q66" s="37">
        <f t="shared" si="0"/>
        <v>144876</v>
      </c>
      <c r="R66" s="38" t="s">
        <v>898</v>
      </c>
      <c r="S66" s="93"/>
    </row>
    <row r="67" spans="1:19" s="38" customFormat="1" ht="35.25" customHeight="1">
      <c r="A67" s="27"/>
      <c r="B67" s="33">
        <v>60</v>
      </c>
      <c r="C67" s="33" t="s">
        <v>904</v>
      </c>
      <c r="D67" s="33" t="s">
        <v>654</v>
      </c>
      <c r="E67" s="33" t="s">
        <v>654</v>
      </c>
      <c r="F67" s="33"/>
      <c r="G67" s="33">
        <v>5</v>
      </c>
      <c r="H67" s="33" t="s">
        <v>905</v>
      </c>
      <c r="I67" s="33">
        <v>4</v>
      </c>
      <c r="J67" s="34">
        <v>36350</v>
      </c>
      <c r="K67" s="39">
        <v>0.41903713892709765</v>
      </c>
      <c r="L67" s="34">
        <v>21118</v>
      </c>
      <c r="M67" s="34">
        <v>36350</v>
      </c>
      <c r="N67" s="34">
        <v>105590</v>
      </c>
      <c r="O67" s="36"/>
      <c r="P67" s="34"/>
      <c r="Q67" s="37">
        <f t="shared" si="0"/>
        <v>422360</v>
      </c>
      <c r="R67" s="38" t="s">
        <v>898</v>
      </c>
      <c r="S67" s="93"/>
    </row>
    <row r="68" spans="1:19" s="38" customFormat="1" ht="35.25" customHeight="1">
      <c r="A68" s="27"/>
      <c r="B68" s="33">
        <v>61</v>
      </c>
      <c r="C68" s="33" t="s">
        <v>904</v>
      </c>
      <c r="D68" s="33" t="s">
        <v>660</v>
      </c>
      <c r="E68" s="33" t="s">
        <v>660</v>
      </c>
      <c r="F68" s="33"/>
      <c r="G68" s="33">
        <v>4</v>
      </c>
      <c r="H68" s="33" t="s">
        <v>905</v>
      </c>
      <c r="I68" s="33">
        <v>4</v>
      </c>
      <c r="J68" s="34">
        <v>68154</v>
      </c>
      <c r="K68" s="39">
        <v>0.17263843648208468</v>
      </c>
      <c r="L68" s="34">
        <v>56388</v>
      </c>
      <c r="M68" s="34">
        <v>68154</v>
      </c>
      <c r="N68" s="34">
        <v>225552</v>
      </c>
      <c r="O68" s="36"/>
      <c r="P68" s="34"/>
      <c r="Q68" s="37">
        <f t="shared" si="0"/>
        <v>902208</v>
      </c>
      <c r="R68" s="38" t="s">
        <v>898</v>
      </c>
      <c r="S68" s="93"/>
    </row>
    <row r="69" spans="1:19" s="38" customFormat="1" ht="35.25" customHeight="1">
      <c r="A69" s="27"/>
      <c r="B69" s="33">
        <v>62</v>
      </c>
      <c r="C69" s="33" t="s">
        <v>904</v>
      </c>
      <c r="D69" s="33" t="s">
        <v>663</v>
      </c>
      <c r="E69" s="33" t="s">
        <v>663</v>
      </c>
      <c r="F69" s="33"/>
      <c r="G69" s="33">
        <v>4</v>
      </c>
      <c r="H69" s="33" t="s">
        <v>905</v>
      </c>
      <c r="I69" s="33">
        <v>4</v>
      </c>
      <c r="J69" s="34">
        <v>68317</v>
      </c>
      <c r="K69" s="39">
        <v>0.46430610243424036</v>
      </c>
      <c r="L69" s="34">
        <v>36597</v>
      </c>
      <c r="M69" s="34">
        <v>68317</v>
      </c>
      <c r="N69" s="34">
        <v>146388</v>
      </c>
      <c r="O69" s="36"/>
      <c r="P69" s="34"/>
      <c r="Q69" s="37">
        <f t="shared" si="0"/>
        <v>585552</v>
      </c>
      <c r="R69" s="38" t="s">
        <v>898</v>
      </c>
      <c r="S69" s="93"/>
    </row>
    <row r="70" spans="1:19" s="38" customFormat="1" ht="35.25" customHeight="1">
      <c r="A70" s="27"/>
      <c r="B70" s="33">
        <v>63</v>
      </c>
      <c r="C70" s="33" t="s">
        <v>904</v>
      </c>
      <c r="D70" s="33" t="s">
        <v>672</v>
      </c>
      <c r="E70" s="33" t="s">
        <v>672</v>
      </c>
      <c r="F70" s="33"/>
      <c r="G70" s="33">
        <v>3</v>
      </c>
      <c r="H70" s="33" t="s">
        <v>905</v>
      </c>
      <c r="I70" s="33">
        <v>4</v>
      </c>
      <c r="J70" s="34">
        <v>48682</v>
      </c>
      <c r="K70" s="39">
        <v>0.60708269997124198</v>
      </c>
      <c r="L70" s="34">
        <v>19128</v>
      </c>
      <c r="M70" s="34">
        <v>48682</v>
      </c>
      <c r="N70" s="34">
        <v>57384</v>
      </c>
      <c r="O70" s="36"/>
      <c r="P70" s="34"/>
      <c r="Q70" s="37">
        <f t="shared" si="0"/>
        <v>229536</v>
      </c>
      <c r="R70" s="38" t="s">
        <v>898</v>
      </c>
      <c r="S70" s="93"/>
    </row>
    <row r="71" spans="1:19" s="38" customFormat="1" ht="35.25" customHeight="1">
      <c r="A71" s="27"/>
      <c r="B71" s="33">
        <v>64</v>
      </c>
      <c r="C71" s="33" t="s">
        <v>904</v>
      </c>
      <c r="D71" s="33" t="s">
        <v>687</v>
      </c>
      <c r="E71" s="33" t="s">
        <v>687</v>
      </c>
      <c r="F71" s="33"/>
      <c r="G71" s="33">
        <v>1</v>
      </c>
      <c r="H71" s="33" t="s">
        <v>905</v>
      </c>
      <c r="I71" s="33">
        <v>4</v>
      </c>
      <c r="J71" s="34">
        <v>43814</v>
      </c>
      <c r="K71" s="39">
        <v>0.83361482631122474</v>
      </c>
      <c r="L71" s="34">
        <v>7290</v>
      </c>
      <c r="M71" s="34">
        <v>43814</v>
      </c>
      <c r="N71" s="34">
        <v>7290</v>
      </c>
      <c r="O71" s="36"/>
      <c r="P71" s="34"/>
      <c r="Q71" s="37">
        <f t="shared" si="0"/>
        <v>29160</v>
      </c>
      <c r="R71" s="38" t="s">
        <v>898</v>
      </c>
      <c r="S71" s="93"/>
    </row>
    <row r="72" spans="1:19" s="38" customFormat="1" ht="35.25" customHeight="1">
      <c r="A72" s="27"/>
      <c r="B72" s="33">
        <v>65</v>
      </c>
      <c r="C72" s="33" t="s">
        <v>904</v>
      </c>
      <c r="D72" s="33" t="s">
        <v>694</v>
      </c>
      <c r="E72" s="33" t="s">
        <v>694</v>
      </c>
      <c r="F72" s="33"/>
      <c r="G72" s="33">
        <v>3</v>
      </c>
      <c r="H72" s="33" t="s">
        <v>905</v>
      </c>
      <c r="I72" s="33">
        <v>4</v>
      </c>
      <c r="J72" s="34">
        <v>45566</v>
      </c>
      <c r="K72" s="39">
        <v>0.48314532765658608</v>
      </c>
      <c r="L72" s="34">
        <v>23551</v>
      </c>
      <c r="M72" s="34">
        <v>45566</v>
      </c>
      <c r="N72" s="34">
        <v>70653</v>
      </c>
      <c r="O72" s="36"/>
      <c r="P72" s="34"/>
      <c r="Q72" s="37">
        <f t="shared" ref="Q72:Q83" si="1">IFERROR(ROUND(I72*N72,2),"")</f>
        <v>282612</v>
      </c>
      <c r="R72" s="38" t="s">
        <v>898</v>
      </c>
      <c r="S72" s="93"/>
    </row>
    <row r="73" spans="1:19" s="38" customFormat="1" ht="35.25" customHeight="1">
      <c r="A73" s="27"/>
      <c r="B73" s="33">
        <v>66</v>
      </c>
      <c r="C73" s="33" t="s">
        <v>904</v>
      </c>
      <c r="D73" s="33" t="s">
        <v>700</v>
      </c>
      <c r="E73" s="33" t="s">
        <v>700</v>
      </c>
      <c r="F73" s="33"/>
      <c r="G73" s="33">
        <v>8</v>
      </c>
      <c r="H73" s="33" t="s">
        <v>905</v>
      </c>
      <c r="I73" s="33">
        <v>4</v>
      </c>
      <c r="J73" s="34">
        <v>68154</v>
      </c>
      <c r="K73" s="39">
        <v>1</v>
      </c>
      <c r="L73" s="34">
        <v>0</v>
      </c>
      <c r="M73" s="34">
        <v>68154</v>
      </c>
      <c r="N73" s="34">
        <v>0</v>
      </c>
      <c r="O73" s="36"/>
      <c r="P73" s="34"/>
      <c r="Q73" s="37">
        <f t="shared" si="1"/>
        <v>0</v>
      </c>
      <c r="R73" s="38" t="s">
        <v>898</v>
      </c>
      <c r="S73" s="93"/>
    </row>
    <row r="74" spans="1:19" s="38" customFormat="1" ht="35.25" customHeight="1">
      <c r="A74" s="27"/>
      <c r="B74" s="33">
        <v>67</v>
      </c>
      <c r="C74" s="33" t="s">
        <v>904</v>
      </c>
      <c r="D74" s="33" t="s">
        <v>793</v>
      </c>
      <c r="E74" s="33" t="s">
        <v>793</v>
      </c>
      <c r="F74" s="33"/>
      <c r="G74" s="33">
        <v>2</v>
      </c>
      <c r="H74" s="33" t="s">
        <v>905</v>
      </c>
      <c r="I74" s="33">
        <v>4</v>
      </c>
      <c r="J74" s="34">
        <v>36024</v>
      </c>
      <c r="K74" s="39">
        <v>0.26032644903397734</v>
      </c>
      <c r="L74" s="34">
        <v>26646</v>
      </c>
      <c r="M74" s="34">
        <v>36024</v>
      </c>
      <c r="N74" s="34">
        <v>53292</v>
      </c>
      <c r="O74" s="36"/>
      <c r="P74" s="34"/>
      <c r="Q74" s="37">
        <f t="shared" si="1"/>
        <v>213168</v>
      </c>
      <c r="R74" s="38" t="s">
        <v>898</v>
      </c>
      <c r="S74" s="93"/>
    </row>
    <row r="75" spans="1:19" s="38" customFormat="1" ht="35.25" customHeight="1">
      <c r="A75" s="27"/>
      <c r="B75" s="33">
        <v>68</v>
      </c>
      <c r="C75" s="33" t="s">
        <v>904</v>
      </c>
      <c r="D75" s="33" t="s">
        <v>803</v>
      </c>
      <c r="E75" s="33" t="s">
        <v>803</v>
      </c>
      <c r="F75" s="33"/>
      <c r="G75" s="33">
        <v>1</v>
      </c>
      <c r="H75" s="33" t="s">
        <v>905</v>
      </c>
      <c r="I75" s="33">
        <v>4</v>
      </c>
      <c r="J75" s="34">
        <v>200031</v>
      </c>
      <c r="K75" s="39">
        <v>0.76232184011478221</v>
      </c>
      <c r="L75" s="34">
        <v>47543</v>
      </c>
      <c r="M75" s="34">
        <v>200031</v>
      </c>
      <c r="N75" s="34">
        <v>47543</v>
      </c>
      <c r="O75" s="36"/>
      <c r="P75" s="34"/>
      <c r="Q75" s="37">
        <f t="shared" si="1"/>
        <v>190172</v>
      </c>
      <c r="R75" s="38" t="s">
        <v>898</v>
      </c>
      <c r="S75" s="93"/>
    </row>
    <row r="76" spans="1:19" s="38" customFormat="1" ht="35.25" customHeight="1">
      <c r="A76" s="27"/>
      <c r="B76" s="33">
        <v>69</v>
      </c>
      <c r="C76" s="33" t="s">
        <v>904</v>
      </c>
      <c r="D76" s="33" t="s">
        <v>804</v>
      </c>
      <c r="E76" s="33" t="s">
        <v>804</v>
      </c>
      <c r="F76" s="33"/>
      <c r="G76" s="33">
        <v>11</v>
      </c>
      <c r="H76" s="33" t="s">
        <v>905</v>
      </c>
      <c r="I76" s="33">
        <v>4</v>
      </c>
      <c r="J76" s="34">
        <v>54524</v>
      </c>
      <c r="K76" s="39">
        <v>0.72421319052160515</v>
      </c>
      <c r="L76" s="34">
        <v>15037</v>
      </c>
      <c r="M76" s="34">
        <v>54524</v>
      </c>
      <c r="N76" s="34">
        <v>165407</v>
      </c>
      <c r="O76" s="36"/>
      <c r="P76" s="34"/>
      <c r="Q76" s="37">
        <f t="shared" si="1"/>
        <v>661628</v>
      </c>
      <c r="R76" s="38" t="s">
        <v>898</v>
      </c>
      <c r="S76" s="93"/>
    </row>
    <row r="77" spans="1:19" s="38" customFormat="1" ht="35.25" customHeight="1">
      <c r="A77" s="27"/>
      <c r="B77" s="33">
        <v>70</v>
      </c>
      <c r="C77" s="33" t="s">
        <v>904</v>
      </c>
      <c r="D77" s="33" t="s">
        <v>812</v>
      </c>
      <c r="E77" s="33" t="s">
        <v>812</v>
      </c>
      <c r="F77" s="33"/>
      <c r="G77" s="33">
        <v>2</v>
      </c>
      <c r="H77" s="33" t="s">
        <v>905</v>
      </c>
      <c r="I77" s="33">
        <v>4</v>
      </c>
      <c r="J77" s="34">
        <v>323410</v>
      </c>
      <c r="K77" s="39">
        <v>0.69573297053276029</v>
      </c>
      <c r="L77" s="34">
        <v>98403</v>
      </c>
      <c r="M77" s="34">
        <v>323410</v>
      </c>
      <c r="N77" s="34">
        <v>196806</v>
      </c>
      <c r="O77" s="36"/>
      <c r="P77" s="34"/>
      <c r="Q77" s="37">
        <f t="shared" si="1"/>
        <v>787224</v>
      </c>
      <c r="R77" s="38" t="s">
        <v>898</v>
      </c>
      <c r="S77" s="93"/>
    </row>
    <row r="78" spans="1:19" s="38" customFormat="1" ht="35.25" customHeight="1">
      <c r="A78" s="27"/>
      <c r="B78" s="33">
        <v>71</v>
      </c>
      <c r="C78" s="33" t="s">
        <v>904</v>
      </c>
      <c r="D78" s="33" t="s">
        <v>818</v>
      </c>
      <c r="E78" s="33" t="s">
        <v>818</v>
      </c>
      <c r="F78" s="33"/>
      <c r="G78" s="33">
        <v>1</v>
      </c>
      <c r="H78" s="33" t="s">
        <v>905</v>
      </c>
      <c r="I78" s="33">
        <v>4</v>
      </c>
      <c r="J78" s="34">
        <v>64910</v>
      </c>
      <c r="K78" s="39">
        <v>0.64569403789862889</v>
      </c>
      <c r="L78" s="34">
        <v>22998</v>
      </c>
      <c r="M78" s="34">
        <v>64910</v>
      </c>
      <c r="N78" s="34">
        <v>22998</v>
      </c>
      <c r="O78" s="36"/>
      <c r="P78" s="34"/>
      <c r="Q78" s="37">
        <f t="shared" si="1"/>
        <v>91992</v>
      </c>
      <c r="R78" s="38" t="s">
        <v>898</v>
      </c>
      <c r="S78" s="93"/>
    </row>
    <row r="79" spans="1:19" s="38" customFormat="1" ht="35.25" customHeight="1">
      <c r="A79" s="27"/>
      <c r="B79" s="33">
        <v>72</v>
      </c>
      <c r="C79" s="33" t="s">
        <v>904</v>
      </c>
      <c r="D79" s="33" t="s">
        <v>822</v>
      </c>
      <c r="E79" s="33" t="s">
        <v>822</v>
      </c>
      <c r="F79" s="33"/>
      <c r="G79" s="33">
        <v>3</v>
      </c>
      <c r="H79" s="33" t="s">
        <v>905</v>
      </c>
      <c r="I79" s="33">
        <v>4</v>
      </c>
      <c r="J79" s="34">
        <v>73022</v>
      </c>
      <c r="K79" s="39">
        <v>0.64417572786283583</v>
      </c>
      <c r="L79" s="34">
        <v>25983</v>
      </c>
      <c r="M79" s="34">
        <v>73022</v>
      </c>
      <c r="N79" s="34">
        <v>77949</v>
      </c>
      <c r="O79" s="36"/>
      <c r="P79" s="34"/>
      <c r="Q79" s="37">
        <f t="shared" si="1"/>
        <v>311796</v>
      </c>
      <c r="R79" s="38" t="s">
        <v>898</v>
      </c>
      <c r="S79" s="93"/>
    </row>
    <row r="80" spans="1:19" s="38" customFormat="1" ht="35.25" customHeight="1">
      <c r="A80" s="27"/>
      <c r="B80" s="33">
        <v>73</v>
      </c>
      <c r="C80" s="33" t="s">
        <v>904</v>
      </c>
      <c r="D80" s="33" t="s">
        <v>826</v>
      </c>
      <c r="E80" s="33" t="s">
        <v>826</v>
      </c>
      <c r="F80" s="33"/>
      <c r="G80" s="33">
        <v>3</v>
      </c>
      <c r="H80" s="33" t="s">
        <v>905</v>
      </c>
      <c r="I80" s="33">
        <v>4</v>
      </c>
      <c r="J80" s="34">
        <v>108182</v>
      </c>
      <c r="K80" s="39">
        <v>0.67235769351648145</v>
      </c>
      <c r="L80" s="34">
        <v>35445</v>
      </c>
      <c r="M80" s="34">
        <v>108182</v>
      </c>
      <c r="N80" s="34">
        <v>106335</v>
      </c>
      <c r="O80" s="36"/>
      <c r="P80" s="34"/>
      <c r="Q80" s="37">
        <f t="shared" si="1"/>
        <v>425340</v>
      </c>
      <c r="R80" s="38" t="s">
        <v>898</v>
      </c>
      <c r="S80" s="93"/>
    </row>
    <row r="81" spans="1:19" s="38" customFormat="1" ht="35.25" customHeight="1">
      <c r="A81" s="27"/>
      <c r="B81" s="33">
        <v>74</v>
      </c>
      <c r="C81" s="33" t="s">
        <v>904</v>
      </c>
      <c r="D81" s="33" t="s">
        <v>843</v>
      </c>
      <c r="E81" s="33" t="s">
        <v>843</v>
      </c>
      <c r="F81" s="33"/>
      <c r="G81" s="33">
        <v>1</v>
      </c>
      <c r="H81" s="33" t="s">
        <v>905</v>
      </c>
      <c r="I81" s="33">
        <v>4</v>
      </c>
      <c r="J81" s="34">
        <v>88149</v>
      </c>
      <c r="K81" s="39">
        <v>0.62748301171879428</v>
      </c>
      <c r="L81" s="34">
        <v>32837</v>
      </c>
      <c r="M81" s="34">
        <v>88149</v>
      </c>
      <c r="N81" s="34">
        <v>32837</v>
      </c>
      <c r="O81" s="36"/>
      <c r="P81" s="34"/>
      <c r="Q81" s="37">
        <f t="shared" si="1"/>
        <v>131348</v>
      </c>
      <c r="R81" s="38" t="s">
        <v>898</v>
      </c>
      <c r="S81" s="93"/>
    </row>
    <row r="82" spans="1:19" s="38" customFormat="1" ht="35.25" customHeight="1">
      <c r="A82" s="27"/>
      <c r="B82" s="33">
        <v>75</v>
      </c>
      <c r="C82" s="33" t="s">
        <v>904</v>
      </c>
      <c r="D82" s="33" t="s">
        <v>847</v>
      </c>
      <c r="E82" s="33" t="s">
        <v>847</v>
      </c>
      <c r="F82" s="33"/>
      <c r="G82" s="33">
        <v>1</v>
      </c>
      <c r="H82" s="33" t="s">
        <v>905</v>
      </c>
      <c r="I82" s="33">
        <v>4</v>
      </c>
      <c r="J82" s="34">
        <v>406973</v>
      </c>
      <c r="K82" s="39">
        <v>0.63024819828342415</v>
      </c>
      <c r="L82" s="34">
        <v>150479</v>
      </c>
      <c r="M82" s="34">
        <v>406973</v>
      </c>
      <c r="N82" s="34">
        <v>150479</v>
      </c>
      <c r="O82" s="36"/>
      <c r="P82" s="34"/>
      <c r="Q82" s="37">
        <f t="shared" si="1"/>
        <v>601916</v>
      </c>
      <c r="R82" s="38" t="s">
        <v>898</v>
      </c>
      <c r="S82" s="93"/>
    </row>
    <row r="83" spans="1:19" s="38" customFormat="1" ht="35.25" customHeight="1" thickBot="1">
      <c r="A83" s="27"/>
      <c r="B83" s="33">
        <v>76</v>
      </c>
      <c r="C83" s="33" t="s">
        <v>904</v>
      </c>
      <c r="D83" s="33" t="s">
        <v>858</v>
      </c>
      <c r="E83" s="33" t="s">
        <v>858</v>
      </c>
      <c r="F83" s="33"/>
      <c r="G83" s="33">
        <v>1</v>
      </c>
      <c r="H83" s="33" t="s">
        <v>905</v>
      </c>
      <c r="I83" s="33">
        <v>4</v>
      </c>
      <c r="J83" s="34">
        <v>332659</v>
      </c>
      <c r="K83" s="39">
        <v>0.71149735915757573</v>
      </c>
      <c r="L83" s="34">
        <v>95973</v>
      </c>
      <c r="M83" s="34">
        <v>332659</v>
      </c>
      <c r="N83" s="34">
        <v>95973</v>
      </c>
      <c r="O83" s="36"/>
      <c r="P83" s="34"/>
      <c r="Q83" s="37">
        <f t="shared" si="1"/>
        <v>383892</v>
      </c>
      <c r="R83" s="38" t="s">
        <v>898</v>
      </c>
      <c r="S83" s="93"/>
    </row>
    <row r="84" spans="1:19" ht="35.25" customHeight="1" thickBot="1">
      <c r="B84" s="27" t="s">
        <v>906</v>
      </c>
      <c r="J84" s="27"/>
      <c r="M84" s="40"/>
      <c r="N84" s="141" t="s">
        <v>907</v>
      </c>
      <c r="O84" s="141"/>
      <c r="P84" s="141"/>
      <c r="Q84" s="94">
        <v>0</v>
      </c>
      <c r="R84" s="95"/>
    </row>
    <row r="85" spans="1:19" ht="35.25" customHeight="1">
      <c r="B85" s="41" t="s">
        <v>908</v>
      </c>
      <c r="C85" s="42"/>
      <c r="D85" s="42"/>
      <c r="E85" s="42"/>
      <c r="F85" s="42"/>
      <c r="G85" s="42"/>
      <c r="H85" s="42"/>
      <c r="I85" s="42"/>
      <c r="N85" s="132" t="s">
        <v>896</v>
      </c>
      <c r="O85" s="132"/>
      <c r="P85" s="132"/>
      <c r="Q85" s="96">
        <v>0</v>
      </c>
      <c r="R85" s="31"/>
    </row>
    <row r="86" spans="1:19" ht="35.25" customHeight="1">
      <c r="B86" s="43"/>
      <c r="C86" s="43"/>
      <c r="D86" s="43"/>
      <c r="E86" s="43"/>
      <c r="F86" s="43"/>
      <c r="G86" s="43"/>
      <c r="H86" s="43"/>
      <c r="I86" s="43"/>
      <c r="N86" s="142" t="s">
        <v>909</v>
      </c>
      <c r="O86" s="142"/>
      <c r="P86" s="142"/>
      <c r="Q86" s="97">
        <v>194530508</v>
      </c>
      <c r="R86" s="31"/>
    </row>
    <row r="87" spans="1:19" ht="35.25" customHeight="1">
      <c r="B87" s="44" t="s">
        <v>910</v>
      </c>
      <c r="C87" s="45"/>
      <c r="D87" s="45"/>
      <c r="E87" s="45"/>
      <c r="F87" s="45"/>
      <c r="G87" s="45"/>
      <c r="H87" s="45"/>
      <c r="I87" s="45"/>
      <c r="N87" s="132" t="s">
        <v>911</v>
      </c>
      <c r="O87" s="132"/>
      <c r="P87" s="57">
        <v>0.1</v>
      </c>
      <c r="Q87" s="98">
        <v>19453050.800000001</v>
      </c>
      <c r="R87" s="31" t="s">
        <v>917</v>
      </c>
    </row>
    <row r="88" spans="1:19" ht="35.25" customHeight="1">
      <c r="B88" s="46" t="s">
        <v>85</v>
      </c>
      <c r="C88" s="128" t="s">
        <v>912</v>
      </c>
      <c r="D88" s="129"/>
      <c r="E88" s="129"/>
      <c r="F88" s="130"/>
      <c r="G88" s="58" t="s">
        <v>913</v>
      </c>
      <c r="H88" s="131" t="s">
        <v>914</v>
      </c>
      <c r="I88" s="131"/>
      <c r="N88" s="132" t="s">
        <v>915</v>
      </c>
      <c r="O88" s="132"/>
      <c r="P88" s="132"/>
      <c r="Q88" s="98">
        <v>3696079.65</v>
      </c>
      <c r="R88" s="31"/>
    </row>
    <row r="89" spans="1:19" ht="35.25" customHeight="1">
      <c r="B89" s="47">
        <v>1</v>
      </c>
      <c r="C89" s="133"/>
      <c r="D89" s="134"/>
      <c r="E89" s="134"/>
      <c r="F89" s="135"/>
      <c r="G89" s="59"/>
      <c r="H89" s="136"/>
      <c r="I89" s="136"/>
      <c r="N89" s="132" t="s">
        <v>6</v>
      </c>
      <c r="O89" s="132"/>
      <c r="P89" s="132"/>
      <c r="Q89" s="98">
        <v>217679638.45000002</v>
      </c>
      <c r="R89" s="31"/>
    </row>
    <row r="90" spans="1:19" ht="35.25" customHeight="1">
      <c r="B90" s="43"/>
      <c r="C90" s="43"/>
      <c r="D90" s="43"/>
      <c r="E90" s="126" t="s">
        <v>916</v>
      </c>
      <c r="F90" s="127"/>
      <c r="G90" s="48">
        <v>0</v>
      </c>
      <c r="H90" s="43"/>
      <c r="I90" s="43"/>
    </row>
    <row r="92" spans="1:19" ht="35.25" customHeight="1">
      <c r="O92" s="49"/>
    </row>
    <row r="98" spans="17:18" ht="35.25" customHeight="1">
      <c r="Q98" s="50"/>
      <c r="R98" s="50"/>
    </row>
  </sheetData>
  <mergeCells count="19">
    <mergeCell ref="N87:O87"/>
    <mergeCell ref="B1:Q1"/>
    <mergeCell ref="B3:C3"/>
    <mergeCell ref="D3:E3"/>
    <mergeCell ref="F3:G3"/>
    <mergeCell ref="H3:I3"/>
    <mergeCell ref="D4:M4"/>
    <mergeCell ref="B6:I6"/>
    <mergeCell ref="J6:Q6"/>
    <mergeCell ref="N84:P84"/>
    <mergeCell ref="N85:P85"/>
    <mergeCell ref="N86:P86"/>
    <mergeCell ref="E90:F90"/>
    <mergeCell ref="C88:F88"/>
    <mergeCell ref="H88:I88"/>
    <mergeCell ref="N88:P88"/>
    <mergeCell ref="C89:F89"/>
    <mergeCell ref="H89:I89"/>
    <mergeCell ref="N89:P89"/>
  </mergeCells>
  <conditionalFormatting sqref="D3:E3">
    <cfRule type="cellIs" dxfId="60" priority="2" operator="equal">
      <formula>0</formula>
    </cfRule>
  </conditionalFormatting>
  <conditionalFormatting sqref="H3:I3">
    <cfRule type="cellIs" dxfId="59" priority="1" operator="equal">
      <formula>0</formula>
    </cfRule>
  </conditionalFormatting>
  <conditionalFormatting sqref="Q84">
    <cfRule type="expression" dxfId="58" priority="11">
      <formula>ISERROR(#REF!)</formula>
    </cfRule>
  </conditionalFormatting>
  <conditionalFormatting sqref="Q86">
    <cfRule type="expression" dxfId="57" priority="6">
      <formula>ISERROR($J84)</formula>
    </cfRule>
  </conditionalFormatting>
  <conditionalFormatting sqref="Q86:Q89">
    <cfRule type="expression" dxfId="56" priority="3">
      <formula>ISERROR($Q86)</formula>
    </cfRule>
  </conditionalFormatting>
  <conditionalFormatting sqref="Q89">
    <cfRule type="expression" dxfId="55" priority="9">
      <formula>ISERROR($J90)</formula>
    </cfRule>
  </conditionalFormatting>
  <conditionalFormatting sqref="R84">
    <cfRule type="expression" dxfId="54" priority="8">
      <formula>ISERROR($J84)</formula>
    </cfRule>
  </conditionalFormatting>
  <dataValidations count="12">
    <dataValidation type="decimal" allowBlank="1" showInputMessage="1" showErrorMessage="1" sqref="G89" xr:uid="{82445F09-1771-480F-AE71-C197057C402A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7" xr:uid="{4D88DDB8-F68B-4700-B922-D70C8A0363F0}">
      <formula1>0.01</formula1>
      <formula2>R87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3,324,124" promptTitle="Porcentaje Descuento" prompt="Ingrese % de descuento de 0%-100% y el resultado del descuento no puede ser menor al precio piso $ 3,324,124_x000a__x000a_TIP: Si presiona doble clic se cálcula el % que iguala al precio mínimo" sqref="K8:K9" xr:uid="{ADE44821-D12F-4203-9E97-3853E8F8A86B}">
      <formula1>A8</formula1>
    </dataValidation>
    <dataValidation operator="greaterThanOrEqual" allowBlank="1" showInputMessage="1" showErrorMessage="1" sqref="K10:K83" xr:uid="{B9678BA3-5E9F-4309-8057-7D42B4A89DB9}"/>
    <dataValidation type="decimal" allowBlank="1" showInputMessage="1" showErrorMessage="1" errorTitle="Error" error="Mayor a 1" promptTitle="Porcentaje de AIU" prompt="Mayor a 1" sqref="XEP84:XFD84" xr:uid="{4EAD6139-7022-45C5-A29C-5BAD0408A274}">
      <formula1>0.011</formula1>
      <formula2>A87</formula2>
    </dataValidation>
    <dataValidation type="decimal" allowBlank="1" showInputMessage="1" showErrorMessage="1" errorTitle="Error" error="Mayor a 1" promptTitle="Porcentaje de AIU" prompt="Mayor a 1" sqref="R84:XEO84" xr:uid="{14933E6F-289E-4D7B-A5B2-46A2135C7E9C}">
      <formula1>0.011</formula1>
      <formula2>AH87</formula2>
    </dataValidation>
    <dataValidation type="decimal" allowBlank="1" showInputMessage="1" showErrorMessage="1" sqref="B84:L84" xr:uid="{831403D2-119D-4AFB-B5E8-8F4377B5B7C2}">
      <formula1>0.011</formula1>
      <formula2>S87</formula2>
    </dataValidation>
    <dataValidation type="list" allowBlank="1" showInputMessage="1" showErrorMessage="1" sqref="D4:M4" xr:uid="{7976F2AC-E9EB-49B6-90C0-AC38C3ABC628}">
      <formula1>INDIRECT(("regioncobertura" &amp; $D$3&amp;"_"&amp;SUBSTITUTE($J$3,"_","")))</formula1>
    </dataValidation>
    <dataValidation type="decimal" allowBlank="1" showInputMessage="1" showErrorMessage="1" errorTitle="Error" error="Mayor a 1" sqref="Q84:Q85" xr:uid="{5A9AC00B-7D61-49FC-88A4-34CCCF07CD6A}">
      <formula1>0.011</formula1>
      <formula2>AG87</formula2>
    </dataValidation>
    <dataValidation type="decimal" operator="greaterThan" allowBlank="1" showInputMessage="1" showErrorMessage="1" sqref="O8:P83" xr:uid="{B6421A81-ED47-408F-AAAC-DE2E82731830}">
      <formula1>0</formula1>
    </dataValidation>
    <dataValidation type="decimal" allowBlank="1" showInputMessage="1" showErrorMessage="1" errorTitle="Error" error="Mayor a 1" promptTitle="Porcentaje de AIU" prompt="Mayor a 1" sqref="A84" xr:uid="{1E835EF5-595A-46BF-8D46-4BD540BDFF45}">
      <formula1>0.011</formula1>
      <formula2>R87</formula2>
    </dataValidation>
    <dataValidation type="decimal" allowBlank="1" showInputMessage="1" showErrorMessage="1" errorTitle="Error" error="Mayor a 1 y Menor al Ofertado" promptTitle="Porcentaje de AIU" prompt="Mayor a 1 y Menor al Ofertado" sqref="R87" xr:uid="{DD55F41F-C288-4F30-A796-632540F51788}">
      <formula1>0.011</formula1>
      <formula2>R87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D348-2A64-4B90-AB68-799D41036E96}">
  <sheetPr filterMode="1"/>
  <dimension ref="A1:W563"/>
  <sheetViews>
    <sheetView topLeftCell="G401" workbookViewId="0">
      <selection activeCell="W20" sqref="W20"/>
    </sheetView>
  </sheetViews>
  <sheetFormatPr baseColWidth="10" defaultColWidth="11.42578125" defaultRowHeight="16.5" customHeight="1"/>
  <cols>
    <col min="1" max="1" width="5.5703125" style="2" customWidth="1"/>
    <col min="2" max="2" width="11.85546875" style="2" customWidth="1"/>
    <col min="3" max="3" width="55.28515625" style="2" customWidth="1"/>
    <col min="4" max="4" width="14" style="2" customWidth="1"/>
    <col min="5" max="5" width="20.140625" style="5" customWidth="1"/>
    <col min="6" max="8" width="19.140625" style="3" customWidth="1"/>
    <col min="9" max="10" width="15.140625" style="3" customWidth="1"/>
    <col min="11" max="11" width="21.5703125" style="2" customWidth="1"/>
    <col min="12" max="12" width="11.42578125" style="1" hidden="1" customWidth="1"/>
    <col min="13" max="13" width="11.42578125" style="55"/>
    <col min="14" max="15" width="15.42578125" style="2" customWidth="1"/>
    <col min="16" max="16" width="11.42578125" style="2"/>
    <col min="17" max="18" width="14.7109375" style="2" customWidth="1"/>
    <col min="19" max="19" width="27.85546875" style="78" customWidth="1"/>
    <col min="20" max="21" width="13.140625" style="2" customWidth="1"/>
    <col min="22" max="16384" width="11.42578125" style="2"/>
  </cols>
  <sheetData>
    <row r="1" spans="1:23" ht="53.4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ht="9.75" customHeight="1">
      <c r="A2" s="118"/>
      <c r="B2" s="118"/>
      <c r="C2" s="118"/>
      <c r="D2" s="118"/>
      <c r="E2" s="118"/>
      <c r="J2" s="8">
        <v>0</v>
      </c>
      <c r="K2" s="1"/>
    </row>
    <row r="3" spans="1:23" ht="16.5" customHeight="1">
      <c r="A3" s="119" t="s">
        <v>1</v>
      </c>
      <c r="B3" s="120"/>
      <c r="C3" s="120"/>
      <c r="D3" s="120"/>
      <c r="E3" s="120"/>
      <c r="F3" s="120"/>
      <c r="G3" s="121"/>
      <c r="H3" s="121"/>
      <c r="I3" s="121"/>
      <c r="J3" s="121"/>
      <c r="K3" s="122"/>
    </row>
    <row r="4" spans="1:23" ht="16.5" customHeight="1">
      <c r="A4" s="60"/>
      <c r="B4" s="61"/>
      <c r="C4" s="62"/>
      <c r="D4" s="63"/>
      <c r="E4" s="63"/>
      <c r="F4" s="63"/>
      <c r="J4" s="2"/>
    </row>
    <row r="5" spans="1:23" ht="16.5" customHeight="1">
      <c r="A5" s="102" t="s">
        <v>2</v>
      </c>
      <c r="B5" s="103"/>
      <c r="C5" s="4">
        <v>14</v>
      </c>
      <c r="D5"/>
      <c r="G5" s="123" t="s">
        <v>3</v>
      </c>
      <c r="H5" s="124"/>
      <c r="I5" s="124"/>
      <c r="J5" s="124"/>
      <c r="K5" s="125"/>
    </row>
    <row r="6" spans="1:23" ht="16.5" customHeight="1">
      <c r="A6" s="102" t="s">
        <v>4</v>
      </c>
      <c r="B6" s="103"/>
      <c r="C6" s="4" t="s">
        <v>926</v>
      </c>
      <c r="D6"/>
      <c r="G6" s="114" t="s">
        <v>5</v>
      </c>
      <c r="H6" s="115"/>
      <c r="I6" s="116"/>
      <c r="J6" s="64" t="s">
        <v>6</v>
      </c>
      <c r="K6" s="64" t="s">
        <v>7</v>
      </c>
    </row>
    <row r="7" spans="1:23" ht="16.5" customHeight="1">
      <c r="A7" s="102" t="s">
        <v>8</v>
      </c>
      <c r="B7" s="103"/>
      <c r="C7" s="108"/>
      <c r="D7"/>
      <c r="G7" s="111" t="s">
        <v>9</v>
      </c>
      <c r="H7" s="112"/>
      <c r="I7" s="113"/>
      <c r="J7" s="65">
        <v>68</v>
      </c>
      <c r="K7" s="66">
        <v>68</v>
      </c>
    </row>
    <row r="8" spans="1:23" ht="16.5" customHeight="1">
      <c r="A8" s="104"/>
      <c r="B8" s="105"/>
      <c r="C8" s="109"/>
      <c r="D8"/>
      <c r="E8"/>
      <c r="G8" s="111" t="s">
        <v>10</v>
      </c>
      <c r="H8" s="112"/>
      <c r="I8" s="113"/>
      <c r="J8" s="65">
        <v>6</v>
      </c>
      <c r="K8" s="66">
        <v>6</v>
      </c>
    </row>
    <row r="9" spans="1:23" ht="16.5" customHeight="1">
      <c r="A9" s="106"/>
      <c r="B9" s="107"/>
      <c r="C9" s="110"/>
      <c r="D9"/>
      <c r="G9" s="114" t="s">
        <v>11</v>
      </c>
      <c r="H9" s="115"/>
      <c r="I9" s="116"/>
      <c r="J9" s="65">
        <v>74</v>
      </c>
      <c r="K9" s="66">
        <v>74</v>
      </c>
    </row>
    <row r="10" spans="1:23" ht="12.75" customHeight="1">
      <c r="G10"/>
      <c r="H10"/>
      <c r="I10"/>
      <c r="J10"/>
      <c r="K10"/>
    </row>
    <row r="11" spans="1:23" ht="29.25" customHeight="1">
      <c r="A11" s="6" t="s">
        <v>12</v>
      </c>
      <c r="B11" s="7"/>
      <c r="G11"/>
      <c r="H11"/>
      <c r="I11"/>
      <c r="J11"/>
      <c r="K11"/>
      <c r="N11" s="9" t="s">
        <v>13</v>
      </c>
      <c r="O11" s="9" t="s">
        <v>13</v>
      </c>
      <c r="S11" s="80"/>
    </row>
    <row r="12" spans="1:23" ht="6" customHeight="1">
      <c r="K12" s="1"/>
      <c r="S12" s="81"/>
    </row>
    <row r="13" spans="1:23" ht="24.6" customHeight="1">
      <c r="A13" s="10" t="s">
        <v>14</v>
      </c>
      <c r="B13" s="10" t="s">
        <v>15</v>
      </c>
      <c r="C13" s="11" t="s">
        <v>16</v>
      </c>
      <c r="D13" s="10" t="s">
        <v>17</v>
      </c>
      <c r="E13" s="12" t="s">
        <v>18</v>
      </c>
      <c r="F13" s="13" t="s">
        <v>919</v>
      </c>
      <c r="G13" s="13" t="s">
        <v>19</v>
      </c>
      <c r="H13" s="13" t="s">
        <v>20</v>
      </c>
      <c r="I13" s="13" t="s">
        <v>21</v>
      </c>
      <c r="J13" s="13" t="s">
        <v>920</v>
      </c>
      <c r="K13" s="13" t="s">
        <v>6</v>
      </c>
      <c r="L13" s="1" t="s">
        <v>22</v>
      </c>
      <c r="M13" s="10" t="s">
        <v>23</v>
      </c>
      <c r="N13" s="13" t="s">
        <v>24</v>
      </c>
      <c r="O13" s="13" t="s">
        <v>25</v>
      </c>
      <c r="Q13" s="77" t="s">
        <v>26</v>
      </c>
      <c r="R13" s="77" t="s">
        <v>27</v>
      </c>
      <c r="S13" s="82" t="s">
        <v>28</v>
      </c>
      <c r="T13" s="52" t="s">
        <v>29</v>
      </c>
      <c r="U13" s="52" t="s">
        <v>29</v>
      </c>
      <c r="V13"/>
      <c r="W13" s="51" t="s">
        <v>30</v>
      </c>
    </row>
    <row r="14" spans="1:23" ht="25.5" hidden="1">
      <c r="A14" s="14">
        <v>0</v>
      </c>
      <c r="B14" s="15" t="s">
        <v>31</v>
      </c>
      <c r="C14" s="16" t="s">
        <v>32</v>
      </c>
      <c r="D14" s="15" t="s">
        <v>33</v>
      </c>
      <c r="E14" s="67">
        <v>0</v>
      </c>
      <c r="F14" s="86">
        <v>0</v>
      </c>
      <c r="G14" s="86">
        <v>0</v>
      </c>
      <c r="H14" s="87">
        <v>0</v>
      </c>
      <c r="I14" s="68"/>
      <c r="J14" s="86">
        <v>0</v>
      </c>
      <c r="K14" s="88">
        <v>0</v>
      </c>
      <c r="L14" s="1">
        <v>0</v>
      </c>
      <c r="M14" s="15" t="s">
        <v>34</v>
      </c>
      <c r="N14" s="17">
        <v>0</v>
      </c>
      <c r="O14" s="17">
        <v>0</v>
      </c>
    </row>
    <row r="15" spans="1:23" ht="89.25" hidden="1">
      <c r="A15" s="14">
        <v>1</v>
      </c>
      <c r="B15" s="15" t="s">
        <v>35</v>
      </c>
      <c r="C15" s="16" t="s">
        <v>36</v>
      </c>
      <c r="D15" s="15" t="s">
        <v>37</v>
      </c>
      <c r="E15" s="67">
        <v>0</v>
      </c>
      <c r="F15" s="86">
        <v>0</v>
      </c>
      <c r="G15" s="86">
        <v>0</v>
      </c>
      <c r="H15" s="87">
        <v>0</v>
      </c>
      <c r="I15" s="68"/>
      <c r="J15" s="86">
        <v>0</v>
      </c>
      <c r="K15" s="88">
        <v>0</v>
      </c>
      <c r="L15" s="1">
        <v>0</v>
      </c>
      <c r="M15" s="15" t="s">
        <v>34</v>
      </c>
      <c r="N15" s="17">
        <v>0</v>
      </c>
      <c r="O15" s="17">
        <v>0</v>
      </c>
      <c r="Q15" s="101">
        <v>33438</v>
      </c>
      <c r="R15" s="101">
        <v>50418</v>
      </c>
      <c r="S15" s="83" t="s">
        <v>34</v>
      </c>
      <c r="T15" s="79" t="str">
        <f>IF(OR(J15="",J15=0),"- N/A",IF(AND(J15&gt;=Q15,J15&lt;=R15),"✔️ Válido","❌ Inválido"))</f>
        <v>- N/A</v>
      </c>
      <c r="U15" s="79" t="str">
        <f>IF(OR(J15="",J15=0),"- N/A",IF(AND(J15&gt;=Q15,J15&lt;=R15),"✔️ Válido","❌ Inválido"))</f>
        <v>- N/A</v>
      </c>
    </row>
    <row r="16" spans="1:23" ht="102" hidden="1">
      <c r="A16" s="14">
        <v>2</v>
      </c>
      <c r="B16" s="15" t="s">
        <v>38</v>
      </c>
      <c r="C16" s="16" t="s">
        <v>39</v>
      </c>
      <c r="D16" s="15" t="s">
        <v>37</v>
      </c>
      <c r="E16" s="67">
        <v>0</v>
      </c>
      <c r="F16" s="86">
        <v>0</v>
      </c>
      <c r="G16" s="86">
        <v>0</v>
      </c>
      <c r="H16" s="87">
        <v>0</v>
      </c>
      <c r="I16" s="68"/>
      <c r="J16" s="86">
        <v>0</v>
      </c>
      <c r="K16" s="88">
        <v>0</v>
      </c>
      <c r="L16" s="1">
        <v>0</v>
      </c>
      <c r="M16" s="15" t="s">
        <v>34</v>
      </c>
      <c r="N16" s="17">
        <v>0</v>
      </c>
      <c r="O16" s="17">
        <v>0</v>
      </c>
      <c r="Q16" s="101">
        <v>36154</v>
      </c>
      <c r="R16" s="101">
        <v>69368</v>
      </c>
      <c r="S16" s="83" t="s">
        <v>34</v>
      </c>
      <c r="T16" s="79" t="str">
        <f t="shared" ref="T16:T79" si="0">IF(OR(J16="",J16=0),"- N/A",IF(AND(J16&gt;=Q16,J16&lt;=R16),"✔️ Válido","❌ Inválido"))</f>
        <v>- N/A</v>
      </c>
      <c r="U16" s="79" t="str">
        <f t="shared" ref="U16:U79" si="1">IF(OR(J16="",J16=0),"- N/A",IF(AND(J16&gt;=Q16,J16&lt;=R16),"✔️ Válido","❌ Inválido"))</f>
        <v>- N/A</v>
      </c>
    </row>
    <row r="17" spans="1:21" ht="140.25" hidden="1">
      <c r="A17" s="14">
        <v>3</v>
      </c>
      <c r="B17" s="15" t="s">
        <v>40</v>
      </c>
      <c r="C17" s="16" t="s">
        <v>41</v>
      </c>
      <c r="D17" s="15" t="s">
        <v>42</v>
      </c>
      <c r="E17" s="67">
        <v>0</v>
      </c>
      <c r="F17" s="86">
        <v>0</v>
      </c>
      <c r="G17" s="86">
        <v>0</v>
      </c>
      <c r="H17" s="87">
        <v>0</v>
      </c>
      <c r="I17" s="68"/>
      <c r="J17" s="86">
        <v>0</v>
      </c>
      <c r="K17" s="88">
        <v>0</v>
      </c>
      <c r="L17" s="1">
        <v>0</v>
      </c>
      <c r="M17" s="15" t="s">
        <v>34</v>
      </c>
      <c r="N17" s="17">
        <v>0</v>
      </c>
      <c r="O17" s="17">
        <v>0</v>
      </c>
      <c r="Q17" s="101">
        <v>10680</v>
      </c>
      <c r="R17" s="101">
        <v>26403</v>
      </c>
      <c r="S17" s="83" t="s">
        <v>34</v>
      </c>
      <c r="T17" s="79" t="str">
        <f t="shared" si="0"/>
        <v>- N/A</v>
      </c>
      <c r="U17" s="79" t="str">
        <f t="shared" si="1"/>
        <v>- N/A</v>
      </c>
    </row>
    <row r="18" spans="1:21" ht="140.25" hidden="1">
      <c r="A18" s="14">
        <v>4</v>
      </c>
      <c r="B18" s="15" t="s">
        <v>43</v>
      </c>
      <c r="C18" s="16" t="s">
        <v>41</v>
      </c>
      <c r="D18" s="15" t="s">
        <v>44</v>
      </c>
      <c r="E18" s="67">
        <v>0</v>
      </c>
      <c r="F18" s="86">
        <v>0</v>
      </c>
      <c r="G18" s="86">
        <v>0</v>
      </c>
      <c r="H18" s="87">
        <v>0</v>
      </c>
      <c r="I18" s="68"/>
      <c r="J18" s="86">
        <v>0</v>
      </c>
      <c r="K18" s="88">
        <v>0</v>
      </c>
      <c r="L18" s="1">
        <v>0</v>
      </c>
      <c r="M18" s="15" t="s">
        <v>34</v>
      </c>
      <c r="N18" s="17">
        <v>0</v>
      </c>
      <c r="O18" s="17">
        <v>0</v>
      </c>
      <c r="Q18" s="101">
        <v>3427</v>
      </c>
      <c r="R18" s="101">
        <v>6207</v>
      </c>
      <c r="S18" s="83" t="s">
        <v>34</v>
      </c>
      <c r="T18" s="79" t="str">
        <f t="shared" si="0"/>
        <v>- N/A</v>
      </c>
      <c r="U18" s="79" t="str">
        <f t="shared" si="1"/>
        <v>- N/A</v>
      </c>
    </row>
    <row r="19" spans="1:21" ht="127.5" hidden="1">
      <c r="A19" s="14">
        <v>5</v>
      </c>
      <c r="B19" s="15" t="s">
        <v>45</v>
      </c>
      <c r="C19" s="16" t="s">
        <v>46</v>
      </c>
      <c r="D19" s="15" t="s">
        <v>47</v>
      </c>
      <c r="E19" s="67">
        <v>0</v>
      </c>
      <c r="F19" s="86">
        <v>0</v>
      </c>
      <c r="G19" s="86">
        <v>0</v>
      </c>
      <c r="H19" s="87">
        <v>0</v>
      </c>
      <c r="I19" s="68"/>
      <c r="J19" s="86">
        <v>0</v>
      </c>
      <c r="K19" s="88">
        <v>0</v>
      </c>
      <c r="L19" s="1">
        <v>0</v>
      </c>
      <c r="M19" s="15" t="s">
        <v>34</v>
      </c>
      <c r="N19" s="17">
        <v>0</v>
      </c>
      <c r="O19" s="17">
        <v>0</v>
      </c>
      <c r="Q19" s="101">
        <v>4665</v>
      </c>
      <c r="R19" s="101">
        <v>17580</v>
      </c>
      <c r="S19" s="83" t="s">
        <v>34</v>
      </c>
      <c r="T19" s="79" t="str">
        <f t="shared" si="0"/>
        <v>- N/A</v>
      </c>
      <c r="U19" s="79" t="str">
        <f t="shared" si="1"/>
        <v>- N/A</v>
      </c>
    </row>
    <row r="20" spans="1:21" ht="165.75">
      <c r="A20" s="14">
        <v>6</v>
      </c>
      <c r="B20" s="15" t="s">
        <v>48</v>
      </c>
      <c r="C20" s="16" t="s">
        <v>49</v>
      </c>
      <c r="D20" s="15" t="s">
        <v>50</v>
      </c>
      <c r="E20" s="67">
        <v>6</v>
      </c>
      <c r="F20" s="86">
        <v>12881</v>
      </c>
      <c r="G20" s="86">
        <v>9736</v>
      </c>
      <c r="H20" s="87">
        <v>0</v>
      </c>
      <c r="I20" s="68">
        <v>0.24415806230000001</v>
      </c>
      <c r="J20" s="86">
        <v>9736</v>
      </c>
      <c r="K20" s="88">
        <v>58416</v>
      </c>
      <c r="L20" s="1">
        <v>0</v>
      </c>
      <c r="M20" s="15" t="s">
        <v>34</v>
      </c>
      <c r="N20" s="17">
        <v>6</v>
      </c>
      <c r="O20" s="17">
        <v>0</v>
      </c>
      <c r="Q20" s="101">
        <v>9736</v>
      </c>
      <c r="R20" s="101">
        <v>15052</v>
      </c>
      <c r="S20" s="83" t="s">
        <v>34</v>
      </c>
      <c r="T20" s="79" t="str">
        <f>IF(OR(J20="",J20=0),"- N/A",IF(AND(J20&gt;=Q20,J20&lt;=R20),"✔️ Válido","❌ Inválido"))</f>
        <v>✔️ Válido</v>
      </c>
      <c r="U20" s="79" t="str">
        <f>IF(OR(J20="",J20=0),"- N/A",IF(AND(J20&gt;=Q20,J20&lt;=R20),"✔️ Válido","❌ Inválido"))</f>
        <v>✔️ Válido</v>
      </c>
    </row>
    <row r="21" spans="1:21" ht="76.5" hidden="1">
      <c r="A21" s="14">
        <v>7</v>
      </c>
      <c r="B21" s="15" t="s">
        <v>51</v>
      </c>
      <c r="C21" s="16" t="s">
        <v>52</v>
      </c>
      <c r="D21" s="15" t="s">
        <v>53</v>
      </c>
      <c r="E21" s="67">
        <v>0</v>
      </c>
      <c r="F21" s="86">
        <v>0</v>
      </c>
      <c r="G21" s="86">
        <v>0</v>
      </c>
      <c r="H21" s="87">
        <v>0</v>
      </c>
      <c r="I21" s="68"/>
      <c r="J21" s="86">
        <v>0</v>
      </c>
      <c r="K21" s="88">
        <v>0</v>
      </c>
      <c r="L21" s="1">
        <v>0</v>
      </c>
      <c r="M21" s="15" t="s">
        <v>34</v>
      </c>
      <c r="N21" s="17">
        <v>0</v>
      </c>
      <c r="O21" s="17">
        <v>0</v>
      </c>
      <c r="Q21" s="101">
        <v>3278</v>
      </c>
      <c r="R21" s="101">
        <v>5971</v>
      </c>
      <c r="S21" s="83" t="s">
        <v>34</v>
      </c>
      <c r="T21" s="79" t="str">
        <f t="shared" si="0"/>
        <v>- N/A</v>
      </c>
      <c r="U21" s="79" t="str">
        <f t="shared" si="1"/>
        <v>- N/A</v>
      </c>
    </row>
    <row r="22" spans="1:21" ht="89.25" hidden="1">
      <c r="A22" s="14">
        <v>8</v>
      </c>
      <c r="B22" s="15" t="s">
        <v>54</v>
      </c>
      <c r="C22" s="16" t="s">
        <v>55</v>
      </c>
      <c r="D22" s="15" t="s">
        <v>53</v>
      </c>
      <c r="E22" s="67">
        <v>0</v>
      </c>
      <c r="F22" s="86">
        <v>0</v>
      </c>
      <c r="G22" s="86">
        <v>0</v>
      </c>
      <c r="H22" s="87">
        <v>0</v>
      </c>
      <c r="I22" s="68"/>
      <c r="J22" s="86">
        <v>0</v>
      </c>
      <c r="K22" s="88">
        <v>0</v>
      </c>
      <c r="L22" s="1">
        <v>0</v>
      </c>
      <c r="M22" s="15" t="s">
        <v>34</v>
      </c>
      <c r="N22" s="17">
        <v>0</v>
      </c>
      <c r="O22" s="17">
        <v>0</v>
      </c>
      <c r="Q22" s="101">
        <v>3373</v>
      </c>
      <c r="R22" s="101">
        <v>4755</v>
      </c>
      <c r="S22" s="83" t="s">
        <v>34</v>
      </c>
      <c r="T22" s="79" t="str">
        <f t="shared" si="0"/>
        <v>- N/A</v>
      </c>
      <c r="U22" s="79" t="str">
        <f t="shared" si="1"/>
        <v>- N/A</v>
      </c>
    </row>
    <row r="23" spans="1:21" ht="63.75" hidden="1">
      <c r="A23" s="14">
        <v>9</v>
      </c>
      <c r="B23" s="15" t="s">
        <v>56</v>
      </c>
      <c r="C23" s="16" t="s">
        <v>57</v>
      </c>
      <c r="D23" s="15" t="s">
        <v>58</v>
      </c>
      <c r="E23" s="67">
        <v>0</v>
      </c>
      <c r="F23" s="86">
        <v>0</v>
      </c>
      <c r="G23" s="86">
        <v>0</v>
      </c>
      <c r="H23" s="87">
        <v>0</v>
      </c>
      <c r="I23" s="68"/>
      <c r="J23" s="86">
        <v>0</v>
      </c>
      <c r="K23" s="88">
        <v>0</v>
      </c>
      <c r="L23" s="1">
        <v>0</v>
      </c>
      <c r="M23" s="15" t="s">
        <v>34</v>
      </c>
      <c r="N23" s="17">
        <v>0</v>
      </c>
      <c r="O23" s="17">
        <v>0</v>
      </c>
      <c r="Q23" s="101">
        <v>3373</v>
      </c>
      <c r="R23" s="101">
        <v>5775</v>
      </c>
      <c r="S23" s="83" t="s">
        <v>34</v>
      </c>
      <c r="T23" s="79" t="str">
        <f t="shared" si="0"/>
        <v>- N/A</v>
      </c>
      <c r="U23" s="79" t="str">
        <f t="shared" si="1"/>
        <v>- N/A</v>
      </c>
    </row>
    <row r="24" spans="1:21" ht="114.75" hidden="1">
      <c r="A24" s="14">
        <v>10</v>
      </c>
      <c r="B24" s="15" t="s">
        <v>59</v>
      </c>
      <c r="C24" s="16" t="s">
        <v>60</v>
      </c>
      <c r="D24" s="15" t="s">
        <v>61</v>
      </c>
      <c r="E24" s="67">
        <v>0</v>
      </c>
      <c r="F24" s="86">
        <v>0</v>
      </c>
      <c r="G24" s="86">
        <v>0</v>
      </c>
      <c r="H24" s="87">
        <v>0</v>
      </c>
      <c r="I24" s="68"/>
      <c r="J24" s="86">
        <v>0</v>
      </c>
      <c r="K24" s="88">
        <v>0</v>
      </c>
      <c r="L24" s="1">
        <v>0</v>
      </c>
      <c r="M24" s="15" t="s">
        <v>34</v>
      </c>
      <c r="N24" s="17">
        <v>0</v>
      </c>
      <c r="O24" s="17">
        <v>0</v>
      </c>
      <c r="Q24" s="101">
        <v>3185</v>
      </c>
      <c r="R24" s="101">
        <v>5461</v>
      </c>
      <c r="S24" s="83" t="s">
        <v>34</v>
      </c>
      <c r="T24" s="79" t="str">
        <f t="shared" si="0"/>
        <v>- N/A</v>
      </c>
      <c r="U24" s="79" t="str">
        <f t="shared" si="1"/>
        <v>- N/A</v>
      </c>
    </row>
    <row r="25" spans="1:21" ht="255" hidden="1">
      <c r="A25" s="14">
        <v>11</v>
      </c>
      <c r="B25" s="15" t="s">
        <v>62</v>
      </c>
      <c r="C25" s="16" t="s">
        <v>63</v>
      </c>
      <c r="D25" s="15" t="s">
        <v>64</v>
      </c>
      <c r="E25" s="67">
        <v>0</v>
      </c>
      <c r="F25" s="86">
        <v>0</v>
      </c>
      <c r="G25" s="86">
        <v>0</v>
      </c>
      <c r="H25" s="87">
        <v>0</v>
      </c>
      <c r="I25" s="68"/>
      <c r="J25" s="86">
        <v>0</v>
      </c>
      <c r="K25" s="88">
        <v>0</v>
      </c>
      <c r="L25" s="1">
        <v>0</v>
      </c>
      <c r="M25" s="15" t="s">
        <v>34</v>
      </c>
      <c r="N25" s="17">
        <v>0</v>
      </c>
      <c r="O25" s="17">
        <v>0</v>
      </c>
      <c r="Q25" s="101">
        <v>40799</v>
      </c>
      <c r="R25" s="101">
        <v>105518</v>
      </c>
      <c r="S25" s="83" t="s">
        <v>34</v>
      </c>
      <c r="T25" s="79" t="str">
        <f t="shared" si="0"/>
        <v>- N/A</v>
      </c>
      <c r="U25" s="79" t="str">
        <f t="shared" si="1"/>
        <v>- N/A</v>
      </c>
    </row>
    <row r="26" spans="1:21" ht="89.25" hidden="1">
      <c r="A26" s="14">
        <v>12</v>
      </c>
      <c r="B26" s="15" t="s">
        <v>65</v>
      </c>
      <c r="C26" s="18" t="s">
        <v>66</v>
      </c>
      <c r="D26" s="15" t="s">
        <v>67</v>
      </c>
      <c r="E26" s="67">
        <v>0</v>
      </c>
      <c r="F26" s="86">
        <v>0</v>
      </c>
      <c r="G26" s="86">
        <v>0</v>
      </c>
      <c r="H26" s="87">
        <v>0</v>
      </c>
      <c r="I26" s="68"/>
      <c r="J26" s="86">
        <v>0</v>
      </c>
      <c r="K26" s="88">
        <v>0</v>
      </c>
      <c r="L26" s="1">
        <v>0</v>
      </c>
      <c r="M26" s="15" t="s">
        <v>34</v>
      </c>
      <c r="N26" s="17">
        <v>0</v>
      </c>
      <c r="O26" s="17">
        <v>0</v>
      </c>
      <c r="Q26" s="101">
        <v>3649</v>
      </c>
      <c r="R26" s="101">
        <v>7485</v>
      </c>
      <c r="S26" s="83" t="s">
        <v>34</v>
      </c>
      <c r="T26" s="79" t="str">
        <f t="shared" si="0"/>
        <v>- N/A</v>
      </c>
      <c r="U26" s="79" t="str">
        <f t="shared" si="1"/>
        <v>- N/A</v>
      </c>
    </row>
    <row r="27" spans="1:21" ht="76.5">
      <c r="A27" s="14">
        <v>13</v>
      </c>
      <c r="B27" s="15" t="s">
        <v>68</v>
      </c>
      <c r="C27" s="16" t="s">
        <v>66</v>
      </c>
      <c r="D27" s="15" t="s">
        <v>42</v>
      </c>
      <c r="E27" s="67">
        <v>6</v>
      </c>
      <c r="F27" s="86">
        <v>15479</v>
      </c>
      <c r="G27" s="86">
        <v>11786</v>
      </c>
      <c r="H27" s="87">
        <v>0</v>
      </c>
      <c r="I27" s="68">
        <v>0.2385813037</v>
      </c>
      <c r="J27" s="86">
        <v>11786</v>
      </c>
      <c r="K27" s="88">
        <v>70716</v>
      </c>
      <c r="L27" s="1">
        <v>0</v>
      </c>
      <c r="M27" s="15" t="s">
        <v>34</v>
      </c>
      <c r="N27" s="17">
        <v>6</v>
      </c>
      <c r="O27" s="17">
        <v>0</v>
      </c>
      <c r="Q27" s="101">
        <v>11786</v>
      </c>
      <c r="R27" s="101">
        <v>30295</v>
      </c>
      <c r="S27" s="83" t="s">
        <v>34</v>
      </c>
      <c r="T27" s="79" t="str">
        <f t="shared" si="0"/>
        <v>✔️ Válido</v>
      </c>
      <c r="U27" s="79" t="str">
        <f t="shared" si="1"/>
        <v>✔️ Válido</v>
      </c>
    </row>
    <row r="28" spans="1:21" ht="102" hidden="1">
      <c r="A28" s="14">
        <v>14</v>
      </c>
      <c r="B28" s="15" t="s">
        <v>69</v>
      </c>
      <c r="C28" s="16" t="s">
        <v>70</v>
      </c>
      <c r="D28" s="15" t="s">
        <v>42</v>
      </c>
      <c r="E28" s="67">
        <v>0</v>
      </c>
      <c r="F28" s="86">
        <v>0</v>
      </c>
      <c r="G28" s="86">
        <v>0</v>
      </c>
      <c r="H28" s="87">
        <v>0</v>
      </c>
      <c r="I28" s="68"/>
      <c r="J28" s="86">
        <v>0</v>
      </c>
      <c r="K28" s="88">
        <v>0</v>
      </c>
      <c r="L28" s="1">
        <v>0</v>
      </c>
      <c r="M28" s="15" t="s">
        <v>34</v>
      </c>
      <c r="N28" s="17">
        <v>0</v>
      </c>
      <c r="O28" s="17">
        <v>0</v>
      </c>
      <c r="Q28" s="101">
        <v>11786</v>
      </c>
      <c r="R28" s="101">
        <v>29057</v>
      </c>
      <c r="S28" s="83" t="s">
        <v>34</v>
      </c>
      <c r="T28" s="79" t="str">
        <f t="shared" si="0"/>
        <v>- N/A</v>
      </c>
      <c r="U28" s="79" t="str">
        <f t="shared" si="1"/>
        <v>- N/A</v>
      </c>
    </row>
    <row r="29" spans="1:21" ht="76.5" hidden="1">
      <c r="A29" s="14">
        <v>15</v>
      </c>
      <c r="B29" s="15" t="s">
        <v>71</v>
      </c>
      <c r="C29" s="16" t="s">
        <v>72</v>
      </c>
      <c r="D29" s="15" t="s">
        <v>73</v>
      </c>
      <c r="E29" s="67">
        <v>0</v>
      </c>
      <c r="F29" s="86">
        <v>0</v>
      </c>
      <c r="G29" s="86">
        <v>0</v>
      </c>
      <c r="H29" s="87">
        <v>0</v>
      </c>
      <c r="I29" s="68"/>
      <c r="J29" s="86">
        <v>0</v>
      </c>
      <c r="K29" s="88">
        <v>0</v>
      </c>
      <c r="L29" s="1">
        <v>0</v>
      </c>
      <c r="M29" s="15" t="s">
        <v>34</v>
      </c>
      <c r="N29" s="17">
        <v>0</v>
      </c>
      <c r="O29" s="17">
        <v>0</v>
      </c>
      <c r="Q29" s="101">
        <v>14263</v>
      </c>
      <c r="R29" s="101">
        <v>55221</v>
      </c>
      <c r="S29" s="83" t="s">
        <v>34</v>
      </c>
      <c r="T29" s="79" t="str">
        <f t="shared" si="0"/>
        <v>- N/A</v>
      </c>
      <c r="U29" s="79" t="str">
        <f t="shared" si="1"/>
        <v>- N/A</v>
      </c>
    </row>
    <row r="30" spans="1:21" ht="76.5" hidden="1">
      <c r="A30" s="14">
        <v>16</v>
      </c>
      <c r="B30" s="15" t="s">
        <v>74</v>
      </c>
      <c r="C30" s="16" t="s">
        <v>75</v>
      </c>
      <c r="D30" s="15" t="s">
        <v>76</v>
      </c>
      <c r="E30" s="67">
        <v>0</v>
      </c>
      <c r="F30" s="86">
        <v>0</v>
      </c>
      <c r="G30" s="86">
        <v>0</v>
      </c>
      <c r="H30" s="87">
        <v>0</v>
      </c>
      <c r="I30" s="68"/>
      <c r="J30" s="86">
        <v>0</v>
      </c>
      <c r="K30" s="88">
        <v>0</v>
      </c>
      <c r="L30" s="1">
        <v>0</v>
      </c>
      <c r="M30" s="15" t="s">
        <v>34</v>
      </c>
      <c r="N30" s="17">
        <v>0</v>
      </c>
      <c r="O30" s="17">
        <v>0</v>
      </c>
      <c r="Q30" s="101">
        <v>27421</v>
      </c>
      <c r="R30" s="101">
        <v>77396</v>
      </c>
      <c r="S30" s="83" t="s">
        <v>34</v>
      </c>
      <c r="T30" s="79" t="str">
        <f t="shared" si="0"/>
        <v>- N/A</v>
      </c>
      <c r="U30" s="79" t="str">
        <f t="shared" si="1"/>
        <v>- N/A</v>
      </c>
    </row>
    <row r="31" spans="1:21" ht="114.75">
      <c r="A31" s="14">
        <v>17</v>
      </c>
      <c r="B31" s="15" t="s">
        <v>77</v>
      </c>
      <c r="C31" s="16" t="s">
        <v>78</v>
      </c>
      <c r="D31" s="15" t="s">
        <v>79</v>
      </c>
      <c r="E31" s="67">
        <v>6</v>
      </c>
      <c r="F31" s="86">
        <v>13765</v>
      </c>
      <c r="G31" s="86">
        <v>11246</v>
      </c>
      <c r="H31" s="87">
        <v>0</v>
      </c>
      <c r="I31" s="68">
        <v>0.18300036319999999</v>
      </c>
      <c r="J31" s="86">
        <v>11246</v>
      </c>
      <c r="K31" s="88">
        <v>67476</v>
      </c>
      <c r="L31" s="1">
        <v>0</v>
      </c>
      <c r="M31" s="15" t="s">
        <v>34</v>
      </c>
      <c r="N31" s="17">
        <v>6</v>
      </c>
      <c r="O31" s="17">
        <v>0</v>
      </c>
      <c r="Q31" s="101">
        <v>11246</v>
      </c>
      <c r="R31" s="101">
        <v>21166</v>
      </c>
      <c r="S31" s="83" t="s">
        <v>34</v>
      </c>
      <c r="T31" s="79" t="str">
        <f t="shared" si="0"/>
        <v>✔️ Válido</v>
      </c>
      <c r="U31" s="79" t="str">
        <f t="shared" si="1"/>
        <v>✔️ Válido</v>
      </c>
    </row>
    <row r="32" spans="1:21" ht="114.75" hidden="1">
      <c r="A32" s="14">
        <v>18</v>
      </c>
      <c r="B32" s="15" t="s">
        <v>80</v>
      </c>
      <c r="C32" s="18" t="s">
        <v>81</v>
      </c>
      <c r="D32" s="15" t="s">
        <v>82</v>
      </c>
      <c r="E32" s="67">
        <v>0</v>
      </c>
      <c r="F32" s="86">
        <v>0</v>
      </c>
      <c r="G32" s="86">
        <v>0</v>
      </c>
      <c r="H32" s="87">
        <v>0</v>
      </c>
      <c r="I32" s="68"/>
      <c r="J32" s="86">
        <v>0</v>
      </c>
      <c r="K32" s="88">
        <v>0</v>
      </c>
      <c r="L32" s="1">
        <v>0</v>
      </c>
      <c r="M32" s="15" t="s">
        <v>34</v>
      </c>
      <c r="N32" s="17">
        <v>0</v>
      </c>
      <c r="O32" s="17">
        <v>0</v>
      </c>
      <c r="Q32" s="101">
        <v>4089</v>
      </c>
      <c r="R32" s="101">
        <v>8625</v>
      </c>
      <c r="S32" s="83" t="s">
        <v>34</v>
      </c>
      <c r="T32" s="79" t="str">
        <f t="shared" si="0"/>
        <v>- N/A</v>
      </c>
      <c r="U32" s="79" t="str">
        <f t="shared" si="1"/>
        <v>- N/A</v>
      </c>
    </row>
    <row r="33" spans="1:21" ht="114.75" hidden="1">
      <c r="A33" s="69">
        <v>19</v>
      </c>
      <c r="B33" s="70" t="s">
        <v>83</v>
      </c>
      <c r="C33" s="71" t="s">
        <v>81</v>
      </c>
      <c r="D33" s="70" t="s">
        <v>84</v>
      </c>
      <c r="E33" s="72">
        <v>0</v>
      </c>
      <c r="F33" s="89">
        <v>0</v>
      </c>
      <c r="G33" s="89">
        <v>0</v>
      </c>
      <c r="H33" s="90">
        <v>0</v>
      </c>
      <c r="I33" s="68"/>
      <c r="J33" s="89">
        <v>0</v>
      </c>
      <c r="K33" s="91">
        <v>0</v>
      </c>
      <c r="L33" s="73">
        <v>0</v>
      </c>
      <c r="M33" s="70" t="s">
        <v>85</v>
      </c>
      <c r="N33" s="74">
        <v>0</v>
      </c>
      <c r="O33" s="74">
        <v>0</v>
      </c>
      <c r="Q33" s="101">
        <v>3681</v>
      </c>
      <c r="R33" s="101">
        <v>5971</v>
      </c>
      <c r="S33" s="84" t="s">
        <v>85</v>
      </c>
      <c r="T33" s="79" t="str">
        <f t="shared" si="0"/>
        <v>- N/A</v>
      </c>
      <c r="U33" s="79" t="str">
        <f t="shared" si="1"/>
        <v>- N/A</v>
      </c>
    </row>
    <row r="34" spans="1:21" ht="216.75">
      <c r="A34" s="69">
        <v>20</v>
      </c>
      <c r="B34" s="70" t="s">
        <v>86</v>
      </c>
      <c r="C34" s="75" t="s">
        <v>87</v>
      </c>
      <c r="D34" s="70" t="s">
        <v>88</v>
      </c>
      <c r="E34" s="72">
        <v>4</v>
      </c>
      <c r="F34" s="89">
        <v>14706</v>
      </c>
      <c r="G34" s="89">
        <v>10223</v>
      </c>
      <c r="H34" s="90">
        <v>1</v>
      </c>
      <c r="I34" s="68">
        <v>1</v>
      </c>
      <c r="J34" s="89">
        <v>0</v>
      </c>
      <c r="K34" s="91">
        <v>0</v>
      </c>
      <c r="L34" s="73">
        <v>0</v>
      </c>
      <c r="M34" s="70" t="s">
        <v>85</v>
      </c>
      <c r="N34" s="74">
        <v>4</v>
      </c>
      <c r="O34" s="74">
        <v>0</v>
      </c>
      <c r="Q34" s="101">
        <v>10223</v>
      </c>
      <c r="R34" s="101">
        <v>18178</v>
      </c>
      <c r="S34" s="84" t="s">
        <v>85</v>
      </c>
      <c r="T34" s="79" t="str">
        <f t="shared" si="0"/>
        <v>- N/A</v>
      </c>
      <c r="U34" s="79" t="str">
        <f t="shared" si="1"/>
        <v>- N/A</v>
      </c>
    </row>
    <row r="35" spans="1:21" ht="127.5">
      <c r="A35" s="14">
        <v>21</v>
      </c>
      <c r="B35" s="15" t="s">
        <v>90</v>
      </c>
      <c r="C35" s="16" t="s">
        <v>91</v>
      </c>
      <c r="D35" s="15" t="s">
        <v>42</v>
      </c>
      <c r="E35" s="67">
        <v>6</v>
      </c>
      <c r="F35" s="86">
        <v>17967</v>
      </c>
      <c r="G35" s="86">
        <v>11477</v>
      </c>
      <c r="H35" s="87">
        <v>0</v>
      </c>
      <c r="I35" s="68">
        <v>0.3612177882</v>
      </c>
      <c r="J35" s="86">
        <v>11477</v>
      </c>
      <c r="K35" s="88">
        <v>68862</v>
      </c>
      <c r="L35" s="1">
        <v>0</v>
      </c>
      <c r="M35" s="15" t="s">
        <v>34</v>
      </c>
      <c r="N35" s="17">
        <v>6</v>
      </c>
      <c r="O35" s="17">
        <v>0</v>
      </c>
      <c r="Q35" s="101">
        <v>11477</v>
      </c>
      <c r="R35" s="101">
        <v>34800</v>
      </c>
      <c r="S35" s="83" t="s">
        <v>34</v>
      </c>
      <c r="T35" s="79" t="str">
        <f t="shared" si="0"/>
        <v>✔️ Válido</v>
      </c>
      <c r="U35" s="79" t="str">
        <f t="shared" si="1"/>
        <v>✔️ Válido</v>
      </c>
    </row>
    <row r="36" spans="1:21" ht="165.75" hidden="1">
      <c r="A36" s="14">
        <v>22</v>
      </c>
      <c r="B36" s="15" t="s">
        <v>92</v>
      </c>
      <c r="C36" s="16" t="s">
        <v>93</v>
      </c>
      <c r="D36" s="15" t="s">
        <v>94</v>
      </c>
      <c r="E36" s="67">
        <v>0</v>
      </c>
      <c r="F36" s="86">
        <v>0</v>
      </c>
      <c r="G36" s="86">
        <v>0</v>
      </c>
      <c r="H36" s="87">
        <v>0</v>
      </c>
      <c r="I36" s="68"/>
      <c r="J36" s="86">
        <v>0</v>
      </c>
      <c r="K36" s="88">
        <v>0</v>
      </c>
      <c r="L36" s="1">
        <v>0</v>
      </c>
      <c r="M36" s="15" t="s">
        <v>34</v>
      </c>
      <c r="N36" s="17">
        <v>0</v>
      </c>
      <c r="O36" s="17">
        <v>0</v>
      </c>
      <c r="Q36" s="101">
        <v>11100</v>
      </c>
      <c r="R36" s="101">
        <v>19741</v>
      </c>
      <c r="S36" s="83" t="s">
        <v>34</v>
      </c>
      <c r="T36" s="79" t="str">
        <f t="shared" si="0"/>
        <v>- N/A</v>
      </c>
      <c r="U36" s="79" t="str">
        <f t="shared" si="1"/>
        <v>- N/A</v>
      </c>
    </row>
    <row r="37" spans="1:21" ht="114.75">
      <c r="A37" s="14">
        <v>23</v>
      </c>
      <c r="B37" s="15" t="s">
        <v>95</v>
      </c>
      <c r="C37" s="16" t="s">
        <v>96</v>
      </c>
      <c r="D37" s="15" t="s">
        <v>97</v>
      </c>
      <c r="E37" s="67">
        <v>6</v>
      </c>
      <c r="F37" s="86">
        <v>8901</v>
      </c>
      <c r="G37" s="86">
        <v>7065</v>
      </c>
      <c r="H37" s="87">
        <v>0</v>
      </c>
      <c r="I37" s="68">
        <v>0.20626895849999999</v>
      </c>
      <c r="J37" s="86">
        <v>7065</v>
      </c>
      <c r="K37" s="88">
        <v>42390</v>
      </c>
      <c r="L37" s="1">
        <v>0</v>
      </c>
      <c r="M37" s="15" t="s">
        <v>34</v>
      </c>
      <c r="N37" s="17">
        <v>6</v>
      </c>
      <c r="O37" s="17">
        <v>0</v>
      </c>
      <c r="Q37" s="101">
        <v>7065</v>
      </c>
      <c r="R37" s="101">
        <v>13074</v>
      </c>
      <c r="S37" s="83" t="s">
        <v>34</v>
      </c>
      <c r="T37" s="79" t="str">
        <f t="shared" si="0"/>
        <v>✔️ Válido</v>
      </c>
      <c r="U37" s="79" t="str">
        <f t="shared" si="1"/>
        <v>✔️ Válido</v>
      </c>
    </row>
    <row r="38" spans="1:21" ht="127.5">
      <c r="A38" s="14">
        <v>24</v>
      </c>
      <c r="B38" s="15" t="s">
        <v>98</v>
      </c>
      <c r="C38" s="16" t="s">
        <v>99</v>
      </c>
      <c r="D38" s="15" t="s">
        <v>42</v>
      </c>
      <c r="E38" s="67">
        <v>4</v>
      </c>
      <c r="F38" s="86">
        <v>12549</v>
      </c>
      <c r="G38" s="86">
        <v>10223</v>
      </c>
      <c r="H38" s="87">
        <v>0</v>
      </c>
      <c r="I38" s="68">
        <v>0.18535341459999999</v>
      </c>
      <c r="J38" s="86">
        <v>10223</v>
      </c>
      <c r="K38" s="88">
        <v>40892</v>
      </c>
      <c r="L38" s="1">
        <v>0</v>
      </c>
      <c r="M38" s="15" t="s">
        <v>34</v>
      </c>
      <c r="N38" s="17">
        <v>4</v>
      </c>
      <c r="O38" s="17">
        <v>0</v>
      </c>
      <c r="Q38" s="101">
        <v>10223</v>
      </c>
      <c r="R38" s="101">
        <v>19434</v>
      </c>
      <c r="S38" s="83" t="s">
        <v>34</v>
      </c>
      <c r="T38" s="79" t="str">
        <f t="shared" si="0"/>
        <v>✔️ Válido</v>
      </c>
      <c r="U38" s="79" t="str">
        <f t="shared" si="1"/>
        <v>✔️ Válido</v>
      </c>
    </row>
    <row r="39" spans="1:21" ht="127.5" hidden="1">
      <c r="A39" s="69">
        <v>25</v>
      </c>
      <c r="B39" s="70" t="s">
        <v>100</v>
      </c>
      <c r="C39" s="75" t="s">
        <v>99</v>
      </c>
      <c r="D39" s="70" t="s">
        <v>101</v>
      </c>
      <c r="E39" s="72">
        <v>0</v>
      </c>
      <c r="F39" s="89">
        <v>0</v>
      </c>
      <c r="G39" s="89">
        <v>0</v>
      </c>
      <c r="H39" s="90">
        <v>0</v>
      </c>
      <c r="I39" s="68"/>
      <c r="J39" s="89">
        <v>0</v>
      </c>
      <c r="K39" s="91">
        <v>0</v>
      </c>
      <c r="L39" s="73">
        <v>0</v>
      </c>
      <c r="M39" s="70" t="s">
        <v>85</v>
      </c>
      <c r="N39" s="74">
        <v>0</v>
      </c>
      <c r="O39" s="74">
        <v>0</v>
      </c>
      <c r="Q39" s="101">
        <v>4533</v>
      </c>
      <c r="R39" s="101">
        <v>8625</v>
      </c>
      <c r="S39" s="84" t="s">
        <v>85</v>
      </c>
      <c r="T39" s="79" t="str">
        <f t="shared" si="0"/>
        <v>- N/A</v>
      </c>
      <c r="U39" s="79" t="str">
        <f t="shared" si="1"/>
        <v>- N/A</v>
      </c>
    </row>
    <row r="40" spans="1:21" ht="127.5" hidden="1">
      <c r="A40" s="69">
        <v>26</v>
      </c>
      <c r="B40" s="70" t="s">
        <v>102</v>
      </c>
      <c r="C40" s="75" t="s">
        <v>99</v>
      </c>
      <c r="D40" s="70" t="s">
        <v>103</v>
      </c>
      <c r="E40" s="72">
        <v>0</v>
      </c>
      <c r="F40" s="89">
        <v>0</v>
      </c>
      <c r="G40" s="89">
        <v>0</v>
      </c>
      <c r="H40" s="90">
        <v>0</v>
      </c>
      <c r="I40" s="68"/>
      <c r="J40" s="89">
        <v>0</v>
      </c>
      <c r="K40" s="91">
        <v>0</v>
      </c>
      <c r="L40" s="73">
        <v>0</v>
      </c>
      <c r="M40" s="70" t="s">
        <v>85</v>
      </c>
      <c r="N40" s="74">
        <v>0</v>
      </c>
      <c r="O40" s="74">
        <v>0</v>
      </c>
      <c r="Q40" s="101">
        <v>3311</v>
      </c>
      <c r="R40" s="101">
        <v>5971</v>
      </c>
      <c r="S40" s="84" t="s">
        <v>85</v>
      </c>
      <c r="T40" s="79" t="str">
        <f t="shared" si="0"/>
        <v>- N/A</v>
      </c>
      <c r="U40" s="79" t="str">
        <f t="shared" si="1"/>
        <v>- N/A</v>
      </c>
    </row>
    <row r="41" spans="1:21" ht="114.75" hidden="1">
      <c r="A41" s="14">
        <v>27</v>
      </c>
      <c r="B41" s="15" t="s">
        <v>104</v>
      </c>
      <c r="C41" s="16" t="s">
        <v>105</v>
      </c>
      <c r="D41" s="15" t="s">
        <v>106</v>
      </c>
      <c r="E41" s="67">
        <v>0</v>
      </c>
      <c r="F41" s="86">
        <v>0</v>
      </c>
      <c r="G41" s="86">
        <v>0</v>
      </c>
      <c r="H41" s="87">
        <v>0</v>
      </c>
      <c r="I41" s="68"/>
      <c r="J41" s="86">
        <v>0</v>
      </c>
      <c r="K41" s="88">
        <v>0</v>
      </c>
      <c r="L41" s="1">
        <v>0</v>
      </c>
      <c r="M41" s="15" t="s">
        <v>34</v>
      </c>
      <c r="N41" s="17">
        <v>0</v>
      </c>
      <c r="O41" s="17">
        <v>0</v>
      </c>
      <c r="Q41" s="101">
        <v>13630</v>
      </c>
      <c r="R41" s="101">
        <v>292998</v>
      </c>
      <c r="S41" s="83" t="s">
        <v>34</v>
      </c>
      <c r="T41" s="79" t="str">
        <f t="shared" si="0"/>
        <v>- N/A</v>
      </c>
      <c r="U41" s="79" t="str">
        <f t="shared" si="1"/>
        <v>- N/A</v>
      </c>
    </row>
    <row r="42" spans="1:21" ht="63.75" hidden="1">
      <c r="A42" s="14">
        <v>28</v>
      </c>
      <c r="B42" s="15" t="s">
        <v>107</v>
      </c>
      <c r="C42" s="18" t="s">
        <v>108</v>
      </c>
      <c r="D42" s="15" t="s">
        <v>109</v>
      </c>
      <c r="E42" s="67">
        <v>0</v>
      </c>
      <c r="F42" s="86">
        <v>0</v>
      </c>
      <c r="G42" s="86">
        <v>0</v>
      </c>
      <c r="H42" s="87">
        <v>0</v>
      </c>
      <c r="I42" s="68"/>
      <c r="J42" s="86">
        <v>0</v>
      </c>
      <c r="K42" s="88">
        <v>0</v>
      </c>
      <c r="L42" s="1">
        <v>0</v>
      </c>
      <c r="M42" s="15" t="s">
        <v>34</v>
      </c>
      <c r="N42" s="17">
        <v>0</v>
      </c>
      <c r="O42" s="17">
        <v>0</v>
      </c>
      <c r="Q42" s="101">
        <v>2808</v>
      </c>
      <c r="R42" s="101">
        <v>8427</v>
      </c>
      <c r="S42" s="83" t="s">
        <v>34</v>
      </c>
      <c r="T42" s="79" t="str">
        <f t="shared" si="0"/>
        <v>- N/A</v>
      </c>
      <c r="U42" s="79" t="str">
        <f t="shared" si="1"/>
        <v>- N/A</v>
      </c>
    </row>
    <row r="43" spans="1:21" ht="89.25">
      <c r="A43" s="14">
        <v>29</v>
      </c>
      <c r="B43" s="15" t="s">
        <v>110</v>
      </c>
      <c r="C43" s="16" t="s">
        <v>111</v>
      </c>
      <c r="D43" s="15" t="s">
        <v>42</v>
      </c>
      <c r="E43" s="67">
        <v>3</v>
      </c>
      <c r="F43" s="86">
        <v>11996</v>
      </c>
      <c r="G43" s="86">
        <v>7400</v>
      </c>
      <c r="H43" s="87">
        <v>0</v>
      </c>
      <c r="I43" s="68">
        <v>0.3831277092</v>
      </c>
      <c r="J43" s="86">
        <v>7400</v>
      </c>
      <c r="K43" s="88">
        <v>22200</v>
      </c>
      <c r="L43" s="1">
        <v>0</v>
      </c>
      <c r="M43" s="15" t="s">
        <v>34</v>
      </c>
      <c r="N43" s="17">
        <v>3</v>
      </c>
      <c r="O43" s="17">
        <v>0</v>
      </c>
      <c r="Q43" s="101">
        <v>7400</v>
      </c>
      <c r="R43" s="101">
        <v>20055</v>
      </c>
      <c r="S43" s="83" t="s">
        <v>34</v>
      </c>
      <c r="T43" s="79" t="str">
        <f t="shared" si="0"/>
        <v>✔️ Válido</v>
      </c>
      <c r="U43" s="79" t="str">
        <f t="shared" si="1"/>
        <v>✔️ Válido</v>
      </c>
    </row>
    <row r="44" spans="1:21" ht="114.75" hidden="1">
      <c r="A44" s="14">
        <v>30</v>
      </c>
      <c r="B44" s="15" t="s">
        <v>112</v>
      </c>
      <c r="C44" s="16" t="s">
        <v>113</v>
      </c>
      <c r="D44" s="15" t="s">
        <v>82</v>
      </c>
      <c r="E44" s="67">
        <v>0</v>
      </c>
      <c r="F44" s="86">
        <v>0</v>
      </c>
      <c r="G44" s="86">
        <v>0</v>
      </c>
      <c r="H44" s="87">
        <v>0</v>
      </c>
      <c r="I44" s="68"/>
      <c r="J44" s="86">
        <v>0</v>
      </c>
      <c r="K44" s="88">
        <v>0</v>
      </c>
      <c r="L44" s="1">
        <v>0</v>
      </c>
      <c r="M44" s="15" t="s">
        <v>34</v>
      </c>
      <c r="N44" s="17">
        <v>0</v>
      </c>
      <c r="O44" s="17">
        <v>0</v>
      </c>
      <c r="Q44" s="101">
        <v>3351</v>
      </c>
      <c r="R44" s="101">
        <v>7092</v>
      </c>
      <c r="S44" s="83" t="s">
        <v>34</v>
      </c>
      <c r="T44" s="79" t="str">
        <f t="shared" si="0"/>
        <v>- N/A</v>
      </c>
      <c r="U44" s="79" t="str">
        <f t="shared" si="1"/>
        <v>- N/A</v>
      </c>
    </row>
    <row r="45" spans="1:21" ht="114.75" hidden="1">
      <c r="A45" s="69">
        <v>31</v>
      </c>
      <c r="B45" s="70" t="s">
        <v>114</v>
      </c>
      <c r="C45" s="75" t="s">
        <v>113</v>
      </c>
      <c r="D45" s="70" t="s">
        <v>115</v>
      </c>
      <c r="E45" s="72">
        <v>0</v>
      </c>
      <c r="F45" s="89">
        <v>0</v>
      </c>
      <c r="G45" s="89">
        <v>0</v>
      </c>
      <c r="H45" s="90">
        <v>0</v>
      </c>
      <c r="I45" s="68"/>
      <c r="J45" s="89">
        <v>0</v>
      </c>
      <c r="K45" s="91">
        <v>0</v>
      </c>
      <c r="L45" s="73">
        <v>0</v>
      </c>
      <c r="M45" s="70" t="s">
        <v>85</v>
      </c>
      <c r="N45" s="74">
        <v>0</v>
      </c>
      <c r="O45" s="74">
        <v>0</v>
      </c>
      <c r="Q45" s="101">
        <v>2808</v>
      </c>
      <c r="R45" s="101">
        <v>5280</v>
      </c>
      <c r="S45" s="84" t="s">
        <v>85</v>
      </c>
      <c r="T45" s="79" t="str">
        <f t="shared" si="0"/>
        <v>- N/A</v>
      </c>
      <c r="U45" s="79" t="str">
        <f t="shared" si="1"/>
        <v>- N/A</v>
      </c>
    </row>
    <row r="46" spans="1:21" ht="140.25">
      <c r="A46" s="14">
        <v>32</v>
      </c>
      <c r="B46" s="15" t="s">
        <v>116</v>
      </c>
      <c r="C46" s="16" t="s">
        <v>117</v>
      </c>
      <c r="D46" s="15" t="s">
        <v>106</v>
      </c>
      <c r="E46" s="67">
        <v>10</v>
      </c>
      <c r="F46" s="86">
        <v>10007</v>
      </c>
      <c r="G46" s="86">
        <v>5749</v>
      </c>
      <c r="H46" s="87">
        <v>0</v>
      </c>
      <c r="I46" s="68">
        <v>0.42550214850000001</v>
      </c>
      <c r="J46" s="86">
        <v>5749</v>
      </c>
      <c r="K46" s="88">
        <v>57490</v>
      </c>
      <c r="L46" s="1">
        <v>0</v>
      </c>
      <c r="M46" s="15" t="s">
        <v>34</v>
      </c>
      <c r="N46" s="17">
        <v>10</v>
      </c>
      <c r="O46" s="17">
        <v>0</v>
      </c>
      <c r="Q46" s="101">
        <v>5749</v>
      </c>
      <c r="R46" s="101">
        <v>12798</v>
      </c>
      <c r="S46" s="83" t="s">
        <v>34</v>
      </c>
      <c r="T46" s="79" t="str">
        <f t="shared" si="0"/>
        <v>✔️ Válido</v>
      </c>
      <c r="U46" s="79" t="str">
        <f t="shared" si="1"/>
        <v>✔️ Válido</v>
      </c>
    </row>
    <row r="47" spans="1:21" ht="140.25" hidden="1">
      <c r="A47" s="14">
        <v>33</v>
      </c>
      <c r="B47" s="15" t="s">
        <v>118</v>
      </c>
      <c r="C47" s="16" t="s">
        <v>117</v>
      </c>
      <c r="D47" s="15" t="s">
        <v>119</v>
      </c>
      <c r="E47" s="67">
        <v>0</v>
      </c>
      <c r="F47" s="86">
        <v>0</v>
      </c>
      <c r="G47" s="86">
        <v>0</v>
      </c>
      <c r="H47" s="87">
        <v>0</v>
      </c>
      <c r="I47" s="68"/>
      <c r="J47" s="86">
        <v>0</v>
      </c>
      <c r="K47" s="88">
        <v>0</v>
      </c>
      <c r="L47" s="1">
        <v>0</v>
      </c>
      <c r="M47" s="15" t="s">
        <v>34</v>
      </c>
      <c r="N47" s="17">
        <v>0</v>
      </c>
      <c r="O47" s="17">
        <v>0</v>
      </c>
      <c r="Q47" s="101">
        <v>3317</v>
      </c>
      <c r="R47" s="101">
        <v>5502</v>
      </c>
      <c r="S47" s="83" t="s">
        <v>34</v>
      </c>
      <c r="T47" s="79" t="str">
        <f t="shared" si="0"/>
        <v>- N/A</v>
      </c>
      <c r="U47" s="79" t="str">
        <f t="shared" si="1"/>
        <v>- N/A</v>
      </c>
    </row>
    <row r="48" spans="1:21" ht="140.25" hidden="1">
      <c r="A48" s="14">
        <v>34</v>
      </c>
      <c r="B48" s="15" t="s">
        <v>120</v>
      </c>
      <c r="C48" s="16" t="s">
        <v>121</v>
      </c>
      <c r="D48" s="15" t="s">
        <v>122</v>
      </c>
      <c r="E48" s="67">
        <v>0</v>
      </c>
      <c r="F48" s="86">
        <v>0</v>
      </c>
      <c r="G48" s="86">
        <v>0</v>
      </c>
      <c r="H48" s="87">
        <v>0</v>
      </c>
      <c r="I48" s="68"/>
      <c r="J48" s="86">
        <v>0</v>
      </c>
      <c r="K48" s="88">
        <v>0</v>
      </c>
      <c r="L48" s="1">
        <v>0</v>
      </c>
      <c r="M48" s="15" t="s">
        <v>34</v>
      </c>
      <c r="N48" s="17">
        <v>0</v>
      </c>
      <c r="O48" s="17">
        <v>0</v>
      </c>
      <c r="Q48" s="101">
        <v>18906</v>
      </c>
      <c r="R48" s="101">
        <v>61241</v>
      </c>
      <c r="S48" s="83" t="s">
        <v>34</v>
      </c>
      <c r="T48" s="79" t="str">
        <f t="shared" si="0"/>
        <v>- N/A</v>
      </c>
      <c r="U48" s="79" t="str">
        <f t="shared" si="1"/>
        <v>- N/A</v>
      </c>
    </row>
    <row r="49" spans="1:21" ht="76.5">
      <c r="A49" s="14">
        <v>35</v>
      </c>
      <c r="B49" s="15" t="s">
        <v>123</v>
      </c>
      <c r="C49" s="16" t="s">
        <v>124</v>
      </c>
      <c r="D49" s="15" t="s">
        <v>42</v>
      </c>
      <c r="E49" s="67">
        <v>6</v>
      </c>
      <c r="F49" s="86">
        <v>36487</v>
      </c>
      <c r="G49" s="86">
        <v>21228</v>
      </c>
      <c r="H49" s="87">
        <v>0</v>
      </c>
      <c r="I49" s="68">
        <v>0.41820374380000003</v>
      </c>
      <c r="J49" s="86">
        <v>21228</v>
      </c>
      <c r="K49" s="88">
        <v>127368</v>
      </c>
      <c r="L49" s="1">
        <v>0</v>
      </c>
      <c r="M49" s="15" t="s">
        <v>34</v>
      </c>
      <c r="N49" s="17">
        <v>6</v>
      </c>
      <c r="O49" s="17">
        <v>0</v>
      </c>
      <c r="Q49" s="101">
        <v>21228</v>
      </c>
      <c r="R49" s="101">
        <v>41497</v>
      </c>
      <c r="S49" s="83" t="s">
        <v>34</v>
      </c>
      <c r="T49" s="79" t="str">
        <f t="shared" si="0"/>
        <v>✔️ Válido</v>
      </c>
      <c r="U49" s="79" t="str">
        <f t="shared" si="1"/>
        <v>✔️ Válido</v>
      </c>
    </row>
    <row r="50" spans="1:21" ht="76.5" hidden="1">
      <c r="A50" s="14">
        <v>36</v>
      </c>
      <c r="B50" s="15" t="s">
        <v>125</v>
      </c>
      <c r="C50" s="16" t="s">
        <v>126</v>
      </c>
      <c r="D50" s="15" t="s">
        <v>127</v>
      </c>
      <c r="E50" s="67">
        <v>0</v>
      </c>
      <c r="F50" s="86">
        <v>0</v>
      </c>
      <c r="G50" s="86">
        <v>0</v>
      </c>
      <c r="H50" s="87">
        <v>0</v>
      </c>
      <c r="I50" s="68"/>
      <c r="J50" s="86">
        <v>0</v>
      </c>
      <c r="K50" s="88">
        <v>0</v>
      </c>
      <c r="L50" s="1">
        <v>0</v>
      </c>
      <c r="M50" s="15" t="s">
        <v>34</v>
      </c>
      <c r="N50" s="17">
        <v>0</v>
      </c>
      <c r="O50" s="17">
        <v>0</v>
      </c>
      <c r="Q50" s="101">
        <v>6214</v>
      </c>
      <c r="R50" s="101">
        <v>12778</v>
      </c>
      <c r="S50" s="83" t="s">
        <v>34</v>
      </c>
      <c r="T50" s="79" t="str">
        <f t="shared" si="0"/>
        <v>- N/A</v>
      </c>
      <c r="U50" s="79" t="str">
        <f t="shared" si="1"/>
        <v>- N/A</v>
      </c>
    </row>
    <row r="51" spans="1:21" ht="76.5" hidden="1">
      <c r="A51" s="14">
        <v>37</v>
      </c>
      <c r="B51" s="15" t="s">
        <v>128</v>
      </c>
      <c r="C51" s="16" t="s">
        <v>129</v>
      </c>
      <c r="D51" s="15" t="s">
        <v>130</v>
      </c>
      <c r="E51" s="67">
        <v>0</v>
      </c>
      <c r="F51" s="86">
        <v>0</v>
      </c>
      <c r="G51" s="86">
        <v>0</v>
      </c>
      <c r="H51" s="87">
        <v>0</v>
      </c>
      <c r="I51" s="68"/>
      <c r="J51" s="86">
        <v>0</v>
      </c>
      <c r="K51" s="88">
        <v>0</v>
      </c>
      <c r="L51" s="1">
        <v>0</v>
      </c>
      <c r="M51" s="15" t="s">
        <v>34</v>
      </c>
      <c r="N51" s="17">
        <v>0</v>
      </c>
      <c r="O51" s="17">
        <v>0</v>
      </c>
      <c r="Q51" s="101">
        <v>3894</v>
      </c>
      <c r="R51" s="101">
        <v>17911</v>
      </c>
      <c r="S51" s="83" t="s">
        <v>34</v>
      </c>
      <c r="T51" s="79" t="str">
        <f t="shared" si="0"/>
        <v>- N/A</v>
      </c>
      <c r="U51" s="79" t="str">
        <f t="shared" si="1"/>
        <v>- N/A</v>
      </c>
    </row>
    <row r="52" spans="1:21" ht="76.5">
      <c r="A52" s="14">
        <v>38</v>
      </c>
      <c r="B52" s="15" t="s">
        <v>131</v>
      </c>
      <c r="C52" s="16" t="s">
        <v>129</v>
      </c>
      <c r="D52" s="15" t="s">
        <v>106</v>
      </c>
      <c r="E52" s="67">
        <v>2</v>
      </c>
      <c r="F52" s="86">
        <v>21892</v>
      </c>
      <c r="G52" s="86">
        <v>16120</v>
      </c>
      <c r="H52" s="87">
        <v>0</v>
      </c>
      <c r="I52" s="68">
        <v>0.26365795720000001</v>
      </c>
      <c r="J52" s="86">
        <v>16120</v>
      </c>
      <c r="K52" s="88">
        <v>32240</v>
      </c>
      <c r="L52" s="1">
        <v>0</v>
      </c>
      <c r="M52" s="15" t="s">
        <v>34</v>
      </c>
      <c r="N52" s="17">
        <v>2</v>
      </c>
      <c r="O52" s="17">
        <v>0</v>
      </c>
      <c r="Q52" s="101">
        <v>16120</v>
      </c>
      <c r="R52" s="101">
        <v>35160</v>
      </c>
      <c r="S52" s="83" t="s">
        <v>34</v>
      </c>
      <c r="T52" s="79" t="str">
        <f t="shared" si="0"/>
        <v>✔️ Válido</v>
      </c>
      <c r="U52" s="79" t="str">
        <f t="shared" si="1"/>
        <v>✔️ Válido</v>
      </c>
    </row>
    <row r="53" spans="1:21" ht="114.75" hidden="1">
      <c r="A53" s="14">
        <v>39</v>
      </c>
      <c r="B53" s="15" t="s">
        <v>132</v>
      </c>
      <c r="C53" s="16" t="s">
        <v>133</v>
      </c>
      <c r="D53" s="15" t="s">
        <v>134</v>
      </c>
      <c r="E53" s="67">
        <v>0</v>
      </c>
      <c r="F53" s="86">
        <v>0</v>
      </c>
      <c r="G53" s="86">
        <v>0</v>
      </c>
      <c r="H53" s="87">
        <v>0</v>
      </c>
      <c r="I53" s="68"/>
      <c r="J53" s="86">
        <v>0</v>
      </c>
      <c r="K53" s="88">
        <v>0</v>
      </c>
      <c r="L53" s="1">
        <v>0</v>
      </c>
      <c r="M53" s="15" t="s">
        <v>34</v>
      </c>
      <c r="N53" s="17">
        <v>0</v>
      </c>
      <c r="O53" s="17">
        <v>0</v>
      </c>
      <c r="Q53" s="101">
        <v>5086</v>
      </c>
      <c r="R53" s="101">
        <v>17911</v>
      </c>
      <c r="S53" s="83" t="s">
        <v>34</v>
      </c>
      <c r="T53" s="79" t="str">
        <f t="shared" si="0"/>
        <v>- N/A</v>
      </c>
      <c r="U53" s="79" t="str">
        <f t="shared" si="1"/>
        <v>- N/A</v>
      </c>
    </row>
    <row r="54" spans="1:21" ht="114.75" hidden="1">
      <c r="A54" s="14">
        <v>40</v>
      </c>
      <c r="B54" s="15" t="s">
        <v>135</v>
      </c>
      <c r="C54" s="16" t="s">
        <v>133</v>
      </c>
      <c r="D54" s="15" t="s">
        <v>136</v>
      </c>
      <c r="E54" s="67">
        <v>0</v>
      </c>
      <c r="F54" s="86">
        <v>0</v>
      </c>
      <c r="G54" s="86">
        <v>0</v>
      </c>
      <c r="H54" s="87">
        <v>0</v>
      </c>
      <c r="I54" s="68"/>
      <c r="J54" s="86">
        <v>0</v>
      </c>
      <c r="K54" s="88">
        <v>0</v>
      </c>
      <c r="L54" s="1">
        <v>0</v>
      </c>
      <c r="M54" s="15" t="s">
        <v>34</v>
      </c>
      <c r="N54" s="17">
        <v>0</v>
      </c>
      <c r="O54" s="17">
        <v>0</v>
      </c>
      <c r="Q54" s="101">
        <v>3894</v>
      </c>
      <c r="R54" s="101">
        <v>17911</v>
      </c>
      <c r="S54" s="83" t="s">
        <v>34</v>
      </c>
      <c r="T54" s="79" t="str">
        <f t="shared" si="0"/>
        <v>- N/A</v>
      </c>
      <c r="U54" s="79" t="str">
        <f t="shared" si="1"/>
        <v>- N/A</v>
      </c>
    </row>
    <row r="55" spans="1:21" ht="76.5">
      <c r="A55" s="14">
        <v>41</v>
      </c>
      <c r="B55" s="15" t="s">
        <v>137</v>
      </c>
      <c r="C55" s="16" t="s">
        <v>138</v>
      </c>
      <c r="D55" s="15" t="s">
        <v>106</v>
      </c>
      <c r="E55" s="67">
        <v>2</v>
      </c>
      <c r="F55" s="86">
        <v>17248</v>
      </c>
      <c r="G55" s="86">
        <v>10515</v>
      </c>
      <c r="H55" s="87">
        <v>0</v>
      </c>
      <c r="I55" s="68">
        <v>0.39036410020000001</v>
      </c>
      <c r="J55" s="86">
        <v>10515</v>
      </c>
      <c r="K55" s="88">
        <v>21030</v>
      </c>
      <c r="L55" s="1">
        <v>0</v>
      </c>
      <c r="M55" s="15" t="s">
        <v>34</v>
      </c>
      <c r="N55" s="17">
        <v>2</v>
      </c>
      <c r="O55" s="17">
        <v>0</v>
      </c>
      <c r="Q55" s="101">
        <v>10515</v>
      </c>
      <c r="R55" s="101">
        <v>29057</v>
      </c>
      <c r="S55" s="83" t="s">
        <v>34</v>
      </c>
      <c r="T55" s="79" t="str">
        <f t="shared" si="0"/>
        <v>✔️ Válido</v>
      </c>
      <c r="U55" s="79" t="str">
        <f t="shared" si="1"/>
        <v>✔️ Válido</v>
      </c>
    </row>
    <row r="56" spans="1:21" ht="76.5" hidden="1">
      <c r="A56" s="14">
        <v>42</v>
      </c>
      <c r="B56" s="15" t="s">
        <v>139</v>
      </c>
      <c r="C56" s="16" t="s">
        <v>140</v>
      </c>
      <c r="D56" s="15" t="s">
        <v>79</v>
      </c>
      <c r="E56" s="67">
        <v>0</v>
      </c>
      <c r="F56" s="86">
        <v>0</v>
      </c>
      <c r="G56" s="86">
        <v>0</v>
      </c>
      <c r="H56" s="87">
        <v>0</v>
      </c>
      <c r="I56" s="68"/>
      <c r="J56" s="86">
        <v>0</v>
      </c>
      <c r="K56" s="88">
        <v>0</v>
      </c>
      <c r="L56" s="1">
        <v>0</v>
      </c>
      <c r="M56" s="15" t="s">
        <v>34</v>
      </c>
      <c r="N56" s="17">
        <v>0</v>
      </c>
      <c r="O56" s="17">
        <v>0</v>
      </c>
      <c r="Q56" s="101">
        <v>12096</v>
      </c>
      <c r="R56" s="101">
        <v>29057</v>
      </c>
      <c r="S56" s="83" t="s">
        <v>34</v>
      </c>
      <c r="T56" s="79" t="str">
        <f t="shared" si="0"/>
        <v>- N/A</v>
      </c>
      <c r="U56" s="79" t="str">
        <f t="shared" si="1"/>
        <v>- N/A</v>
      </c>
    </row>
    <row r="57" spans="1:21" ht="102">
      <c r="A57" s="14">
        <v>43</v>
      </c>
      <c r="B57" s="15" t="s">
        <v>141</v>
      </c>
      <c r="C57" s="16" t="s">
        <v>142</v>
      </c>
      <c r="D57" s="15" t="s">
        <v>143</v>
      </c>
      <c r="E57" s="67">
        <v>2</v>
      </c>
      <c r="F57" s="86">
        <v>5915</v>
      </c>
      <c r="G57" s="86">
        <v>2944</v>
      </c>
      <c r="H57" s="87">
        <v>0</v>
      </c>
      <c r="I57" s="68">
        <v>0.50228233310000003</v>
      </c>
      <c r="J57" s="86">
        <v>2944</v>
      </c>
      <c r="K57" s="88">
        <v>5888</v>
      </c>
      <c r="L57" s="1">
        <v>0</v>
      </c>
      <c r="M57" s="15" t="s">
        <v>34</v>
      </c>
      <c r="N57" s="17">
        <v>2</v>
      </c>
      <c r="O57" s="17">
        <v>0</v>
      </c>
      <c r="Q57" s="101">
        <v>2944</v>
      </c>
      <c r="R57" s="101">
        <v>15186</v>
      </c>
      <c r="S57" s="83" t="s">
        <v>34</v>
      </c>
      <c r="T57" s="79" t="str">
        <f t="shared" si="0"/>
        <v>✔️ Válido</v>
      </c>
      <c r="U57" s="79" t="str">
        <f t="shared" si="1"/>
        <v>✔️ Válido</v>
      </c>
    </row>
    <row r="58" spans="1:21" ht="63.75" hidden="1">
      <c r="A58" s="14">
        <v>44</v>
      </c>
      <c r="B58" s="15" t="s">
        <v>144</v>
      </c>
      <c r="C58" s="16" t="s">
        <v>145</v>
      </c>
      <c r="D58" s="15" t="s">
        <v>146</v>
      </c>
      <c r="E58" s="67">
        <v>0</v>
      </c>
      <c r="F58" s="86">
        <v>0</v>
      </c>
      <c r="G58" s="86">
        <v>0</v>
      </c>
      <c r="H58" s="87">
        <v>0</v>
      </c>
      <c r="I58" s="68"/>
      <c r="J58" s="86">
        <v>0</v>
      </c>
      <c r="K58" s="88">
        <v>0</v>
      </c>
      <c r="L58" s="1">
        <v>0</v>
      </c>
      <c r="M58" s="15" t="s">
        <v>34</v>
      </c>
      <c r="N58" s="17">
        <v>0</v>
      </c>
      <c r="O58" s="17">
        <v>0</v>
      </c>
      <c r="Q58" s="101">
        <v>3894</v>
      </c>
      <c r="R58" s="101">
        <v>17911</v>
      </c>
      <c r="S58" s="83" t="s">
        <v>34</v>
      </c>
      <c r="T58" s="79" t="str">
        <f t="shared" si="0"/>
        <v>- N/A</v>
      </c>
      <c r="U58" s="79" t="str">
        <f t="shared" si="1"/>
        <v>- N/A</v>
      </c>
    </row>
    <row r="59" spans="1:21" ht="76.5" hidden="1">
      <c r="A59" s="14">
        <v>45</v>
      </c>
      <c r="B59" s="15" t="s">
        <v>147</v>
      </c>
      <c r="C59" s="18" t="s">
        <v>148</v>
      </c>
      <c r="D59" s="15" t="s">
        <v>149</v>
      </c>
      <c r="E59" s="67">
        <v>0</v>
      </c>
      <c r="F59" s="86">
        <v>0</v>
      </c>
      <c r="G59" s="86">
        <v>0</v>
      </c>
      <c r="H59" s="87">
        <v>0</v>
      </c>
      <c r="I59" s="68"/>
      <c r="J59" s="86">
        <v>0</v>
      </c>
      <c r="K59" s="88">
        <v>0</v>
      </c>
      <c r="L59" s="1">
        <v>0</v>
      </c>
      <c r="M59" s="15" t="s">
        <v>34</v>
      </c>
      <c r="N59" s="17">
        <v>0</v>
      </c>
      <c r="O59" s="17">
        <v>0</v>
      </c>
      <c r="Q59" s="101">
        <v>4674</v>
      </c>
      <c r="R59" s="101">
        <v>26325</v>
      </c>
      <c r="S59" s="83" t="s">
        <v>34</v>
      </c>
      <c r="T59" s="79" t="str">
        <f t="shared" si="0"/>
        <v>- N/A</v>
      </c>
      <c r="U59" s="79" t="str">
        <f t="shared" si="1"/>
        <v>- N/A</v>
      </c>
    </row>
    <row r="60" spans="1:21" ht="76.5" hidden="1">
      <c r="A60" s="14">
        <v>46</v>
      </c>
      <c r="B60" s="15" t="s">
        <v>150</v>
      </c>
      <c r="C60" s="16" t="s">
        <v>151</v>
      </c>
      <c r="D60" s="15" t="s">
        <v>42</v>
      </c>
      <c r="E60" s="67">
        <v>0</v>
      </c>
      <c r="F60" s="86">
        <v>0</v>
      </c>
      <c r="G60" s="86">
        <v>0</v>
      </c>
      <c r="H60" s="87">
        <v>0</v>
      </c>
      <c r="I60" s="68"/>
      <c r="J60" s="86">
        <v>0</v>
      </c>
      <c r="K60" s="88">
        <v>0</v>
      </c>
      <c r="L60" s="1">
        <v>0</v>
      </c>
      <c r="M60" s="15" t="s">
        <v>34</v>
      </c>
      <c r="N60" s="17">
        <v>0</v>
      </c>
      <c r="O60" s="17">
        <v>0</v>
      </c>
      <c r="Q60" s="101">
        <v>22003</v>
      </c>
      <c r="R60" s="101">
        <v>45435</v>
      </c>
      <c r="S60" s="83" t="s">
        <v>34</v>
      </c>
      <c r="T60" s="79" t="str">
        <f t="shared" si="0"/>
        <v>- N/A</v>
      </c>
      <c r="U60" s="79" t="str">
        <f t="shared" si="1"/>
        <v>- N/A</v>
      </c>
    </row>
    <row r="61" spans="1:21" ht="76.5" hidden="1">
      <c r="A61" s="14">
        <v>47</v>
      </c>
      <c r="B61" s="15" t="s">
        <v>152</v>
      </c>
      <c r="C61" s="16" t="s">
        <v>153</v>
      </c>
      <c r="D61" s="15" t="s">
        <v>106</v>
      </c>
      <c r="E61" s="67">
        <v>0</v>
      </c>
      <c r="F61" s="86">
        <v>0</v>
      </c>
      <c r="G61" s="86">
        <v>0</v>
      </c>
      <c r="H61" s="87">
        <v>0</v>
      </c>
      <c r="I61" s="68"/>
      <c r="J61" s="86">
        <v>0</v>
      </c>
      <c r="K61" s="88">
        <v>0</v>
      </c>
      <c r="L61" s="1">
        <v>0</v>
      </c>
      <c r="M61" s="15" t="s">
        <v>34</v>
      </c>
      <c r="N61" s="17">
        <v>0</v>
      </c>
      <c r="O61" s="17">
        <v>0</v>
      </c>
      <c r="Q61" s="101">
        <v>12268</v>
      </c>
      <c r="R61" s="101">
        <v>22003</v>
      </c>
      <c r="S61" s="83" t="s">
        <v>34</v>
      </c>
      <c r="T61" s="79" t="str">
        <f t="shared" si="0"/>
        <v>- N/A</v>
      </c>
      <c r="U61" s="79" t="str">
        <f t="shared" si="1"/>
        <v>- N/A</v>
      </c>
    </row>
    <row r="62" spans="1:21" ht="76.5" hidden="1">
      <c r="A62" s="14">
        <v>48</v>
      </c>
      <c r="B62" s="15" t="s">
        <v>154</v>
      </c>
      <c r="C62" s="16" t="s">
        <v>155</v>
      </c>
      <c r="D62" s="15" t="s">
        <v>42</v>
      </c>
      <c r="E62" s="67">
        <v>0</v>
      </c>
      <c r="F62" s="86">
        <v>0</v>
      </c>
      <c r="G62" s="86">
        <v>0</v>
      </c>
      <c r="H62" s="87">
        <v>0</v>
      </c>
      <c r="I62" s="68"/>
      <c r="J62" s="86">
        <v>0</v>
      </c>
      <c r="K62" s="88">
        <v>0</v>
      </c>
      <c r="L62" s="1">
        <v>0</v>
      </c>
      <c r="M62" s="15" t="s">
        <v>34</v>
      </c>
      <c r="N62" s="17">
        <v>0</v>
      </c>
      <c r="O62" s="17">
        <v>0</v>
      </c>
      <c r="Q62" s="101">
        <v>12268</v>
      </c>
      <c r="R62" s="101">
        <v>22003</v>
      </c>
      <c r="S62" s="83" t="s">
        <v>34</v>
      </c>
      <c r="T62" s="79" t="str">
        <f t="shared" si="0"/>
        <v>- N/A</v>
      </c>
      <c r="U62" s="79" t="str">
        <f t="shared" si="1"/>
        <v>- N/A</v>
      </c>
    </row>
    <row r="63" spans="1:21" ht="76.5" hidden="1">
      <c r="A63" s="69">
        <v>49</v>
      </c>
      <c r="B63" s="70" t="s">
        <v>156</v>
      </c>
      <c r="C63" s="75" t="s">
        <v>157</v>
      </c>
      <c r="D63" s="70" t="s">
        <v>106</v>
      </c>
      <c r="E63" s="72">
        <v>0</v>
      </c>
      <c r="F63" s="89">
        <v>0</v>
      </c>
      <c r="G63" s="89">
        <v>0</v>
      </c>
      <c r="H63" s="90">
        <v>0</v>
      </c>
      <c r="I63" s="68"/>
      <c r="J63" s="89">
        <v>0</v>
      </c>
      <c r="K63" s="91">
        <v>0</v>
      </c>
      <c r="L63" s="73">
        <v>0</v>
      </c>
      <c r="M63" s="70" t="s">
        <v>85</v>
      </c>
      <c r="N63" s="74">
        <v>0</v>
      </c>
      <c r="O63" s="74">
        <v>0</v>
      </c>
      <c r="Q63" s="101">
        <v>15037</v>
      </c>
      <c r="R63" s="101">
        <v>91495</v>
      </c>
      <c r="S63" s="84" t="s">
        <v>85</v>
      </c>
      <c r="T63" s="79" t="str">
        <f t="shared" si="0"/>
        <v>- N/A</v>
      </c>
      <c r="U63" s="79" t="str">
        <f t="shared" si="1"/>
        <v>- N/A</v>
      </c>
    </row>
    <row r="64" spans="1:21" ht="114.75" hidden="1">
      <c r="A64" s="14">
        <v>50</v>
      </c>
      <c r="B64" s="15" t="s">
        <v>158</v>
      </c>
      <c r="C64" s="16" t="s">
        <v>159</v>
      </c>
      <c r="D64" s="15" t="s">
        <v>42</v>
      </c>
      <c r="E64" s="67">
        <v>0</v>
      </c>
      <c r="F64" s="86">
        <v>0</v>
      </c>
      <c r="G64" s="86">
        <v>0</v>
      </c>
      <c r="H64" s="87">
        <v>0</v>
      </c>
      <c r="I64" s="68"/>
      <c r="J64" s="86">
        <v>0</v>
      </c>
      <c r="K64" s="88">
        <v>0</v>
      </c>
      <c r="L64" s="1">
        <v>0</v>
      </c>
      <c r="M64" s="15" t="s">
        <v>34</v>
      </c>
      <c r="N64" s="17">
        <v>0</v>
      </c>
      <c r="O64" s="17">
        <v>0</v>
      </c>
      <c r="Q64" s="101">
        <v>34386</v>
      </c>
      <c r="R64" s="101">
        <v>139312</v>
      </c>
      <c r="S64" s="83" t="s">
        <v>34</v>
      </c>
      <c r="T64" s="79" t="str">
        <f t="shared" si="0"/>
        <v>- N/A</v>
      </c>
      <c r="U64" s="79" t="str">
        <f t="shared" si="1"/>
        <v>- N/A</v>
      </c>
    </row>
    <row r="65" spans="1:21" ht="76.5">
      <c r="A65" s="14">
        <v>51</v>
      </c>
      <c r="B65" s="15" t="s">
        <v>160</v>
      </c>
      <c r="C65" s="16" t="s">
        <v>161</v>
      </c>
      <c r="D65" s="15" t="s">
        <v>162</v>
      </c>
      <c r="E65" s="67">
        <v>3</v>
      </c>
      <c r="F65" s="86">
        <v>33888</v>
      </c>
      <c r="G65" s="86">
        <v>19681</v>
      </c>
      <c r="H65" s="87">
        <v>0</v>
      </c>
      <c r="I65" s="68">
        <v>0.4192339471</v>
      </c>
      <c r="J65" s="86">
        <v>19681</v>
      </c>
      <c r="K65" s="88">
        <v>59043</v>
      </c>
      <c r="L65" s="1">
        <v>0</v>
      </c>
      <c r="M65" s="15" t="s">
        <v>34</v>
      </c>
      <c r="N65" s="17">
        <v>3</v>
      </c>
      <c r="O65" s="17">
        <v>0</v>
      </c>
      <c r="Q65" s="101">
        <v>19681</v>
      </c>
      <c r="R65" s="101">
        <v>52541</v>
      </c>
      <c r="S65" s="83" t="s">
        <v>34</v>
      </c>
      <c r="T65" s="79" t="str">
        <f t="shared" si="0"/>
        <v>✔️ Válido</v>
      </c>
      <c r="U65" s="79" t="str">
        <f t="shared" si="1"/>
        <v>✔️ Válido</v>
      </c>
    </row>
    <row r="66" spans="1:21" ht="76.5">
      <c r="A66" s="14">
        <v>52</v>
      </c>
      <c r="B66" s="15" t="s">
        <v>163</v>
      </c>
      <c r="C66" s="16" t="s">
        <v>164</v>
      </c>
      <c r="D66" s="15" t="s">
        <v>42</v>
      </c>
      <c r="E66" s="67">
        <v>2</v>
      </c>
      <c r="F66" s="86">
        <v>18409</v>
      </c>
      <c r="G66" s="86">
        <v>11477</v>
      </c>
      <c r="H66" s="87">
        <v>0</v>
      </c>
      <c r="I66" s="68">
        <v>0.376554946</v>
      </c>
      <c r="J66" s="86">
        <v>11477</v>
      </c>
      <c r="K66" s="88">
        <v>22954</v>
      </c>
      <c r="L66" s="1">
        <v>0</v>
      </c>
      <c r="M66" s="15" t="s">
        <v>34</v>
      </c>
      <c r="N66" s="17">
        <v>2</v>
      </c>
      <c r="O66" s="17">
        <v>0</v>
      </c>
      <c r="Q66" s="101">
        <v>11477</v>
      </c>
      <c r="R66" s="101">
        <v>47233</v>
      </c>
      <c r="S66" s="83" t="s">
        <v>34</v>
      </c>
      <c r="T66" s="79" t="str">
        <f t="shared" si="0"/>
        <v>✔️ Válido</v>
      </c>
      <c r="U66" s="79" t="str">
        <f t="shared" si="1"/>
        <v>✔️ Válido</v>
      </c>
    </row>
    <row r="67" spans="1:21" ht="76.5" hidden="1">
      <c r="A67" s="14">
        <v>53</v>
      </c>
      <c r="B67" s="15" t="s">
        <v>165</v>
      </c>
      <c r="C67" s="16" t="s">
        <v>166</v>
      </c>
      <c r="D67" s="15" t="s">
        <v>162</v>
      </c>
      <c r="E67" s="67">
        <v>0</v>
      </c>
      <c r="F67" s="86">
        <v>0</v>
      </c>
      <c r="G67" s="86">
        <v>0</v>
      </c>
      <c r="H67" s="87">
        <v>0</v>
      </c>
      <c r="I67" s="68"/>
      <c r="J67" s="86">
        <v>0</v>
      </c>
      <c r="K67" s="88">
        <v>0</v>
      </c>
      <c r="L67" s="1">
        <v>0</v>
      </c>
      <c r="M67" s="15" t="s">
        <v>34</v>
      </c>
      <c r="N67" s="17">
        <v>0</v>
      </c>
      <c r="O67" s="17">
        <v>0</v>
      </c>
      <c r="Q67" s="101">
        <v>18133</v>
      </c>
      <c r="R67" s="101">
        <v>116226</v>
      </c>
      <c r="S67" s="83" t="s">
        <v>34</v>
      </c>
      <c r="T67" s="79" t="str">
        <f t="shared" si="0"/>
        <v>- N/A</v>
      </c>
      <c r="U67" s="79" t="str">
        <f t="shared" si="1"/>
        <v>- N/A</v>
      </c>
    </row>
    <row r="68" spans="1:21" ht="76.5" hidden="1">
      <c r="A68" s="14">
        <v>54</v>
      </c>
      <c r="B68" s="15" t="s">
        <v>167</v>
      </c>
      <c r="C68" s="16" t="s">
        <v>168</v>
      </c>
      <c r="D68" s="15" t="s">
        <v>162</v>
      </c>
      <c r="E68" s="67">
        <v>0</v>
      </c>
      <c r="F68" s="86">
        <v>0</v>
      </c>
      <c r="G68" s="86">
        <v>0</v>
      </c>
      <c r="H68" s="87">
        <v>0</v>
      </c>
      <c r="I68" s="68"/>
      <c r="J68" s="86">
        <v>0</v>
      </c>
      <c r="K68" s="88">
        <v>0</v>
      </c>
      <c r="L68" s="1">
        <v>0</v>
      </c>
      <c r="M68" s="15" t="s">
        <v>34</v>
      </c>
      <c r="N68" s="17">
        <v>0</v>
      </c>
      <c r="O68" s="17">
        <v>0</v>
      </c>
      <c r="Q68" s="101">
        <v>11294</v>
      </c>
      <c r="R68" s="101">
        <v>29058</v>
      </c>
      <c r="S68" s="83" t="s">
        <v>34</v>
      </c>
      <c r="T68" s="79" t="str">
        <f t="shared" si="0"/>
        <v>- N/A</v>
      </c>
      <c r="U68" s="79" t="str">
        <f t="shared" si="1"/>
        <v>- N/A</v>
      </c>
    </row>
    <row r="69" spans="1:21" ht="191.25" hidden="1">
      <c r="A69" s="14">
        <v>55</v>
      </c>
      <c r="B69" s="15" t="s">
        <v>169</v>
      </c>
      <c r="C69" s="16" t="s">
        <v>170</v>
      </c>
      <c r="D69" s="15" t="s">
        <v>171</v>
      </c>
      <c r="E69" s="67">
        <v>0</v>
      </c>
      <c r="F69" s="86">
        <v>0</v>
      </c>
      <c r="G69" s="86">
        <v>0</v>
      </c>
      <c r="H69" s="87">
        <v>0</v>
      </c>
      <c r="I69" s="68"/>
      <c r="J69" s="86">
        <v>0</v>
      </c>
      <c r="K69" s="88">
        <v>0</v>
      </c>
      <c r="L69" s="1">
        <v>0</v>
      </c>
      <c r="M69" s="15" t="s">
        <v>34</v>
      </c>
      <c r="N69" s="17">
        <v>0</v>
      </c>
      <c r="O69" s="17">
        <v>0</v>
      </c>
      <c r="Q69" s="101">
        <v>52966</v>
      </c>
      <c r="R69" s="101">
        <v>139312</v>
      </c>
      <c r="S69" s="83" t="s">
        <v>34</v>
      </c>
      <c r="T69" s="79" t="str">
        <f t="shared" si="0"/>
        <v>- N/A</v>
      </c>
      <c r="U69" s="79" t="str">
        <f t="shared" si="1"/>
        <v>- N/A</v>
      </c>
    </row>
    <row r="70" spans="1:21" ht="76.5" hidden="1">
      <c r="A70" s="14">
        <v>56</v>
      </c>
      <c r="B70" s="15" t="s">
        <v>172</v>
      </c>
      <c r="C70" s="16" t="s">
        <v>173</v>
      </c>
      <c r="D70" s="15" t="s">
        <v>174</v>
      </c>
      <c r="E70" s="67">
        <v>0</v>
      </c>
      <c r="F70" s="86">
        <v>0</v>
      </c>
      <c r="G70" s="86">
        <v>0</v>
      </c>
      <c r="H70" s="87">
        <v>0</v>
      </c>
      <c r="I70" s="68"/>
      <c r="J70" s="86">
        <v>0</v>
      </c>
      <c r="K70" s="88">
        <v>0</v>
      </c>
      <c r="L70" s="1">
        <v>0</v>
      </c>
      <c r="M70" s="15" t="s">
        <v>34</v>
      </c>
      <c r="N70" s="17">
        <v>0</v>
      </c>
      <c r="O70" s="17">
        <v>0</v>
      </c>
      <c r="Q70" s="101">
        <v>6678</v>
      </c>
      <c r="R70" s="101">
        <v>18398</v>
      </c>
      <c r="S70" s="83" t="s">
        <v>34</v>
      </c>
      <c r="T70" s="79" t="str">
        <f t="shared" si="0"/>
        <v>- N/A</v>
      </c>
      <c r="U70" s="79" t="str">
        <f t="shared" si="1"/>
        <v>- N/A</v>
      </c>
    </row>
    <row r="71" spans="1:21" ht="76.5" hidden="1">
      <c r="A71" s="14">
        <v>57</v>
      </c>
      <c r="B71" s="15" t="s">
        <v>175</v>
      </c>
      <c r="C71" s="16" t="s">
        <v>173</v>
      </c>
      <c r="D71" s="15" t="s">
        <v>42</v>
      </c>
      <c r="E71" s="67">
        <v>0</v>
      </c>
      <c r="F71" s="86">
        <v>0</v>
      </c>
      <c r="G71" s="86">
        <v>0</v>
      </c>
      <c r="H71" s="87">
        <v>0</v>
      </c>
      <c r="I71" s="68"/>
      <c r="J71" s="86">
        <v>0</v>
      </c>
      <c r="K71" s="88">
        <v>0</v>
      </c>
      <c r="L71" s="1">
        <v>0</v>
      </c>
      <c r="M71" s="15" t="s">
        <v>34</v>
      </c>
      <c r="N71" s="17">
        <v>0</v>
      </c>
      <c r="O71" s="17">
        <v>0</v>
      </c>
      <c r="Q71" s="101">
        <v>22003</v>
      </c>
      <c r="R71" s="101">
        <v>52276</v>
      </c>
      <c r="S71" s="83" t="s">
        <v>34</v>
      </c>
      <c r="T71" s="79" t="str">
        <f t="shared" si="0"/>
        <v>- N/A</v>
      </c>
      <c r="U71" s="79" t="str">
        <f t="shared" si="1"/>
        <v>- N/A</v>
      </c>
    </row>
    <row r="72" spans="1:21" ht="51" hidden="1">
      <c r="A72" s="14">
        <v>58</v>
      </c>
      <c r="B72" s="15" t="s">
        <v>176</v>
      </c>
      <c r="C72" s="16" t="s">
        <v>177</v>
      </c>
      <c r="D72" s="15" t="s">
        <v>178</v>
      </c>
      <c r="E72" s="67">
        <v>0</v>
      </c>
      <c r="F72" s="86">
        <v>0</v>
      </c>
      <c r="G72" s="86">
        <v>0</v>
      </c>
      <c r="H72" s="87">
        <v>0</v>
      </c>
      <c r="I72" s="68"/>
      <c r="J72" s="86">
        <v>0</v>
      </c>
      <c r="K72" s="88">
        <v>0</v>
      </c>
      <c r="L72" s="1">
        <v>0</v>
      </c>
      <c r="M72" s="15" t="s">
        <v>34</v>
      </c>
      <c r="N72" s="17">
        <v>0</v>
      </c>
      <c r="O72" s="17">
        <v>0</v>
      </c>
      <c r="Q72" s="101">
        <v>8625</v>
      </c>
      <c r="R72" s="101">
        <v>15634</v>
      </c>
      <c r="S72" s="83" t="s">
        <v>34</v>
      </c>
      <c r="T72" s="79" t="str">
        <f t="shared" si="0"/>
        <v>- N/A</v>
      </c>
      <c r="U72" s="79" t="str">
        <f t="shared" si="1"/>
        <v>- N/A</v>
      </c>
    </row>
    <row r="73" spans="1:21" ht="76.5" hidden="1">
      <c r="A73" s="14">
        <v>59</v>
      </c>
      <c r="B73" s="15" t="s">
        <v>179</v>
      </c>
      <c r="C73" s="16" t="s">
        <v>180</v>
      </c>
      <c r="D73" s="15" t="s">
        <v>181</v>
      </c>
      <c r="E73" s="67">
        <v>0</v>
      </c>
      <c r="F73" s="86">
        <v>0</v>
      </c>
      <c r="G73" s="86">
        <v>0</v>
      </c>
      <c r="H73" s="87">
        <v>0</v>
      </c>
      <c r="I73" s="68"/>
      <c r="J73" s="86">
        <v>0</v>
      </c>
      <c r="K73" s="88">
        <v>0</v>
      </c>
      <c r="L73" s="1">
        <v>0</v>
      </c>
      <c r="M73" s="15" t="s">
        <v>34</v>
      </c>
      <c r="N73" s="17">
        <v>0</v>
      </c>
      <c r="O73" s="17">
        <v>0</v>
      </c>
      <c r="Q73" s="101">
        <v>8845</v>
      </c>
      <c r="R73" s="101">
        <v>23219</v>
      </c>
      <c r="S73" s="83" t="s">
        <v>34</v>
      </c>
      <c r="T73" s="79" t="str">
        <f t="shared" si="0"/>
        <v>- N/A</v>
      </c>
      <c r="U73" s="79" t="str">
        <f t="shared" si="1"/>
        <v>- N/A</v>
      </c>
    </row>
    <row r="74" spans="1:21" ht="76.5" hidden="1">
      <c r="A74" s="14">
        <v>60</v>
      </c>
      <c r="B74" s="15" t="s">
        <v>182</v>
      </c>
      <c r="C74" s="16" t="s">
        <v>183</v>
      </c>
      <c r="D74" s="15" t="s">
        <v>184</v>
      </c>
      <c r="E74" s="67">
        <v>0</v>
      </c>
      <c r="F74" s="86">
        <v>0</v>
      </c>
      <c r="G74" s="86">
        <v>0</v>
      </c>
      <c r="H74" s="87">
        <v>0</v>
      </c>
      <c r="I74" s="68"/>
      <c r="J74" s="86">
        <v>0</v>
      </c>
      <c r="K74" s="88">
        <v>0</v>
      </c>
      <c r="L74" s="1">
        <v>0</v>
      </c>
      <c r="M74" s="15" t="s">
        <v>34</v>
      </c>
      <c r="N74" s="17">
        <v>0</v>
      </c>
      <c r="O74" s="17">
        <v>0</v>
      </c>
      <c r="Q74" s="101">
        <v>17358</v>
      </c>
      <c r="R74" s="101">
        <v>66442</v>
      </c>
      <c r="S74" s="83" t="s">
        <v>34</v>
      </c>
      <c r="T74" s="79" t="str">
        <f t="shared" si="0"/>
        <v>- N/A</v>
      </c>
      <c r="U74" s="79" t="str">
        <f t="shared" si="1"/>
        <v>- N/A</v>
      </c>
    </row>
    <row r="75" spans="1:21" ht="153" hidden="1">
      <c r="A75" s="14">
        <v>61</v>
      </c>
      <c r="B75" s="15" t="s">
        <v>185</v>
      </c>
      <c r="C75" s="16" t="s">
        <v>186</v>
      </c>
      <c r="D75" s="15" t="s">
        <v>187</v>
      </c>
      <c r="E75" s="67">
        <v>0</v>
      </c>
      <c r="F75" s="86">
        <v>0</v>
      </c>
      <c r="G75" s="86">
        <v>0</v>
      </c>
      <c r="H75" s="87">
        <v>0</v>
      </c>
      <c r="I75" s="68"/>
      <c r="J75" s="86">
        <v>0</v>
      </c>
      <c r="K75" s="88">
        <v>0</v>
      </c>
      <c r="L75" s="1">
        <v>0</v>
      </c>
      <c r="M75" s="15" t="s">
        <v>34</v>
      </c>
      <c r="N75" s="17">
        <v>0</v>
      </c>
      <c r="O75" s="17">
        <v>0</v>
      </c>
      <c r="Q75" s="101">
        <v>10711</v>
      </c>
      <c r="R75" s="101">
        <v>22834</v>
      </c>
      <c r="S75" s="83" t="s">
        <v>34</v>
      </c>
      <c r="T75" s="79" t="str">
        <f t="shared" si="0"/>
        <v>- N/A</v>
      </c>
      <c r="U75" s="79" t="str">
        <f t="shared" si="1"/>
        <v>- N/A</v>
      </c>
    </row>
    <row r="76" spans="1:21" ht="114.75">
      <c r="A76" s="14">
        <v>62</v>
      </c>
      <c r="B76" s="15" t="s">
        <v>188</v>
      </c>
      <c r="C76" s="16" t="s">
        <v>189</v>
      </c>
      <c r="D76" s="15" t="s">
        <v>106</v>
      </c>
      <c r="E76" s="67">
        <v>6</v>
      </c>
      <c r="F76" s="86">
        <v>13434</v>
      </c>
      <c r="G76" s="86">
        <v>10845</v>
      </c>
      <c r="H76" s="87">
        <v>0</v>
      </c>
      <c r="I76" s="68">
        <v>0.19271996429999999</v>
      </c>
      <c r="J76" s="86">
        <v>10845</v>
      </c>
      <c r="K76" s="88">
        <v>65070</v>
      </c>
      <c r="L76" s="1">
        <v>0</v>
      </c>
      <c r="M76" s="15" t="s">
        <v>34</v>
      </c>
      <c r="N76" s="17">
        <v>6</v>
      </c>
      <c r="O76" s="17">
        <v>0</v>
      </c>
      <c r="Q76" s="101">
        <v>10845</v>
      </c>
      <c r="R76" s="101">
        <v>32506</v>
      </c>
      <c r="S76" s="83" t="s">
        <v>34</v>
      </c>
      <c r="T76" s="79" t="str">
        <f t="shared" si="0"/>
        <v>✔️ Válido</v>
      </c>
      <c r="U76" s="79" t="str">
        <f t="shared" si="1"/>
        <v>✔️ Válido</v>
      </c>
    </row>
    <row r="77" spans="1:21" ht="114.75">
      <c r="A77" s="14">
        <v>63</v>
      </c>
      <c r="B77" s="15" t="s">
        <v>190</v>
      </c>
      <c r="C77" s="18" t="s">
        <v>191</v>
      </c>
      <c r="D77" s="15" t="s">
        <v>192</v>
      </c>
      <c r="E77" s="67">
        <v>10</v>
      </c>
      <c r="F77" s="86">
        <v>16364</v>
      </c>
      <c r="G77" s="86">
        <v>9155</v>
      </c>
      <c r="H77" s="87">
        <v>0</v>
      </c>
      <c r="I77" s="68">
        <v>0.4405402102</v>
      </c>
      <c r="J77" s="86">
        <v>9155</v>
      </c>
      <c r="K77" s="88">
        <v>91550</v>
      </c>
      <c r="L77" s="1">
        <v>0</v>
      </c>
      <c r="M77" s="15" t="s">
        <v>34</v>
      </c>
      <c r="N77" s="17">
        <v>10</v>
      </c>
      <c r="O77" s="17">
        <v>0</v>
      </c>
      <c r="Q77" s="101">
        <v>9155</v>
      </c>
      <c r="R77" s="101">
        <v>17396</v>
      </c>
      <c r="S77" s="83" t="s">
        <v>34</v>
      </c>
      <c r="T77" s="79" t="str">
        <f t="shared" si="0"/>
        <v>✔️ Válido</v>
      </c>
      <c r="U77" s="79" t="str">
        <f t="shared" si="1"/>
        <v>✔️ Válido</v>
      </c>
    </row>
    <row r="78" spans="1:21" ht="102" hidden="1">
      <c r="A78" s="14">
        <v>64</v>
      </c>
      <c r="B78" s="15" t="s">
        <v>193</v>
      </c>
      <c r="C78" s="18" t="s">
        <v>194</v>
      </c>
      <c r="D78" s="15" t="s">
        <v>195</v>
      </c>
      <c r="E78" s="67">
        <v>0</v>
      </c>
      <c r="F78" s="86">
        <v>0</v>
      </c>
      <c r="G78" s="86">
        <v>0</v>
      </c>
      <c r="H78" s="87">
        <v>0</v>
      </c>
      <c r="I78" s="68"/>
      <c r="J78" s="86">
        <v>0</v>
      </c>
      <c r="K78" s="88">
        <v>0</v>
      </c>
      <c r="L78" s="1">
        <v>0</v>
      </c>
      <c r="M78" s="15" t="s">
        <v>34</v>
      </c>
      <c r="N78" s="17">
        <v>0</v>
      </c>
      <c r="O78" s="17">
        <v>0</v>
      </c>
      <c r="Q78" s="101">
        <v>15347</v>
      </c>
      <c r="R78" s="101">
        <v>34223</v>
      </c>
      <c r="S78" s="83" t="s">
        <v>34</v>
      </c>
      <c r="T78" s="79" t="str">
        <f t="shared" si="0"/>
        <v>- N/A</v>
      </c>
      <c r="U78" s="79" t="str">
        <f t="shared" si="1"/>
        <v>- N/A</v>
      </c>
    </row>
    <row r="79" spans="1:21" ht="102" hidden="1">
      <c r="A79" s="14">
        <v>65</v>
      </c>
      <c r="B79" s="15" t="s">
        <v>196</v>
      </c>
      <c r="C79" s="18" t="s">
        <v>197</v>
      </c>
      <c r="D79" s="15" t="s">
        <v>195</v>
      </c>
      <c r="E79" s="67">
        <v>0</v>
      </c>
      <c r="F79" s="86">
        <v>0</v>
      </c>
      <c r="G79" s="86">
        <v>0</v>
      </c>
      <c r="H79" s="87">
        <v>0</v>
      </c>
      <c r="I79" s="68"/>
      <c r="J79" s="86">
        <v>0</v>
      </c>
      <c r="K79" s="88">
        <v>0</v>
      </c>
      <c r="L79" s="1">
        <v>0</v>
      </c>
      <c r="M79" s="15" t="s">
        <v>34</v>
      </c>
      <c r="N79" s="17">
        <v>0</v>
      </c>
      <c r="O79" s="17">
        <v>0</v>
      </c>
      <c r="Q79" s="101">
        <v>18906</v>
      </c>
      <c r="R79" s="101">
        <v>36309</v>
      </c>
      <c r="S79" s="83" t="s">
        <v>34</v>
      </c>
      <c r="T79" s="79" t="str">
        <f t="shared" si="0"/>
        <v>- N/A</v>
      </c>
      <c r="U79" s="79" t="str">
        <f t="shared" si="1"/>
        <v>- N/A</v>
      </c>
    </row>
    <row r="80" spans="1:21" ht="38.25">
      <c r="A80" s="14">
        <v>66</v>
      </c>
      <c r="B80" s="15" t="s">
        <v>198</v>
      </c>
      <c r="C80" s="16" t="s">
        <v>199</v>
      </c>
      <c r="D80" s="15" t="s">
        <v>200</v>
      </c>
      <c r="E80" s="67">
        <v>5</v>
      </c>
      <c r="F80" s="86">
        <v>6468</v>
      </c>
      <c r="G80" s="86">
        <v>4202</v>
      </c>
      <c r="H80" s="87">
        <v>0</v>
      </c>
      <c r="I80" s="68">
        <v>0.35034013609999998</v>
      </c>
      <c r="J80" s="86">
        <v>4202</v>
      </c>
      <c r="K80" s="88">
        <v>21010</v>
      </c>
      <c r="L80" s="1">
        <v>0</v>
      </c>
      <c r="M80" s="15" t="s">
        <v>34</v>
      </c>
      <c r="N80" s="17">
        <v>5</v>
      </c>
      <c r="O80" s="17">
        <v>0</v>
      </c>
      <c r="Q80" s="101">
        <v>4202</v>
      </c>
      <c r="R80" s="101">
        <v>6572</v>
      </c>
      <c r="S80" s="83" t="s">
        <v>34</v>
      </c>
      <c r="T80" s="79" t="str">
        <f t="shared" ref="T80:T143" si="2">IF(OR(J80="",J80=0),"- N/A",IF(AND(J80&gt;=Q80,J80&lt;=R80),"✔️ Válido","❌ Inválido"))</f>
        <v>✔️ Válido</v>
      </c>
      <c r="U80" s="79" t="str">
        <f t="shared" ref="U80:U143" si="3">IF(OR(J80="",J80=0),"- N/A",IF(AND(J80&gt;=Q80,J80&lt;=R80),"✔️ Válido","❌ Inválido"))</f>
        <v>✔️ Válido</v>
      </c>
    </row>
    <row r="81" spans="1:21" ht="38.25" hidden="1">
      <c r="A81" s="14">
        <v>67</v>
      </c>
      <c r="B81" s="15" t="s">
        <v>201</v>
      </c>
      <c r="C81" s="16" t="s">
        <v>202</v>
      </c>
      <c r="D81" s="15" t="s">
        <v>200</v>
      </c>
      <c r="E81" s="67">
        <v>0</v>
      </c>
      <c r="F81" s="86">
        <v>0</v>
      </c>
      <c r="G81" s="86">
        <v>0</v>
      </c>
      <c r="H81" s="87">
        <v>0</v>
      </c>
      <c r="I81" s="68"/>
      <c r="J81" s="86">
        <v>0</v>
      </c>
      <c r="K81" s="88">
        <v>0</v>
      </c>
      <c r="L81" s="1">
        <v>0</v>
      </c>
      <c r="M81" s="15" t="s">
        <v>34</v>
      </c>
      <c r="N81" s="17">
        <v>0</v>
      </c>
      <c r="O81" s="17">
        <v>0</v>
      </c>
      <c r="Q81" s="101">
        <v>8535</v>
      </c>
      <c r="R81" s="101">
        <v>18575</v>
      </c>
      <c r="S81" s="83" t="s">
        <v>34</v>
      </c>
      <c r="T81" s="79" t="str">
        <f t="shared" si="2"/>
        <v>- N/A</v>
      </c>
      <c r="U81" s="79" t="str">
        <f t="shared" si="3"/>
        <v>- N/A</v>
      </c>
    </row>
    <row r="82" spans="1:21" ht="38.25" hidden="1">
      <c r="A82" s="14">
        <v>68</v>
      </c>
      <c r="B82" s="15" t="s">
        <v>203</v>
      </c>
      <c r="C82" s="16" t="s">
        <v>204</v>
      </c>
      <c r="D82" s="15" t="s">
        <v>200</v>
      </c>
      <c r="E82" s="67">
        <v>0</v>
      </c>
      <c r="F82" s="86">
        <v>0</v>
      </c>
      <c r="G82" s="86">
        <v>0</v>
      </c>
      <c r="H82" s="87">
        <v>0</v>
      </c>
      <c r="I82" s="68"/>
      <c r="J82" s="86">
        <v>0</v>
      </c>
      <c r="K82" s="88">
        <v>0</v>
      </c>
      <c r="L82" s="1">
        <v>0</v>
      </c>
      <c r="M82" s="15" t="s">
        <v>34</v>
      </c>
      <c r="N82" s="17">
        <v>0</v>
      </c>
      <c r="O82" s="17">
        <v>0</v>
      </c>
      <c r="Q82" s="101">
        <v>4090</v>
      </c>
      <c r="R82" s="101">
        <v>8453</v>
      </c>
      <c r="S82" s="83" t="s">
        <v>34</v>
      </c>
      <c r="T82" s="79" t="str">
        <f t="shared" si="2"/>
        <v>- N/A</v>
      </c>
      <c r="U82" s="79" t="str">
        <f t="shared" si="3"/>
        <v>- N/A</v>
      </c>
    </row>
    <row r="83" spans="1:21" ht="38.25" hidden="1">
      <c r="A83" s="14">
        <v>69</v>
      </c>
      <c r="B83" s="15" t="s">
        <v>205</v>
      </c>
      <c r="C83" s="16" t="s">
        <v>206</v>
      </c>
      <c r="D83" s="15" t="s">
        <v>200</v>
      </c>
      <c r="E83" s="67">
        <v>0</v>
      </c>
      <c r="F83" s="86">
        <v>0</v>
      </c>
      <c r="G83" s="86">
        <v>0</v>
      </c>
      <c r="H83" s="87">
        <v>0</v>
      </c>
      <c r="I83" s="68"/>
      <c r="J83" s="86">
        <v>0</v>
      </c>
      <c r="K83" s="88">
        <v>0</v>
      </c>
      <c r="L83" s="1">
        <v>0</v>
      </c>
      <c r="M83" s="15" t="s">
        <v>34</v>
      </c>
      <c r="N83" s="17">
        <v>0</v>
      </c>
      <c r="O83" s="17">
        <v>0</v>
      </c>
      <c r="Q83" s="101">
        <v>9310</v>
      </c>
      <c r="R83" s="101">
        <v>21028</v>
      </c>
      <c r="S83" s="83" t="s">
        <v>34</v>
      </c>
      <c r="T83" s="79" t="str">
        <f t="shared" si="2"/>
        <v>- N/A</v>
      </c>
      <c r="U83" s="79" t="str">
        <f t="shared" si="3"/>
        <v>- N/A</v>
      </c>
    </row>
    <row r="84" spans="1:21" ht="38.25" hidden="1">
      <c r="A84" s="69">
        <v>70</v>
      </c>
      <c r="B84" s="70" t="s">
        <v>207</v>
      </c>
      <c r="C84" s="75" t="s">
        <v>208</v>
      </c>
      <c r="D84" s="70" t="s">
        <v>200</v>
      </c>
      <c r="E84" s="72">
        <v>0</v>
      </c>
      <c r="F84" s="89">
        <v>0</v>
      </c>
      <c r="G84" s="89">
        <v>0</v>
      </c>
      <c r="H84" s="90">
        <v>0</v>
      </c>
      <c r="I84" s="68"/>
      <c r="J84" s="89">
        <v>0</v>
      </c>
      <c r="K84" s="91">
        <v>0</v>
      </c>
      <c r="L84" s="73">
        <v>0</v>
      </c>
      <c r="M84" s="70" t="s">
        <v>85</v>
      </c>
      <c r="N84" s="74">
        <v>0</v>
      </c>
      <c r="O84" s="74">
        <v>0</v>
      </c>
      <c r="Q84" s="101">
        <v>9310</v>
      </c>
      <c r="R84" s="101">
        <v>29695</v>
      </c>
      <c r="S84" s="84" t="s">
        <v>85</v>
      </c>
      <c r="T84" s="79" t="str">
        <f t="shared" si="2"/>
        <v>- N/A</v>
      </c>
      <c r="U84" s="79" t="str">
        <f t="shared" si="3"/>
        <v>- N/A</v>
      </c>
    </row>
    <row r="85" spans="1:21" ht="51">
      <c r="A85" s="14">
        <v>71</v>
      </c>
      <c r="B85" s="15" t="s">
        <v>209</v>
      </c>
      <c r="C85" s="16" t="s">
        <v>210</v>
      </c>
      <c r="D85" s="15" t="s">
        <v>200</v>
      </c>
      <c r="E85" s="67">
        <v>10</v>
      </c>
      <c r="F85" s="86">
        <v>12383</v>
      </c>
      <c r="G85" s="86">
        <v>5749</v>
      </c>
      <c r="H85" s="87">
        <v>0</v>
      </c>
      <c r="I85" s="68">
        <v>0.53573447470000002</v>
      </c>
      <c r="J85" s="86">
        <v>5749</v>
      </c>
      <c r="K85" s="88">
        <v>57490</v>
      </c>
      <c r="L85" s="1">
        <v>0</v>
      </c>
      <c r="M85" s="15" t="s">
        <v>34</v>
      </c>
      <c r="N85" s="17">
        <v>10</v>
      </c>
      <c r="O85" s="17">
        <v>0</v>
      </c>
      <c r="Q85" s="101">
        <v>5749</v>
      </c>
      <c r="R85" s="101">
        <v>12838</v>
      </c>
      <c r="S85" s="83" t="s">
        <v>34</v>
      </c>
      <c r="T85" s="79" t="str">
        <f t="shared" si="2"/>
        <v>✔️ Válido</v>
      </c>
      <c r="U85" s="79" t="str">
        <f t="shared" si="3"/>
        <v>✔️ Válido</v>
      </c>
    </row>
    <row r="86" spans="1:21" ht="51" hidden="1">
      <c r="A86" s="14">
        <v>72</v>
      </c>
      <c r="B86" s="15" t="s">
        <v>211</v>
      </c>
      <c r="C86" s="16" t="s">
        <v>212</v>
      </c>
      <c r="D86" s="15" t="s">
        <v>200</v>
      </c>
      <c r="E86" s="67">
        <v>0</v>
      </c>
      <c r="F86" s="86">
        <v>0</v>
      </c>
      <c r="G86" s="86">
        <v>0</v>
      </c>
      <c r="H86" s="87">
        <v>0</v>
      </c>
      <c r="I86" s="68"/>
      <c r="J86" s="86">
        <v>0</v>
      </c>
      <c r="K86" s="88">
        <v>0</v>
      </c>
      <c r="L86" s="1">
        <v>0</v>
      </c>
      <c r="M86" s="15" t="s">
        <v>34</v>
      </c>
      <c r="N86" s="17">
        <v>0</v>
      </c>
      <c r="O86" s="17">
        <v>0</v>
      </c>
      <c r="Q86" s="101">
        <v>5749</v>
      </c>
      <c r="R86" s="101">
        <v>14963</v>
      </c>
      <c r="S86" s="83" t="s">
        <v>34</v>
      </c>
      <c r="T86" s="79" t="str">
        <f t="shared" si="2"/>
        <v>- N/A</v>
      </c>
      <c r="U86" s="79" t="str">
        <f t="shared" si="3"/>
        <v>- N/A</v>
      </c>
    </row>
    <row r="87" spans="1:21" ht="89.25" hidden="1">
      <c r="A87" s="14">
        <v>73</v>
      </c>
      <c r="B87" s="15" t="s">
        <v>213</v>
      </c>
      <c r="C87" s="16" t="s">
        <v>214</v>
      </c>
      <c r="D87" s="15" t="s">
        <v>200</v>
      </c>
      <c r="E87" s="67">
        <v>0</v>
      </c>
      <c r="F87" s="86">
        <v>0</v>
      </c>
      <c r="G87" s="86">
        <v>0</v>
      </c>
      <c r="H87" s="87">
        <v>0</v>
      </c>
      <c r="I87" s="68"/>
      <c r="J87" s="86">
        <v>0</v>
      </c>
      <c r="K87" s="88">
        <v>0</v>
      </c>
      <c r="L87" s="1">
        <v>0</v>
      </c>
      <c r="M87" s="15" t="s">
        <v>34</v>
      </c>
      <c r="N87" s="17">
        <v>0</v>
      </c>
      <c r="O87" s="17">
        <v>0</v>
      </c>
      <c r="Q87" s="101">
        <v>11941</v>
      </c>
      <c r="R87" s="101">
        <v>41794</v>
      </c>
      <c r="S87" s="83" t="s">
        <v>34</v>
      </c>
      <c r="T87" s="79" t="str">
        <f t="shared" si="2"/>
        <v>- N/A</v>
      </c>
      <c r="U87" s="79" t="str">
        <f t="shared" si="3"/>
        <v>- N/A</v>
      </c>
    </row>
    <row r="88" spans="1:21" ht="51">
      <c r="A88" s="14">
        <v>74</v>
      </c>
      <c r="B88" s="15" t="s">
        <v>215</v>
      </c>
      <c r="C88" s="16" t="s">
        <v>216</v>
      </c>
      <c r="D88" s="15" t="s">
        <v>217</v>
      </c>
      <c r="E88" s="67">
        <v>3</v>
      </c>
      <c r="F88" s="86">
        <v>9619</v>
      </c>
      <c r="G88" s="86">
        <v>6966</v>
      </c>
      <c r="H88" s="87">
        <v>0</v>
      </c>
      <c r="I88" s="68">
        <v>0.27580829610000002</v>
      </c>
      <c r="J88" s="86">
        <v>6966</v>
      </c>
      <c r="K88" s="88">
        <v>20898</v>
      </c>
      <c r="L88" s="1">
        <v>0</v>
      </c>
      <c r="M88" s="15" t="s">
        <v>34</v>
      </c>
      <c r="N88" s="17">
        <v>3</v>
      </c>
      <c r="O88" s="17">
        <v>0</v>
      </c>
      <c r="Q88" s="101">
        <v>6966</v>
      </c>
      <c r="R88" s="101">
        <v>30341</v>
      </c>
      <c r="S88" s="83" t="s">
        <v>34</v>
      </c>
      <c r="T88" s="79" t="str">
        <f t="shared" si="2"/>
        <v>✔️ Válido</v>
      </c>
      <c r="U88" s="79" t="str">
        <f t="shared" si="3"/>
        <v>✔️ Válido</v>
      </c>
    </row>
    <row r="89" spans="1:21" ht="51" hidden="1">
      <c r="A89" s="14">
        <v>75</v>
      </c>
      <c r="B89" s="15" t="s">
        <v>218</v>
      </c>
      <c r="C89" s="16" t="s">
        <v>216</v>
      </c>
      <c r="D89" s="15" t="s">
        <v>200</v>
      </c>
      <c r="E89" s="67">
        <v>0</v>
      </c>
      <c r="F89" s="86">
        <v>0</v>
      </c>
      <c r="G89" s="86">
        <v>0</v>
      </c>
      <c r="H89" s="87">
        <v>0</v>
      </c>
      <c r="I89" s="68"/>
      <c r="J89" s="86">
        <v>0</v>
      </c>
      <c r="K89" s="88">
        <v>0</v>
      </c>
      <c r="L89" s="1">
        <v>0</v>
      </c>
      <c r="M89" s="15" t="s">
        <v>34</v>
      </c>
      <c r="N89" s="17">
        <v>0</v>
      </c>
      <c r="O89" s="17">
        <v>0</v>
      </c>
      <c r="Q89" s="101">
        <v>1438</v>
      </c>
      <c r="R89" s="101">
        <v>25975</v>
      </c>
      <c r="S89" s="83" t="s">
        <v>34</v>
      </c>
      <c r="T89" s="79" t="str">
        <f t="shared" si="2"/>
        <v>- N/A</v>
      </c>
      <c r="U89" s="79" t="str">
        <f t="shared" si="3"/>
        <v>- N/A</v>
      </c>
    </row>
    <row r="90" spans="1:21" ht="51" hidden="1">
      <c r="A90" s="14">
        <v>76</v>
      </c>
      <c r="B90" s="15" t="s">
        <v>219</v>
      </c>
      <c r="C90" s="16" t="s">
        <v>220</v>
      </c>
      <c r="D90" s="15" t="s">
        <v>221</v>
      </c>
      <c r="E90" s="67">
        <v>0</v>
      </c>
      <c r="F90" s="86">
        <v>0</v>
      </c>
      <c r="G90" s="86">
        <v>0</v>
      </c>
      <c r="H90" s="87">
        <v>0</v>
      </c>
      <c r="I90" s="68"/>
      <c r="J90" s="86">
        <v>0</v>
      </c>
      <c r="K90" s="88">
        <v>0</v>
      </c>
      <c r="L90" s="1">
        <v>0</v>
      </c>
      <c r="M90" s="15" t="s">
        <v>34</v>
      </c>
      <c r="N90" s="17">
        <v>0</v>
      </c>
      <c r="O90" s="17">
        <v>0</v>
      </c>
      <c r="Q90" s="101">
        <v>4821</v>
      </c>
      <c r="R90" s="101">
        <v>29742</v>
      </c>
      <c r="S90" s="83" t="s">
        <v>34</v>
      </c>
      <c r="T90" s="79" t="str">
        <f t="shared" si="2"/>
        <v>- N/A</v>
      </c>
      <c r="U90" s="79" t="str">
        <f t="shared" si="3"/>
        <v>- N/A</v>
      </c>
    </row>
    <row r="91" spans="1:21" ht="51" hidden="1">
      <c r="A91" s="14">
        <v>77</v>
      </c>
      <c r="B91" s="15" t="s">
        <v>222</v>
      </c>
      <c r="C91" s="16" t="s">
        <v>220</v>
      </c>
      <c r="D91" s="15" t="s">
        <v>200</v>
      </c>
      <c r="E91" s="67">
        <v>0</v>
      </c>
      <c r="F91" s="86">
        <v>0</v>
      </c>
      <c r="G91" s="86">
        <v>0</v>
      </c>
      <c r="H91" s="87">
        <v>0</v>
      </c>
      <c r="I91" s="68"/>
      <c r="J91" s="86">
        <v>0</v>
      </c>
      <c r="K91" s="88">
        <v>0</v>
      </c>
      <c r="L91" s="1">
        <v>0</v>
      </c>
      <c r="M91" s="15" t="s">
        <v>34</v>
      </c>
      <c r="N91" s="17">
        <v>0</v>
      </c>
      <c r="O91" s="17">
        <v>0</v>
      </c>
      <c r="Q91" s="101">
        <v>2111</v>
      </c>
      <c r="R91" s="101">
        <v>9901</v>
      </c>
      <c r="S91" s="83" t="s">
        <v>34</v>
      </c>
      <c r="T91" s="79" t="str">
        <f t="shared" si="2"/>
        <v>- N/A</v>
      </c>
      <c r="U91" s="79" t="str">
        <f t="shared" si="3"/>
        <v>- N/A</v>
      </c>
    </row>
    <row r="92" spans="1:21" ht="63.75" hidden="1">
      <c r="A92" s="14">
        <v>78</v>
      </c>
      <c r="B92" s="19" t="s">
        <v>223</v>
      </c>
      <c r="C92" s="16" t="s">
        <v>224</v>
      </c>
      <c r="D92" s="15" t="s">
        <v>225</v>
      </c>
      <c r="E92" s="67">
        <v>0</v>
      </c>
      <c r="F92" s="86">
        <v>0</v>
      </c>
      <c r="G92" s="86">
        <v>0</v>
      </c>
      <c r="H92" s="87">
        <v>0</v>
      </c>
      <c r="I92" s="68"/>
      <c r="J92" s="86">
        <v>0</v>
      </c>
      <c r="K92" s="88">
        <v>0</v>
      </c>
      <c r="L92" s="1">
        <v>0</v>
      </c>
      <c r="M92" s="15" t="s">
        <v>34</v>
      </c>
      <c r="N92" s="17">
        <v>0</v>
      </c>
      <c r="O92" s="17">
        <v>0</v>
      </c>
      <c r="Q92" s="101">
        <v>7297</v>
      </c>
      <c r="R92" s="101">
        <v>29057</v>
      </c>
      <c r="S92" s="83" t="s">
        <v>34</v>
      </c>
      <c r="T92" s="79" t="str">
        <f t="shared" si="2"/>
        <v>- N/A</v>
      </c>
      <c r="U92" s="79" t="str">
        <f t="shared" si="3"/>
        <v>- N/A</v>
      </c>
    </row>
    <row r="93" spans="1:21" ht="25.5" hidden="1">
      <c r="A93" s="14">
        <v>79</v>
      </c>
      <c r="B93" s="19" t="s">
        <v>226</v>
      </c>
      <c r="C93" s="16" t="s">
        <v>227</v>
      </c>
      <c r="D93" s="15" t="s">
        <v>200</v>
      </c>
      <c r="E93" s="67">
        <v>0</v>
      </c>
      <c r="F93" s="86">
        <v>0</v>
      </c>
      <c r="G93" s="86">
        <v>0</v>
      </c>
      <c r="H93" s="87">
        <v>0</v>
      </c>
      <c r="I93" s="68"/>
      <c r="J93" s="86">
        <v>0</v>
      </c>
      <c r="K93" s="88">
        <v>0</v>
      </c>
      <c r="L93" s="1">
        <v>0</v>
      </c>
      <c r="M93" s="15" t="s">
        <v>34</v>
      </c>
      <c r="N93" s="17">
        <v>0</v>
      </c>
      <c r="O93" s="17">
        <v>0</v>
      </c>
      <c r="Q93" s="101">
        <v>1091</v>
      </c>
      <c r="R93" s="101">
        <v>2432</v>
      </c>
      <c r="S93" s="83" t="s">
        <v>34</v>
      </c>
      <c r="T93" s="79" t="str">
        <f t="shared" si="2"/>
        <v>- N/A</v>
      </c>
      <c r="U93" s="79" t="str">
        <f t="shared" si="3"/>
        <v>- N/A</v>
      </c>
    </row>
    <row r="94" spans="1:21" ht="63.75" hidden="1">
      <c r="A94" s="14">
        <v>80</v>
      </c>
      <c r="B94" s="15" t="s">
        <v>228</v>
      </c>
      <c r="C94" s="16" t="s">
        <v>229</v>
      </c>
      <c r="D94" s="15" t="s">
        <v>200</v>
      </c>
      <c r="E94" s="67">
        <v>0</v>
      </c>
      <c r="F94" s="86">
        <v>0</v>
      </c>
      <c r="G94" s="86">
        <v>0</v>
      </c>
      <c r="H94" s="87">
        <v>0</v>
      </c>
      <c r="I94" s="68"/>
      <c r="J94" s="86">
        <v>0</v>
      </c>
      <c r="K94" s="88">
        <v>0</v>
      </c>
      <c r="L94" s="1">
        <v>0</v>
      </c>
      <c r="M94" s="15" t="s">
        <v>34</v>
      </c>
      <c r="N94" s="17">
        <v>0</v>
      </c>
      <c r="O94" s="17">
        <v>0</v>
      </c>
      <c r="Q94" s="101">
        <v>725</v>
      </c>
      <c r="R94" s="101">
        <v>2985</v>
      </c>
      <c r="S94" s="83" t="s">
        <v>34</v>
      </c>
      <c r="T94" s="79" t="str">
        <f t="shared" si="2"/>
        <v>- N/A</v>
      </c>
      <c r="U94" s="79" t="str">
        <f t="shared" si="3"/>
        <v>- N/A</v>
      </c>
    </row>
    <row r="95" spans="1:21" ht="25.5">
      <c r="A95" s="14">
        <v>81</v>
      </c>
      <c r="B95" s="15" t="s">
        <v>230</v>
      </c>
      <c r="C95" s="16" t="s">
        <v>231</v>
      </c>
      <c r="D95" s="15" t="s">
        <v>200</v>
      </c>
      <c r="E95" s="67">
        <v>15</v>
      </c>
      <c r="F95" s="86">
        <v>553</v>
      </c>
      <c r="G95" s="86">
        <v>389</v>
      </c>
      <c r="H95" s="87">
        <v>0</v>
      </c>
      <c r="I95" s="68">
        <v>0.2965641953</v>
      </c>
      <c r="J95" s="86">
        <v>389</v>
      </c>
      <c r="K95" s="88">
        <v>5835</v>
      </c>
      <c r="L95" s="1">
        <v>0</v>
      </c>
      <c r="M95" s="15" t="s">
        <v>34</v>
      </c>
      <c r="N95" s="17">
        <v>15</v>
      </c>
      <c r="O95" s="17">
        <v>0</v>
      </c>
      <c r="Q95" s="101">
        <v>389</v>
      </c>
      <c r="R95" s="101">
        <v>748</v>
      </c>
      <c r="S95" s="83" t="s">
        <v>34</v>
      </c>
      <c r="T95" s="79" t="str">
        <f t="shared" si="2"/>
        <v>✔️ Válido</v>
      </c>
      <c r="U95" s="79" t="str">
        <f t="shared" si="3"/>
        <v>✔️ Válido</v>
      </c>
    </row>
    <row r="96" spans="1:21" ht="25.5" hidden="1">
      <c r="A96" s="14">
        <v>82</v>
      </c>
      <c r="B96" s="15" t="s">
        <v>232</v>
      </c>
      <c r="C96" s="16" t="s">
        <v>233</v>
      </c>
      <c r="D96" s="15" t="s">
        <v>217</v>
      </c>
      <c r="E96" s="67">
        <v>0</v>
      </c>
      <c r="F96" s="86">
        <v>0</v>
      </c>
      <c r="G96" s="86">
        <v>0</v>
      </c>
      <c r="H96" s="87">
        <v>0</v>
      </c>
      <c r="I96" s="68"/>
      <c r="J96" s="86">
        <v>0</v>
      </c>
      <c r="K96" s="88">
        <v>0</v>
      </c>
      <c r="L96" s="1">
        <v>0</v>
      </c>
      <c r="M96" s="15" t="s">
        <v>34</v>
      </c>
      <c r="N96" s="17">
        <v>0</v>
      </c>
      <c r="O96" s="17">
        <v>0</v>
      </c>
      <c r="Q96" s="101">
        <v>1934</v>
      </c>
      <c r="R96" s="101">
        <v>2804</v>
      </c>
      <c r="S96" s="83" t="s">
        <v>34</v>
      </c>
      <c r="T96" s="79" t="str">
        <f t="shared" si="2"/>
        <v>- N/A</v>
      </c>
      <c r="U96" s="79" t="str">
        <f t="shared" si="3"/>
        <v>- N/A</v>
      </c>
    </row>
    <row r="97" spans="1:21" ht="25.5" hidden="1">
      <c r="A97" s="14">
        <v>83</v>
      </c>
      <c r="B97" s="15" t="s">
        <v>234</v>
      </c>
      <c r="C97" s="16" t="s">
        <v>235</v>
      </c>
      <c r="D97" s="15" t="s">
        <v>200</v>
      </c>
      <c r="E97" s="67">
        <v>0</v>
      </c>
      <c r="F97" s="86">
        <v>0</v>
      </c>
      <c r="G97" s="86">
        <v>0</v>
      </c>
      <c r="H97" s="87">
        <v>0</v>
      </c>
      <c r="I97" s="68"/>
      <c r="J97" s="86">
        <v>0</v>
      </c>
      <c r="K97" s="88">
        <v>0</v>
      </c>
      <c r="L97" s="1">
        <v>0</v>
      </c>
      <c r="M97" s="15" t="s">
        <v>34</v>
      </c>
      <c r="N97" s="17">
        <v>0</v>
      </c>
      <c r="O97" s="17">
        <v>0</v>
      </c>
      <c r="Q97" s="101">
        <v>774</v>
      </c>
      <c r="R97" s="101">
        <v>3980</v>
      </c>
      <c r="S97" s="83" t="s">
        <v>34</v>
      </c>
      <c r="T97" s="79" t="str">
        <f t="shared" si="2"/>
        <v>- N/A</v>
      </c>
      <c r="U97" s="79" t="str">
        <f t="shared" si="3"/>
        <v>- N/A</v>
      </c>
    </row>
    <row r="98" spans="1:21" ht="63.75" hidden="1">
      <c r="A98" s="14">
        <v>84</v>
      </c>
      <c r="B98" s="20" t="s">
        <v>236</v>
      </c>
      <c r="C98" s="16" t="s">
        <v>237</v>
      </c>
      <c r="D98" s="15" t="s">
        <v>200</v>
      </c>
      <c r="E98" s="67">
        <v>0</v>
      </c>
      <c r="F98" s="86">
        <v>0</v>
      </c>
      <c r="G98" s="86">
        <v>0</v>
      </c>
      <c r="H98" s="87">
        <v>0</v>
      </c>
      <c r="I98" s="68"/>
      <c r="J98" s="86">
        <v>0</v>
      </c>
      <c r="K98" s="88">
        <v>0</v>
      </c>
      <c r="L98" s="1">
        <v>0</v>
      </c>
      <c r="M98" s="15" t="s">
        <v>34</v>
      </c>
      <c r="N98" s="17">
        <v>0</v>
      </c>
      <c r="O98" s="17">
        <v>0</v>
      </c>
      <c r="Q98" s="101">
        <v>986</v>
      </c>
      <c r="R98" s="101">
        <v>2432</v>
      </c>
      <c r="S98" s="83" t="s">
        <v>34</v>
      </c>
      <c r="T98" s="79" t="str">
        <f t="shared" si="2"/>
        <v>- N/A</v>
      </c>
      <c r="U98" s="79" t="str">
        <f t="shared" si="3"/>
        <v>- N/A</v>
      </c>
    </row>
    <row r="99" spans="1:21" ht="63.75" hidden="1">
      <c r="A99" s="14">
        <v>85</v>
      </c>
      <c r="B99" s="15" t="s">
        <v>238</v>
      </c>
      <c r="C99" s="16" t="s">
        <v>239</v>
      </c>
      <c r="D99" s="15" t="s">
        <v>200</v>
      </c>
      <c r="E99" s="67">
        <v>0</v>
      </c>
      <c r="F99" s="86">
        <v>0</v>
      </c>
      <c r="G99" s="86">
        <v>0</v>
      </c>
      <c r="H99" s="87">
        <v>0</v>
      </c>
      <c r="I99" s="68"/>
      <c r="J99" s="86">
        <v>0</v>
      </c>
      <c r="K99" s="88">
        <v>0</v>
      </c>
      <c r="L99" s="1">
        <v>0</v>
      </c>
      <c r="M99" s="15" t="s">
        <v>34</v>
      </c>
      <c r="N99" s="17">
        <v>0</v>
      </c>
      <c r="O99" s="17">
        <v>0</v>
      </c>
      <c r="Q99" s="101">
        <v>371</v>
      </c>
      <c r="R99" s="101">
        <v>1027</v>
      </c>
      <c r="S99" s="83" t="s">
        <v>34</v>
      </c>
      <c r="T99" s="79" t="str">
        <f t="shared" si="2"/>
        <v>- N/A</v>
      </c>
      <c r="U99" s="79" t="str">
        <f t="shared" si="3"/>
        <v>- N/A</v>
      </c>
    </row>
    <row r="100" spans="1:21" ht="76.5">
      <c r="A100" s="14">
        <v>86</v>
      </c>
      <c r="B100" s="15" t="s">
        <v>240</v>
      </c>
      <c r="C100" s="16" t="s">
        <v>241</v>
      </c>
      <c r="D100" s="15" t="s">
        <v>200</v>
      </c>
      <c r="E100" s="67">
        <v>6</v>
      </c>
      <c r="F100" s="86">
        <v>4809</v>
      </c>
      <c r="G100" s="86">
        <v>4423</v>
      </c>
      <c r="H100" s="87">
        <v>0</v>
      </c>
      <c r="I100" s="68">
        <v>8.0266167599999994E-2</v>
      </c>
      <c r="J100" s="86">
        <v>4423</v>
      </c>
      <c r="K100" s="88">
        <v>26538</v>
      </c>
      <c r="L100" s="1">
        <v>0</v>
      </c>
      <c r="M100" s="15" t="s">
        <v>34</v>
      </c>
      <c r="N100" s="17">
        <v>6</v>
      </c>
      <c r="O100" s="17">
        <v>0</v>
      </c>
      <c r="Q100" s="101">
        <v>4423</v>
      </c>
      <c r="R100" s="101">
        <v>5651</v>
      </c>
      <c r="S100" s="83" t="s">
        <v>34</v>
      </c>
      <c r="T100" s="79" t="str">
        <f t="shared" si="2"/>
        <v>✔️ Válido</v>
      </c>
      <c r="U100" s="79" t="str">
        <f t="shared" si="3"/>
        <v>✔️ Válido</v>
      </c>
    </row>
    <row r="101" spans="1:21" ht="63.75" hidden="1">
      <c r="A101" s="69">
        <v>87</v>
      </c>
      <c r="B101" s="70" t="s">
        <v>242</v>
      </c>
      <c r="C101" s="75" t="s">
        <v>243</v>
      </c>
      <c r="D101" s="70" t="s">
        <v>200</v>
      </c>
      <c r="E101" s="72">
        <v>0</v>
      </c>
      <c r="F101" s="89">
        <v>0</v>
      </c>
      <c r="G101" s="89">
        <v>0</v>
      </c>
      <c r="H101" s="90">
        <v>0</v>
      </c>
      <c r="I101" s="68"/>
      <c r="J101" s="89">
        <v>0</v>
      </c>
      <c r="K101" s="91">
        <v>0</v>
      </c>
      <c r="L101" s="73">
        <v>0</v>
      </c>
      <c r="M101" s="70" t="s">
        <v>85</v>
      </c>
      <c r="N101" s="74">
        <v>0</v>
      </c>
      <c r="O101" s="74">
        <v>0</v>
      </c>
      <c r="Q101" s="101">
        <v>4533</v>
      </c>
      <c r="R101" s="101">
        <v>5722</v>
      </c>
      <c r="S101" s="84" t="s">
        <v>85</v>
      </c>
      <c r="T101" s="79" t="str">
        <f t="shared" si="2"/>
        <v>- N/A</v>
      </c>
      <c r="U101" s="79" t="str">
        <f t="shared" si="3"/>
        <v>- N/A</v>
      </c>
    </row>
    <row r="102" spans="1:21" ht="76.5" hidden="1">
      <c r="A102" s="14">
        <v>88</v>
      </c>
      <c r="B102" s="15" t="s">
        <v>244</v>
      </c>
      <c r="C102" s="16" t="s">
        <v>245</v>
      </c>
      <c r="D102" s="15" t="s">
        <v>200</v>
      </c>
      <c r="E102" s="67">
        <v>0</v>
      </c>
      <c r="F102" s="86">
        <v>0</v>
      </c>
      <c r="G102" s="86">
        <v>0</v>
      </c>
      <c r="H102" s="87">
        <v>0</v>
      </c>
      <c r="I102" s="68"/>
      <c r="J102" s="86">
        <v>0</v>
      </c>
      <c r="K102" s="88">
        <v>0</v>
      </c>
      <c r="L102" s="1">
        <v>0</v>
      </c>
      <c r="M102" s="15" t="s">
        <v>34</v>
      </c>
      <c r="N102" s="17">
        <v>0</v>
      </c>
      <c r="O102" s="17">
        <v>0</v>
      </c>
      <c r="Q102" s="101">
        <v>5230</v>
      </c>
      <c r="R102" s="101">
        <v>7506</v>
      </c>
      <c r="S102" s="83" t="s">
        <v>34</v>
      </c>
      <c r="T102" s="79" t="str">
        <f t="shared" si="2"/>
        <v>- N/A</v>
      </c>
      <c r="U102" s="79" t="str">
        <f t="shared" si="3"/>
        <v>- N/A</v>
      </c>
    </row>
    <row r="103" spans="1:21" ht="63.75" hidden="1">
      <c r="A103" s="14">
        <v>89</v>
      </c>
      <c r="B103" s="15" t="s">
        <v>246</v>
      </c>
      <c r="C103" s="16" t="s">
        <v>247</v>
      </c>
      <c r="D103" s="15" t="s">
        <v>200</v>
      </c>
      <c r="E103" s="67">
        <v>0</v>
      </c>
      <c r="F103" s="86">
        <v>0</v>
      </c>
      <c r="G103" s="86">
        <v>0</v>
      </c>
      <c r="H103" s="87">
        <v>0</v>
      </c>
      <c r="I103" s="68"/>
      <c r="J103" s="86">
        <v>0</v>
      </c>
      <c r="K103" s="88">
        <v>0</v>
      </c>
      <c r="L103" s="1">
        <v>0</v>
      </c>
      <c r="M103" s="15" t="s">
        <v>34</v>
      </c>
      <c r="N103" s="17">
        <v>0</v>
      </c>
      <c r="O103" s="17">
        <v>0</v>
      </c>
      <c r="Q103" s="101">
        <v>5729</v>
      </c>
      <c r="R103" s="101">
        <v>7542</v>
      </c>
      <c r="S103" s="83" t="s">
        <v>34</v>
      </c>
      <c r="T103" s="79" t="str">
        <f t="shared" si="2"/>
        <v>- N/A</v>
      </c>
      <c r="U103" s="79" t="str">
        <f t="shared" si="3"/>
        <v>- N/A</v>
      </c>
    </row>
    <row r="104" spans="1:21" ht="178.5" hidden="1">
      <c r="A104" s="14">
        <v>90</v>
      </c>
      <c r="B104" s="15" t="s">
        <v>248</v>
      </c>
      <c r="C104" s="16" t="s">
        <v>249</v>
      </c>
      <c r="D104" s="15" t="s">
        <v>200</v>
      </c>
      <c r="E104" s="67">
        <v>0</v>
      </c>
      <c r="F104" s="86">
        <v>0</v>
      </c>
      <c r="G104" s="86">
        <v>0</v>
      </c>
      <c r="H104" s="87">
        <v>0</v>
      </c>
      <c r="I104" s="68"/>
      <c r="J104" s="86">
        <v>0</v>
      </c>
      <c r="K104" s="88">
        <v>0</v>
      </c>
      <c r="L104" s="1">
        <v>0</v>
      </c>
      <c r="M104" s="15" t="s">
        <v>34</v>
      </c>
      <c r="N104" s="17">
        <v>0</v>
      </c>
      <c r="O104" s="17">
        <v>0</v>
      </c>
      <c r="Q104" s="101">
        <v>7297</v>
      </c>
      <c r="R104" s="101">
        <v>16088</v>
      </c>
      <c r="S104" s="83" t="s">
        <v>34</v>
      </c>
      <c r="T104" s="79" t="str">
        <f t="shared" si="2"/>
        <v>- N/A</v>
      </c>
      <c r="U104" s="79" t="str">
        <f t="shared" si="3"/>
        <v>- N/A</v>
      </c>
    </row>
    <row r="105" spans="1:21" ht="51" hidden="1">
      <c r="A105" s="14">
        <v>91</v>
      </c>
      <c r="B105" s="15" t="s">
        <v>250</v>
      </c>
      <c r="C105" s="16" t="s">
        <v>251</v>
      </c>
      <c r="D105" s="15" t="s">
        <v>200</v>
      </c>
      <c r="E105" s="67">
        <v>0</v>
      </c>
      <c r="F105" s="86">
        <v>0</v>
      </c>
      <c r="G105" s="86">
        <v>0</v>
      </c>
      <c r="H105" s="87">
        <v>0</v>
      </c>
      <c r="I105" s="68"/>
      <c r="J105" s="86">
        <v>0</v>
      </c>
      <c r="K105" s="88">
        <v>0</v>
      </c>
      <c r="L105" s="1">
        <v>0</v>
      </c>
      <c r="M105" s="15" t="s">
        <v>34</v>
      </c>
      <c r="N105" s="17">
        <v>0</v>
      </c>
      <c r="O105" s="17">
        <v>0</v>
      </c>
      <c r="Q105" s="101">
        <v>6524</v>
      </c>
      <c r="R105" s="101">
        <v>12605</v>
      </c>
      <c r="S105" s="83" t="s">
        <v>34</v>
      </c>
      <c r="T105" s="79" t="str">
        <f t="shared" si="2"/>
        <v>- N/A</v>
      </c>
      <c r="U105" s="79" t="str">
        <f t="shared" si="3"/>
        <v>- N/A</v>
      </c>
    </row>
    <row r="106" spans="1:21" ht="51">
      <c r="A106" s="14">
        <v>92</v>
      </c>
      <c r="B106" s="15" t="s">
        <v>252</v>
      </c>
      <c r="C106" s="16" t="s">
        <v>251</v>
      </c>
      <c r="D106" s="15" t="s">
        <v>200</v>
      </c>
      <c r="E106" s="67">
        <v>6</v>
      </c>
      <c r="F106" s="86">
        <v>6247</v>
      </c>
      <c r="G106" s="86">
        <v>3427</v>
      </c>
      <c r="H106" s="87">
        <v>0</v>
      </c>
      <c r="I106" s="68">
        <v>0.45141668000000001</v>
      </c>
      <c r="J106" s="86">
        <v>3427</v>
      </c>
      <c r="K106" s="88">
        <v>20562</v>
      </c>
      <c r="L106" s="1">
        <v>0</v>
      </c>
      <c r="M106" s="15" t="s">
        <v>34</v>
      </c>
      <c r="N106" s="17">
        <v>6</v>
      </c>
      <c r="O106" s="17">
        <v>0</v>
      </c>
      <c r="Q106" s="101">
        <v>3427</v>
      </c>
      <c r="R106" s="101">
        <v>10880</v>
      </c>
      <c r="S106" s="83" t="s">
        <v>34</v>
      </c>
      <c r="T106" s="79" t="str">
        <f t="shared" si="2"/>
        <v>✔️ Válido</v>
      </c>
      <c r="U106" s="79" t="str">
        <f t="shared" si="3"/>
        <v>✔️ Válido</v>
      </c>
    </row>
    <row r="107" spans="1:21" ht="63.75" hidden="1">
      <c r="A107" s="14">
        <v>93</v>
      </c>
      <c r="B107" s="15" t="s">
        <v>253</v>
      </c>
      <c r="C107" s="16" t="s">
        <v>254</v>
      </c>
      <c r="D107" s="15" t="s">
        <v>200</v>
      </c>
      <c r="E107" s="67">
        <v>0</v>
      </c>
      <c r="F107" s="86">
        <v>0</v>
      </c>
      <c r="G107" s="86">
        <v>0</v>
      </c>
      <c r="H107" s="87">
        <v>0</v>
      </c>
      <c r="I107" s="68"/>
      <c r="J107" s="86">
        <v>0</v>
      </c>
      <c r="K107" s="88">
        <v>0</v>
      </c>
      <c r="L107" s="1">
        <v>0</v>
      </c>
      <c r="M107" s="15" t="s">
        <v>34</v>
      </c>
      <c r="N107" s="17">
        <v>0</v>
      </c>
      <c r="O107" s="17">
        <v>0</v>
      </c>
      <c r="Q107" s="101">
        <v>2189</v>
      </c>
      <c r="R107" s="101">
        <v>4376</v>
      </c>
      <c r="S107" s="83" t="s">
        <v>34</v>
      </c>
      <c r="T107" s="79" t="str">
        <f t="shared" si="2"/>
        <v>- N/A</v>
      </c>
      <c r="U107" s="79" t="str">
        <f t="shared" si="3"/>
        <v>- N/A</v>
      </c>
    </row>
    <row r="108" spans="1:21" ht="89.25" hidden="1">
      <c r="A108" s="14">
        <v>94</v>
      </c>
      <c r="B108" s="15" t="s">
        <v>255</v>
      </c>
      <c r="C108" s="16" t="s">
        <v>256</v>
      </c>
      <c r="D108" s="15" t="s">
        <v>200</v>
      </c>
      <c r="E108" s="67">
        <v>0</v>
      </c>
      <c r="F108" s="86">
        <v>0</v>
      </c>
      <c r="G108" s="86">
        <v>0</v>
      </c>
      <c r="H108" s="87">
        <v>0</v>
      </c>
      <c r="I108" s="68"/>
      <c r="J108" s="86">
        <v>0</v>
      </c>
      <c r="K108" s="88">
        <v>0</v>
      </c>
      <c r="L108" s="1">
        <v>0</v>
      </c>
      <c r="M108" s="15" t="s">
        <v>34</v>
      </c>
      <c r="N108" s="17">
        <v>0</v>
      </c>
      <c r="O108" s="17">
        <v>0</v>
      </c>
      <c r="Q108" s="101">
        <v>5905</v>
      </c>
      <c r="R108" s="101">
        <v>22887</v>
      </c>
      <c r="S108" s="83" t="s">
        <v>34</v>
      </c>
      <c r="T108" s="79" t="str">
        <f t="shared" si="2"/>
        <v>- N/A</v>
      </c>
      <c r="U108" s="79" t="str">
        <f t="shared" si="3"/>
        <v>- N/A</v>
      </c>
    </row>
    <row r="109" spans="1:21" ht="89.25" hidden="1">
      <c r="A109" s="14">
        <v>95</v>
      </c>
      <c r="B109" s="15" t="s">
        <v>257</v>
      </c>
      <c r="C109" s="16" t="s">
        <v>258</v>
      </c>
      <c r="D109" s="15" t="s">
        <v>200</v>
      </c>
      <c r="E109" s="67">
        <v>0</v>
      </c>
      <c r="F109" s="86">
        <v>0</v>
      </c>
      <c r="G109" s="86">
        <v>0</v>
      </c>
      <c r="H109" s="87">
        <v>0</v>
      </c>
      <c r="I109" s="68"/>
      <c r="J109" s="86">
        <v>0</v>
      </c>
      <c r="K109" s="88">
        <v>0</v>
      </c>
      <c r="L109" s="1">
        <v>0</v>
      </c>
      <c r="M109" s="15" t="s">
        <v>34</v>
      </c>
      <c r="N109" s="17">
        <v>0</v>
      </c>
      <c r="O109" s="17">
        <v>0</v>
      </c>
      <c r="Q109" s="101">
        <v>5905</v>
      </c>
      <c r="R109" s="101">
        <v>30405</v>
      </c>
      <c r="S109" s="83" t="s">
        <v>34</v>
      </c>
      <c r="T109" s="79" t="str">
        <f t="shared" si="2"/>
        <v>- N/A</v>
      </c>
      <c r="U109" s="79" t="str">
        <f t="shared" si="3"/>
        <v>- N/A</v>
      </c>
    </row>
    <row r="110" spans="1:21" ht="63.75" hidden="1">
      <c r="A110" s="14">
        <v>96</v>
      </c>
      <c r="B110" s="15" t="s">
        <v>259</v>
      </c>
      <c r="C110" s="16" t="s">
        <v>260</v>
      </c>
      <c r="D110" s="15" t="s">
        <v>200</v>
      </c>
      <c r="E110" s="67">
        <v>0</v>
      </c>
      <c r="F110" s="86">
        <v>0</v>
      </c>
      <c r="G110" s="86">
        <v>0</v>
      </c>
      <c r="H110" s="87">
        <v>0</v>
      </c>
      <c r="I110" s="68"/>
      <c r="J110" s="86">
        <v>0</v>
      </c>
      <c r="K110" s="88">
        <v>0</v>
      </c>
      <c r="L110" s="1">
        <v>0</v>
      </c>
      <c r="M110" s="15" t="s">
        <v>34</v>
      </c>
      <c r="N110" s="17">
        <v>0</v>
      </c>
      <c r="O110" s="17">
        <v>0</v>
      </c>
      <c r="Q110" s="101">
        <v>5905</v>
      </c>
      <c r="R110" s="101">
        <v>10482</v>
      </c>
      <c r="S110" s="83" t="s">
        <v>34</v>
      </c>
      <c r="T110" s="79" t="str">
        <f t="shared" si="2"/>
        <v>- N/A</v>
      </c>
      <c r="U110" s="79" t="str">
        <f t="shared" si="3"/>
        <v>- N/A</v>
      </c>
    </row>
    <row r="111" spans="1:21" ht="63.75" hidden="1">
      <c r="A111" s="14">
        <v>97</v>
      </c>
      <c r="B111" s="15" t="s">
        <v>261</v>
      </c>
      <c r="C111" s="16" t="s">
        <v>262</v>
      </c>
      <c r="D111" s="15" t="s">
        <v>200</v>
      </c>
      <c r="E111" s="67">
        <v>0</v>
      </c>
      <c r="F111" s="86">
        <v>0</v>
      </c>
      <c r="G111" s="86">
        <v>0</v>
      </c>
      <c r="H111" s="87">
        <v>0</v>
      </c>
      <c r="I111" s="68"/>
      <c r="J111" s="86">
        <v>0</v>
      </c>
      <c r="K111" s="88">
        <v>0</v>
      </c>
      <c r="L111" s="1">
        <v>0</v>
      </c>
      <c r="M111" s="15" t="s">
        <v>34</v>
      </c>
      <c r="N111" s="17">
        <v>0</v>
      </c>
      <c r="O111" s="17">
        <v>0</v>
      </c>
      <c r="Q111" s="101">
        <v>6988</v>
      </c>
      <c r="R111" s="101">
        <v>11808</v>
      </c>
      <c r="S111" s="83" t="s">
        <v>34</v>
      </c>
      <c r="T111" s="79" t="str">
        <f t="shared" si="2"/>
        <v>- N/A</v>
      </c>
      <c r="U111" s="79" t="str">
        <f t="shared" si="3"/>
        <v>- N/A</v>
      </c>
    </row>
    <row r="112" spans="1:21" ht="51">
      <c r="A112" s="14">
        <v>98</v>
      </c>
      <c r="B112" s="15" t="s">
        <v>263</v>
      </c>
      <c r="C112" s="16" t="s">
        <v>264</v>
      </c>
      <c r="D112" s="15" t="s">
        <v>200</v>
      </c>
      <c r="E112" s="67">
        <v>10</v>
      </c>
      <c r="F112" s="86">
        <v>12439</v>
      </c>
      <c r="G112" s="86">
        <v>9310</v>
      </c>
      <c r="H112" s="87">
        <v>0</v>
      </c>
      <c r="I112" s="68">
        <v>0.25154755210000002</v>
      </c>
      <c r="J112" s="86">
        <v>9310</v>
      </c>
      <c r="K112" s="88">
        <v>93100</v>
      </c>
      <c r="L112" s="1">
        <v>0</v>
      </c>
      <c r="M112" s="15" t="s">
        <v>34</v>
      </c>
      <c r="N112" s="17">
        <v>10</v>
      </c>
      <c r="O112" s="17">
        <v>0</v>
      </c>
      <c r="Q112" s="101">
        <v>9310</v>
      </c>
      <c r="R112" s="101">
        <v>15789</v>
      </c>
      <c r="S112" s="83" t="s">
        <v>34</v>
      </c>
      <c r="T112" s="79" t="str">
        <f t="shared" si="2"/>
        <v>✔️ Válido</v>
      </c>
      <c r="U112" s="79" t="str">
        <f t="shared" si="3"/>
        <v>✔️ Válido</v>
      </c>
    </row>
    <row r="113" spans="1:21" ht="127.5" hidden="1">
      <c r="A113" s="14">
        <v>99</v>
      </c>
      <c r="B113" s="15" t="s">
        <v>265</v>
      </c>
      <c r="C113" s="16" t="s">
        <v>266</v>
      </c>
      <c r="D113" s="15" t="s">
        <v>200</v>
      </c>
      <c r="E113" s="67">
        <v>0</v>
      </c>
      <c r="F113" s="86">
        <v>0</v>
      </c>
      <c r="G113" s="86">
        <v>0</v>
      </c>
      <c r="H113" s="87">
        <v>0</v>
      </c>
      <c r="I113" s="68"/>
      <c r="J113" s="86">
        <v>0</v>
      </c>
      <c r="K113" s="88">
        <v>0</v>
      </c>
      <c r="L113" s="1">
        <v>0</v>
      </c>
      <c r="M113" s="15" t="s">
        <v>34</v>
      </c>
      <c r="N113" s="17">
        <v>0</v>
      </c>
      <c r="O113" s="17">
        <v>0</v>
      </c>
      <c r="Q113" s="101">
        <v>8381</v>
      </c>
      <c r="R113" s="101">
        <v>21286</v>
      </c>
      <c r="S113" s="83" t="s">
        <v>34</v>
      </c>
      <c r="T113" s="79" t="str">
        <f t="shared" si="2"/>
        <v>- N/A</v>
      </c>
      <c r="U113" s="79" t="str">
        <f t="shared" si="3"/>
        <v>- N/A</v>
      </c>
    </row>
    <row r="114" spans="1:21" ht="51" hidden="1">
      <c r="A114" s="14">
        <v>100</v>
      </c>
      <c r="B114" s="15" t="s">
        <v>267</v>
      </c>
      <c r="C114" s="16" t="s">
        <v>268</v>
      </c>
      <c r="D114" s="15" t="s">
        <v>200</v>
      </c>
      <c r="E114" s="67">
        <v>0</v>
      </c>
      <c r="F114" s="86">
        <v>0</v>
      </c>
      <c r="G114" s="86">
        <v>0</v>
      </c>
      <c r="H114" s="87">
        <v>0</v>
      </c>
      <c r="I114" s="68"/>
      <c r="J114" s="86">
        <v>0</v>
      </c>
      <c r="K114" s="88">
        <v>0</v>
      </c>
      <c r="L114" s="1">
        <v>0</v>
      </c>
      <c r="M114" s="15" t="s">
        <v>34</v>
      </c>
      <c r="N114" s="17">
        <v>0</v>
      </c>
      <c r="O114" s="17">
        <v>0</v>
      </c>
      <c r="Q114" s="101">
        <v>6524</v>
      </c>
      <c r="R114" s="101">
        <v>11720</v>
      </c>
      <c r="S114" s="83" t="s">
        <v>34</v>
      </c>
      <c r="T114" s="79" t="str">
        <f t="shared" si="2"/>
        <v>- N/A</v>
      </c>
      <c r="U114" s="79" t="str">
        <f t="shared" si="3"/>
        <v>- N/A</v>
      </c>
    </row>
    <row r="115" spans="1:21" ht="51" hidden="1">
      <c r="A115" s="14">
        <v>101</v>
      </c>
      <c r="B115" s="15" t="s">
        <v>269</v>
      </c>
      <c r="C115" s="16" t="s">
        <v>268</v>
      </c>
      <c r="D115" s="15" t="s">
        <v>200</v>
      </c>
      <c r="E115" s="67">
        <v>0</v>
      </c>
      <c r="F115" s="86">
        <v>0</v>
      </c>
      <c r="G115" s="86">
        <v>0</v>
      </c>
      <c r="H115" s="87">
        <v>0</v>
      </c>
      <c r="I115" s="68"/>
      <c r="J115" s="86">
        <v>0</v>
      </c>
      <c r="K115" s="88">
        <v>0</v>
      </c>
      <c r="L115" s="1">
        <v>0</v>
      </c>
      <c r="M115" s="15" t="s">
        <v>34</v>
      </c>
      <c r="N115" s="17">
        <v>0</v>
      </c>
      <c r="O115" s="17">
        <v>0</v>
      </c>
      <c r="Q115" s="101">
        <v>3427</v>
      </c>
      <c r="R115" s="101">
        <v>10880</v>
      </c>
      <c r="S115" s="83" t="s">
        <v>34</v>
      </c>
      <c r="T115" s="79" t="str">
        <f t="shared" si="2"/>
        <v>- N/A</v>
      </c>
      <c r="U115" s="79" t="str">
        <f t="shared" si="3"/>
        <v>- N/A</v>
      </c>
    </row>
    <row r="116" spans="1:21" ht="63.75" hidden="1">
      <c r="A116" s="14">
        <v>102</v>
      </c>
      <c r="B116" s="15" t="s">
        <v>270</v>
      </c>
      <c r="C116" s="16" t="s">
        <v>271</v>
      </c>
      <c r="D116" s="15" t="s">
        <v>200</v>
      </c>
      <c r="E116" s="67">
        <v>0</v>
      </c>
      <c r="F116" s="86">
        <v>0</v>
      </c>
      <c r="G116" s="86">
        <v>0</v>
      </c>
      <c r="H116" s="87">
        <v>0</v>
      </c>
      <c r="I116" s="68"/>
      <c r="J116" s="86">
        <v>0</v>
      </c>
      <c r="K116" s="88">
        <v>0</v>
      </c>
      <c r="L116" s="1">
        <v>0</v>
      </c>
      <c r="M116" s="15" t="s">
        <v>34</v>
      </c>
      <c r="N116" s="17">
        <v>0</v>
      </c>
      <c r="O116" s="17">
        <v>0</v>
      </c>
      <c r="Q116" s="101">
        <v>5594</v>
      </c>
      <c r="R116" s="101">
        <v>24545</v>
      </c>
      <c r="S116" s="83" t="s">
        <v>34</v>
      </c>
      <c r="T116" s="79" t="str">
        <f t="shared" si="2"/>
        <v>- N/A</v>
      </c>
      <c r="U116" s="79" t="str">
        <f t="shared" si="3"/>
        <v>- N/A</v>
      </c>
    </row>
    <row r="117" spans="1:21" ht="38.25" hidden="1">
      <c r="A117" s="14">
        <v>103</v>
      </c>
      <c r="B117" s="15" t="s">
        <v>272</v>
      </c>
      <c r="C117" s="16" t="s">
        <v>273</v>
      </c>
      <c r="D117" s="15" t="s">
        <v>200</v>
      </c>
      <c r="E117" s="67">
        <v>0</v>
      </c>
      <c r="F117" s="86">
        <v>0</v>
      </c>
      <c r="G117" s="86">
        <v>0</v>
      </c>
      <c r="H117" s="87">
        <v>0</v>
      </c>
      <c r="I117" s="68"/>
      <c r="J117" s="86">
        <v>0</v>
      </c>
      <c r="K117" s="88">
        <v>0</v>
      </c>
      <c r="L117" s="1">
        <v>0</v>
      </c>
      <c r="M117" s="15" t="s">
        <v>34</v>
      </c>
      <c r="N117" s="17">
        <v>0</v>
      </c>
      <c r="O117" s="17">
        <v>0</v>
      </c>
      <c r="Q117" s="101">
        <v>24545</v>
      </c>
      <c r="R117" s="101">
        <v>35022</v>
      </c>
      <c r="S117" s="83" t="s">
        <v>34</v>
      </c>
      <c r="T117" s="79" t="str">
        <f t="shared" si="2"/>
        <v>- N/A</v>
      </c>
      <c r="U117" s="79" t="str">
        <f t="shared" si="3"/>
        <v>- N/A</v>
      </c>
    </row>
    <row r="118" spans="1:21" ht="38.25" hidden="1">
      <c r="A118" s="14">
        <v>104</v>
      </c>
      <c r="B118" s="15" t="s">
        <v>274</v>
      </c>
      <c r="C118" s="16" t="s">
        <v>275</v>
      </c>
      <c r="D118" s="15" t="s">
        <v>200</v>
      </c>
      <c r="E118" s="67">
        <v>0</v>
      </c>
      <c r="F118" s="86">
        <v>0</v>
      </c>
      <c r="G118" s="86">
        <v>0</v>
      </c>
      <c r="H118" s="87">
        <v>0</v>
      </c>
      <c r="I118" s="68"/>
      <c r="J118" s="86">
        <v>0</v>
      </c>
      <c r="K118" s="88">
        <v>0</v>
      </c>
      <c r="L118" s="1">
        <v>0</v>
      </c>
      <c r="M118" s="15" t="s">
        <v>34</v>
      </c>
      <c r="N118" s="17">
        <v>0</v>
      </c>
      <c r="O118" s="17">
        <v>0</v>
      </c>
      <c r="Q118" s="101">
        <v>24545</v>
      </c>
      <c r="R118" s="101">
        <v>38090</v>
      </c>
      <c r="S118" s="83" t="s">
        <v>34</v>
      </c>
      <c r="T118" s="79" t="str">
        <f t="shared" si="2"/>
        <v>- N/A</v>
      </c>
      <c r="U118" s="79" t="str">
        <f t="shared" si="3"/>
        <v>- N/A</v>
      </c>
    </row>
    <row r="119" spans="1:21" ht="38.25" hidden="1">
      <c r="A119" s="14">
        <v>105</v>
      </c>
      <c r="B119" s="15" t="s">
        <v>276</v>
      </c>
      <c r="C119" s="16" t="s">
        <v>277</v>
      </c>
      <c r="D119" s="15" t="s">
        <v>200</v>
      </c>
      <c r="E119" s="67">
        <v>0</v>
      </c>
      <c r="F119" s="86">
        <v>0</v>
      </c>
      <c r="G119" s="86">
        <v>0</v>
      </c>
      <c r="H119" s="87">
        <v>0</v>
      </c>
      <c r="I119" s="68"/>
      <c r="J119" s="86">
        <v>0</v>
      </c>
      <c r="K119" s="88">
        <v>0</v>
      </c>
      <c r="L119" s="1">
        <v>0</v>
      </c>
      <c r="M119" s="15" t="s">
        <v>34</v>
      </c>
      <c r="N119" s="17">
        <v>0</v>
      </c>
      <c r="O119" s="17">
        <v>0</v>
      </c>
      <c r="Q119" s="101">
        <v>35713</v>
      </c>
      <c r="R119" s="101">
        <v>41997</v>
      </c>
      <c r="S119" s="83" t="s">
        <v>34</v>
      </c>
      <c r="T119" s="79" t="str">
        <f t="shared" si="2"/>
        <v>- N/A</v>
      </c>
      <c r="U119" s="79" t="str">
        <f t="shared" si="3"/>
        <v>- N/A</v>
      </c>
    </row>
    <row r="120" spans="1:21" ht="38.25" hidden="1">
      <c r="A120" s="69">
        <v>106</v>
      </c>
      <c r="B120" s="70" t="s">
        <v>278</v>
      </c>
      <c r="C120" s="71" t="s">
        <v>279</v>
      </c>
      <c r="D120" s="70" t="s">
        <v>200</v>
      </c>
      <c r="E120" s="72">
        <v>0</v>
      </c>
      <c r="F120" s="89">
        <v>0</v>
      </c>
      <c r="G120" s="89">
        <v>0</v>
      </c>
      <c r="H120" s="90">
        <v>0</v>
      </c>
      <c r="I120" s="68"/>
      <c r="J120" s="89">
        <v>0</v>
      </c>
      <c r="K120" s="91">
        <v>0</v>
      </c>
      <c r="L120" s="73">
        <v>0</v>
      </c>
      <c r="M120" s="70" t="s">
        <v>85</v>
      </c>
      <c r="N120" s="74">
        <v>0</v>
      </c>
      <c r="O120" s="74">
        <v>0</v>
      </c>
      <c r="Q120" s="101">
        <v>39671</v>
      </c>
      <c r="R120" s="101">
        <v>51421</v>
      </c>
      <c r="S120" s="84" t="s">
        <v>85</v>
      </c>
      <c r="T120" s="79" t="str">
        <f t="shared" si="2"/>
        <v>- N/A</v>
      </c>
      <c r="U120" s="79" t="str">
        <f t="shared" si="3"/>
        <v>- N/A</v>
      </c>
    </row>
    <row r="121" spans="1:21" ht="89.25" hidden="1">
      <c r="A121" s="69">
        <v>107</v>
      </c>
      <c r="B121" s="70" t="s">
        <v>280</v>
      </c>
      <c r="C121" s="71" t="s">
        <v>281</v>
      </c>
      <c r="D121" s="70" t="s">
        <v>200</v>
      </c>
      <c r="E121" s="72">
        <v>0</v>
      </c>
      <c r="F121" s="89">
        <v>0</v>
      </c>
      <c r="G121" s="89">
        <v>0</v>
      </c>
      <c r="H121" s="90">
        <v>0</v>
      </c>
      <c r="I121" s="68"/>
      <c r="J121" s="89">
        <v>0</v>
      </c>
      <c r="K121" s="91">
        <v>0</v>
      </c>
      <c r="L121" s="73">
        <v>0</v>
      </c>
      <c r="M121" s="70" t="s">
        <v>85</v>
      </c>
      <c r="N121" s="74">
        <v>0</v>
      </c>
      <c r="O121" s="74">
        <v>0</v>
      </c>
      <c r="Q121" s="101">
        <v>29057</v>
      </c>
      <c r="R121" s="101">
        <v>43913</v>
      </c>
      <c r="S121" s="84" t="s">
        <v>85</v>
      </c>
      <c r="T121" s="79" t="str">
        <f t="shared" si="2"/>
        <v>- N/A</v>
      </c>
      <c r="U121" s="79" t="str">
        <f t="shared" si="3"/>
        <v>- N/A</v>
      </c>
    </row>
    <row r="122" spans="1:21" ht="25.5" hidden="1">
      <c r="A122" s="14">
        <v>108</v>
      </c>
      <c r="B122" s="15" t="s">
        <v>282</v>
      </c>
      <c r="C122" s="18" t="s">
        <v>283</v>
      </c>
      <c r="D122" s="15" t="s">
        <v>200</v>
      </c>
      <c r="E122" s="67">
        <v>0</v>
      </c>
      <c r="F122" s="86">
        <v>0</v>
      </c>
      <c r="G122" s="86">
        <v>0</v>
      </c>
      <c r="H122" s="87">
        <v>0</v>
      </c>
      <c r="I122" s="68"/>
      <c r="J122" s="86">
        <v>0</v>
      </c>
      <c r="K122" s="88">
        <v>0</v>
      </c>
      <c r="L122" s="1">
        <v>0</v>
      </c>
      <c r="M122" s="15" t="s">
        <v>34</v>
      </c>
      <c r="N122" s="17">
        <v>0</v>
      </c>
      <c r="O122" s="17">
        <v>0</v>
      </c>
      <c r="Q122" s="101">
        <v>29057</v>
      </c>
      <c r="R122" s="101">
        <v>170011</v>
      </c>
      <c r="S122" s="83" t="s">
        <v>34</v>
      </c>
      <c r="T122" s="79" t="str">
        <f t="shared" si="2"/>
        <v>- N/A</v>
      </c>
      <c r="U122" s="79" t="str">
        <f t="shared" si="3"/>
        <v>- N/A</v>
      </c>
    </row>
    <row r="123" spans="1:21" ht="25.5" hidden="1">
      <c r="A123" s="14">
        <v>109</v>
      </c>
      <c r="B123" s="15" t="s">
        <v>284</v>
      </c>
      <c r="C123" s="16" t="s">
        <v>285</v>
      </c>
      <c r="D123" s="15" t="s">
        <v>200</v>
      </c>
      <c r="E123" s="67">
        <v>0</v>
      </c>
      <c r="F123" s="86">
        <v>0</v>
      </c>
      <c r="G123" s="86">
        <v>0</v>
      </c>
      <c r="H123" s="87">
        <v>0</v>
      </c>
      <c r="I123" s="68"/>
      <c r="J123" s="86">
        <v>0</v>
      </c>
      <c r="K123" s="88">
        <v>0</v>
      </c>
      <c r="L123" s="1">
        <v>0</v>
      </c>
      <c r="M123" s="15" t="s">
        <v>34</v>
      </c>
      <c r="N123" s="17">
        <v>0</v>
      </c>
      <c r="O123" s="17">
        <v>0</v>
      </c>
      <c r="Q123" s="101">
        <v>39671</v>
      </c>
      <c r="R123" s="101">
        <v>179798</v>
      </c>
      <c r="S123" s="83" t="s">
        <v>34</v>
      </c>
      <c r="T123" s="79" t="str">
        <f t="shared" si="2"/>
        <v>- N/A</v>
      </c>
      <c r="U123" s="79" t="str">
        <f t="shared" si="3"/>
        <v>- N/A</v>
      </c>
    </row>
    <row r="124" spans="1:21" ht="51" hidden="1">
      <c r="A124" s="14">
        <v>110</v>
      </c>
      <c r="B124" s="15" t="s">
        <v>286</v>
      </c>
      <c r="C124" s="16" t="s">
        <v>287</v>
      </c>
      <c r="D124" s="15" t="s">
        <v>288</v>
      </c>
      <c r="E124" s="67">
        <v>0</v>
      </c>
      <c r="F124" s="86">
        <v>0</v>
      </c>
      <c r="G124" s="86">
        <v>0</v>
      </c>
      <c r="H124" s="87">
        <v>0</v>
      </c>
      <c r="I124" s="68"/>
      <c r="J124" s="86">
        <v>0</v>
      </c>
      <c r="K124" s="88">
        <v>0</v>
      </c>
      <c r="L124" s="1">
        <v>0</v>
      </c>
      <c r="M124" s="15" t="s">
        <v>34</v>
      </c>
      <c r="N124" s="17">
        <v>0</v>
      </c>
      <c r="O124" s="17">
        <v>0</v>
      </c>
      <c r="Q124" s="101">
        <v>951</v>
      </c>
      <c r="R124" s="101">
        <v>3317</v>
      </c>
      <c r="S124" s="83" t="s">
        <v>34</v>
      </c>
      <c r="T124" s="79" t="str">
        <f t="shared" si="2"/>
        <v>- N/A</v>
      </c>
      <c r="U124" s="79" t="str">
        <f t="shared" si="3"/>
        <v>- N/A</v>
      </c>
    </row>
    <row r="125" spans="1:21" ht="51" hidden="1">
      <c r="A125" s="14">
        <v>111</v>
      </c>
      <c r="B125" s="15" t="s">
        <v>289</v>
      </c>
      <c r="C125" s="16" t="s">
        <v>290</v>
      </c>
      <c r="D125" s="15" t="s">
        <v>288</v>
      </c>
      <c r="E125" s="67">
        <v>0</v>
      </c>
      <c r="F125" s="86">
        <v>0</v>
      </c>
      <c r="G125" s="86">
        <v>0</v>
      </c>
      <c r="H125" s="87">
        <v>0</v>
      </c>
      <c r="I125" s="68"/>
      <c r="J125" s="86">
        <v>0</v>
      </c>
      <c r="K125" s="88">
        <v>0</v>
      </c>
      <c r="L125" s="1">
        <v>0</v>
      </c>
      <c r="M125" s="15" t="s">
        <v>34</v>
      </c>
      <c r="N125" s="17">
        <v>0</v>
      </c>
      <c r="O125" s="17">
        <v>0</v>
      </c>
      <c r="Q125" s="101">
        <v>1106</v>
      </c>
      <c r="R125" s="101">
        <v>3317</v>
      </c>
      <c r="S125" s="83" t="s">
        <v>34</v>
      </c>
      <c r="T125" s="79" t="str">
        <f t="shared" si="2"/>
        <v>- N/A</v>
      </c>
      <c r="U125" s="79" t="str">
        <f t="shared" si="3"/>
        <v>- N/A</v>
      </c>
    </row>
    <row r="126" spans="1:21" ht="51" hidden="1">
      <c r="A126" s="14">
        <v>112</v>
      </c>
      <c r="B126" s="15" t="s">
        <v>291</v>
      </c>
      <c r="C126" s="16" t="s">
        <v>292</v>
      </c>
      <c r="D126" s="15" t="s">
        <v>288</v>
      </c>
      <c r="E126" s="67">
        <v>0</v>
      </c>
      <c r="F126" s="86">
        <v>0</v>
      </c>
      <c r="G126" s="86">
        <v>0</v>
      </c>
      <c r="H126" s="87">
        <v>0</v>
      </c>
      <c r="I126" s="68"/>
      <c r="J126" s="86">
        <v>0</v>
      </c>
      <c r="K126" s="88">
        <v>0</v>
      </c>
      <c r="L126" s="1">
        <v>0</v>
      </c>
      <c r="M126" s="15" t="s">
        <v>34</v>
      </c>
      <c r="N126" s="17">
        <v>0</v>
      </c>
      <c r="O126" s="17">
        <v>0</v>
      </c>
      <c r="Q126" s="101">
        <v>1106</v>
      </c>
      <c r="R126" s="101">
        <v>3317</v>
      </c>
      <c r="S126" s="83" t="s">
        <v>34</v>
      </c>
      <c r="T126" s="79" t="str">
        <f t="shared" si="2"/>
        <v>- N/A</v>
      </c>
      <c r="U126" s="79" t="str">
        <f t="shared" si="3"/>
        <v>- N/A</v>
      </c>
    </row>
    <row r="127" spans="1:21" ht="63.75" hidden="1">
      <c r="A127" s="69">
        <v>113</v>
      </c>
      <c r="B127" s="70" t="s">
        <v>293</v>
      </c>
      <c r="C127" s="71" t="s">
        <v>294</v>
      </c>
      <c r="D127" s="70" t="s">
        <v>288</v>
      </c>
      <c r="E127" s="72">
        <v>0</v>
      </c>
      <c r="F127" s="89">
        <v>0</v>
      </c>
      <c r="G127" s="89">
        <v>0</v>
      </c>
      <c r="H127" s="90">
        <v>0</v>
      </c>
      <c r="I127" s="68"/>
      <c r="J127" s="89">
        <v>0</v>
      </c>
      <c r="K127" s="91">
        <v>0</v>
      </c>
      <c r="L127" s="73">
        <v>0</v>
      </c>
      <c r="M127" s="70" t="s">
        <v>85</v>
      </c>
      <c r="N127" s="74">
        <v>0</v>
      </c>
      <c r="O127" s="74">
        <v>0</v>
      </c>
      <c r="Q127" s="101">
        <v>1106</v>
      </c>
      <c r="R127" s="101">
        <v>4643</v>
      </c>
      <c r="S127" s="84" t="s">
        <v>85</v>
      </c>
      <c r="T127" s="79" t="str">
        <f t="shared" si="2"/>
        <v>- N/A</v>
      </c>
      <c r="U127" s="79" t="str">
        <f t="shared" si="3"/>
        <v>- N/A</v>
      </c>
    </row>
    <row r="128" spans="1:21" ht="51">
      <c r="A128" s="14">
        <v>114</v>
      </c>
      <c r="B128" s="15" t="s">
        <v>295</v>
      </c>
      <c r="C128" s="18" t="s">
        <v>296</v>
      </c>
      <c r="D128" s="15" t="s">
        <v>288</v>
      </c>
      <c r="E128" s="67">
        <v>80</v>
      </c>
      <c r="F128" s="86">
        <v>3814</v>
      </c>
      <c r="G128" s="86">
        <v>2035</v>
      </c>
      <c r="H128" s="87">
        <v>0</v>
      </c>
      <c r="I128" s="68">
        <v>0.46643943370000002</v>
      </c>
      <c r="J128" s="86">
        <v>2035</v>
      </c>
      <c r="K128" s="88">
        <v>162800</v>
      </c>
      <c r="L128" s="1">
        <v>0</v>
      </c>
      <c r="M128" s="15" t="s">
        <v>34</v>
      </c>
      <c r="N128" s="17">
        <v>80</v>
      </c>
      <c r="O128" s="17">
        <v>0</v>
      </c>
      <c r="Q128" s="101">
        <v>2035</v>
      </c>
      <c r="R128" s="101">
        <v>3980</v>
      </c>
      <c r="S128" s="83" t="s">
        <v>34</v>
      </c>
      <c r="T128" s="79" t="str">
        <f t="shared" si="2"/>
        <v>✔️ Válido</v>
      </c>
      <c r="U128" s="79" t="str">
        <f t="shared" si="3"/>
        <v>✔️ Válido</v>
      </c>
    </row>
    <row r="129" spans="1:21" ht="51" hidden="1">
      <c r="A129" s="14">
        <v>115</v>
      </c>
      <c r="B129" s="15" t="s">
        <v>297</v>
      </c>
      <c r="C129" s="18" t="s">
        <v>298</v>
      </c>
      <c r="D129" s="15" t="s">
        <v>288</v>
      </c>
      <c r="E129" s="67">
        <v>0</v>
      </c>
      <c r="F129" s="86">
        <v>0</v>
      </c>
      <c r="G129" s="86">
        <v>0</v>
      </c>
      <c r="H129" s="87">
        <v>0</v>
      </c>
      <c r="I129" s="68"/>
      <c r="J129" s="86">
        <v>0</v>
      </c>
      <c r="K129" s="88">
        <v>0</v>
      </c>
      <c r="L129" s="1">
        <v>0</v>
      </c>
      <c r="M129" s="15" t="s">
        <v>34</v>
      </c>
      <c r="N129" s="17">
        <v>0</v>
      </c>
      <c r="O129" s="17">
        <v>0</v>
      </c>
      <c r="Q129" s="101">
        <v>2654</v>
      </c>
      <c r="R129" s="101">
        <v>4374</v>
      </c>
      <c r="S129" s="83" t="s">
        <v>34</v>
      </c>
      <c r="T129" s="79" t="str">
        <f t="shared" si="2"/>
        <v>- N/A</v>
      </c>
      <c r="U129" s="79" t="str">
        <f t="shared" si="3"/>
        <v>- N/A</v>
      </c>
    </row>
    <row r="130" spans="1:21" ht="51" hidden="1">
      <c r="A130" s="14">
        <v>116</v>
      </c>
      <c r="B130" s="15" t="s">
        <v>299</v>
      </c>
      <c r="C130" s="16" t="s">
        <v>300</v>
      </c>
      <c r="D130" s="15" t="s">
        <v>288</v>
      </c>
      <c r="E130" s="67">
        <v>0</v>
      </c>
      <c r="F130" s="86">
        <v>0</v>
      </c>
      <c r="G130" s="86">
        <v>0</v>
      </c>
      <c r="H130" s="87">
        <v>0</v>
      </c>
      <c r="I130" s="68"/>
      <c r="J130" s="86">
        <v>0</v>
      </c>
      <c r="K130" s="88">
        <v>0</v>
      </c>
      <c r="L130" s="1">
        <v>0</v>
      </c>
      <c r="M130" s="15" t="s">
        <v>34</v>
      </c>
      <c r="N130" s="17">
        <v>0</v>
      </c>
      <c r="O130" s="17">
        <v>0</v>
      </c>
      <c r="Q130" s="101">
        <v>2654</v>
      </c>
      <c r="R130" s="101">
        <v>4577</v>
      </c>
      <c r="S130" s="83" t="s">
        <v>34</v>
      </c>
      <c r="T130" s="79" t="str">
        <f t="shared" si="2"/>
        <v>- N/A</v>
      </c>
      <c r="U130" s="79" t="str">
        <f t="shared" si="3"/>
        <v>- N/A</v>
      </c>
    </row>
    <row r="131" spans="1:21" ht="63.75" hidden="1">
      <c r="A131" s="69">
        <v>117</v>
      </c>
      <c r="B131" s="70" t="s">
        <v>301</v>
      </c>
      <c r="C131" s="75" t="s">
        <v>302</v>
      </c>
      <c r="D131" s="70" t="s">
        <v>288</v>
      </c>
      <c r="E131" s="72">
        <v>0</v>
      </c>
      <c r="F131" s="89">
        <v>0</v>
      </c>
      <c r="G131" s="89">
        <v>0</v>
      </c>
      <c r="H131" s="90">
        <v>0</v>
      </c>
      <c r="I131" s="68"/>
      <c r="J131" s="89">
        <v>0</v>
      </c>
      <c r="K131" s="91">
        <v>0</v>
      </c>
      <c r="L131" s="73">
        <v>0</v>
      </c>
      <c r="M131" s="70" t="s">
        <v>85</v>
      </c>
      <c r="N131" s="74">
        <v>0</v>
      </c>
      <c r="O131" s="74">
        <v>0</v>
      </c>
      <c r="Q131" s="101">
        <v>2654</v>
      </c>
      <c r="R131" s="101">
        <v>5308</v>
      </c>
      <c r="S131" s="84" t="s">
        <v>85</v>
      </c>
      <c r="T131" s="79" t="str">
        <f t="shared" si="2"/>
        <v>- N/A</v>
      </c>
      <c r="U131" s="79" t="str">
        <f t="shared" si="3"/>
        <v>- N/A</v>
      </c>
    </row>
    <row r="132" spans="1:21" ht="51">
      <c r="A132" s="14">
        <v>118</v>
      </c>
      <c r="B132" s="15" t="s">
        <v>303</v>
      </c>
      <c r="C132" s="16" t="s">
        <v>304</v>
      </c>
      <c r="D132" s="15" t="s">
        <v>288</v>
      </c>
      <c r="E132" s="67">
        <v>30</v>
      </c>
      <c r="F132" s="86">
        <v>5639</v>
      </c>
      <c r="G132" s="86">
        <v>2808</v>
      </c>
      <c r="H132" s="87">
        <v>0</v>
      </c>
      <c r="I132" s="68">
        <v>0.50203936869999999</v>
      </c>
      <c r="J132" s="86">
        <v>2808</v>
      </c>
      <c r="K132" s="88">
        <v>84240</v>
      </c>
      <c r="L132" s="1">
        <v>0</v>
      </c>
      <c r="M132" s="15" t="s">
        <v>34</v>
      </c>
      <c r="N132" s="17">
        <v>30</v>
      </c>
      <c r="O132" s="17">
        <v>0</v>
      </c>
      <c r="Q132" s="101">
        <v>2808</v>
      </c>
      <c r="R132" s="101">
        <v>5639</v>
      </c>
      <c r="S132" s="83" t="s">
        <v>34</v>
      </c>
      <c r="T132" s="79" t="str">
        <f t="shared" si="2"/>
        <v>✔️ Válido</v>
      </c>
      <c r="U132" s="79" t="str">
        <f t="shared" si="3"/>
        <v>✔️ Válido</v>
      </c>
    </row>
    <row r="133" spans="1:21" ht="51">
      <c r="A133" s="14">
        <v>119</v>
      </c>
      <c r="B133" s="15" t="s">
        <v>305</v>
      </c>
      <c r="C133" s="16" t="s">
        <v>306</v>
      </c>
      <c r="D133" s="15" t="s">
        <v>288</v>
      </c>
      <c r="E133" s="67">
        <v>30</v>
      </c>
      <c r="F133" s="86">
        <v>6191</v>
      </c>
      <c r="G133" s="86">
        <v>3427</v>
      </c>
      <c r="H133" s="87">
        <v>0</v>
      </c>
      <c r="I133" s="68">
        <v>0.44645453080000003</v>
      </c>
      <c r="J133" s="86">
        <v>3427</v>
      </c>
      <c r="K133" s="88">
        <v>102810</v>
      </c>
      <c r="L133" s="1">
        <v>0</v>
      </c>
      <c r="M133" s="15" t="s">
        <v>34</v>
      </c>
      <c r="N133" s="17">
        <v>30</v>
      </c>
      <c r="O133" s="17">
        <v>0</v>
      </c>
      <c r="Q133" s="101">
        <v>3427</v>
      </c>
      <c r="R133" s="101">
        <v>6191</v>
      </c>
      <c r="S133" s="83" t="s">
        <v>34</v>
      </c>
      <c r="T133" s="79" t="str">
        <f t="shared" si="2"/>
        <v>✔️ Válido</v>
      </c>
      <c r="U133" s="79" t="str">
        <f t="shared" si="3"/>
        <v>✔️ Válido</v>
      </c>
    </row>
    <row r="134" spans="1:21" ht="51">
      <c r="A134" s="14">
        <v>120</v>
      </c>
      <c r="B134" s="15" t="s">
        <v>307</v>
      </c>
      <c r="C134" s="16" t="s">
        <v>308</v>
      </c>
      <c r="D134" s="15" t="s">
        <v>288</v>
      </c>
      <c r="E134" s="67">
        <v>20</v>
      </c>
      <c r="F134" s="86">
        <v>6191</v>
      </c>
      <c r="G134" s="86">
        <v>3427</v>
      </c>
      <c r="H134" s="87">
        <v>0</v>
      </c>
      <c r="I134" s="68">
        <v>0.44645453080000003</v>
      </c>
      <c r="J134" s="86">
        <v>3427</v>
      </c>
      <c r="K134" s="88">
        <v>68540</v>
      </c>
      <c r="L134" s="1">
        <v>0</v>
      </c>
      <c r="M134" s="15" t="s">
        <v>34</v>
      </c>
      <c r="N134" s="17">
        <v>20</v>
      </c>
      <c r="O134" s="17">
        <v>0</v>
      </c>
      <c r="Q134" s="101">
        <v>3427</v>
      </c>
      <c r="R134" s="101">
        <v>6191</v>
      </c>
      <c r="S134" s="83" t="s">
        <v>34</v>
      </c>
      <c r="T134" s="79" t="str">
        <f t="shared" si="2"/>
        <v>✔️ Válido</v>
      </c>
      <c r="U134" s="79" t="str">
        <f t="shared" si="3"/>
        <v>✔️ Válido</v>
      </c>
    </row>
    <row r="135" spans="1:21" ht="63.75" hidden="1">
      <c r="A135" s="69">
        <v>121</v>
      </c>
      <c r="B135" s="70" t="s">
        <v>309</v>
      </c>
      <c r="C135" s="75" t="s">
        <v>310</v>
      </c>
      <c r="D135" s="70" t="s">
        <v>288</v>
      </c>
      <c r="E135" s="72">
        <v>0</v>
      </c>
      <c r="F135" s="89">
        <v>0</v>
      </c>
      <c r="G135" s="89">
        <v>0</v>
      </c>
      <c r="H135" s="90">
        <v>0</v>
      </c>
      <c r="I135" s="68"/>
      <c r="J135" s="89">
        <v>0</v>
      </c>
      <c r="K135" s="91">
        <v>0</v>
      </c>
      <c r="L135" s="73">
        <v>0</v>
      </c>
      <c r="M135" s="70" t="s">
        <v>85</v>
      </c>
      <c r="N135" s="74">
        <v>0</v>
      </c>
      <c r="O135" s="74">
        <v>0</v>
      </c>
      <c r="Q135" s="101">
        <v>3427</v>
      </c>
      <c r="R135" s="101">
        <v>6910</v>
      </c>
      <c r="S135" s="84" t="s">
        <v>85</v>
      </c>
      <c r="T135" s="79" t="str">
        <f t="shared" si="2"/>
        <v>- N/A</v>
      </c>
      <c r="U135" s="79" t="str">
        <f t="shared" si="3"/>
        <v>- N/A</v>
      </c>
    </row>
    <row r="136" spans="1:21" ht="51">
      <c r="A136" s="14">
        <v>122</v>
      </c>
      <c r="B136" s="15" t="s">
        <v>311</v>
      </c>
      <c r="C136" s="16" t="s">
        <v>312</v>
      </c>
      <c r="D136" s="15" t="s">
        <v>288</v>
      </c>
      <c r="E136" s="67">
        <v>5</v>
      </c>
      <c r="F136" s="86">
        <v>9619</v>
      </c>
      <c r="G136" s="86">
        <v>4356</v>
      </c>
      <c r="H136" s="87">
        <v>0</v>
      </c>
      <c r="I136" s="68">
        <v>0.54714627299999996</v>
      </c>
      <c r="J136" s="86">
        <v>4356</v>
      </c>
      <c r="K136" s="88">
        <v>21780</v>
      </c>
      <c r="L136" s="1">
        <v>0</v>
      </c>
      <c r="M136" s="15" t="s">
        <v>34</v>
      </c>
      <c r="N136" s="17">
        <v>5</v>
      </c>
      <c r="O136" s="17">
        <v>0</v>
      </c>
      <c r="Q136" s="101">
        <v>4356</v>
      </c>
      <c r="R136" s="101">
        <v>13135</v>
      </c>
      <c r="S136" s="83" t="s">
        <v>34</v>
      </c>
      <c r="T136" s="79" t="str">
        <f t="shared" si="2"/>
        <v>✔️ Válido</v>
      </c>
      <c r="U136" s="79" t="str">
        <f t="shared" si="3"/>
        <v>✔️ Válido</v>
      </c>
    </row>
    <row r="137" spans="1:21" ht="51">
      <c r="A137" s="14">
        <v>123</v>
      </c>
      <c r="B137" s="15" t="s">
        <v>313</v>
      </c>
      <c r="C137" s="16" t="s">
        <v>314</v>
      </c>
      <c r="D137" s="15" t="s">
        <v>288</v>
      </c>
      <c r="E137" s="67">
        <v>5</v>
      </c>
      <c r="F137" s="86">
        <v>10283</v>
      </c>
      <c r="G137" s="86">
        <v>4975</v>
      </c>
      <c r="H137" s="87">
        <v>0</v>
      </c>
      <c r="I137" s="68">
        <v>0.51619177279999995</v>
      </c>
      <c r="J137" s="86">
        <v>4975</v>
      </c>
      <c r="K137" s="88">
        <v>24875</v>
      </c>
      <c r="L137" s="1">
        <v>0</v>
      </c>
      <c r="M137" s="15" t="s">
        <v>34</v>
      </c>
      <c r="N137" s="17">
        <v>5</v>
      </c>
      <c r="O137" s="17">
        <v>0</v>
      </c>
      <c r="Q137" s="101">
        <v>4975</v>
      </c>
      <c r="R137" s="101">
        <v>13135</v>
      </c>
      <c r="S137" s="83" t="s">
        <v>34</v>
      </c>
      <c r="T137" s="79" t="str">
        <f t="shared" si="2"/>
        <v>✔️ Válido</v>
      </c>
      <c r="U137" s="79" t="str">
        <f t="shared" si="3"/>
        <v>✔️ Válido</v>
      </c>
    </row>
    <row r="138" spans="1:21" ht="51">
      <c r="A138" s="14">
        <v>124</v>
      </c>
      <c r="B138" s="15" t="s">
        <v>315</v>
      </c>
      <c r="C138" s="16" t="s">
        <v>316</v>
      </c>
      <c r="D138" s="15" t="s">
        <v>288</v>
      </c>
      <c r="E138" s="67">
        <v>5</v>
      </c>
      <c r="F138" s="86">
        <v>10724</v>
      </c>
      <c r="G138" s="86">
        <v>4975</v>
      </c>
      <c r="H138" s="87">
        <v>0</v>
      </c>
      <c r="I138" s="68">
        <v>0.53608728090000002</v>
      </c>
      <c r="J138" s="86">
        <v>4975</v>
      </c>
      <c r="K138" s="88">
        <v>24875</v>
      </c>
      <c r="L138" s="1">
        <v>0</v>
      </c>
      <c r="M138" s="15" t="s">
        <v>34</v>
      </c>
      <c r="N138" s="17">
        <v>5</v>
      </c>
      <c r="O138" s="17">
        <v>0</v>
      </c>
      <c r="Q138" s="101">
        <v>4975</v>
      </c>
      <c r="R138" s="101">
        <v>13135</v>
      </c>
      <c r="S138" s="83" t="s">
        <v>34</v>
      </c>
      <c r="T138" s="79" t="str">
        <f t="shared" si="2"/>
        <v>✔️ Válido</v>
      </c>
      <c r="U138" s="79" t="str">
        <f t="shared" si="3"/>
        <v>✔️ Válido</v>
      </c>
    </row>
    <row r="139" spans="1:21" ht="63.75" hidden="1">
      <c r="A139" s="69">
        <v>125</v>
      </c>
      <c r="B139" s="70" t="s">
        <v>317</v>
      </c>
      <c r="C139" s="75" t="s">
        <v>318</v>
      </c>
      <c r="D139" s="70" t="s">
        <v>288</v>
      </c>
      <c r="E139" s="72">
        <v>0</v>
      </c>
      <c r="F139" s="89">
        <v>0</v>
      </c>
      <c r="G139" s="89">
        <v>0</v>
      </c>
      <c r="H139" s="90">
        <v>0</v>
      </c>
      <c r="I139" s="68"/>
      <c r="J139" s="89">
        <v>0</v>
      </c>
      <c r="K139" s="91">
        <v>0</v>
      </c>
      <c r="L139" s="73">
        <v>0</v>
      </c>
      <c r="M139" s="70" t="s">
        <v>85</v>
      </c>
      <c r="N139" s="74">
        <v>0</v>
      </c>
      <c r="O139" s="74">
        <v>0</v>
      </c>
      <c r="Q139" s="101">
        <v>4975</v>
      </c>
      <c r="R139" s="101">
        <v>17911</v>
      </c>
      <c r="S139" s="84" t="s">
        <v>85</v>
      </c>
      <c r="T139" s="79" t="str">
        <f t="shared" si="2"/>
        <v>- N/A</v>
      </c>
      <c r="U139" s="79" t="str">
        <f t="shared" si="3"/>
        <v>- N/A</v>
      </c>
    </row>
    <row r="140" spans="1:21" ht="63.75">
      <c r="A140" s="14">
        <v>126</v>
      </c>
      <c r="B140" s="15" t="s">
        <v>319</v>
      </c>
      <c r="C140" s="16" t="s">
        <v>320</v>
      </c>
      <c r="D140" s="15" t="s">
        <v>321</v>
      </c>
      <c r="E140" s="67">
        <v>4</v>
      </c>
      <c r="F140" s="86">
        <v>6081</v>
      </c>
      <c r="G140" s="86">
        <v>4665</v>
      </c>
      <c r="H140" s="87">
        <v>0</v>
      </c>
      <c r="I140" s="68">
        <v>0.23285643810000001</v>
      </c>
      <c r="J140" s="86">
        <v>4665</v>
      </c>
      <c r="K140" s="88">
        <v>18660</v>
      </c>
      <c r="L140" s="1">
        <v>0</v>
      </c>
      <c r="M140" s="15" t="s">
        <v>34</v>
      </c>
      <c r="N140" s="17">
        <v>4</v>
      </c>
      <c r="O140" s="17">
        <v>0</v>
      </c>
      <c r="Q140" s="101">
        <v>4665</v>
      </c>
      <c r="R140" s="101">
        <v>6816</v>
      </c>
      <c r="S140" s="83" t="s">
        <v>34</v>
      </c>
      <c r="T140" s="79" t="str">
        <f t="shared" si="2"/>
        <v>✔️ Válido</v>
      </c>
      <c r="U140" s="79" t="str">
        <f t="shared" si="3"/>
        <v>✔️ Válido</v>
      </c>
    </row>
    <row r="141" spans="1:21" ht="63.75">
      <c r="A141" s="14">
        <v>127</v>
      </c>
      <c r="B141" s="15" t="s">
        <v>322</v>
      </c>
      <c r="C141" s="16" t="s">
        <v>323</v>
      </c>
      <c r="D141" s="15" t="s">
        <v>321</v>
      </c>
      <c r="E141" s="67">
        <v>6</v>
      </c>
      <c r="F141" s="86">
        <v>6081</v>
      </c>
      <c r="G141" s="86">
        <v>4665</v>
      </c>
      <c r="H141" s="87">
        <v>0</v>
      </c>
      <c r="I141" s="68">
        <v>0.23285643810000001</v>
      </c>
      <c r="J141" s="86">
        <v>4665</v>
      </c>
      <c r="K141" s="88">
        <v>27990</v>
      </c>
      <c r="L141" s="1">
        <v>0</v>
      </c>
      <c r="M141" s="15" t="s">
        <v>34</v>
      </c>
      <c r="N141" s="17">
        <v>6</v>
      </c>
      <c r="O141" s="17">
        <v>0</v>
      </c>
      <c r="Q141" s="101">
        <v>4665</v>
      </c>
      <c r="R141" s="101">
        <v>6816</v>
      </c>
      <c r="S141" s="83" t="s">
        <v>34</v>
      </c>
      <c r="T141" s="79" t="str">
        <f t="shared" si="2"/>
        <v>✔️ Válido</v>
      </c>
      <c r="U141" s="79" t="str">
        <f t="shared" si="3"/>
        <v>✔️ Válido</v>
      </c>
    </row>
    <row r="142" spans="1:21" ht="63.75" hidden="1">
      <c r="A142" s="14">
        <v>128</v>
      </c>
      <c r="B142" s="15" t="s">
        <v>324</v>
      </c>
      <c r="C142" s="16" t="s">
        <v>325</v>
      </c>
      <c r="D142" s="15" t="s">
        <v>321</v>
      </c>
      <c r="E142" s="67">
        <v>0</v>
      </c>
      <c r="F142" s="86">
        <v>0</v>
      </c>
      <c r="G142" s="86">
        <v>0</v>
      </c>
      <c r="H142" s="87">
        <v>0</v>
      </c>
      <c r="I142" s="68"/>
      <c r="J142" s="86">
        <v>0</v>
      </c>
      <c r="K142" s="88">
        <v>0</v>
      </c>
      <c r="L142" s="1">
        <v>0</v>
      </c>
      <c r="M142" s="15" t="s">
        <v>34</v>
      </c>
      <c r="N142" s="17">
        <v>0</v>
      </c>
      <c r="O142" s="17">
        <v>0</v>
      </c>
      <c r="Q142" s="101">
        <v>4665</v>
      </c>
      <c r="R142" s="101">
        <v>7828</v>
      </c>
      <c r="S142" s="83" t="s">
        <v>34</v>
      </c>
      <c r="T142" s="79" t="str">
        <f t="shared" si="2"/>
        <v>- N/A</v>
      </c>
      <c r="U142" s="79" t="str">
        <f t="shared" si="3"/>
        <v>- N/A</v>
      </c>
    </row>
    <row r="143" spans="1:21" ht="63.75" hidden="1">
      <c r="A143" s="14">
        <v>129</v>
      </c>
      <c r="B143" s="15" t="s">
        <v>326</v>
      </c>
      <c r="C143" s="16" t="s">
        <v>327</v>
      </c>
      <c r="D143" s="15" t="s">
        <v>321</v>
      </c>
      <c r="E143" s="67">
        <v>0</v>
      </c>
      <c r="F143" s="86">
        <v>0</v>
      </c>
      <c r="G143" s="86">
        <v>0</v>
      </c>
      <c r="H143" s="87">
        <v>0</v>
      </c>
      <c r="I143" s="68"/>
      <c r="J143" s="86">
        <v>0</v>
      </c>
      <c r="K143" s="88">
        <v>0</v>
      </c>
      <c r="L143" s="1">
        <v>0</v>
      </c>
      <c r="M143" s="15" t="s">
        <v>34</v>
      </c>
      <c r="N143" s="17">
        <v>0</v>
      </c>
      <c r="O143" s="17">
        <v>0</v>
      </c>
      <c r="Q143" s="101">
        <v>5285</v>
      </c>
      <c r="R143" s="101">
        <v>8226</v>
      </c>
      <c r="S143" s="83" t="s">
        <v>34</v>
      </c>
      <c r="T143" s="79" t="str">
        <f t="shared" si="2"/>
        <v>- N/A</v>
      </c>
      <c r="U143" s="79" t="str">
        <f t="shared" si="3"/>
        <v>- N/A</v>
      </c>
    </row>
    <row r="144" spans="1:21" ht="63.75" hidden="1">
      <c r="A144" s="14">
        <v>130</v>
      </c>
      <c r="B144" s="15" t="s">
        <v>328</v>
      </c>
      <c r="C144" s="16" t="s">
        <v>329</v>
      </c>
      <c r="D144" s="15" t="s">
        <v>321</v>
      </c>
      <c r="E144" s="67">
        <v>0</v>
      </c>
      <c r="F144" s="86">
        <v>0</v>
      </c>
      <c r="G144" s="86">
        <v>0</v>
      </c>
      <c r="H144" s="87">
        <v>0</v>
      </c>
      <c r="I144" s="68"/>
      <c r="J144" s="86">
        <v>0</v>
      </c>
      <c r="K144" s="88">
        <v>0</v>
      </c>
      <c r="L144" s="1">
        <v>0</v>
      </c>
      <c r="M144" s="15" t="s">
        <v>34</v>
      </c>
      <c r="N144" s="17">
        <v>0</v>
      </c>
      <c r="O144" s="17">
        <v>0</v>
      </c>
      <c r="Q144" s="101">
        <v>5827</v>
      </c>
      <c r="R144" s="101">
        <v>9022</v>
      </c>
      <c r="S144" s="83" t="s">
        <v>34</v>
      </c>
      <c r="T144" s="79" t="str">
        <f t="shared" ref="T144:T207" si="4">IF(OR(J144="",J144=0),"- N/A",IF(AND(J144&gt;=Q144,J144&lt;=R144),"✔️ Válido","❌ Inválido"))</f>
        <v>- N/A</v>
      </c>
      <c r="U144" s="79" t="str">
        <f t="shared" ref="U144:U207" si="5">IF(OR(J144="",J144=0),"- N/A",IF(AND(J144&gt;=Q144,J144&lt;=R144),"✔️ Válido","❌ Inválido"))</f>
        <v>- N/A</v>
      </c>
    </row>
    <row r="145" spans="1:21" ht="38.25" hidden="1">
      <c r="A145" s="69">
        <v>131</v>
      </c>
      <c r="B145" s="70" t="s">
        <v>330</v>
      </c>
      <c r="C145" s="75" t="s">
        <v>331</v>
      </c>
      <c r="D145" s="70" t="s">
        <v>332</v>
      </c>
      <c r="E145" s="72">
        <v>0</v>
      </c>
      <c r="F145" s="89">
        <v>0</v>
      </c>
      <c r="G145" s="89">
        <v>0</v>
      </c>
      <c r="H145" s="90">
        <v>0</v>
      </c>
      <c r="I145" s="68"/>
      <c r="J145" s="89">
        <v>0</v>
      </c>
      <c r="K145" s="91">
        <v>0</v>
      </c>
      <c r="L145" s="73">
        <v>0</v>
      </c>
      <c r="M145" s="70" t="s">
        <v>85</v>
      </c>
      <c r="N145" s="74">
        <v>0</v>
      </c>
      <c r="O145" s="74">
        <v>0</v>
      </c>
      <c r="Q145" s="101">
        <v>19239</v>
      </c>
      <c r="R145" s="101">
        <v>55062</v>
      </c>
      <c r="S145" s="84" t="s">
        <v>85</v>
      </c>
      <c r="T145" s="79" t="str">
        <f t="shared" si="4"/>
        <v>- N/A</v>
      </c>
      <c r="U145" s="79" t="str">
        <f t="shared" si="5"/>
        <v>- N/A</v>
      </c>
    </row>
    <row r="146" spans="1:21" ht="25.5" hidden="1">
      <c r="A146" s="69">
        <v>132</v>
      </c>
      <c r="B146" s="70" t="s">
        <v>333</v>
      </c>
      <c r="C146" s="75" t="s">
        <v>334</v>
      </c>
      <c r="D146" s="70" t="s">
        <v>321</v>
      </c>
      <c r="E146" s="72">
        <v>0</v>
      </c>
      <c r="F146" s="89">
        <v>0</v>
      </c>
      <c r="G146" s="89">
        <v>0</v>
      </c>
      <c r="H146" s="90">
        <v>0</v>
      </c>
      <c r="I146" s="68"/>
      <c r="J146" s="89">
        <v>0</v>
      </c>
      <c r="K146" s="91">
        <v>0</v>
      </c>
      <c r="L146" s="73">
        <v>0</v>
      </c>
      <c r="M146" s="70" t="s">
        <v>85</v>
      </c>
      <c r="N146" s="74">
        <v>0</v>
      </c>
      <c r="O146" s="74">
        <v>0</v>
      </c>
      <c r="Q146" s="101">
        <v>11167</v>
      </c>
      <c r="R146" s="101">
        <v>17911</v>
      </c>
      <c r="S146" s="84" t="s">
        <v>85</v>
      </c>
      <c r="T146" s="79" t="str">
        <f t="shared" si="4"/>
        <v>- N/A</v>
      </c>
      <c r="U146" s="79" t="str">
        <f t="shared" si="5"/>
        <v>- N/A</v>
      </c>
    </row>
    <row r="147" spans="1:21" ht="51" hidden="1">
      <c r="A147" s="69">
        <v>133</v>
      </c>
      <c r="B147" s="70" t="s">
        <v>335</v>
      </c>
      <c r="C147" s="71" t="s">
        <v>336</v>
      </c>
      <c r="D147" s="70" t="s">
        <v>321</v>
      </c>
      <c r="E147" s="72">
        <v>0</v>
      </c>
      <c r="F147" s="89">
        <v>0</v>
      </c>
      <c r="G147" s="89">
        <v>0</v>
      </c>
      <c r="H147" s="90">
        <v>0</v>
      </c>
      <c r="I147" s="68"/>
      <c r="J147" s="89">
        <v>0</v>
      </c>
      <c r="K147" s="91">
        <v>0</v>
      </c>
      <c r="L147" s="73">
        <v>0</v>
      </c>
      <c r="M147" s="70" t="s">
        <v>85</v>
      </c>
      <c r="N147" s="74">
        <v>0</v>
      </c>
      <c r="O147" s="74">
        <v>0</v>
      </c>
      <c r="Q147" s="101">
        <v>25098</v>
      </c>
      <c r="R147" s="101">
        <v>47764</v>
      </c>
      <c r="S147" s="84" t="s">
        <v>85</v>
      </c>
      <c r="T147" s="79" t="str">
        <f t="shared" si="4"/>
        <v>- N/A</v>
      </c>
      <c r="U147" s="79" t="str">
        <f t="shared" si="5"/>
        <v>- N/A</v>
      </c>
    </row>
    <row r="148" spans="1:21" ht="25.5" hidden="1">
      <c r="A148" s="69">
        <v>134</v>
      </c>
      <c r="B148" s="70" t="s">
        <v>337</v>
      </c>
      <c r="C148" s="75" t="s">
        <v>338</v>
      </c>
      <c r="D148" s="70" t="s">
        <v>321</v>
      </c>
      <c r="E148" s="72">
        <v>0</v>
      </c>
      <c r="F148" s="89">
        <v>0</v>
      </c>
      <c r="G148" s="89">
        <v>0</v>
      </c>
      <c r="H148" s="90">
        <v>0</v>
      </c>
      <c r="I148" s="68"/>
      <c r="J148" s="89">
        <v>0</v>
      </c>
      <c r="K148" s="91">
        <v>0</v>
      </c>
      <c r="L148" s="73">
        <v>0</v>
      </c>
      <c r="M148" s="70" t="s">
        <v>85</v>
      </c>
      <c r="N148" s="74">
        <v>0</v>
      </c>
      <c r="O148" s="74">
        <v>0</v>
      </c>
      <c r="Q148" s="101">
        <v>4665</v>
      </c>
      <c r="R148" s="101">
        <v>8625</v>
      </c>
      <c r="S148" s="84" t="s">
        <v>85</v>
      </c>
      <c r="T148" s="79" t="str">
        <f t="shared" si="4"/>
        <v>- N/A</v>
      </c>
      <c r="U148" s="79" t="str">
        <f t="shared" si="5"/>
        <v>- N/A</v>
      </c>
    </row>
    <row r="149" spans="1:21" ht="38.25" hidden="1">
      <c r="A149" s="14">
        <v>135</v>
      </c>
      <c r="B149" s="15" t="s">
        <v>339</v>
      </c>
      <c r="C149" s="18" t="s">
        <v>340</v>
      </c>
      <c r="D149" s="15" t="s">
        <v>341</v>
      </c>
      <c r="E149" s="67">
        <v>0</v>
      </c>
      <c r="F149" s="86">
        <v>0</v>
      </c>
      <c r="G149" s="86">
        <v>0</v>
      </c>
      <c r="H149" s="87">
        <v>0</v>
      </c>
      <c r="I149" s="68"/>
      <c r="J149" s="86">
        <v>0</v>
      </c>
      <c r="K149" s="88">
        <v>0</v>
      </c>
      <c r="L149" s="1">
        <v>0</v>
      </c>
      <c r="M149" s="15" t="s">
        <v>34</v>
      </c>
      <c r="N149" s="17">
        <v>0</v>
      </c>
      <c r="O149" s="17">
        <v>0</v>
      </c>
      <c r="Q149" s="101">
        <v>9553</v>
      </c>
      <c r="R149" s="101">
        <v>28196</v>
      </c>
      <c r="S149" s="83" t="s">
        <v>34</v>
      </c>
      <c r="T149" s="79" t="str">
        <f t="shared" si="4"/>
        <v>- N/A</v>
      </c>
      <c r="U149" s="79" t="str">
        <f t="shared" si="5"/>
        <v>- N/A</v>
      </c>
    </row>
    <row r="150" spans="1:21" ht="51" hidden="1">
      <c r="A150" s="14">
        <v>136</v>
      </c>
      <c r="B150" s="15" t="s">
        <v>342</v>
      </c>
      <c r="C150" s="18" t="s">
        <v>343</v>
      </c>
      <c r="D150" s="15" t="s">
        <v>341</v>
      </c>
      <c r="E150" s="67">
        <v>0</v>
      </c>
      <c r="F150" s="86">
        <v>0</v>
      </c>
      <c r="G150" s="86">
        <v>0</v>
      </c>
      <c r="H150" s="87">
        <v>0</v>
      </c>
      <c r="I150" s="68"/>
      <c r="J150" s="86">
        <v>0</v>
      </c>
      <c r="K150" s="88">
        <v>0</v>
      </c>
      <c r="L150" s="1">
        <v>0</v>
      </c>
      <c r="M150" s="15" t="s">
        <v>34</v>
      </c>
      <c r="N150" s="17">
        <v>0</v>
      </c>
      <c r="O150" s="17">
        <v>0</v>
      </c>
      <c r="Q150" s="101">
        <v>13630</v>
      </c>
      <c r="R150" s="101">
        <v>180273</v>
      </c>
      <c r="S150" s="83" t="s">
        <v>34</v>
      </c>
      <c r="T150" s="79" t="str">
        <f t="shared" si="4"/>
        <v>- N/A</v>
      </c>
      <c r="U150" s="79" t="str">
        <f t="shared" si="5"/>
        <v>- N/A</v>
      </c>
    </row>
    <row r="151" spans="1:21" ht="38.25" hidden="1">
      <c r="A151" s="14">
        <v>137</v>
      </c>
      <c r="B151" s="15" t="s">
        <v>344</v>
      </c>
      <c r="C151" s="18" t="s">
        <v>345</v>
      </c>
      <c r="D151" s="15" t="s">
        <v>346</v>
      </c>
      <c r="E151" s="67">
        <v>0</v>
      </c>
      <c r="F151" s="86">
        <v>0</v>
      </c>
      <c r="G151" s="86">
        <v>0</v>
      </c>
      <c r="H151" s="87">
        <v>0</v>
      </c>
      <c r="I151" s="68"/>
      <c r="J151" s="86">
        <v>0</v>
      </c>
      <c r="K151" s="88">
        <v>0</v>
      </c>
      <c r="L151" s="1">
        <v>0</v>
      </c>
      <c r="M151" s="15" t="s">
        <v>34</v>
      </c>
      <c r="N151" s="17">
        <v>0</v>
      </c>
      <c r="O151" s="17">
        <v>0</v>
      </c>
      <c r="Q151" s="101">
        <v>2111</v>
      </c>
      <c r="R151" s="101">
        <v>3489</v>
      </c>
      <c r="S151" s="83" t="s">
        <v>34</v>
      </c>
      <c r="T151" s="79" t="str">
        <f t="shared" si="4"/>
        <v>- N/A</v>
      </c>
      <c r="U151" s="79" t="str">
        <f t="shared" si="5"/>
        <v>- N/A</v>
      </c>
    </row>
    <row r="152" spans="1:21" ht="38.25" hidden="1">
      <c r="A152" s="14">
        <v>138</v>
      </c>
      <c r="B152" s="15" t="s">
        <v>347</v>
      </c>
      <c r="C152" s="18" t="s">
        <v>348</v>
      </c>
      <c r="D152" s="15" t="s">
        <v>346</v>
      </c>
      <c r="E152" s="67">
        <v>0</v>
      </c>
      <c r="F152" s="86">
        <v>0</v>
      </c>
      <c r="G152" s="86">
        <v>0</v>
      </c>
      <c r="H152" s="87">
        <v>0</v>
      </c>
      <c r="I152" s="68"/>
      <c r="J152" s="86">
        <v>0</v>
      </c>
      <c r="K152" s="88">
        <v>0</v>
      </c>
      <c r="L152" s="1">
        <v>0</v>
      </c>
      <c r="M152" s="15" t="s">
        <v>34</v>
      </c>
      <c r="N152" s="17">
        <v>0</v>
      </c>
      <c r="O152" s="17">
        <v>0</v>
      </c>
      <c r="Q152" s="101">
        <v>11941</v>
      </c>
      <c r="R152" s="101">
        <v>20543</v>
      </c>
      <c r="S152" s="83" t="s">
        <v>34</v>
      </c>
      <c r="T152" s="79" t="str">
        <f t="shared" si="4"/>
        <v>- N/A</v>
      </c>
      <c r="U152" s="79" t="str">
        <f t="shared" si="5"/>
        <v>- N/A</v>
      </c>
    </row>
    <row r="153" spans="1:21" ht="38.25" hidden="1">
      <c r="A153" s="14">
        <v>139</v>
      </c>
      <c r="B153" s="15" t="s">
        <v>349</v>
      </c>
      <c r="C153" s="16" t="s">
        <v>348</v>
      </c>
      <c r="D153" s="15" t="s">
        <v>350</v>
      </c>
      <c r="E153" s="67">
        <v>0</v>
      </c>
      <c r="F153" s="86">
        <v>0</v>
      </c>
      <c r="G153" s="86">
        <v>0</v>
      </c>
      <c r="H153" s="87">
        <v>0</v>
      </c>
      <c r="I153" s="68"/>
      <c r="J153" s="86">
        <v>0</v>
      </c>
      <c r="K153" s="88">
        <v>0</v>
      </c>
      <c r="L153" s="1">
        <v>0</v>
      </c>
      <c r="M153" s="15" t="s">
        <v>34</v>
      </c>
      <c r="N153" s="17">
        <v>0</v>
      </c>
      <c r="O153" s="17">
        <v>0</v>
      </c>
      <c r="Q153" s="101">
        <v>19261</v>
      </c>
      <c r="R153" s="101">
        <v>86669</v>
      </c>
      <c r="S153" s="83" t="s">
        <v>34</v>
      </c>
      <c r="T153" s="79" t="str">
        <f t="shared" si="4"/>
        <v>- N/A</v>
      </c>
      <c r="U153" s="79" t="str">
        <f t="shared" si="5"/>
        <v>- N/A</v>
      </c>
    </row>
    <row r="154" spans="1:21" ht="38.25">
      <c r="A154" s="14">
        <v>140</v>
      </c>
      <c r="B154" s="15" t="s">
        <v>351</v>
      </c>
      <c r="C154" s="16" t="s">
        <v>352</v>
      </c>
      <c r="D154" s="15" t="s">
        <v>346</v>
      </c>
      <c r="E154" s="67">
        <v>150</v>
      </c>
      <c r="F154" s="86">
        <v>14816</v>
      </c>
      <c r="G154" s="86">
        <v>11941</v>
      </c>
      <c r="H154" s="87">
        <v>0</v>
      </c>
      <c r="I154" s="68">
        <v>0.1940469762</v>
      </c>
      <c r="J154" s="86">
        <v>11941</v>
      </c>
      <c r="K154" s="88">
        <v>1791150</v>
      </c>
      <c r="L154" s="1">
        <v>0</v>
      </c>
      <c r="M154" s="15" t="s">
        <v>34</v>
      </c>
      <c r="N154" s="17">
        <v>150</v>
      </c>
      <c r="O154" s="17">
        <v>0</v>
      </c>
      <c r="Q154" s="101">
        <v>11941</v>
      </c>
      <c r="R154" s="101">
        <v>21747</v>
      </c>
      <c r="S154" s="83" t="s">
        <v>34</v>
      </c>
      <c r="T154" s="79" t="str">
        <f t="shared" si="4"/>
        <v>✔️ Válido</v>
      </c>
      <c r="U154" s="79" t="str">
        <f t="shared" si="5"/>
        <v>✔️ Válido</v>
      </c>
    </row>
    <row r="155" spans="1:21" ht="38.25" hidden="1">
      <c r="A155" s="14">
        <v>141</v>
      </c>
      <c r="B155" s="15" t="s">
        <v>353</v>
      </c>
      <c r="C155" s="16" t="s">
        <v>352</v>
      </c>
      <c r="D155" s="15" t="s">
        <v>350</v>
      </c>
      <c r="E155" s="67">
        <v>0</v>
      </c>
      <c r="F155" s="86">
        <v>0</v>
      </c>
      <c r="G155" s="86">
        <v>0</v>
      </c>
      <c r="H155" s="87">
        <v>0</v>
      </c>
      <c r="I155" s="68"/>
      <c r="J155" s="86">
        <v>0</v>
      </c>
      <c r="K155" s="88">
        <v>0</v>
      </c>
      <c r="L155" s="1">
        <v>0</v>
      </c>
      <c r="M155" s="15" t="s">
        <v>34</v>
      </c>
      <c r="N155" s="17">
        <v>0</v>
      </c>
      <c r="O155" s="17">
        <v>0</v>
      </c>
      <c r="Q155" s="101">
        <v>23011</v>
      </c>
      <c r="R155" s="101">
        <v>86225</v>
      </c>
      <c r="S155" s="83" t="s">
        <v>34</v>
      </c>
      <c r="T155" s="79" t="str">
        <f t="shared" si="4"/>
        <v>- N/A</v>
      </c>
      <c r="U155" s="79" t="str">
        <f t="shared" si="5"/>
        <v>- N/A</v>
      </c>
    </row>
    <row r="156" spans="1:21" ht="38.25" hidden="1">
      <c r="A156" s="14">
        <v>142</v>
      </c>
      <c r="B156" s="15" t="s">
        <v>354</v>
      </c>
      <c r="C156" s="16" t="s">
        <v>355</v>
      </c>
      <c r="D156" s="15" t="s">
        <v>346</v>
      </c>
      <c r="E156" s="67">
        <v>0</v>
      </c>
      <c r="F156" s="86">
        <v>0</v>
      </c>
      <c r="G156" s="86">
        <v>0</v>
      </c>
      <c r="H156" s="87">
        <v>0</v>
      </c>
      <c r="I156" s="68"/>
      <c r="J156" s="86">
        <v>0</v>
      </c>
      <c r="K156" s="88">
        <v>0</v>
      </c>
      <c r="L156" s="1">
        <v>0</v>
      </c>
      <c r="M156" s="15" t="s">
        <v>34</v>
      </c>
      <c r="N156" s="17">
        <v>0</v>
      </c>
      <c r="O156" s="17">
        <v>0</v>
      </c>
      <c r="Q156" s="101">
        <v>9000</v>
      </c>
      <c r="R156" s="101">
        <v>22080</v>
      </c>
      <c r="S156" s="83" t="s">
        <v>34</v>
      </c>
      <c r="T156" s="79" t="str">
        <f t="shared" si="4"/>
        <v>- N/A</v>
      </c>
      <c r="U156" s="79" t="str">
        <f t="shared" si="5"/>
        <v>- N/A</v>
      </c>
    </row>
    <row r="157" spans="1:21" ht="38.25" hidden="1">
      <c r="A157" s="14">
        <v>143</v>
      </c>
      <c r="B157" s="15" t="s">
        <v>356</v>
      </c>
      <c r="C157" s="18" t="s">
        <v>355</v>
      </c>
      <c r="D157" s="15" t="s">
        <v>350</v>
      </c>
      <c r="E157" s="67">
        <v>0</v>
      </c>
      <c r="F157" s="86">
        <v>0</v>
      </c>
      <c r="G157" s="86">
        <v>0</v>
      </c>
      <c r="H157" s="87">
        <v>0</v>
      </c>
      <c r="I157" s="68"/>
      <c r="J157" s="86">
        <v>0</v>
      </c>
      <c r="K157" s="88">
        <v>0</v>
      </c>
      <c r="L157" s="1">
        <v>0</v>
      </c>
      <c r="M157" s="15" t="s">
        <v>34</v>
      </c>
      <c r="N157" s="17">
        <v>0</v>
      </c>
      <c r="O157" s="17">
        <v>0</v>
      </c>
      <c r="Q157" s="101">
        <v>42125</v>
      </c>
      <c r="R157" s="101">
        <v>90940</v>
      </c>
      <c r="S157" s="83" t="s">
        <v>34</v>
      </c>
      <c r="T157" s="79" t="str">
        <f t="shared" si="4"/>
        <v>- N/A</v>
      </c>
      <c r="U157" s="79" t="str">
        <f t="shared" si="5"/>
        <v>- N/A</v>
      </c>
    </row>
    <row r="158" spans="1:21" ht="38.25" hidden="1">
      <c r="A158" s="14">
        <v>144</v>
      </c>
      <c r="B158" s="15" t="s">
        <v>357</v>
      </c>
      <c r="C158" s="16" t="s">
        <v>358</v>
      </c>
      <c r="D158" s="15" t="s">
        <v>346</v>
      </c>
      <c r="E158" s="67">
        <v>0</v>
      </c>
      <c r="F158" s="86">
        <v>0</v>
      </c>
      <c r="G158" s="86">
        <v>0</v>
      </c>
      <c r="H158" s="87">
        <v>0</v>
      </c>
      <c r="I158" s="68"/>
      <c r="J158" s="86">
        <v>0</v>
      </c>
      <c r="K158" s="88">
        <v>0</v>
      </c>
      <c r="L158" s="1">
        <v>0</v>
      </c>
      <c r="M158" s="15" t="s">
        <v>34</v>
      </c>
      <c r="N158" s="17">
        <v>0</v>
      </c>
      <c r="O158" s="17">
        <v>0</v>
      </c>
      <c r="Q158" s="101">
        <v>9000</v>
      </c>
      <c r="R158" s="101">
        <v>27116</v>
      </c>
      <c r="S158" s="83" t="s">
        <v>34</v>
      </c>
      <c r="T158" s="79" t="str">
        <f t="shared" si="4"/>
        <v>- N/A</v>
      </c>
      <c r="U158" s="79" t="str">
        <f t="shared" si="5"/>
        <v>- N/A</v>
      </c>
    </row>
    <row r="159" spans="1:21" ht="38.25" hidden="1">
      <c r="A159" s="14">
        <v>145</v>
      </c>
      <c r="B159" s="15" t="s">
        <v>359</v>
      </c>
      <c r="C159" s="18" t="s">
        <v>358</v>
      </c>
      <c r="D159" s="15" t="s">
        <v>350</v>
      </c>
      <c r="E159" s="67">
        <v>0</v>
      </c>
      <c r="F159" s="86">
        <v>0</v>
      </c>
      <c r="G159" s="86">
        <v>0</v>
      </c>
      <c r="H159" s="87">
        <v>0</v>
      </c>
      <c r="I159" s="68"/>
      <c r="J159" s="86">
        <v>0</v>
      </c>
      <c r="K159" s="88">
        <v>0</v>
      </c>
      <c r="L159" s="1">
        <v>0</v>
      </c>
      <c r="M159" s="15" t="s">
        <v>34</v>
      </c>
      <c r="N159" s="17">
        <v>0</v>
      </c>
      <c r="O159" s="17">
        <v>0</v>
      </c>
      <c r="Q159" s="101">
        <v>42125</v>
      </c>
      <c r="R159" s="101">
        <v>107997</v>
      </c>
      <c r="S159" s="83" t="s">
        <v>34</v>
      </c>
      <c r="T159" s="79" t="str">
        <f t="shared" si="4"/>
        <v>- N/A</v>
      </c>
      <c r="U159" s="79" t="str">
        <f t="shared" si="5"/>
        <v>- N/A</v>
      </c>
    </row>
    <row r="160" spans="1:21" ht="38.25" hidden="1">
      <c r="A160" s="69">
        <v>146</v>
      </c>
      <c r="B160" s="70" t="s">
        <v>360</v>
      </c>
      <c r="C160" s="71" t="s">
        <v>361</v>
      </c>
      <c r="D160" s="70" t="s">
        <v>346</v>
      </c>
      <c r="E160" s="72">
        <v>0</v>
      </c>
      <c r="F160" s="89">
        <v>0</v>
      </c>
      <c r="G160" s="89">
        <v>0</v>
      </c>
      <c r="H160" s="90">
        <v>0</v>
      </c>
      <c r="I160" s="68"/>
      <c r="J160" s="89">
        <v>0</v>
      </c>
      <c r="K160" s="91">
        <v>0</v>
      </c>
      <c r="L160" s="73">
        <v>0</v>
      </c>
      <c r="M160" s="70" t="s">
        <v>85</v>
      </c>
      <c r="N160" s="74">
        <v>0</v>
      </c>
      <c r="O160" s="74">
        <v>0</v>
      </c>
      <c r="Q160" s="101">
        <v>20675</v>
      </c>
      <c r="R160" s="101">
        <v>30339</v>
      </c>
      <c r="S160" s="84" t="s">
        <v>85</v>
      </c>
      <c r="T160" s="79" t="str">
        <f t="shared" si="4"/>
        <v>- N/A</v>
      </c>
      <c r="U160" s="79" t="str">
        <f t="shared" si="5"/>
        <v>- N/A</v>
      </c>
    </row>
    <row r="161" spans="1:21" ht="38.25" hidden="1">
      <c r="A161" s="14">
        <v>147</v>
      </c>
      <c r="B161" s="15" t="s">
        <v>362</v>
      </c>
      <c r="C161" s="16" t="s">
        <v>363</v>
      </c>
      <c r="D161" s="15" t="s">
        <v>346</v>
      </c>
      <c r="E161" s="67">
        <v>0</v>
      </c>
      <c r="F161" s="86">
        <v>0</v>
      </c>
      <c r="G161" s="86">
        <v>0</v>
      </c>
      <c r="H161" s="87">
        <v>0</v>
      </c>
      <c r="I161" s="68"/>
      <c r="J161" s="86">
        <v>0</v>
      </c>
      <c r="K161" s="88">
        <v>0</v>
      </c>
      <c r="L161" s="1">
        <v>0</v>
      </c>
      <c r="M161" s="15" t="s">
        <v>34</v>
      </c>
      <c r="N161" s="17">
        <v>0</v>
      </c>
      <c r="O161" s="17">
        <v>0</v>
      </c>
      <c r="Q161" s="101">
        <v>19239</v>
      </c>
      <c r="R161" s="101">
        <v>32003</v>
      </c>
      <c r="S161" s="83" t="s">
        <v>34</v>
      </c>
      <c r="T161" s="79" t="str">
        <f t="shared" si="4"/>
        <v>- N/A</v>
      </c>
      <c r="U161" s="79" t="str">
        <f t="shared" si="5"/>
        <v>- N/A</v>
      </c>
    </row>
    <row r="162" spans="1:21" ht="51">
      <c r="A162" s="14">
        <v>148</v>
      </c>
      <c r="B162" s="15" t="s">
        <v>364</v>
      </c>
      <c r="C162" s="16" t="s">
        <v>365</v>
      </c>
      <c r="D162" s="15" t="s">
        <v>346</v>
      </c>
      <c r="E162" s="67">
        <v>149</v>
      </c>
      <c r="F162" s="86">
        <v>39471</v>
      </c>
      <c r="G162" s="86">
        <v>26646</v>
      </c>
      <c r="H162" s="87">
        <v>0</v>
      </c>
      <c r="I162" s="68">
        <v>0.3249220947</v>
      </c>
      <c r="J162" s="86">
        <v>26646</v>
      </c>
      <c r="K162" s="88">
        <v>3970254</v>
      </c>
      <c r="L162" s="1">
        <v>0</v>
      </c>
      <c r="M162" s="15" t="s">
        <v>34</v>
      </c>
      <c r="N162" s="17">
        <v>149</v>
      </c>
      <c r="O162" s="17">
        <v>0</v>
      </c>
      <c r="Q162" s="101">
        <v>26646</v>
      </c>
      <c r="R162" s="101">
        <v>48625</v>
      </c>
      <c r="S162" s="83" t="s">
        <v>34</v>
      </c>
      <c r="T162" s="79" t="str">
        <f t="shared" si="4"/>
        <v>✔️ Válido</v>
      </c>
      <c r="U162" s="79" t="str">
        <f t="shared" si="5"/>
        <v>✔️ Válido</v>
      </c>
    </row>
    <row r="163" spans="1:21" ht="51" hidden="1">
      <c r="A163" s="14">
        <v>149</v>
      </c>
      <c r="B163" s="15" t="s">
        <v>366</v>
      </c>
      <c r="C163" s="16" t="s">
        <v>367</v>
      </c>
      <c r="D163" s="15" t="s">
        <v>346</v>
      </c>
      <c r="E163" s="67">
        <v>0</v>
      </c>
      <c r="F163" s="86">
        <v>0</v>
      </c>
      <c r="G163" s="86">
        <v>0</v>
      </c>
      <c r="H163" s="87">
        <v>0</v>
      </c>
      <c r="I163" s="68"/>
      <c r="J163" s="86">
        <v>0</v>
      </c>
      <c r="K163" s="88">
        <v>0</v>
      </c>
      <c r="L163" s="1">
        <v>0</v>
      </c>
      <c r="M163" s="15" t="s">
        <v>34</v>
      </c>
      <c r="N163" s="17">
        <v>0</v>
      </c>
      <c r="O163" s="17">
        <v>0</v>
      </c>
      <c r="Q163" s="101">
        <v>26403</v>
      </c>
      <c r="R163" s="101">
        <v>46011</v>
      </c>
      <c r="S163" s="83" t="s">
        <v>34</v>
      </c>
      <c r="T163" s="79" t="str">
        <f t="shared" si="4"/>
        <v>- N/A</v>
      </c>
      <c r="U163" s="79" t="str">
        <f t="shared" si="5"/>
        <v>- N/A</v>
      </c>
    </row>
    <row r="164" spans="1:21" ht="51" hidden="1">
      <c r="A164" s="14">
        <v>150</v>
      </c>
      <c r="B164" s="15" t="s">
        <v>368</v>
      </c>
      <c r="C164" s="16" t="s">
        <v>369</v>
      </c>
      <c r="D164" s="15" t="s">
        <v>200</v>
      </c>
      <c r="E164" s="67">
        <v>0</v>
      </c>
      <c r="F164" s="86">
        <v>0</v>
      </c>
      <c r="G164" s="86">
        <v>0</v>
      </c>
      <c r="H164" s="87">
        <v>0</v>
      </c>
      <c r="I164" s="68"/>
      <c r="J164" s="86">
        <v>0</v>
      </c>
      <c r="K164" s="88">
        <v>0</v>
      </c>
      <c r="L164" s="1">
        <v>0</v>
      </c>
      <c r="M164" s="15" t="s">
        <v>34</v>
      </c>
      <c r="N164" s="17">
        <v>0</v>
      </c>
      <c r="O164" s="17">
        <v>0</v>
      </c>
      <c r="Q164" s="101">
        <v>5749</v>
      </c>
      <c r="R164" s="101">
        <v>13624</v>
      </c>
      <c r="S164" s="83" t="s">
        <v>34</v>
      </c>
      <c r="T164" s="79" t="str">
        <f t="shared" si="4"/>
        <v>- N/A</v>
      </c>
      <c r="U164" s="79" t="str">
        <f t="shared" si="5"/>
        <v>- N/A</v>
      </c>
    </row>
    <row r="165" spans="1:21" ht="51" hidden="1">
      <c r="A165" s="14">
        <v>151</v>
      </c>
      <c r="B165" s="15" t="s">
        <v>370</v>
      </c>
      <c r="C165" s="16" t="s">
        <v>371</v>
      </c>
      <c r="D165" s="15" t="s">
        <v>200</v>
      </c>
      <c r="E165" s="67">
        <v>0</v>
      </c>
      <c r="F165" s="86">
        <v>0</v>
      </c>
      <c r="G165" s="86">
        <v>0</v>
      </c>
      <c r="H165" s="87">
        <v>0</v>
      </c>
      <c r="I165" s="68"/>
      <c r="J165" s="86">
        <v>0</v>
      </c>
      <c r="K165" s="88">
        <v>0</v>
      </c>
      <c r="L165" s="1">
        <v>0</v>
      </c>
      <c r="M165" s="15" t="s">
        <v>34</v>
      </c>
      <c r="N165" s="17">
        <v>0</v>
      </c>
      <c r="O165" s="17">
        <v>0</v>
      </c>
      <c r="Q165" s="101">
        <v>6214</v>
      </c>
      <c r="R165" s="101">
        <v>12948</v>
      </c>
      <c r="S165" s="83" t="s">
        <v>34</v>
      </c>
      <c r="T165" s="79" t="str">
        <f t="shared" si="4"/>
        <v>- N/A</v>
      </c>
      <c r="U165" s="79" t="str">
        <f t="shared" si="5"/>
        <v>- N/A</v>
      </c>
    </row>
    <row r="166" spans="1:21" ht="63.75" hidden="1">
      <c r="A166" s="69">
        <v>152</v>
      </c>
      <c r="B166" s="70" t="s">
        <v>372</v>
      </c>
      <c r="C166" s="75" t="s">
        <v>373</v>
      </c>
      <c r="D166" s="70" t="s">
        <v>200</v>
      </c>
      <c r="E166" s="72">
        <v>0</v>
      </c>
      <c r="F166" s="89">
        <v>0</v>
      </c>
      <c r="G166" s="89">
        <v>0</v>
      </c>
      <c r="H166" s="90">
        <v>0</v>
      </c>
      <c r="I166" s="68"/>
      <c r="J166" s="89">
        <v>0</v>
      </c>
      <c r="K166" s="91">
        <v>0</v>
      </c>
      <c r="L166" s="73">
        <v>0</v>
      </c>
      <c r="M166" s="70" t="s">
        <v>85</v>
      </c>
      <c r="N166" s="74">
        <v>0</v>
      </c>
      <c r="O166" s="74">
        <v>0</v>
      </c>
      <c r="Q166" s="101">
        <v>22445</v>
      </c>
      <c r="R166" s="101">
        <v>37813</v>
      </c>
      <c r="S166" s="84" t="s">
        <v>85</v>
      </c>
      <c r="T166" s="79" t="str">
        <f t="shared" si="4"/>
        <v>- N/A</v>
      </c>
      <c r="U166" s="79" t="str">
        <f t="shared" si="5"/>
        <v>- N/A</v>
      </c>
    </row>
    <row r="167" spans="1:21" ht="63.75" hidden="1">
      <c r="A167" s="69">
        <v>153</v>
      </c>
      <c r="B167" s="70" t="s">
        <v>374</v>
      </c>
      <c r="C167" s="75" t="s">
        <v>375</v>
      </c>
      <c r="D167" s="70" t="s">
        <v>200</v>
      </c>
      <c r="E167" s="72">
        <v>0</v>
      </c>
      <c r="F167" s="89">
        <v>0</v>
      </c>
      <c r="G167" s="89">
        <v>0</v>
      </c>
      <c r="H167" s="90">
        <v>0</v>
      </c>
      <c r="I167" s="68"/>
      <c r="J167" s="89">
        <v>0</v>
      </c>
      <c r="K167" s="91">
        <v>0</v>
      </c>
      <c r="L167" s="73">
        <v>0</v>
      </c>
      <c r="M167" s="70" t="s">
        <v>85</v>
      </c>
      <c r="N167" s="74">
        <v>0</v>
      </c>
      <c r="O167" s="74">
        <v>0</v>
      </c>
      <c r="Q167" s="101">
        <v>21118</v>
      </c>
      <c r="R167" s="101">
        <v>41165</v>
      </c>
      <c r="S167" s="84" t="s">
        <v>85</v>
      </c>
      <c r="T167" s="79" t="str">
        <f t="shared" si="4"/>
        <v>- N/A</v>
      </c>
      <c r="U167" s="79" t="str">
        <f t="shared" si="5"/>
        <v>- N/A</v>
      </c>
    </row>
    <row r="168" spans="1:21" ht="25.5" hidden="1">
      <c r="A168" s="69">
        <v>154</v>
      </c>
      <c r="B168" s="70" t="s">
        <v>376</v>
      </c>
      <c r="C168" s="75" t="s">
        <v>377</v>
      </c>
      <c r="D168" s="70" t="s">
        <v>341</v>
      </c>
      <c r="E168" s="72">
        <v>0</v>
      </c>
      <c r="F168" s="89">
        <v>0</v>
      </c>
      <c r="G168" s="89">
        <v>0</v>
      </c>
      <c r="H168" s="90">
        <v>0</v>
      </c>
      <c r="I168" s="68"/>
      <c r="J168" s="89">
        <v>0</v>
      </c>
      <c r="K168" s="91">
        <v>0</v>
      </c>
      <c r="L168" s="73">
        <v>0</v>
      </c>
      <c r="M168" s="70" t="s">
        <v>85</v>
      </c>
      <c r="N168" s="74">
        <v>0</v>
      </c>
      <c r="O168" s="74">
        <v>0</v>
      </c>
      <c r="Q168" s="101">
        <v>6214</v>
      </c>
      <c r="R168" s="101">
        <v>9951</v>
      </c>
      <c r="S168" s="84" t="s">
        <v>85</v>
      </c>
      <c r="T168" s="79" t="str">
        <f t="shared" si="4"/>
        <v>- N/A</v>
      </c>
      <c r="U168" s="79" t="str">
        <f t="shared" si="5"/>
        <v>- N/A</v>
      </c>
    </row>
    <row r="169" spans="1:21" ht="51">
      <c r="A169" s="14">
        <v>155</v>
      </c>
      <c r="B169" s="15" t="s">
        <v>378</v>
      </c>
      <c r="C169" s="16" t="s">
        <v>379</v>
      </c>
      <c r="D169" s="15" t="s">
        <v>380</v>
      </c>
      <c r="E169" s="67">
        <v>170</v>
      </c>
      <c r="F169" s="86">
        <v>9454</v>
      </c>
      <c r="G169" s="86">
        <v>5971</v>
      </c>
      <c r="H169" s="87">
        <v>0</v>
      </c>
      <c r="I169" s="68">
        <v>0.36841548549999997</v>
      </c>
      <c r="J169" s="86">
        <v>5971</v>
      </c>
      <c r="K169" s="88">
        <v>1015070</v>
      </c>
      <c r="L169" s="1">
        <v>0</v>
      </c>
      <c r="M169" s="15" t="s">
        <v>34</v>
      </c>
      <c r="N169" s="17">
        <v>170</v>
      </c>
      <c r="O169" s="17">
        <v>0</v>
      </c>
      <c r="Q169" s="101">
        <v>5971</v>
      </c>
      <c r="R169" s="101">
        <v>10919</v>
      </c>
      <c r="S169" s="83" t="s">
        <v>34</v>
      </c>
      <c r="T169" s="79" t="str">
        <f t="shared" si="4"/>
        <v>✔️ Válido</v>
      </c>
      <c r="U169" s="79" t="str">
        <f t="shared" si="5"/>
        <v>✔️ Válido</v>
      </c>
    </row>
    <row r="170" spans="1:21" ht="51">
      <c r="A170" s="14">
        <v>156</v>
      </c>
      <c r="B170" s="15" t="s">
        <v>381</v>
      </c>
      <c r="C170" s="16" t="s">
        <v>382</v>
      </c>
      <c r="D170" s="15" t="s">
        <v>383</v>
      </c>
      <c r="E170" s="67">
        <v>170</v>
      </c>
      <c r="F170" s="86">
        <v>16917</v>
      </c>
      <c r="G170" s="86">
        <v>6059</v>
      </c>
      <c r="H170" s="87">
        <v>0</v>
      </c>
      <c r="I170" s="68">
        <v>0.6418395697</v>
      </c>
      <c r="J170" s="86">
        <v>6059</v>
      </c>
      <c r="K170" s="88">
        <v>1030030</v>
      </c>
      <c r="L170" s="1">
        <v>0</v>
      </c>
      <c r="M170" s="15" t="s">
        <v>34</v>
      </c>
      <c r="N170" s="17">
        <v>170</v>
      </c>
      <c r="O170" s="17">
        <v>0</v>
      </c>
      <c r="Q170" s="101">
        <v>6059</v>
      </c>
      <c r="R170" s="101">
        <v>16917</v>
      </c>
      <c r="S170" s="83" t="s">
        <v>34</v>
      </c>
      <c r="T170" s="79" t="str">
        <f t="shared" si="4"/>
        <v>✔️ Válido</v>
      </c>
      <c r="U170" s="79" t="str">
        <f t="shared" si="5"/>
        <v>✔️ Válido</v>
      </c>
    </row>
    <row r="171" spans="1:21" ht="51" hidden="1">
      <c r="A171" s="14">
        <v>157</v>
      </c>
      <c r="B171" s="15" t="s">
        <v>384</v>
      </c>
      <c r="C171" s="16" t="s">
        <v>385</v>
      </c>
      <c r="D171" s="15" t="s">
        <v>386</v>
      </c>
      <c r="E171" s="67">
        <v>0</v>
      </c>
      <c r="F171" s="86">
        <v>0</v>
      </c>
      <c r="G171" s="86">
        <v>0</v>
      </c>
      <c r="H171" s="87">
        <v>0</v>
      </c>
      <c r="I171" s="68"/>
      <c r="J171" s="86">
        <v>0</v>
      </c>
      <c r="K171" s="88">
        <v>0</v>
      </c>
      <c r="L171" s="1">
        <v>0</v>
      </c>
      <c r="M171" s="15" t="s">
        <v>34</v>
      </c>
      <c r="N171" s="17">
        <v>0</v>
      </c>
      <c r="O171" s="17">
        <v>0</v>
      </c>
      <c r="Q171" s="101">
        <v>7916</v>
      </c>
      <c r="R171" s="101">
        <v>18796</v>
      </c>
      <c r="S171" s="83" t="s">
        <v>34</v>
      </c>
      <c r="T171" s="79" t="str">
        <f t="shared" si="4"/>
        <v>- N/A</v>
      </c>
      <c r="U171" s="79" t="str">
        <f t="shared" si="5"/>
        <v>- N/A</v>
      </c>
    </row>
    <row r="172" spans="1:21" ht="76.5" hidden="1">
      <c r="A172" s="14">
        <v>158</v>
      </c>
      <c r="B172" s="15" t="s">
        <v>387</v>
      </c>
      <c r="C172" s="16" t="s">
        <v>388</v>
      </c>
      <c r="D172" s="15" t="s">
        <v>380</v>
      </c>
      <c r="E172" s="67">
        <v>0</v>
      </c>
      <c r="F172" s="86">
        <v>0</v>
      </c>
      <c r="G172" s="86">
        <v>0</v>
      </c>
      <c r="H172" s="87">
        <v>0</v>
      </c>
      <c r="I172" s="68"/>
      <c r="J172" s="86">
        <v>0</v>
      </c>
      <c r="K172" s="88">
        <v>0</v>
      </c>
      <c r="L172" s="1">
        <v>0</v>
      </c>
      <c r="M172" s="15" t="s">
        <v>34</v>
      </c>
      <c r="N172" s="17">
        <v>0</v>
      </c>
      <c r="O172" s="17">
        <v>0</v>
      </c>
      <c r="Q172" s="101">
        <v>7916</v>
      </c>
      <c r="R172" s="101">
        <v>22223</v>
      </c>
      <c r="S172" s="83" t="s">
        <v>34</v>
      </c>
      <c r="T172" s="79" t="str">
        <f t="shared" si="4"/>
        <v>- N/A</v>
      </c>
      <c r="U172" s="79" t="str">
        <f t="shared" si="5"/>
        <v>- N/A</v>
      </c>
    </row>
    <row r="173" spans="1:21" ht="38.25">
      <c r="A173" s="69">
        <v>159</v>
      </c>
      <c r="B173" s="70" t="s">
        <v>389</v>
      </c>
      <c r="C173" s="75" t="s">
        <v>390</v>
      </c>
      <c r="D173" s="70" t="s">
        <v>391</v>
      </c>
      <c r="E173" s="72">
        <v>6</v>
      </c>
      <c r="F173" s="89">
        <v>10338</v>
      </c>
      <c r="G173" s="89">
        <v>6524</v>
      </c>
      <c r="H173" s="90">
        <v>1</v>
      </c>
      <c r="I173" s="68">
        <v>1</v>
      </c>
      <c r="J173" s="89">
        <v>0</v>
      </c>
      <c r="K173" s="91">
        <v>0</v>
      </c>
      <c r="L173" s="73">
        <v>0</v>
      </c>
      <c r="M173" s="70" t="s">
        <v>85</v>
      </c>
      <c r="N173" s="74">
        <v>6</v>
      </c>
      <c r="O173" s="74">
        <v>0</v>
      </c>
      <c r="Q173" s="101">
        <v>6524</v>
      </c>
      <c r="R173" s="101">
        <v>10711</v>
      </c>
      <c r="S173" s="84" t="s">
        <v>85</v>
      </c>
      <c r="T173" s="79" t="str">
        <f t="shared" si="4"/>
        <v>- N/A</v>
      </c>
      <c r="U173" s="79" t="str">
        <f t="shared" si="5"/>
        <v>- N/A</v>
      </c>
    </row>
    <row r="174" spans="1:21" ht="114.75">
      <c r="A174" s="14">
        <v>160</v>
      </c>
      <c r="B174" s="15" t="s">
        <v>392</v>
      </c>
      <c r="C174" s="16" t="s">
        <v>393</v>
      </c>
      <c r="D174" s="15" t="s">
        <v>394</v>
      </c>
      <c r="E174" s="67">
        <v>1</v>
      </c>
      <c r="F174" s="86">
        <v>4090</v>
      </c>
      <c r="G174" s="86">
        <v>2808</v>
      </c>
      <c r="H174" s="87">
        <v>0</v>
      </c>
      <c r="I174" s="68">
        <v>0.31344743279999998</v>
      </c>
      <c r="J174" s="86">
        <v>2808</v>
      </c>
      <c r="K174" s="88">
        <v>2808</v>
      </c>
      <c r="L174" s="1">
        <v>0</v>
      </c>
      <c r="M174" s="15" t="s">
        <v>34</v>
      </c>
      <c r="N174" s="17">
        <v>1</v>
      </c>
      <c r="O174" s="17">
        <v>0</v>
      </c>
      <c r="Q174" s="101">
        <v>2808</v>
      </c>
      <c r="R174" s="101">
        <v>4479</v>
      </c>
      <c r="S174" s="83" t="s">
        <v>34</v>
      </c>
      <c r="T174" s="79" t="str">
        <f t="shared" si="4"/>
        <v>✔️ Válido</v>
      </c>
      <c r="U174" s="79" t="str">
        <f t="shared" si="5"/>
        <v>✔️ Válido</v>
      </c>
    </row>
    <row r="175" spans="1:21" ht="76.5">
      <c r="A175" s="14">
        <v>161</v>
      </c>
      <c r="B175" s="15" t="s">
        <v>395</v>
      </c>
      <c r="C175" s="16" t="s">
        <v>396</v>
      </c>
      <c r="D175" s="15" t="s">
        <v>200</v>
      </c>
      <c r="E175" s="67">
        <v>1</v>
      </c>
      <c r="F175" s="86">
        <v>4312</v>
      </c>
      <c r="G175" s="86">
        <v>1460</v>
      </c>
      <c r="H175" s="87">
        <v>0</v>
      </c>
      <c r="I175" s="68">
        <v>0.66141001860000004</v>
      </c>
      <c r="J175" s="86">
        <v>1460</v>
      </c>
      <c r="K175" s="88">
        <v>1460</v>
      </c>
      <c r="L175" s="1">
        <v>0</v>
      </c>
      <c r="M175" s="15" t="s">
        <v>34</v>
      </c>
      <c r="N175" s="17">
        <v>1</v>
      </c>
      <c r="O175" s="17">
        <v>0</v>
      </c>
      <c r="Q175" s="101">
        <v>1460</v>
      </c>
      <c r="R175" s="101">
        <v>5674</v>
      </c>
      <c r="S175" s="83" t="s">
        <v>34</v>
      </c>
      <c r="T175" s="79" t="str">
        <f t="shared" si="4"/>
        <v>✔️ Válido</v>
      </c>
      <c r="U175" s="79" t="str">
        <f t="shared" si="5"/>
        <v>✔️ Válido</v>
      </c>
    </row>
    <row r="176" spans="1:21" ht="76.5">
      <c r="A176" s="14">
        <v>162</v>
      </c>
      <c r="B176" s="15" t="s">
        <v>397</v>
      </c>
      <c r="C176" s="18" t="s">
        <v>398</v>
      </c>
      <c r="D176" s="15" t="s">
        <v>200</v>
      </c>
      <c r="E176" s="67">
        <v>3</v>
      </c>
      <c r="F176" s="86">
        <v>6302</v>
      </c>
      <c r="G176" s="86">
        <v>3759</v>
      </c>
      <c r="H176" s="87">
        <v>0</v>
      </c>
      <c r="I176" s="68">
        <v>0.40352269120000001</v>
      </c>
      <c r="J176" s="86">
        <v>3759</v>
      </c>
      <c r="K176" s="88">
        <v>11277</v>
      </c>
      <c r="L176" s="1">
        <v>0</v>
      </c>
      <c r="M176" s="15" t="s">
        <v>34</v>
      </c>
      <c r="N176" s="17">
        <v>3</v>
      </c>
      <c r="O176" s="17">
        <v>0</v>
      </c>
      <c r="Q176" s="101">
        <v>3759</v>
      </c>
      <c r="R176" s="101">
        <v>6662</v>
      </c>
      <c r="S176" s="83" t="s">
        <v>34</v>
      </c>
      <c r="T176" s="79" t="str">
        <f t="shared" si="4"/>
        <v>✔️ Válido</v>
      </c>
      <c r="U176" s="79" t="str">
        <f t="shared" si="5"/>
        <v>✔️ Válido</v>
      </c>
    </row>
    <row r="177" spans="1:22" ht="76.5" hidden="1">
      <c r="A177" s="14">
        <v>163</v>
      </c>
      <c r="B177" s="15" t="s">
        <v>399</v>
      </c>
      <c r="C177" s="16" t="s">
        <v>400</v>
      </c>
      <c r="D177" s="15" t="s">
        <v>200</v>
      </c>
      <c r="E177" s="67">
        <v>0</v>
      </c>
      <c r="F177" s="86">
        <v>0</v>
      </c>
      <c r="G177" s="86">
        <v>0</v>
      </c>
      <c r="H177" s="87">
        <v>0</v>
      </c>
      <c r="I177" s="68"/>
      <c r="J177" s="86">
        <v>0</v>
      </c>
      <c r="K177" s="88">
        <v>0</v>
      </c>
      <c r="L177" s="1">
        <v>0</v>
      </c>
      <c r="M177" s="15" t="s">
        <v>34</v>
      </c>
      <c r="N177" s="17">
        <v>0</v>
      </c>
      <c r="O177" s="17">
        <v>0</v>
      </c>
      <c r="Q177" s="101">
        <v>5866</v>
      </c>
      <c r="R177" s="101">
        <v>9011</v>
      </c>
      <c r="S177" s="83" t="s">
        <v>34</v>
      </c>
      <c r="T177" s="79" t="str">
        <f t="shared" si="4"/>
        <v>- N/A</v>
      </c>
      <c r="U177" s="79" t="str">
        <f t="shared" si="5"/>
        <v>- N/A</v>
      </c>
    </row>
    <row r="178" spans="1:22" ht="63.75" hidden="1">
      <c r="A178" s="14">
        <v>164</v>
      </c>
      <c r="B178" s="15" t="s">
        <v>401</v>
      </c>
      <c r="C178" s="16" t="s">
        <v>402</v>
      </c>
      <c r="D178" s="15" t="s">
        <v>200</v>
      </c>
      <c r="E178" s="67">
        <v>0</v>
      </c>
      <c r="F178" s="86">
        <v>0</v>
      </c>
      <c r="G178" s="86">
        <v>0</v>
      </c>
      <c r="H178" s="87">
        <v>0</v>
      </c>
      <c r="I178" s="68"/>
      <c r="J178" s="86">
        <v>0</v>
      </c>
      <c r="K178" s="88">
        <v>0</v>
      </c>
      <c r="L178" s="1">
        <v>0</v>
      </c>
      <c r="M178" s="15" t="s">
        <v>34</v>
      </c>
      <c r="N178" s="17">
        <v>0</v>
      </c>
      <c r="O178" s="17">
        <v>0</v>
      </c>
      <c r="Q178" s="101">
        <v>1725</v>
      </c>
      <c r="R178" s="101">
        <v>15579</v>
      </c>
      <c r="S178" s="83" t="s">
        <v>34</v>
      </c>
      <c r="T178" s="79" t="str">
        <f t="shared" si="4"/>
        <v>- N/A</v>
      </c>
      <c r="U178" s="79" t="str">
        <f t="shared" si="5"/>
        <v>- N/A</v>
      </c>
    </row>
    <row r="179" spans="1:22" ht="76.5" hidden="1">
      <c r="A179" s="69">
        <v>165</v>
      </c>
      <c r="B179" s="70" t="s">
        <v>403</v>
      </c>
      <c r="C179" s="75" t="s">
        <v>404</v>
      </c>
      <c r="D179" s="70" t="s">
        <v>405</v>
      </c>
      <c r="E179" s="72">
        <v>0</v>
      </c>
      <c r="F179" s="89">
        <v>0</v>
      </c>
      <c r="G179" s="89">
        <v>0</v>
      </c>
      <c r="H179" s="90">
        <v>0</v>
      </c>
      <c r="I179" s="68"/>
      <c r="J179" s="89">
        <v>0</v>
      </c>
      <c r="K179" s="91">
        <v>0</v>
      </c>
      <c r="L179" s="73">
        <v>0</v>
      </c>
      <c r="M179" s="70" t="s">
        <v>85</v>
      </c>
      <c r="N179" s="74">
        <v>0</v>
      </c>
      <c r="O179" s="74">
        <v>0</v>
      </c>
      <c r="Q179" s="101">
        <v>16585</v>
      </c>
      <c r="R179" s="101">
        <v>25981</v>
      </c>
      <c r="S179" s="84" t="s">
        <v>85</v>
      </c>
      <c r="T179" s="79" t="str">
        <f t="shared" si="4"/>
        <v>- N/A</v>
      </c>
      <c r="U179" s="79" t="str">
        <f t="shared" si="5"/>
        <v>- N/A</v>
      </c>
    </row>
    <row r="180" spans="1:22" ht="76.5" hidden="1">
      <c r="A180" s="69">
        <v>166</v>
      </c>
      <c r="B180" s="70" t="s">
        <v>406</v>
      </c>
      <c r="C180" s="75" t="s">
        <v>407</v>
      </c>
      <c r="D180" s="70" t="s">
        <v>408</v>
      </c>
      <c r="E180" s="72">
        <v>0</v>
      </c>
      <c r="F180" s="89">
        <v>0</v>
      </c>
      <c r="G180" s="89">
        <v>0</v>
      </c>
      <c r="H180" s="90">
        <v>0</v>
      </c>
      <c r="I180" s="68"/>
      <c r="J180" s="89">
        <v>0</v>
      </c>
      <c r="K180" s="91">
        <v>0</v>
      </c>
      <c r="L180" s="73">
        <v>0</v>
      </c>
      <c r="M180" s="70" t="s">
        <v>85</v>
      </c>
      <c r="N180" s="74">
        <v>0</v>
      </c>
      <c r="O180" s="74">
        <v>0</v>
      </c>
      <c r="Q180" s="101">
        <v>32064</v>
      </c>
      <c r="R180" s="101">
        <v>73205</v>
      </c>
      <c r="S180" s="84" t="s">
        <v>85</v>
      </c>
      <c r="T180" s="79" t="str">
        <f t="shared" si="4"/>
        <v>- N/A</v>
      </c>
      <c r="U180" s="79" t="str">
        <f t="shared" si="5"/>
        <v>- N/A</v>
      </c>
    </row>
    <row r="181" spans="1:22" ht="63.75" hidden="1">
      <c r="A181" s="14">
        <v>167</v>
      </c>
      <c r="B181" s="15" t="s">
        <v>409</v>
      </c>
      <c r="C181" s="16" t="s">
        <v>410</v>
      </c>
      <c r="D181" s="15" t="s">
        <v>411</v>
      </c>
      <c r="E181" s="67">
        <v>0</v>
      </c>
      <c r="F181" s="86">
        <v>0</v>
      </c>
      <c r="G181" s="86">
        <v>0</v>
      </c>
      <c r="H181" s="87">
        <v>0</v>
      </c>
      <c r="I181" s="68"/>
      <c r="J181" s="86">
        <v>0</v>
      </c>
      <c r="K181" s="88">
        <v>0</v>
      </c>
      <c r="L181" s="1">
        <v>0</v>
      </c>
      <c r="M181" s="15" t="s">
        <v>34</v>
      </c>
      <c r="N181" s="17">
        <v>0</v>
      </c>
      <c r="O181" s="17">
        <v>0</v>
      </c>
      <c r="Q181" s="101">
        <v>6678</v>
      </c>
      <c r="R181" s="101">
        <v>22705</v>
      </c>
      <c r="S181" s="83" t="s">
        <v>34</v>
      </c>
      <c r="T181" s="79" t="str">
        <f t="shared" si="4"/>
        <v>- N/A</v>
      </c>
      <c r="U181" s="79" t="str">
        <f t="shared" si="5"/>
        <v>- N/A</v>
      </c>
    </row>
    <row r="182" spans="1:22" ht="38.25" hidden="1">
      <c r="A182" s="14">
        <v>168</v>
      </c>
      <c r="B182" s="15" t="s">
        <v>412</v>
      </c>
      <c r="C182" s="16" t="s">
        <v>413</v>
      </c>
      <c r="D182" s="15" t="s">
        <v>200</v>
      </c>
      <c r="E182" s="67">
        <v>0</v>
      </c>
      <c r="F182" s="86">
        <v>0</v>
      </c>
      <c r="G182" s="86">
        <v>0</v>
      </c>
      <c r="H182" s="87">
        <v>0</v>
      </c>
      <c r="I182" s="68"/>
      <c r="J182" s="86">
        <v>0</v>
      </c>
      <c r="K182" s="88">
        <v>0</v>
      </c>
      <c r="L182" s="1">
        <v>0</v>
      </c>
      <c r="M182" s="15" t="s">
        <v>34</v>
      </c>
      <c r="N182" s="17">
        <v>0</v>
      </c>
      <c r="O182" s="17">
        <v>0</v>
      </c>
      <c r="Q182" s="101">
        <v>30516</v>
      </c>
      <c r="R182" s="101">
        <v>55176</v>
      </c>
      <c r="S182" s="83" t="s">
        <v>34</v>
      </c>
      <c r="T182" s="79" t="str">
        <f t="shared" si="4"/>
        <v>- N/A</v>
      </c>
      <c r="U182" s="79" t="str">
        <f t="shared" si="5"/>
        <v>- N/A</v>
      </c>
    </row>
    <row r="183" spans="1:22" ht="63.75">
      <c r="A183" s="14">
        <v>169</v>
      </c>
      <c r="B183" s="15" t="s">
        <v>414</v>
      </c>
      <c r="C183" s="16" t="s">
        <v>415</v>
      </c>
      <c r="D183" s="15" t="s">
        <v>200</v>
      </c>
      <c r="E183" s="67">
        <v>2</v>
      </c>
      <c r="F183" s="86">
        <v>175578</v>
      </c>
      <c r="G183" s="86">
        <v>143735</v>
      </c>
      <c r="H183" s="87">
        <v>0</v>
      </c>
      <c r="I183" s="68">
        <v>0.18136099059999999</v>
      </c>
      <c r="J183" s="86">
        <v>143735</v>
      </c>
      <c r="K183" s="88">
        <v>287470</v>
      </c>
      <c r="L183" s="1">
        <v>0</v>
      </c>
      <c r="M183" s="15" t="s">
        <v>34</v>
      </c>
      <c r="N183" s="17">
        <v>2</v>
      </c>
      <c r="O183" s="17">
        <v>0</v>
      </c>
      <c r="Q183" s="101">
        <v>143735</v>
      </c>
      <c r="R183" s="101">
        <v>233673</v>
      </c>
      <c r="S183" s="83" t="s">
        <v>34</v>
      </c>
      <c r="T183" s="79" t="str">
        <f t="shared" si="4"/>
        <v>✔️ Válido</v>
      </c>
      <c r="U183" s="79" t="str">
        <f t="shared" si="5"/>
        <v>✔️ Válido</v>
      </c>
    </row>
    <row r="184" spans="1:22" ht="127.5">
      <c r="A184" s="14">
        <v>170</v>
      </c>
      <c r="B184" s="15" t="s">
        <v>416</v>
      </c>
      <c r="C184" s="16" t="s">
        <v>417</v>
      </c>
      <c r="D184" s="15" t="s">
        <v>418</v>
      </c>
      <c r="E184" s="67">
        <v>110</v>
      </c>
      <c r="F184" s="86">
        <v>37039</v>
      </c>
      <c r="G184" s="86">
        <v>19023</v>
      </c>
      <c r="H184" s="87">
        <v>0</v>
      </c>
      <c r="I184" s="68">
        <v>0.48640622049999999</v>
      </c>
      <c r="J184" s="86">
        <v>19023</v>
      </c>
      <c r="K184" s="88">
        <v>2092530</v>
      </c>
      <c r="L184" s="1">
        <v>0</v>
      </c>
      <c r="M184" s="15" t="s">
        <v>34</v>
      </c>
      <c r="N184" s="17">
        <v>110</v>
      </c>
      <c r="O184" s="17">
        <v>0</v>
      </c>
      <c r="Q184" s="101">
        <v>19023</v>
      </c>
      <c r="R184" s="101">
        <v>42553</v>
      </c>
      <c r="S184" s="83" t="s">
        <v>34</v>
      </c>
      <c r="T184" s="79" t="str">
        <f t="shared" si="4"/>
        <v>✔️ Válido</v>
      </c>
      <c r="U184" s="79" t="str">
        <f t="shared" si="5"/>
        <v>✔️ Válido</v>
      </c>
    </row>
    <row r="185" spans="1:22" ht="76.5" hidden="1">
      <c r="A185" s="14">
        <v>171</v>
      </c>
      <c r="B185" s="15" t="s">
        <v>419</v>
      </c>
      <c r="C185" s="16" t="s">
        <v>420</v>
      </c>
      <c r="D185" s="15" t="s">
        <v>418</v>
      </c>
      <c r="E185" s="67">
        <v>0</v>
      </c>
      <c r="F185" s="86">
        <v>0</v>
      </c>
      <c r="G185" s="86">
        <v>0</v>
      </c>
      <c r="H185" s="87">
        <v>0</v>
      </c>
      <c r="I185" s="68"/>
      <c r="J185" s="86">
        <v>0</v>
      </c>
      <c r="K185" s="88">
        <v>0</v>
      </c>
      <c r="L185" s="1">
        <v>0</v>
      </c>
      <c r="M185" s="15" t="s">
        <v>34</v>
      </c>
      <c r="N185" s="17">
        <v>0</v>
      </c>
      <c r="O185" s="17">
        <v>0</v>
      </c>
      <c r="Q185" s="101">
        <v>21112</v>
      </c>
      <c r="R185" s="101">
        <v>44787</v>
      </c>
      <c r="S185" s="83" t="s">
        <v>34</v>
      </c>
      <c r="T185" s="79" t="str">
        <f t="shared" si="4"/>
        <v>- N/A</v>
      </c>
      <c r="U185" s="79" t="str">
        <f t="shared" si="5"/>
        <v>- N/A</v>
      </c>
    </row>
    <row r="186" spans="1:22" ht="89.25" hidden="1">
      <c r="A186" s="14">
        <v>172</v>
      </c>
      <c r="B186" s="15" t="s">
        <v>421</v>
      </c>
      <c r="C186" s="16" t="s">
        <v>422</v>
      </c>
      <c r="D186" s="15" t="s">
        <v>37</v>
      </c>
      <c r="E186" s="67">
        <v>0</v>
      </c>
      <c r="F186" s="86">
        <v>0</v>
      </c>
      <c r="G186" s="86">
        <v>0</v>
      </c>
      <c r="H186" s="87">
        <v>0</v>
      </c>
      <c r="I186" s="68"/>
      <c r="J186" s="86">
        <v>0</v>
      </c>
      <c r="K186" s="88">
        <v>0</v>
      </c>
      <c r="L186" s="1">
        <v>0</v>
      </c>
      <c r="M186" s="15" t="s">
        <v>34</v>
      </c>
      <c r="N186" s="17">
        <v>0</v>
      </c>
      <c r="O186" s="17">
        <v>0</v>
      </c>
      <c r="Q186" s="101">
        <v>27033</v>
      </c>
      <c r="R186" s="101">
        <v>104304</v>
      </c>
      <c r="S186" s="83" t="s">
        <v>34</v>
      </c>
      <c r="T186" s="79" t="str">
        <f t="shared" si="4"/>
        <v>- N/A</v>
      </c>
      <c r="U186" s="79" t="str">
        <f t="shared" si="5"/>
        <v>- N/A</v>
      </c>
    </row>
    <row r="187" spans="1:22" ht="51">
      <c r="A187" s="69">
        <v>173</v>
      </c>
      <c r="B187" s="70" t="s">
        <v>423</v>
      </c>
      <c r="C187" s="75" t="s">
        <v>424</v>
      </c>
      <c r="D187" s="70" t="s">
        <v>425</v>
      </c>
      <c r="E187" s="72">
        <v>10</v>
      </c>
      <c r="F187" s="89">
        <v>22666</v>
      </c>
      <c r="G187" s="89">
        <v>21193</v>
      </c>
      <c r="H187" s="90">
        <v>1</v>
      </c>
      <c r="I187" s="68">
        <v>1</v>
      </c>
      <c r="J187" s="89">
        <v>0</v>
      </c>
      <c r="K187" s="91">
        <v>0</v>
      </c>
      <c r="L187" s="73">
        <v>0</v>
      </c>
      <c r="M187" s="70" t="s">
        <v>85</v>
      </c>
      <c r="N187" s="74">
        <v>10</v>
      </c>
      <c r="O187" s="74">
        <v>0</v>
      </c>
      <c r="Q187" s="101">
        <v>21193</v>
      </c>
      <c r="R187" s="101">
        <v>41882</v>
      </c>
      <c r="S187" s="84" t="s">
        <v>85</v>
      </c>
      <c r="T187" s="79" t="str">
        <f t="shared" si="4"/>
        <v>- N/A</v>
      </c>
      <c r="U187" s="79" t="str">
        <f t="shared" si="5"/>
        <v>- N/A</v>
      </c>
      <c r="V187" s="2" t="s">
        <v>89</v>
      </c>
    </row>
    <row r="188" spans="1:22" ht="63.75">
      <c r="A188" s="14">
        <v>174</v>
      </c>
      <c r="B188" s="15" t="s">
        <v>426</v>
      </c>
      <c r="C188" s="16" t="s">
        <v>427</v>
      </c>
      <c r="D188" s="15" t="s">
        <v>428</v>
      </c>
      <c r="E188" s="67">
        <v>39</v>
      </c>
      <c r="F188" s="86">
        <v>11830</v>
      </c>
      <c r="G188" s="86">
        <v>7933</v>
      </c>
      <c r="H188" s="87">
        <v>0</v>
      </c>
      <c r="I188" s="68">
        <v>0.32941673710000002</v>
      </c>
      <c r="J188" s="86">
        <v>7933</v>
      </c>
      <c r="K188" s="88">
        <v>309387</v>
      </c>
      <c r="L188" s="1">
        <v>0</v>
      </c>
      <c r="M188" s="15" t="s">
        <v>34</v>
      </c>
      <c r="N188" s="17">
        <v>39</v>
      </c>
      <c r="O188" s="17">
        <v>0</v>
      </c>
      <c r="Q188" s="101">
        <v>7933</v>
      </c>
      <c r="R188" s="101">
        <v>14451</v>
      </c>
      <c r="S188" s="83" t="s">
        <v>34</v>
      </c>
      <c r="T188" s="79" t="str">
        <f t="shared" si="4"/>
        <v>✔️ Válido</v>
      </c>
      <c r="U188" s="79" t="str">
        <f t="shared" si="5"/>
        <v>✔️ Válido</v>
      </c>
    </row>
    <row r="189" spans="1:22" ht="63.75" hidden="1">
      <c r="A189" s="14">
        <v>175</v>
      </c>
      <c r="B189" s="15" t="s">
        <v>429</v>
      </c>
      <c r="C189" s="16" t="s">
        <v>427</v>
      </c>
      <c r="D189" s="15" t="s">
        <v>430</v>
      </c>
      <c r="E189" s="67">
        <v>0</v>
      </c>
      <c r="F189" s="86">
        <v>0</v>
      </c>
      <c r="G189" s="86">
        <v>0</v>
      </c>
      <c r="H189" s="87">
        <v>0</v>
      </c>
      <c r="I189" s="68"/>
      <c r="J189" s="86">
        <v>0</v>
      </c>
      <c r="K189" s="88">
        <v>0</v>
      </c>
      <c r="L189" s="1">
        <v>0</v>
      </c>
      <c r="M189" s="15" t="s">
        <v>34</v>
      </c>
      <c r="N189" s="17">
        <v>0</v>
      </c>
      <c r="O189" s="17">
        <v>0</v>
      </c>
      <c r="Q189" s="101">
        <v>4755</v>
      </c>
      <c r="R189" s="101">
        <v>11488</v>
      </c>
      <c r="S189" s="83" t="s">
        <v>34</v>
      </c>
      <c r="T189" s="79" t="str">
        <f t="shared" si="4"/>
        <v>- N/A</v>
      </c>
      <c r="U189" s="79" t="str">
        <f t="shared" si="5"/>
        <v>- N/A</v>
      </c>
    </row>
    <row r="190" spans="1:22" ht="51" hidden="1">
      <c r="A190" s="14">
        <v>176</v>
      </c>
      <c r="B190" s="15" t="s">
        <v>431</v>
      </c>
      <c r="C190" s="16" t="s">
        <v>427</v>
      </c>
      <c r="D190" s="15" t="s">
        <v>418</v>
      </c>
      <c r="E190" s="67">
        <v>0</v>
      </c>
      <c r="F190" s="86">
        <v>0</v>
      </c>
      <c r="G190" s="86">
        <v>0</v>
      </c>
      <c r="H190" s="87">
        <v>0</v>
      </c>
      <c r="I190" s="68"/>
      <c r="J190" s="86">
        <v>0</v>
      </c>
      <c r="K190" s="88">
        <v>0</v>
      </c>
      <c r="L190" s="1">
        <v>0</v>
      </c>
      <c r="M190" s="15" t="s">
        <v>34</v>
      </c>
      <c r="N190" s="17">
        <v>0</v>
      </c>
      <c r="O190" s="17">
        <v>0</v>
      </c>
      <c r="Q190" s="101">
        <v>4068</v>
      </c>
      <c r="R190" s="101">
        <v>6191</v>
      </c>
      <c r="S190" s="83" t="s">
        <v>34</v>
      </c>
      <c r="T190" s="79" t="str">
        <f t="shared" si="4"/>
        <v>- N/A</v>
      </c>
      <c r="U190" s="79" t="str">
        <f t="shared" si="5"/>
        <v>- N/A</v>
      </c>
    </row>
    <row r="191" spans="1:22" ht="51" hidden="1">
      <c r="A191" s="14">
        <v>177</v>
      </c>
      <c r="B191" s="15" t="s">
        <v>432</v>
      </c>
      <c r="C191" s="16" t="s">
        <v>433</v>
      </c>
      <c r="D191" s="15" t="s">
        <v>418</v>
      </c>
      <c r="E191" s="67">
        <v>0</v>
      </c>
      <c r="F191" s="86">
        <v>0</v>
      </c>
      <c r="G191" s="86">
        <v>0</v>
      </c>
      <c r="H191" s="87">
        <v>0</v>
      </c>
      <c r="I191" s="68"/>
      <c r="J191" s="86">
        <v>0</v>
      </c>
      <c r="K191" s="88">
        <v>0</v>
      </c>
      <c r="L191" s="1">
        <v>0</v>
      </c>
      <c r="M191" s="15" t="s">
        <v>34</v>
      </c>
      <c r="N191" s="17">
        <v>0</v>
      </c>
      <c r="O191" s="17">
        <v>0</v>
      </c>
      <c r="Q191" s="101">
        <v>3781</v>
      </c>
      <c r="R191" s="101">
        <v>6699</v>
      </c>
      <c r="S191" s="83" t="s">
        <v>34</v>
      </c>
      <c r="T191" s="79" t="str">
        <f t="shared" si="4"/>
        <v>- N/A</v>
      </c>
      <c r="U191" s="79" t="str">
        <f t="shared" si="5"/>
        <v>- N/A</v>
      </c>
    </row>
    <row r="192" spans="1:22" ht="51">
      <c r="A192" s="69">
        <v>178</v>
      </c>
      <c r="B192" s="70" t="s">
        <v>434</v>
      </c>
      <c r="C192" s="75" t="s">
        <v>435</v>
      </c>
      <c r="D192" s="70" t="s">
        <v>436</v>
      </c>
      <c r="E192" s="72">
        <v>3</v>
      </c>
      <c r="F192" s="89">
        <v>28084</v>
      </c>
      <c r="G192" s="89">
        <v>15579</v>
      </c>
      <c r="H192" s="90">
        <v>1</v>
      </c>
      <c r="I192" s="68">
        <v>1</v>
      </c>
      <c r="J192" s="89">
        <v>0</v>
      </c>
      <c r="K192" s="91">
        <v>0</v>
      </c>
      <c r="L192" s="73">
        <v>0</v>
      </c>
      <c r="M192" s="70" t="s">
        <v>85</v>
      </c>
      <c r="N192" s="74">
        <v>3</v>
      </c>
      <c r="O192" s="74">
        <v>0</v>
      </c>
      <c r="Q192" s="101">
        <v>15579</v>
      </c>
      <c r="R192" s="101">
        <v>43272</v>
      </c>
      <c r="S192" s="84" t="s">
        <v>85</v>
      </c>
      <c r="T192" s="79" t="str">
        <f t="shared" si="4"/>
        <v>- N/A</v>
      </c>
      <c r="U192" s="79" t="str">
        <f t="shared" si="5"/>
        <v>- N/A</v>
      </c>
      <c r="V192" s="2" t="s">
        <v>89</v>
      </c>
    </row>
    <row r="193" spans="1:21" ht="76.5">
      <c r="A193" s="14">
        <v>179</v>
      </c>
      <c r="B193" s="15" t="s">
        <v>437</v>
      </c>
      <c r="C193" s="16" t="s">
        <v>438</v>
      </c>
      <c r="D193" s="15" t="s">
        <v>439</v>
      </c>
      <c r="E193" s="67">
        <v>10</v>
      </c>
      <c r="F193" s="86">
        <v>11609</v>
      </c>
      <c r="G193" s="86">
        <v>10044</v>
      </c>
      <c r="H193" s="87">
        <v>0</v>
      </c>
      <c r="I193" s="68">
        <v>0.1348091998</v>
      </c>
      <c r="J193" s="86">
        <v>10044</v>
      </c>
      <c r="K193" s="88">
        <v>100440</v>
      </c>
      <c r="L193" s="1">
        <v>0</v>
      </c>
      <c r="M193" s="15" t="s">
        <v>34</v>
      </c>
      <c r="N193" s="17">
        <v>10</v>
      </c>
      <c r="O193" s="17">
        <v>0</v>
      </c>
      <c r="Q193" s="101">
        <v>10044</v>
      </c>
      <c r="R193" s="101">
        <v>15700</v>
      </c>
      <c r="S193" s="83" t="s">
        <v>34</v>
      </c>
      <c r="T193" s="79" t="str">
        <f t="shared" si="4"/>
        <v>✔️ Válido</v>
      </c>
      <c r="U193" s="79" t="str">
        <f t="shared" si="5"/>
        <v>✔️ Válido</v>
      </c>
    </row>
    <row r="194" spans="1:21" ht="63.75" hidden="1">
      <c r="A194" s="14">
        <v>180</v>
      </c>
      <c r="B194" s="15" t="s">
        <v>440</v>
      </c>
      <c r="C194" s="16" t="s">
        <v>441</v>
      </c>
      <c r="D194" s="15" t="s">
        <v>442</v>
      </c>
      <c r="E194" s="67">
        <v>0</v>
      </c>
      <c r="F194" s="86">
        <v>0</v>
      </c>
      <c r="G194" s="86">
        <v>0</v>
      </c>
      <c r="H194" s="87">
        <v>0</v>
      </c>
      <c r="I194" s="68"/>
      <c r="J194" s="86">
        <v>0</v>
      </c>
      <c r="K194" s="88">
        <v>0</v>
      </c>
      <c r="L194" s="1">
        <v>0</v>
      </c>
      <c r="M194" s="15" t="s">
        <v>34</v>
      </c>
      <c r="N194" s="17">
        <v>0</v>
      </c>
      <c r="O194" s="17">
        <v>0</v>
      </c>
      <c r="Q194" s="101">
        <v>5506</v>
      </c>
      <c r="R194" s="101">
        <v>16007</v>
      </c>
      <c r="S194" s="83" t="s">
        <v>34</v>
      </c>
      <c r="T194" s="79" t="str">
        <f t="shared" si="4"/>
        <v>- N/A</v>
      </c>
      <c r="U194" s="79" t="str">
        <f t="shared" si="5"/>
        <v>- N/A</v>
      </c>
    </row>
    <row r="195" spans="1:21" ht="63.75" hidden="1">
      <c r="A195" s="14">
        <v>181</v>
      </c>
      <c r="B195" s="15" t="s">
        <v>443</v>
      </c>
      <c r="C195" s="16" t="s">
        <v>441</v>
      </c>
      <c r="D195" s="15" t="s">
        <v>444</v>
      </c>
      <c r="E195" s="67">
        <v>0</v>
      </c>
      <c r="F195" s="86">
        <v>0</v>
      </c>
      <c r="G195" s="86">
        <v>0</v>
      </c>
      <c r="H195" s="87">
        <v>0</v>
      </c>
      <c r="I195" s="68"/>
      <c r="J195" s="86">
        <v>0</v>
      </c>
      <c r="K195" s="88">
        <v>0</v>
      </c>
      <c r="L195" s="1">
        <v>0</v>
      </c>
      <c r="M195" s="15" t="s">
        <v>34</v>
      </c>
      <c r="N195" s="17">
        <v>0</v>
      </c>
      <c r="O195" s="17">
        <v>0</v>
      </c>
      <c r="Q195" s="101">
        <v>36161</v>
      </c>
      <c r="R195" s="101">
        <v>222499</v>
      </c>
      <c r="S195" s="83" t="s">
        <v>34</v>
      </c>
      <c r="T195" s="79" t="str">
        <f t="shared" si="4"/>
        <v>- N/A</v>
      </c>
      <c r="U195" s="79" t="str">
        <f t="shared" si="5"/>
        <v>- N/A</v>
      </c>
    </row>
    <row r="196" spans="1:21" ht="63.75" hidden="1">
      <c r="A196" s="14">
        <v>182</v>
      </c>
      <c r="B196" s="15" t="s">
        <v>445</v>
      </c>
      <c r="C196" s="16" t="s">
        <v>441</v>
      </c>
      <c r="D196" s="15" t="s">
        <v>446</v>
      </c>
      <c r="E196" s="67">
        <v>0</v>
      </c>
      <c r="F196" s="86">
        <v>0</v>
      </c>
      <c r="G196" s="86">
        <v>0</v>
      </c>
      <c r="H196" s="87">
        <v>0</v>
      </c>
      <c r="I196" s="68"/>
      <c r="J196" s="86">
        <v>0</v>
      </c>
      <c r="K196" s="88">
        <v>0</v>
      </c>
      <c r="L196" s="1">
        <v>0</v>
      </c>
      <c r="M196" s="15" t="s">
        <v>34</v>
      </c>
      <c r="N196" s="17">
        <v>0</v>
      </c>
      <c r="O196" s="17">
        <v>0</v>
      </c>
      <c r="Q196" s="101">
        <v>58127</v>
      </c>
      <c r="R196" s="101">
        <v>495358</v>
      </c>
      <c r="S196" s="83" t="s">
        <v>34</v>
      </c>
      <c r="T196" s="79" t="str">
        <f t="shared" si="4"/>
        <v>- N/A</v>
      </c>
      <c r="U196" s="79" t="str">
        <f t="shared" si="5"/>
        <v>- N/A</v>
      </c>
    </row>
    <row r="197" spans="1:21" ht="76.5" hidden="1">
      <c r="A197" s="14">
        <v>183</v>
      </c>
      <c r="B197" s="15" t="s">
        <v>447</v>
      </c>
      <c r="C197" s="16" t="s">
        <v>448</v>
      </c>
      <c r="D197" s="15" t="s">
        <v>449</v>
      </c>
      <c r="E197" s="67">
        <v>0</v>
      </c>
      <c r="F197" s="86">
        <v>0</v>
      </c>
      <c r="G197" s="86">
        <v>0</v>
      </c>
      <c r="H197" s="87">
        <v>0</v>
      </c>
      <c r="I197" s="68"/>
      <c r="J197" s="86">
        <v>0</v>
      </c>
      <c r="K197" s="88">
        <v>0</v>
      </c>
      <c r="L197" s="1">
        <v>0</v>
      </c>
      <c r="M197" s="15" t="s">
        <v>34</v>
      </c>
      <c r="N197" s="17">
        <v>0</v>
      </c>
      <c r="O197" s="17">
        <v>0</v>
      </c>
      <c r="Q197" s="101">
        <v>1415</v>
      </c>
      <c r="R197" s="101">
        <v>14982</v>
      </c>
      <c r="S197" s="83" t="s">
        <v>34</v>
      </c>
      <c r="T197" s="79" t="str">
        <f t="shared" si="4"/>
        <v>- N/A</v>
      </c>
      <c r="U197" s="79" t="str">
        <f t="shared" si="5"/>
        <v>- N/A</v>
      </c>
    </row>
    <row r="198" spans="1:21" ht="76.5" hidden="1">
      <c r="A198" s="14">
        <v>184</v>
      </c>
      <c r="B198" s="15" t="s">
        <v>450</v>
      </c>
      <c r="C198" s="16" t="s">
        <v>448</v>
      </c>
      <c r="D198" s="15" t="s">
        <v>451</v>
      </c>
      <c r="E198" s="67">
        <v>0</v>
      </c>
      <c r="F198" s="86">
        <v>0</v>
      </c>
      <c r="G198" s="86">
        <v>0</v>
      </c>
      <c r="H198" s="87">
        <v>0</v>
      </c>
      <c r="I198" s="68"/>
      <c r="J198" s="86">
        <v>0</v>
      </c>
      <c r="K198" s="88">
        <v>0</v>
      </c>
      <c r="L198" s="1">
        <v>0</v>
      </c>
      <c r="M198" s="15" t="s">
        <v>34</v>
      </c>
      <c r="N198" s="17">
        <v>0</v>
      </c>
      <c r="O198" s="17">
        <v>0</v>
      </c>
      <c r="Q198" s="101">
        <v>2190</v>
      </c>
      <c r="R198" s="101">
        <v>20289</v>
      </c>
      <c r="S198" s="83" t="s">
        <v>34</v>
      </c>
      <c r="T198" s="79" t="str">
        <f t="shared" si="4"/>
        <v>- N/A</v>
      </c>
      <c r="U198" s="79" t="str">
        <f t="shared" si="5"/>
        <v>- N/A</v>
      </c>
    </row>
    <row r="199" spans="1:21" ht="76.5" hidden="1">
      <c r="A199" s="14">
        <v>185</v>
      </c>
      <c r="B199" s="15" t="s">
        <v>452</v>
      </c>
      <c r="C199" s="16" t="s">
        <v>448</v>
      </c>
      <c r="D199" s="15" t="s">
        <v>453</v>
      </c>
      <c r="E199" s="67">
        <v>0</v>
      </c>
      <c r="F199" s="86">
        <v>0</v>
      </c>
      <c r="G199" s="86">
        <v>0</v>
      </c>
      <c r="H199" s="87">
        <v>0</v>
      </c>
      <c r="I199" s="68"/>
      <c r="J199" s="86">
        <v>0</v>
      </c>
      <c r="K199" s="88">
        <v>0</v>
      </c>
      <c r="L199" s="1">
        <v>0</v>
      </c>
      <c r="M199" s="15" t="s">
        <v>34</v>
      </c>
      <c r="N199" s="17">
        <v>0</v>
      </c>
      <c r="O199" s="17">
        <v>0</v>
      </c>
      <c r="Q199" s="101">
        <v>9288</v>
      </c>
      <c r="R199" s="101">
        <v>132921</v>
      </c>
      <c r="S199" s="83" t="s">
        <v>34</v>
      </c>
      <c r="T199" s="79" t="str">
        <f t="shared" si="4"/>
        <v>- N/A</v>
      </c>
      <c r="U199" s="79" t="str">
        <f t="shared" si="5"/>
        <v>- N/A</v>
      </c>
    </row>
    <row r="200" spans="1:21" ht="89.25" hidden="1">
      <c r="A200" s="14">
        <v>186</v>
      </c>
      <c r="B200" s="15" t="s">
        <v>454</v>
      </c>
      <c r="C200" s="16" t="s">
        <v>455</v>
      </c>
      <c r="D200" s="15" t="s">
        <v>456</v>
      </c>
      <c r="E200" s="67">
        <v>0</v>
      </c>
      <c r="F200" s="86">
        <v>0</v>
      </c>
      <c r="G200" s="86">
        <v>0</v>
      </c>
      <c r="H200" s="87">
        <v>0</v>
      </c>
      <c r="I200" s="68"/>
      <c r="J200" s="86">
        <v>0</v>
      </c>
      <c r="K200" s="88">
        <v>0</v>
      </c>
      <c r="L200" s="1">
        <v>0</v>
      </c>
      <c r="M200" s="15" t="s">
        <v>34</v>
      </c>
      <c r="N200" s="17">
        <v>0</v>
      </c>
      <c r="O200" s="17">
        <v>0</v>
      </c>
      <c r="Q200" s="101">
        <v>10393</v>
      </c>
      <c r="R200" s="101">
        <v>131679</v>
      </c>
      <c r="S200" s="83" t="s">
        <v>34</v>
      </c>
      <c r="T200" s="79" t="str">
        <f t="shared" si="4"/>
        <v>- N/A</v>
      </c>
      <c r="U200" s="79" t="str">
        <f t="shared" si="5"/>
        <v>- N/A</v>
      </c>
    </row>
    <row r="201" spans="1:21" ht="89.25" hidden="1">
      <c r="A201" s="14">
        <v>187</v>
      </c>
      <c r="B201" s="15" t="s">
        <v>457</v>
      </c>
      <c r="C201" s="16" t="s">
        <v>458</v>
      </c>
      <c r="D201" s="15" t="s">
        <v>459</v>
      </c>
      <c r="E201" s="67">
        <v>0</v>
      </c>
      <c r="F201" s="86">
        <v>0</v>
      </c>
      <c r="G201" s="86">
        <v>0</v>
      </c>
      <c r="H201" s="87">
        <v>0</v>
      </c>
      <c r="I201" s="68"/>
      <c r="J201" s="86">
        <v>0</v>
      </c>
      <c r="K201" s="88">
        <v>0</v>
      </c>
      <c r="L201" s="1">
        <v>0</v>
      </c>
      <c r="M201" s="15" t="s">
        <v>34</v>
      </c>
      <c r="N201" s="17">
        <v>0</v>
      </c>
      <c r="O201" s="17">
        <v>0</v>
      </c>
      <c r="Q201" s="101">
        <v>6557</v>
      </c>
      <c r="R201" s="101">
        <v>14721</v>
      </c>
      <c r="S201" s="83" t="s">
        <v>34</v>
      </c>
      <c r="T201" s="79" t="str">
        <f t="shared" si="4"/>
        <v>- N/A</v>
      </c>
      <c r="U201" s="79" t="str">
        <f t="shared" si="5"/>
        <v>- N/A</v>
      </c>
    </row>
    <row r="202" spans="1:21" ht="51" hidden="1">
      <c r="A202" s="69">
        <v>188</v>
      </c>
      <c r="B202" s="70" t="s">
        <v>460</v>
      </c>
      <c r="C202" s="75" t="s">
        <v>461</v>
      </c>
      <c r="D202" s="70" t="s">
        <v>462</v>
      </c>
      <c r="E202" s="72">
        <v>0</v>
      </c>
      <c r="F202" s="89">
        <v>0</v>
      </c>
      <c r="G202" s="89">
        <v>0</v>
      </c>
      <c r="H202" s="90">
        <v>0</v>
      </c>
      <c r="I202" s="68"/>
      <c r="J202" s="89">
        <v>0</v>
      </c>
      <c r="K202" s="91">
        <v>0</v>
      </c>
      <c r="L202" s="73">
        <v>0</v>
      </c>
      <c r="M202" s="70" t="s">
        <v>85</v>
      </c>
      <c r="N202" s="74">
        <v>0</v>
      </c>
      <c r="O202" s="74">
        <v>0</v>
      </c>
      <c r="Q202" s="101">
        <v>2035</v>
      </c>
      <c r="R202" s="101">
        <v>3980</v>
      </c>
      <c r="S202" s="84" t="s">
        <v>85</v>
      </c>
      <c r="T202" s="79" t="str">
        <f t="shared" si="4"/>
        <v>- N/A</v>
      </c>
      <c r="U202" s="79" t="str">
        <f t="shared" si="5"/>
        <v>- N/A</v>
      </c>
    </row>
    <row r="203" spans="1:21" ht="51" hidden="1">
      <c r="A203" s="69">
        <v>189</v>
      </c>
      <c r="B203" s="70" t="s">
        <v>463</v>
      </c>
      <c r="C203" s="75" t="s">
        <v>461</v>
      </c>
      <c r="D203" s="70" t="s">
        <v>464</v>
      </c>
      <c r="E203" s="72">
        <v>0</v>
      </c>
      <c r="F203" s="89">
        <v>0</v>
      </c>
      <c r="G203" s="89">
        <v>0</v>
      </c>
      <c r="H203" s="90">
        <v>0</v>
      </c>
      <c r="I203" s="68"/>
      <c r="J203" s="89">
        <v>0</v>
      </c>
      <c r="K203" s="91">
        <v>0</v>
      </c>
      <c r="L203" s="73">
        <v>0</v>
      </c>
      <c r="M203" s="70" t="s">
        <v>85</v>
      </c>
      <c r="N203" s="74">
        <v>0</v>
      </c>
      <c r="O203" s="74">
        <v>0</v>
      </c>
      <c r="Q203" s="101">
        <v>2808</v>
      </c>
      <c r="R203" s="101">
        <v>5860</v>
      </c>
      <c r="S203" s="84" t="s">
        <v>85</v>
      </c>
      <c r="T203" s="79" t="str">
        <f t="shared" si="4"/>
        <v>- N/A</v>
      </c>
      <c r="U203" s="79" t="str">
        <f t="shared" si="5"/>
        <v>- N/A</v>
      </c>
    </row>
    <row r="204" spans="1:21" ht="51" hidden="1">
      <c r="A204" s="69">
        <v>190</v>
      </c>
      <c r="B204" s="70" t="s">
        <v>465</v>
      </c>
      <c r="C204" s="75" t="s">
        <v>461</v>
      </c>
      <c r="D204" s="70" t="s">
        <v>466</v>
      </c>
      <c r="E204" s="72">
        <v>0</v>
      </c>
      <c r="F204" s="89">
        <v>0</v>
      </c>
      <c r="G204" s="89">
        <v>0</v>
      </c>
      <c r="H204" s="90">
        <v>0</v>
      </c>
      <c r="I204" s="68"/>
      <c r="J204" s="89">
        <v>0</v>
      </c>
      <c r="K204" s="91">
        <v>0</v>
      </c>
      <c r="L204" s="73">
        <v>0</v>
      </c>
      <c r="M204" s="70" t="s">
        <v>85</v>
      </c>
      <c r="N204" s="74">
        <v>0</v>
      </c>
      <c r="O204" s="74">
        <v>0</v>
      </c>
      <c r="Q204" s="101">
        <v>2035</v>
      </c>
      <c r="R204" s="101">
        <v>3700</v>
      </c>
      <c r="S204" s="84" t="s">
        <v>85</v>
      </c>
      <c r="T204" s="79" t="str">
        <f t="shared" si="4"/>
        <v>- N/A</v>
      </c>
      <c r="U204" s="79" t="str">
        <f t="shared" si="5"/>
        <v>- N/A</v>
      </c>
    </row>
    <row r="205" spans="1:21" ht="89.25" hidden="1">
      <c r="A205" s="14">
        <v>191</v>
      </c>
      <c r="B205" s="15" t="s">
        <v>467</v>
      </c>
      <c r="C205" s="16" t="s">
        <v>468</v>
      </c>
      <c r="D205" s="15" t="s">
        <v>469</v>
      </c>
      <c r="E205" s="67">
        <v>0</v>
      </c>
      <c r="F205" s="86">
        <v>0</v>
      </c>
      <c r="G205" s="86">
        <v>0</v>
      </c>
      <c r="H205" s="87">
        <v>0</v>
      </c>
      <c r="I205" s="68"/>
      <c r="J205" s="86">
        <v>0</v>
      </c>
      <c r="K205" s="88">
        <v>0</v>
      </c>
      <c r="L205" s="1">
        <v>0</v>
      </c>
      <c r="M205" s="15" t="s">
        <v>34</v>
      </c>
      <c r="N205" s="17">
        <v>0</v>
      </c>
      <c r="O205" s="17">
        <v>0</v>
      </c>
      <c r="Q205" s="101">
        <v>8897</v>
      </c>
      <c r="R205" s="101">
        <v>115197</v>
      </c>
      <c r="S205" s="83" t="s">
        <v>34</v>
      </c>
      <c r="T205" s="79" t="str">
        <f t="shared" si="4"/>
        <v>- N/A</v>
      </c>
      <c r="U205" s="79" t="str">
        <f t="shared" si="5"/>
        <v>- N/A</v>
      </c>
    </row>
    <row r="206" spans="1:21" ht="102">
      <c r="A206" s="14">
        <v>192</v>
      </c>
      <c r="B206" s="15" t="s">
        <v>470</v>
      </c>
      <c r="C206" s="16" t="s">
        <v>471</v>
      </c>
      <c r="D206" s="15" t="s">
        <v>472</v>
      </c>
      <c r="E206" s="67">
        <v>100</v>
      </c>
      <c r="F206" s="86">
        <v>24545</v>
      </c>
      <c r="G206" s="86">
        <v>6827</v>
      </c>
      <c r="H206" s="87">
        <v>0</v>
      </c>
      <c r="I206" s="68">
        <v>0.7218578122</v>
      </c>
      <c r="J206" s="86">
        <v>6827</v>
      </c>
      <c r="K206" s="88">
        <v>682700</v>
      </c>
      <c r="L206" s="1">
        <v>0</v>
      </c>
      <c r="M206" s="15" t="s">
        <v>34</v>
      </c>
      <c r="N206" s="17">
        <v>100</v>
      </c>
      <c r="O206" s="17">
        <v>0</v>
      </c>
      <c r="Q206" s="101">
        <v>6827</v>
      </c>
      <c r="R206" s="101">
        <v>24545</v>
      </c>
      <c r="S206" s="83" t="s">
        <v>34</v>
      </c>
      <c r="T206" s="79" t="str">
        <f t="shared" si="4"/>
        <v>✔️ Válido</v>
      </c>
      <c r="U206" s="79" t="str">
        <f t="shared" si="5"/>
        <v>✔️ Válido</v>
      </c>
    </row>
    <row r="207" spans="1:21" ht="102" hidden="1">
      <c r="A207" s="14">
        <v>193</v>
      </c>
      <c r="B207" s="15" t="s">
        <v>473</v>
      </c>
      <c r="C207" s="16" t="s">
        <v>471</v>
      </c>
      <c r="D207" s="15" t="s">
        <v>474</v>
      </c>
      <c r="E207" s="67">
        <v>0</v>
      </c>
      <c r="F207" s="86">
        <v>0</v>
      </c>
      <c r="G207" s="86">
        <v>0</v>
      </c>
      <c r="H207" s="87">
        <v>0</v>
      </c>
      <c r="I207" s="68"/>
      <c r="J207" s="86">
        <v>0</v>
      </c>
      <c r="K207" s="88">
        <v>0</v>
      </c>
      <c r="L207" s="1">
        <v>0</v>
      </c>
      <c r="M207" s="15" t="s">
        <v>34</v>
      </c>
      <c r="N207" s="17">
        <v>0</v>
      </c>
      <c r="O207" s="17">
        <v>0</v>
      </c>
      <c r="Q207" s="101">
        <v>8897</v>
      </c>
      <c r="R207" s="101">
        <v>131854</v>
      </c>
      <c r="S207" s="83" t="s">
        <v>34</v>
      </c>
      <c r="T207" s="79" t="str">
        <f t="shared" si="4"/>
        <v>- N/A</v>
      </c>
      <c r="U207" s="79" t="str">
        <f t="shared" si="5"/>
        <v>- N/A</v>
      </c>
    </row>
    <row r="208" spans="1:21" ht="89.25" hidden="1">
      <c r="A208" s="14">
        <v>194</v>
      </c>
      <c r="B208" s="15" t="s">
        <v>475</v>
      </c>
      <c r="C208" s="16" t="s">
        <v>476</v>
      </c>
      <c r="D208" s="15" t="s">
        <v>469</v>
      </c>
      <c r="E208" s="67">
        <v>0</v>
      </c>
      <c r="F208" s="86">
        <v>0</v>
      </c>
      <c r="G208" s="86">
        <v>0</v>
      </c>
      <c r="H208" s="87">
        <v>0</v>
      </c>
      <c r="I208" s="68"/>
      <c r="J208" s="86">
        <v>0</v>
      </c>
      <c r="K208" s="88">
        <v>0</v>
      </c>
      <c r="L208" s="1">
        <v>0</v>
      </c>
      <c r="M208" s="15" t="s">
        <v>34</v>
      </c>
      <c r="N208" s="17">
        <v>0</v>
      </c>
      <c r="O208" s="17">
        <v>0</v>
      </c>
      <c r="Q208" s="101">
        <v>18834</v>
      </c>
      <c r="R208" s="101">
        <v>137525</v>
      </c>
      <c r="S208" s="83" t="s">
        <v>34</v>
      </c>
      <c r="T208" s="79" t="str">
        <f t="shared" ref="T208:T271" si="6">IF(OR(J208="",J208=0),"- N/A",IF(AND(J208&gt;=Q208,J208&lt;=R208),"✔️ Válido","❌ Inválido"))</f>
        <v>- N/A</v>
      </c>
      <c r="U208" s="79" t="str">
        <f t="shared" ref="U208:U271" si="7">IF(OR(J208="",J208=0),"- N/A",IF(AND(J208&gt;=Q208,J208&lt;=R208),"✔️ Válido","❌ Inválido"))</f>
        <v>- N/A</v>
      </c>
    </row>
    <row r="209" spans="1:21" ht="89.25">
      <c r="A209" s="14">
        <v>195</v>
      </c>
      <c r="B209" s="15" t="s">
        <v>477</v>
      </c>
      <c r="C209" s="16" t="s">
        <v>476</v>
      </c>
      <c r="D209" s="15" t="s">
        <v>472</v>
      </c>
      <c r="E209" s="67">
        <v>80</v>
      </c>
      <c r="F209" s="86">
        <v>18354</v>
      </c>
      <c r="G209" s="86">
        <v>3082</v>
      </c>
      <c r="H209" s="87">
        <v>0</v>
      </c>
      <c r="I209" s="68">
        <v>0.83208020049999998</v>
      </c>
      <c r="J209" s="86">
        <v>3082</v>
      </c>
      <c r="K209" s="88">
        <v>246560</v>
      </c>
      <c r="L209" s="1">
        <v>0</v>
      </c>
      <c r="M209" s="15" t="s">
        <v>34</v>
      </c>
      <c r="N209" s="17">
        <v>80</v>
      </c>
      <c r="O209" s="17">
        <v>0</v>
      </c>
      <c r="Q209" s="101">
        <v>3082</v>
      </c>
      <c r="R209" s="101">
        <v>18354</v>
      </c>
      <c r="S209" s="83" t="s">
        <v>34</v>
      </c>
      <c r="T209" s="79" t="str">
        <f t="shared" si="6"/>
        <v>✔️ Válido</v>
      </c>
      <c r="U209" s="79" t="str">
        <f t="shared" si="7"/>
        <v>✔️ Válido</v>
      </c>
    </row>
    <row r="210" spans="1:21" ht="89.25" hidden="1">
      <c r="A210" s="14">
        <v>196</v>
      </c>
      <c r="B210" s="15" t="s">
        <v>478</v>
      </c>
      <c r="C210" s="16" t="s">
        <v>476</v>
      </c>
      <c r="D210" s="15" t="s">
        <v>474</v>
      </c>
      <c r="E210" s="67">
        <v>0</v>
      </c>
      <c r="F210" s="86">
        <v>0</v>
      </c>
      <c r="G210" s="86">
        <v>0</v>
      </c>
      <c r="H210" s="87">
        <v>0</v>
      </c>
      <c r="I210" s="68"/>
      <c r="J210" s="86">
        <v>0</v>
      </c>
      <c r="K210" s="88">
        <v>0</v>
      </c>
      <c r="L210" s="1">
        <v>0</v>
      </c>
      <c r="M210" s="15" t="s">
        <v>34</v>
      </c>
      <c r="N210" s="17">
        <v>0</v>
      </c>
      <c r="O210" s="17">
        <v>0</v>
      </c>
      <c r="Q210" s="101">
        <v>14153</v>
      </c>
      <c r="R210" s="101">
        <v>145393</v>
      </c>
      <c r="S210" s="83" t="s">
        <v>34</v>
      </c>
      <c r="T210" s="79" t="str">
        <f t="shared" si="6"/>
        <v>- N/A</v>
      </c>
      <c r="U210" s="79" t="str">
        <f t="shared" si="7"/>
        <v>- N/A</v>
      </c>
    </row>
    <row r="211" spans="1:21" ht="229.5">
      <c r="A211" s="14">
        <v>197</v>
      </c>
      <c r="B211" s="15" t="s">
        <v>479</v>
      </c>
      <c r="C211" s="16" t="s">
        <v>480</v>
      </c>
      <c r="D211" s="15" t="s">
        <v>481</v>
      </c>
      <c r="E211" s="67">
        <v>80</v>
      </c>
      <c r="F211" s="86">
        <v>14263</v>
      </c>
      <c r="G211" s="86">
        <v>6551</v>
      </c>
      <c r="H211" s="87">
        <v>0</v>
      </c>
      <c r="I211" s="68">
        <v>0.54069971250000004</v>
      </c>
      <c r="J211" s="86">
        <v>6551</v>
      </c>
      <c r="K211" s="88">
        <v>524080</v>
      </c>
      <c r="L211" s="1">
        <v>0</v>
      </c>
      <c r="M211" s="15" t="s">
        <v>34</v>
      </c>
      <c r="N211" s="17">
        <v>80</v>
      </c>
      <c r="O211" s="17">
        <v>0</v>
      </c>
      <c r="Q211" s="101">
        <v>6551</v>
      </c>
      <c r="R211" s="101">
        <v>17801</v>
      </c>
      <c r="S211" s="83" t="s">
        <v>34</v>
      </c>
      <c r="T211" s="79" t="str">
        <f t="shared" si="6"/>
        <v>✔️ Válido</v>
      </c>
      <c r="U211" s="79" t="str">
        <f t="shared" si="7"/>
        <v>✔️ Válido</v>
      </c>
    </row>
    <row r="212" spans="1:21" ht="76.5">
      <c r="A212" s="14">
        <v>198</v>
      </c>
      <c r="B212" s="15" t="s">
        <v>482</v>
      </c>
      <c r="C212" s="16" t="s">
        <v>483</v>
      </c>
      <c r="D212" s="15" t="s">
        <v>484</v>
      </c>
      <c r="E212" s="67">
        <v>10</v>
      </c>
      <c r="F212" s="86">
        <v>22334</v>
      </c>
      <c r="G212" s="86">
        <v>2958</v>
      </c>
      <c r="H212" s="87">
        <v>0</v>
      </c>
      <c r="I212" s="68">
        <v>0.86755619240000004</v>
      </c>
      <c r="J212" s="86">
        <v>2958</v>
      </c>
      <c r="K212" s="88">
        <v>29580</v>
      </c>
      <c r="L212" s="1">
        <v>0</v>
      </c>
      <c r="M212" s="15" t="s">
        <v>34</v>
      </c>
      <c r="N212" s="17">
        <v>10</v>
      </c>
      <c r="O212" s="17">
        <v>0</v>
      </c>
      <c r="Q212" s="101">
        <v>2958</v>
      </c>
      <c r="R212" s="101">
        <v>22334</v>
      </c>
      <c r="S212" s="83" t="s">
        <v>34</v>
      </c>
      <c r="T212" s="79" t="str">
        <f t="shared" si="6"/>
        <v>✔️ Válido</v>
      </c>
      <c r="U212" s="79" t="str">
        <f t="shared" si="7"/>
        <v>✔️ Válido</v>
      </c>
    </row>
    <row r="213" spans="1:21" ht="89.25" hidden="1">
      <c r="A213" s="14">
        <v>199</v>
      </c>
      <c r="B213" s="15" t="s">
        <v>485</v>
      </c>
      <c r="C213" s="16" t="s">
        <v>486</v>
      </c>
      <c r="D213" s="15" t="s">
        <v>484</v>
      </c>
      <c r="E213" s="67">
        <v>0</v>
      </c>
      <c r="F213" s="86">
        <v>0</v>
      </c>
      <c r="G213" s="86">
        <v>0</v>
      </c>
      <c r="H213" s="87">
        <v>0</v>
      </c>
      <c r="I213" s="68"/>
      <c r="J213" s="86">
        <v>0</v>
      </c>
      <c r="K213" s="88">
        <v>0</v>
      </c>
      <c r="L213" s="1">
        <v>0</v>
      </c>
      <c r="M213" s="15" t="s">
        <v>34</v>
      </c>
      <c r="N213" s="17">
        <v>0</v>
      </c>
      <c r="O213" s="17">
        <v>0</v>
      </c>
      <c r="Q213" s="101">
        <v>6482</v>
      </c>
      <c r="R213" s="101">
        <v>22334</v>
      </c>
      <c r="S213" s="83" t="s">
        <v>34</v>
      </c>
      <c r="T213" s="79" t="str">
        <f t="shared" si="6"/>
        <v>- N/A</v>
      </c>
      <c r="U213" s="79" t="str">
        <f t="shared" si="7"/>
        <v>- N/A</v>
      </c>
    </row>
    <row r="214" spans="1:21" ht="38.25" hidden="1">
      <c r="A214" s="14">
        <v>200</v>
      </c>
      <c r="B214" s="15" t="s">
        <v>487</v>
      </c>
      <c r="C214" s="16" t="s">
        <v>488</v>
      </c>
      <c r="D214" s="15" t="s">
        <v>489</v>
      </c>
      <c r="E214" s="67">
        <v>0</v>
      </c>
      <c r="F214" s="86">
        <v>0</v>
      </c>
      <c r="G214" s="86">
        <v>0</v>
      </c>
      <c r="H214" s="87">
        <v>0</v>
      </c>
      <c r="I214" s="68"/>
      <c r="J214" s="86">
        <v>0</v>
      </c>
      <c r="K214" s="88">
        <v>0</v>
      </c>
      <c r="L214" s="1">
        <v>0</v>
      </c>
      <c r="M214" s="15" t="s">
        <v>34</v>
      </c>
      <c r="N214" s="17">
        <v>0</v>
      </c>
      <c r="O214" s="17">
        <v>0</v>
      </c>
      <c r="Q214" s="101">
        <v>5308</v>
      </c>
      <c r="R214" s="101">
        <v>14484</v>
      </c>
      <c r="S214" s="83" t="s">
        <v>34</v>
      </c>
      <c r="T214" s="79" t="str">
        <f t="shared" si="6"/>
        <v>- N/A</v>
      </c>
      <c r="U214" s="79" t="str">
        <f t="shared" si="7"/>
        <v>- N/A</v>
      </c>
    </row>
    <row r="215" spans="1:21" ht="38.25" hidden="1">
      <c r="A215" s="14">
        <v>201</v>
      </c>
      <c r="B215" s="15" t="s">
        <v>490</v>
      </c>
      <c r="C215" s="16" t="s">
        <v>491</v>
      </c>
      <c r="D215" s="15" t="s">
        <v>492</v>
      </c>
      <c r="E215" s="67">
        <v>0</v>
      </c>
      <c r="F215" s="86">
        <v>0</v>
      </c>
      <c r="G215" s="86">
        <v>0</v>
      </c>
      <c r="H215" s="87">
        <v>0</v>
      </c>
      <c r="I215" s="68"/>
      <c r="J215" s="86">
        <v>0</v>
      </c>
      <c r="K215" s="88">
        <v>0</v>
      </c>
      <c r="L215" s="1">
        <v>0</v>
      </c>
      <c r="M215" s="15" t="s">
        <v>34</v>
      </c>
      <c r="N215" s="17">
        <v>0</v>
      </c>
      <c r="O215" s="17">
        <v>0</v>
      </c>
      <c r="Q215" s="101">
        <v>1260</v>
      </c>
      <c r="R215" s="101">
        <v>2256</v>
      </c>
      <c r="S215" s="83" t="s">
        <v>34</v>
      </c>
      <c r="T215" s="79" t="str">
        <f t="shared" si="6"/>
        <v>- N/A</v>
      </c>
      <c r="U215" s="79" t="str">
        <f t="shared" si="7"/>
        <v>- N/A</v>
      </c>
    </row>
    <row r="216" spans="1:21" ht="38.25" hidden="1">
      <c r="A216" s="14">
        <v>202</v>
      </c>
      <c r="B216" s="15" t="s">
        <v>493</v>
      </c>
      <c r="C216" s="16" t="s">
        <v>494</v>
      </c>
      <c r="D216" s="15" t="s">
        <v>495</v>
      </c>
      <c r="E216" s="67">
        <v>0</v>
      </c>
      <c r="F216" s="86">
        <v>0</v>
      </c>
      <c r="G216" s="86">
        <v>0</v>
      </c>
      <c r="H216" s="87">
        <v>0</v>
      </c>
      <c r="I216" s="68"/>
      <c r="J216" s="86">
        <v>0</v>
      </c>
      <c r="K216" s="88">
        <v>0</v>
      </c>
      <c r="L216" s="1">
        <v>0</v>
      </c>
      <c r="M216" s="15" t="s">
        <v>34</v>
      </c>
      <c r="N216" s="17">
        <v>0</v>
      </c>
      <c r="O216" s="17">
        <v>0</v>
      </c>
      <c r="Q216" s="101">
        <v>1802</v>
      </c>
      <c r="R216" s="101">
        <v>3505</v>
      </c>
      <c r="S216" s="83" t="s">
        <v>34</v>
      </c>
      <c r="T216" s="79" t="str">
        <f t="shared" si="6"/>
        <v>- N/A</v>
      </c>
      <c r="U216" s="79" t="str">
        <f t="shared" si="7"/>
        <v>- N/A</v>
      </c>
    </row>
    <row r="217" spans="1:21" ht="38.25" hidden="1">
      <c r="A217" s="14">
        <v>203</v>
      </c>
      <c r="B217" s="15" t="s">
        <v>496</v>
      </c>
      <c r="C217" s="16" t="s">
        <v>497</v>
      </c>
      <c r="D217" s="15" t="s">
        <v>495</v>
      </c>
      <c r="E217" s="67">
        <v>0</v>
      </c>
      <c r="F217" s="86">
        <v>0</v>
      </c>
      <c r="G217" s="86">
        <v>0</v>
      </c>
      <c r="H217" s="87">
        <v>0</v>
      </c>
      <c r="I217" s="68"/>
      <c r="J217" s="86">
        <v>0</v>
      </c>
      <c r="K217" s="88">
        <v>0</v>
      </c>
      <c r="L217" s="1">
        <v>0</v>
      </c>
      <c r="M217" s="15" t="s">
        <v>34</v>
      </c>
      <c r="N217" s="17">
        <v>0</v>
      </c>
      <c r="O217" s="17">
        <v>0</v>
      </c>
      <c r="Q217" s="101">
        <v>2707</v>
      </c>
      <c r="R217" s="101">
        <v>3622</v>
      </c>
      <c r="S217" s="83" t="s">
        <v>34</v>
      </c>
      <c r="T217" s="79" t="str">
        <f t="shared" si="6"/>
        <v>- N/A</v>
      </c>
      <c r="U217" s="79" t="str">
        <f t="shared" si="7"/>
        <v>- N/A</v>
      </c>
    </row>
    <row r="218" spans="1:21" ht="25.5" hidden="1">
      <c r="A218" s="14">
        <v>204</v>
      </c>
      <c r="B218" s="15" t="s">
        <v>498</v>
      </c>
      <c r="C218" s="16" t="s">
        <v>499</v>
      </c>
      <c r="D218" s="15" t="s">
        <v>500</v>
      </c>
      <c r="E218" s="67">
        <v>0</v>
      </c>
      <c r="F218" s="86">
        <v>0</v>
      </c>
      <c r="G218" s="86">
        <v>0</v>
      </c>
      <c r="H218" s="87">
        <v>0</v>
      </c>
      <c r="I218" s="68"/>
      <c r="J218" s="86">
        <v>0</v>
      </c>
      <c r="K218" s="88">
        <v>0</v>
      </c>
      <c r="L218" s="1">
        <v>0</v>
      </c>
      <c r="M218" s="15" t="s">
        <v>34</v>
      </c>
      <c r="N218" s="17">
        <v>0</v>
      </c>
      <c r="O218" s="17">
        <v>0</v>
      </c>
      <c r="Q218" s="101">
        <v>19239</v>
      </c>
      <c r="R218" s="101">
        <v>39361</v>
      </c>
      <c r="S218" s="83" t="s">
        <v>34</v>
      </c>
      <c r="T218" s="79" t="str">
        <f t="shared" si="6"/>
        <v>- N/A</v>
      </c>
      <c r="U218" s="79" t="str">
        <f t="shared" si="7"/>
        <v>- N/A</v>
      </c>
    </row>
    <row r="219" spans="1:21" ht="76.5" hidden="1">
      <c r="A219" s="14">
        <v>205</v>
      </c>
      <c r="B219" s="15" t="s">
        <v>501</v>
      </c>
      <c r="C219" s="16" t="s">
        <v>502</v>
      </c>
      <c r="D219" s="15" t="s">
        <v>200</v>
      </c>
      <c r="E219" s="67">
        <v>0</v>
      </c>
      <c r="F219" s="86">
        <v>0</v>
      </c>
      <c r="G219" s="86">
        <v>0</v>
      </c>
      <c r="H219" s="87">
        <v>0</v>
      </c>
      <c r="I219" s="68"/>
      <c r="J219" s="86">
        <v>0</v>
      </c>
      <c r="K219" s="88">
        <v>0</v>
      </c>
      <c r="L219" s="1">
        <v>0</v>
      </c>
      <c r="M219" s="15" t="s">
        <v>34</v>
      </c>
      <c r="N219" s="17">
        <v>0</v>
      </c>
      <c r="O219" s="17">
        <v>0</v>
      </c>
      <c r="Q219" s="101">
        <v>18243</v>
      </c>
      <c r="R219" s="101">
        <v>41650</v>
      </c>
      <c r="S219" s="83" t="s">
        <v>34</v>
      </c>
      <c r="T219" s="79" t="str">
        <f t="shared" si="6"/>
        <v>- N/A</v>
      </c>
      <c r="U219" s="79" t="str">
        <f t="shared" si="7"/>
        <v>- N/A</v>
      </c>
    </row>
    <row r="220" spans="1:21" ht="38.25" hidden="1">
      <c r="A220" s="69">
        <v>206</v>
      </c>
      <c r="B220" s="70" t="s">
        <v>503</v>
      </c>
      <c r="C220" s="75" t="s">
        <v>504</v>
      </c>
      <c r="D220" s="70" t="s">
        <v>200</v>
      </c>
      <c r="E220" s="72">
        <v>0</v>
      </c>
      <c r="F220" s="89">
        <v>0</v>
      </c>
      <c r="G220" s="89">
        <v>0</v>
      </c>
      <c r="H220" s="90">
        <v>0</v>
      </c>
      <c r="I220" s="68"/>
      <c r="J220" s="89">
        <v>0</v>
      </c>
      <c r="K220" s="91">
        <v>0</v>
      </c>
      <c r="L220" s="73">
        <v>0</v>
      </c>
      <c r="M220" s="70" t="s">
        <v>85</v>
      </c>
      <c r="N220" s="74">
        <v>0</v>
      </c>
      <c r="O220" s="74">
        <v>0</v>
      </c>
      <c r="Q220" s="101">
        <v>8625</v>
      </c>
      <c r="R220" s="101">
        <v>29544</v>
      </c>
      <c r="S220" s="84" t="s">
        <v>85</v>
      </c>
      <c r="T220" s="79" t="str">
        <f t="shared" si="6"/>
        <v>- N/A</v>
      </c>
      <c r="U220" s="79" t="str">
        <f t="shared" si="7"/>
        <v>- N/A</v>
      </c>
    </row>
    <row r="221" spans="1:21" ht="51">
      <c r="A221" s="14">
        <v>207</v>
      </c>
      <c r="B221" s="15" t="s">
        <v>505</v>
      </c>
      <c r="C221" s="16" t="s">
        <v>506</v>
      </c>
      <c r="D221" s="15" t="s">
        <v>200</v>
      </c>
      <c r="E221" s="67">
        <v>2</v>
      </c>
      <c r="F221" s="86">
        <v>13931</v>
      </c>
      <c r="G221" s="86">
        <v>5749</v>
      </c>
      <c r="H221" s="87">
        <v>0</v>
      </c>
      <c r="I221" s="68">
        <v>0.58732323590000002</v>
      </c>
      <c r="J221" s="86">
        <v>5749</v>
      </c>
      <c r="K221" s="88">
        <v>11498</v>
      </c>
      <c r="L221" s="1">
        <v>0</v>
      </c>
      <c r="M221" s="15" t="s">
        <v>34</v>
      </c>
      <c r="N221" s="17">
        <v>2</v>
      </c>
      <c r="O221" s="17">
        <v>0</v>
      </c>
      <c r="Q221" s="101">
        <v>5749</v>
      </c>
      <c r="R221" s="101">
        <v>16419</v>
      </c>
      <c r="S221" s="83" t="s">
        <v>34</v>
      </c>
      <c r="T221" s="79" t="str">
        <f t="shared" si="6"/>
        <v>✔️ Válido</v>
      </c>
      <c r="U221" s="79" t="str">
        <f t="shared" si="7"/>
        <v>✔️ Válido</v>
      </c>
    </row>
    <row r="222" spans="1:21" ht="38.25" hidden="1">
      <c r="A222" s="14">
        <v>208</v>
      </c>
      <c r="B222" s="15" t="s">
        <v>507</v>
      </c>
      <c r="C222" s="16" t="s">
        <v>508</v>
      </c>
      <c r="D222" s="15" t="s">
        <v>200</v>
      </c>
      <c r="E222" s="67">
        <v>0</v>
      </c>
      <c r="F222" s="86">
        <v>0</v>
      </c>
      <c r="G222" s="86">
        <v>0</v>
      </c>
      <c r="H222" s="87">
        <v>0</v>
      </c>
      <c r="I222" s="68"/>
      <c r="J222" s="86">
        <v>0</v>
      </c>
      <c r="K222" s="88">
        <v>0</v>
      </c>
      <c r="L222" s="1">
        <v>0</v>
      </c>
      <c r="M222" s="15" t="s">
        <v>34</v>
      </c>
      <c r="N222" s="17">
        <v>0</v>
      </c>
      <c r="O222" s="17">
        <v>0</v>
      </c>
      <c r="Q222" s="101">
        <v>48317</v>
      </c>
      <c r="R222" s="101">
        <v>105833</v>
      </c>
      <c r="S222" s="83" t="s">
        <v>34</v>
      </c>
      <c r="T222" s="79" t="str">
        <f t="shared" si="6"/>
        <v>- N/A</v>
      </c>
      <c r="U222" s="79" t="str">
        <f t="shared" si="7"/>
        <v>- N/A</v>
      </c>
    </row>
    <row r="223" spans="1:21" ht="38.25" hidden="1">
      <c r="A223" s="14">
        <v>209</v>
      </c>
      <c r="B223" s="15" t="s">
        <v>509</v>
      </c>
      <c r="C223" s="16" t="s">
        <v>510</v>
      </c>
      <c r="D223" s="15" t="s">
        <v>200</v>
      </c>
      <c r="E223" s="67">
        <v>0</v>
      </c>
      <c r="F223" s="86">
        <v>0</v>
      </c>
      <c r="G223" s="86">
        <v>0</v>
      </c>
      <c r="H223" s="87">
        <v>0</v>
      </c>
      <c r="I223" s="68"/>
      <c r="J223" s="86">
        <v>0</v>
      </c>
      <c r="K223" s="88">
        <v>0</v>
      </c>
      <c r="L223" s="1">
        <v>0</v>
      </c>
      <c r="M223" s="15" t="s">
        <v>34</v>
      </c>
      <c r="N223" s="17">
        <v>0</v>
      </c>
      <c r="O223" s="17">
        <v>0</v>
      </c>
      <c r="Q223" s="101">
        <v>41352</v>
      </c>
      <c r="R223" s="101">
        <v>84356</v>
      </c>
      <c r="S223" s="83" t="s">
        <v>34</v>
      </c>
      <c r="T223" s="79" t="str">
        <f t="shared" si="6"/>
        <v>- N/A</v>
      </c>
      <c r="U223" s="79" t="str">
        <f t="shared" si="7"/>
        <v>- N/A</v>
      </c>
    </row>
    <row r="224" spans="1:21" ht="38.25" hidden="1">
      <c r="A224" s="14">
        <v>210</v>
      </c>
      <c r="B224" s="15" t="s">
        <v>511</v>
      </c>
      <c r="C224" s="16" t="s">
        <v>512</v>
      </c>
      <c r="D224" s="15" t="s">
        <v>200</v>
      </c>
      <c r="E224" s="67">
        <v>0</v>
      </c>
      <c r="F224" s="86">
        <v>0</v>
      </c>
      <c r="G224" s="86">
        <v>0</v>
      </c>
      <c r="H224" s="87">
        <v>0</v>
      </c>
      <c r="I224" s="68"/>
      <c r="J224" s="86">
        <v>0</v>
      </c>
      <c r="K224" s="88">
        <v>0</v>
      </c>
      <c r="L224" s="1">
        <v>0</v>
      </c>
      <c r="M224" s="15" t="s">
        <v>34</v>
      </c>
      <c r="N224" s="17">
        <v>0</v>
      </c>
      <c r="O224" s="17">
        <v>0</v>
      </c>
      <c r="Q224" s="101">
        <v>25098</v>
      </c>
      <c r="R224" s="101">
        <v>57250</v>
      </c>
      <c r="S224" s="83" t="s">
        <v>34</v>
      </c>
      <c r="T224" s="79" t="str">
        <f t="shared" si="6"/>
        <v>- N/A</v>
      </c>
      <c r="U224" s="79" t="str">
        <f t="shared" si="7"/>
        <v>- N/A</v>
      </c>
    </row>
    <row r="225" spans="1:22" ht="38.25" hidden="1">
      <c r="A225" s="14">
        <v>211</v>
      </c>
      <c r="B225" s="15" t="s">
        <v>513</v>
      </c>
      <c r="C225" s="16" t="s">
        <v>514</v>
      </c>
      <c r="D225" s="15" t="s">
        <v>200</v>
      </c>
      <c r="E225" s="67">
        <v>0</v>
      </c>
      <c r="F225" s="86">
        <v>0</v>
      </c>
      <c r="G225" s="86">
        <v>0</v>
      </c>
      <c r="H225" s="87">
        <v>0</v>
      </c>
      <c r="I225" s="68"/>
      <c r="J225" s="86">
        <v>0</v>
      </c>
      <c r="K225" s="88">
        <v>0</v>
      </c>
      <c r="L225" s="1">
        <v>0</v>
      </c>
      <c r="M225" s="15" t="s">
        <v>34</v>
      </c>
      <c r="N225" s="17">
        <v>0</v>
      </c>
      <c r="O225" s="17">
        <v>0</v>
      </c>
      <c r="Q225" s="101">
        <v>22003</v>
      </c>
      <c r="R225" s="101">
        <v>48682</v>
      </c>
      <c r="S225" s="83" t="s">
        <v>34</v>
      </c>
      <c r="T225" s="79" t="str">
        <f t="shared" si="6"/>
        <v>- N/A</v>
      </c>
      <c r="U225" s="79" t="str">
        <f t="shared" si="7"/>
        <v>- N/A</v>
      </c>
    </row>
    <row r="226" spans="1:22" ht="63.75" hidden="1">
      <c r="A226" s="14">
        <v>212</v>
      </c>
      <c r="B226" s="15" t="s">
        <v>515</v>
      </c>
      <c r="C226" s="16" t="s">
        <v>516</v>
      </c>
      <c r="D226" s="15" t="s">
        <v>200</v>
      </c>
      <c r="E226" s="67">
        <v>0</v>
      </c>
      <c r="F226" s="86">
        <v>0</v>
      </c>
      <c r="G226" s="86">
        <v>0</v>
      </c>
      <c r="H226" s="87">
        <v>0</v>
      </c>
      <c r="I226" s="68"/>
      <c r="J226" s="86">
        <v>0</v>
      </c>
      <c r="K226" s="88">
        <v>0</v>
      </c>
      <c r="L226" s="1">
        <v>0</v>
      </c>
      <c r="M226" s="15" t="s">
        <v>34</v>
      </c>
      <c r="N226" s="17">
        <v>0</v>
      </c>
      <c r="O226" s="17">
        <v>0</v>
      </c>
      <c r="Q226" s="101">
        <v>3273</v>
      </c>
      <c r="R226" s="101">
        <v>9818</v>
      </c>
      <c r="S226" s="83" t="s">
        <v>34</v>
      </c>
      <c r="T226" s="79" t="str">
        <f t="shared" si="6"/>
        <v>- N/A</v>
      </c>
      <c r="U226" s="79" t="str">
        <f t="shared" si="7"/>
        <v>- N/A</v>
      </c>
    </row>
    <row r="227" spans="1:22" ht="51">
      <c r="A227" s="69">
        <v>213</v>
      </c>
      <c r="B227" s="70" t="s">
        <v>517</v>
      </c>
      <c r="C227" s="75" t="s">
        <v>518</v>
      </c>
      <c r="D227" s="70" t="s">
        <v>200</v>
      </c>
      <c r="E227" s="72">
        <v>1</v>
      </c>
      <c r="F227" s="89">
        <v>15811</v>
      </c>
      <c r="G227" s="89">
        <v>9310</v>
      </c>
      <c r="H227" s="90">
        <v>1</v>
      </c>
      <c r="I227" s="68">
        <v>1</v>
      </c>
      <c r="J227" s="89">
        <v>0</v>
      </c>
      <c r="K227" s="91">
        <v>0</v>
      </c>
      <c r="L227" s="73">
        <v>0</v>
      </c>
      <c r="M227" s="70" t="s">
        <v>85</v>
      </c>
      <c r="N227" s="74">
        <v>1</v>
      </c>
      <c r="O227" s="74">
        <v>0</v>
      </c>
      <c r="Q227" s="101">
        <v>9310</v>
      </c>
      <c r="R227" s="101">
        <v>16241</v>
      </c>
      <c r="S227" s="84" t="s">
        <v>85</v>
      </c>
      <c r="T227" s="79" t="str">
        <f t="shared" si="6"/>
        <v>- N/A</v>
      </c>
      <c r="U227" s="79" t="str">
        <f t="shared" si="7"/>
        <v>- N/A</v>
      </c>
      <c r="V227" s="2" t="s">
        <v>89</v>
      </c>
    </row>
    <row r="228" spans="1:22" ht="25.5" hidden="1">
      <c r="A228" s="14">
        <v>214</v>
      </c>
      <c r="B228" s="15" t="s">
        <v>519</v>
      </c>
      <c r="C228" s="16" t="s">
        <v>520</v>
      </c>
      <c r="D228" s="15" t="s">
        <v>200</v>
      </c>
      <c r="E228" s="67">
        <v>0</v>
      </c>
      <c r="F228" s="86">
        <v>0</v>
      </c>
      <c r="G228" s="86">
        <v>0</v>
      </c>
      <c r="H228" s="87">
        <v>0</v>
      </c>
      <c r="I228" s="68"/>
      <c r="J228" s="86">
        <v>0</v>
      </c>
      <c r="K228" s="88">
        <v>0</v>
      </c>
      <c r="L228" s="1">
        <v>0</v>
      </c>
      <c r="M228" s="15" t="s">
        <v>34</v>
      </c>
      <c r="N228" s="17">
        <v>0</v>
      </c>
      <c r="O228" s="17">
        <v>0</v>
      </c>
      <c r="Q228" s="101">
        <v>14418</v>
      </c>
      <c r="R228" s="101">
        <v>23367</v>
      </c>
      <c r="S228" s="83" t="s">
        <v>34</v>
      </c>
      <c r="T228" s="79" t="str">
        <f t="shared" si="6"/>
        <v>- N/A</v>
      </c>
      <c r="U228" s="79" t="str">
        <f t="shared" si="7"/>
        <v>- N/A</v>
      </c>
    </row>
    <row r="229" spans="1:22" ht="25.5" hidden="1">
      <c r="A229" s="14">
        <v>215</v>
      </c>
      <c r="B229" s="15" t="s">
        <v>521</v>
      </c>
      <c r="C229" s="16" t="s">
        <v>522</v>
      </c>
      <c r="D229" s="15" t="s">
        <v>200</v>
      </c>
      <c r="E229" s="67">
        <v>0</v>
      </c>
      <c r="F229" s="86">
        <v>0</v>
      </c>
      <c r="G229" s="86">
        <v>0</v>
      </c>
      <c r="H229" s="87">
        <v>0</v>
      </c>
      <c r="I229" s="68"/>
      <c r="J229" s="86">
        <v>0</v>
      </c>
      <c r="K229" s="88">
        <v>0</v>
      </c>
      <c r="L229" s="1">
        <v>0</v>
      </c>
      <c r="M229" s="15" t="s">
        <v>34</v>
      </c>
      <c r="N229" s="17">
        <v>0</v>
      </c>
      <c r="O229" s="17">
        <v>0</v>
      </c>
      <c r="Q229" s="101">
        <v>16275</v>
      </c>
      <c r="R229" s="101">
        <v>36998</v>
      </c>
      <c r="S229" s="83" t="s">
        <v>34</v>
      </c>
      <c r="T229" s="79" t="str">
        <f t="shared" si="6"/>
        <v>- N/A</v>
      </c>
      <c r="U229" s="79" t="str">
        <f t="shared" si="7"/>
        <v>- N/A</v>
      </c>
    </row>
    <row r="230" spans="1:22" ht="38.25">
      <c r="A230" s="14">
        <v>216</v>
      </c>
      <c r="B230" s="15" t="s">
        <v>523</v>
      </c>
      <c r="C230" s="16" t="s">
        <v>524</v>
      </c>
      <c r="D230" s="15" t="s">
        <v>200</v>
      </c>
      <c r="E230" s="67">
        <v>3</v>
      </c>
      <c r="F230" s="86">
        <v>5694</v>
      </c>
      <c r="G230" s="86">
        <v>4975</v>
      </c>
      <c r="H230" s="87">
        <v>0</v>
      </c>
      <c r="I230" s="68">
        <v>0.1262732701</v>
      </c>
      <c r="J230" s="86">
        <v>4975</v>
      </c>
      <c r="K230" s="88">
        <v>14925</v>
      </c>
      <c r="L230" s="1">
        <v>0</v>
      </c>
      <c r="M230" s="15" t="s">
        <v>34</v>
      </c>
      <c r="N230" s="17">
        <v>3</v>
      </c>
      <c r="O230" s="17">
        <v>0</v>
      </c>
      <c r="Q230" s="101">
        <v>4975</v>
      </c>
      <c r="R230" s="101">
        <v>7799</v>
      </c>
      <c r="S230" s="83" t="s">
        <v>34</v>
      </c>
      <c r="T230" s="79" t="str">
        <f t="shared" si="6"/>
        <v>✔️ Válido</v>
      </c>
      <c r="U230" s="79" t="str">
        <f t="shared" si="7"/>
        <v>✔️ Válido</v>
      </c>
    </row>
    <row r="231" spans="1:22" ht="38.25" hidden="1">
      <c r="A231" s="14">
        <v>217</v>
      </c>
      <c r="B231" s="15" t="s">
        <v>525</v>
      </c>
      <c r="C231" s="16" t="s">
        <v>526</v>
      </c>
      <c r="D231" s="15" t="s">
        <v>200</v>
      </c>
      <c r="E231" s="67">
        <v>0</v>
      </c>
      <c r="F231" s="86">
        <v>0</v>
      </c>
      <c r="G231" s="86">
        <v>0</v>
      </c>
      <c r="H231" s="87">
        <v>0</v>
      </c>
      <c r="I231" s="68"/>
      <c r="J231" s="86">
        <v>0</v>
      </c>
      <c r="K231" s="88">
        <v>0</v>
      </c>
      <c r="L231" s="1">
        <v>0</v>
      </c>
      <c r="M231" s="15" t="s">
        <v>34</v>
      </c>
      <c r="N231" s="17">
        <v>0</v>
      </c>
      <c r="O231" s="17">
        <v>0</v>
      </c>
      <c r="Q231" s="101">
        <v>21892</v>
      </c>
      <c r="R231" s="101">
        <v>67918</v>
      </c>
      <c r="S231" s="83" t="s">
        <v>34</v>
      </c>
      <c r="T231" s="79" t="str">
        <f t="shared" si="6"/>
        <v>- N/A</v>
      </c>
      <c r="U231" s="79" t="str">
        <f t="shared" si="7"/>
        <v>- N/A</v>
      </c>
    </row>
    <row r="232" spans="1:22" ht="51">
      <c r="A232" s="14">
        <v>218</v>
      </c>
      <c r="B232" s="15" t="s">
        <v>527</v>
      </c>
      <c r="C232" s="16" t="s">
        <v>528</v>
      </c>
      <c r="D232" s="15" t="s">
        <v>200</v>
      </c>
      <c r="E232" s="67">
        <v>10</v>
      </c>
      <c r="F232" s="86">
        <v>3980</v>
      </c>
      <c r="G232" s="86">
        <v>2189</v>
      </c>
      <c r="H232" s="87">
        <v>0</v>
      </c>
      <c r="I232" s="68">
        <v>0.45</v>
      </c>
      <c r="J232" s="86">
        <v>2189</v>
      </c>
      <c r="K232" s="88">
        <v>21890</v>
      </c>
      <c r="L232" s="1">
        <v>0</v>
      </c>
      <c r="M232" s="15" t="s">
        <v>34</v>
      </c>
      <c r="N232" s="17">
        <v>10</v>
      </c>
      <c r="O232" s="17">
        <v>0</v>
      </c>
      <c r="Q232" s="101">
        <v>2189</v>
      </c>
      <c r="R232" s="101">
        <v>5308</v>
      </c>
      <c r="S232" s="83" t="s">
        <v>34</v>
      </c>
      <c r="T232" s="79" t="str">
        <f t="shared" si="6"/>
        <v>✔️ Válido</v>
      </c>
      <c r="U232" s="79" t="str">
        <f t="shared" si="7"/>
        <v>✔️ Válido</v>
      </c>
    </row>
    <row r="233" spans="1:22" ht="51" hidden="1">
      <c r="A233" s="69">
        <v>219</v>
      </c>
      <c r="B233" s="70" t="s">
        <v>529</v>
      </c>
      <c r="C233" s="75" t="s">
        <v>530</v>
      </c>
      <c r="D233" s="70" t="s">
        <v>200</v>
      </c>
      <c r="E233" s="72">
        <v>0</v>
      </c>
      <c r="F233" s="89">
        <v>0</v>
      </c>
      <c r="G233" s="89">
        <v>0</v>
      </c>
      <c r="H233" s="90">
        <v>0</v>
      </c>
      <c r="I233" s="68"/>
      <c r="J233" s="89">
        <v>0</v>
      </c>
      <c r="K233" s="91">
        <v>0</v>
      </c>
      <c r="L233" s="73">
        <v>0</v>
      </c>
      <c r="M233" s="70" t="s">
        <v>85</v>
      </c>
      <c r="N233" s="74">
        <v>0</v>
      </c>
      <c r="O233" s="74">
        <v>0</v>
      </c>
      <c r="Q233" s="101">
        <v>14661</v>
      </c>
      <c r="R233" s="101">
        <v>77175</v>
      </c>
      <c r="S233" s="84" t="s">
        <v>85</v>
      </c>
      <c r="T233" s="79" t="str">
        <f t="shared" si="6"/>
        <v>- N/A</v>
      </c>
      <c r="U233" s="79" t="str">
        <f t="shared" si="7"/>
        <v>- N/A</v>
      </c>
    </row>
    <row r="234" spans="1:22" ht="38.25" hidden="1">
      <c r="A234" s="69">
        <v>220</v>
      </c>
      <c r="B234" s="70" t="s">
        <v>531</v>
      </c>
      <c r="C234" s="75" t="s">
        <v>532</v>
      </c>
      <c r="D234" s="70" t="s">
        <v>200</v>
      </c>
      <c r="E234" s="72">
        <v>0</v>
      </c>
      <c r="F234" s="89">
        <v>0</v>
      </c>
      <c r="G234" s="89">
        <v>0</v>
      </c>
      <c r="H234" s="90">
        <v>0</v>
      </c>
      <c r="I234" s="68"/>
      <c r="J234" s="89">
        <v>0</v>
      </c>
      <c r="K234" s="91">
        <v>0</v>
      </c>
      <c r="L234" s="73">
        <v>0</v>
      </c>
      <c r="M234" s="70" t="s">
        <v>85</v>
      </c>
      <c r="N234" s="74">
        <v>0</v>
      </c>
      <c r="O234" s="74">
        <v>0</v>
      </c>
      <c r="Q234" s="101">
        <v>322</v>
      </c>
      <c r="R234" s="101">
        <v>1658</v>
      </c>
      <c r="S234" s="84" t="s">
        <v>85</v>
      </c>
      <c r="T234" s="79" t="str">
        <f t="shared" si="6"/>
        <v>- N/A</v>
      </c>
      <c r="U234" s="79" t="str">
        <f t="shared" si="7"/>
        <v>- N/A</v>
      </c>
    </row>
    <row r="235" spans="1:22" ht="38.25" hidden="1">
      <c r="A235" s="14">
        <v>221</v>
      </c>
      <c r="B235" s="15" t="s">
        <v>533</v>
      </c>
      <c r="C235" s="16" t="s">
        <v>532</v>
      </c>
      <c r="D235" s="15" t="s">
        <v>200</v>
      </c>
      <c r="E235" s="67">
        <v>0</v>
      </c>
      <c r="F235" s="86">
        <v>0</v>
      </c>
      <c r="G235" s="86">
        <v>0</v>
      </c>
      <c r="H235" s="87">
        <v>0</v>
      </c>
      <c r="I235" s="68"/>
      <c r="J235" s="86">
        <v>0</v>
      </c>
      <c r="K235" s="88">
        <v>0</v>
      </c>
      <c r="L235" s="1">
        <v>0</v>
      </c>
      <c r="M235" s="15" t="s">
        <v>34</v>
      </c>
      <c r="N235" s="17">
        <v>0</v>
      </c>
      <c r="O235" s="17">
        <v>0</v>
      </c>
      <c r="Q235" s="101">
        <v>3582</v>
      </c>
      <c r="R235" s="101">
        <v>5787</v>
      </c>
      <c r="S235" s="83" t="s">
        <v>34</v>
      </c>
      <c r="T235" s="79" t="str">
        <f t="shared" si="6"/>
        <v>- N/A</v>
      </c>
      <c r="U235" s="79" t="str">
        <f t="shared" si="7"/>
        <v>- N/A</v>
      </c>
    </row>
    <row r="236" spans="1:22" ht="38.25" hidden="1">
      <c r="A236" s="69">
        <v>222</v>
      </c>
      <c r="B236" s="70" t="s">
        <v>534</v>
      </c>
      <c r="C236" s="75" t="s">
        <v>535</v>
      </c>
      <c r="D236" s="70" t="s">
        <v>200</v>
      </c>
      <c r="E236" s="72">
        <v>0</v>
      </c>
      <c r="F236" s="89">
        <v>0</v>
      </c>
      <c r="G236" s="89">
        <v>0</v>
      </c>
      <c r="H236" s="90">
        <v>0</v>
      </c>
      <c r="I236" s="68"/>
      <c r="J236" s="89">
        <v>0</v>
      </c>
      <c r="K236" s="91">
        <v>0</v>
      </c>
      <c r="L236" s="73">
        <v>0</v>
      </c>
      <c r="M236" s="70" t="s">
        <v>85</v>
      </c>
      <c r="N236" s="74">
        <v>0</v>
      </c>
      <c r="O236" s="74">
        <v>0</v>
      </c>
      <c r="Q236" s="101">
        <v>413</v>
      </c>
      <c r="R236" s="101">
        <v>1991</v>
      </c>
      <c r="S236" s="84" t="s">
        <v>85</v>
      </c>
      <c r="T236" s="79" t="str">
        <f t="shared" si="6"/>
        <v>- N/A</v>
      </c>
      <c r="U236" s="79" t="str">
        <f t="shared" si="7"/>
        <v>- N/A</v>
      </c>
    </row>
    <row r="237" spans="1:22" ht="38.25" hidden="1">
      <c r="A237" s="14">
        <v>223</v>
      </c>
      <c r="B237" s="15" t="s">
        <v>536</v>
      </c>
      <c r="C237" s="16" t="s">
        <v>535</v>
      </c>
      <c r="D237" s="15" t="s">
        <v>200</v>
      </c>
      <c r="E237" s="67">
        <v>0</v>
      </c>
      <c r="F237" s="86">
        <v>0</v>
      </c>
      <c r="G237" s="86">
        <v>0</v>
      </c>
      <c r="H237" s="87">
        <v>0</v>
      </c>
      <c r="I237" s="68"/>
      <c r="J237" s="86">
        <v>0</v>
      </c>
      <c r="K237" s="88">
        <v>0</v>
      </c>
      <c r="L237" s="1">
        <v>0</v>
      </c>
      <c r="M237" s="15" t="s">
        <v>34</v>
      </c>
      <c r="N237" s="17">
        <v>0</v>
      </c>
      <c r="O237" s="17">
        <v>0</v>
      </c>
      <c r="Q237" s="101">
        <v>3660</v>
      </c>
      <c r="R237" s="101">
        <v>11526</v>
      </c>
      <c r="S237" s="83" t="s">
        <v>34</v>
      </c>
      <c r="T237" s="79" t="str">
        <f t="shared" si="6"/>
        <v>- N/A</v>
      </c>
      <c r="U237" s="79" t="str">
        <f t="shared" si="7"/>
        <v>- N/A</v>
      </c>
    </row>
    <row r="238" spans="1:22" ht="25.5" hidden="1">
      <c r="A238" s="69">
        <v>224</v>
      </c>
      <c r="B238" s="70" t="s">
        <v>537</v>
      </c>
      <c r="C238" s="75" t="s">
        <v>538</v>
      </c>
      <c r="D238" s="70" t="s">
        <v>200</v>
      </c>
      <c r="E238" s="72">
        <v>0</v>
      </c>
      <c r="F238" s="89">
        <v>0</v>
      </c>
      <c r="G238" s="89">
        <v>0</v>
      </c>
      <c r="H238" s="90">
        <v>0</v>
      </c>
      <c r="I238" s="68"/>
      <c r="J238" s="89">
        <v>0</v>
      </c>
      <c r="K238" s="91">
        <v>0</v>
      </c>
      <c r="L238" s="73">
        <v>0</v>
      </c>
      <c r="M238" s="70" t="s">
        <v>85</v>
      </c>
      <c r="N238" s="74">
        <v>0</v>
      </c>
      <c r="O238" s="74">
        <v>0</v>
      </c>
      <c r="Q238" s="101">
        <v>3311</v>
      </c>
      <c r="R238" s="101">
        <v>6855</v>
      </c>
      <c r="S238" s="84" t="s">
        <v>85</v>
      </c>
      <c r="T238" s="79" t="str">
        <f t="shared" si="6"/>
        <v>- N/A</v>
      </c>
      <c r="U238" s="79" t="str">
        <f t="shared" si="7"/>
        <v>- N/A</v>
      </c>
    </row>
    <row r="239" spans="1:22" ht="38.25" hidden="1">
      <c r="A239" s="69">
        <v>225</v>
      </c>
      <c r="B239" s="70" t="s">
        <v>539</v>
      </c>
      <c r="C239" s="75" t="s">
        <v>540</v>
      </c>
      <c r="D239" s="70" t="s">
        <v>200</v>
      </c>
      <c r="E239" s="72">
        <v>0</v>
      </c>
      <c r="F239" s="89">
        <v>0</v>
      </c>
      <c r="G239" s="89">
        <v>0</v>
      </c>
      <c r="H239" s="90">
        <v>0</v>
      </c>
      <c r="I239" s="68"/>
      <c r="J239" s="89">
        <v>0</v>
      </c>
      <c r="K239" s="91">
        <v>0</v>
      </c>
      <c r="L239" s="73">
        <v>0</v>
      </c>
      <c r="M239" s="70" t="s">
        <v>85</v>
      </c>
      <c r="N239" s="74">
        <v>0</v>
      </c>
      <c r="O239" s="74">
        <v>0</v>
      </c>
      <c r="Q239" s="101">
        <v>3723</v>
      </c>
      <c r="R239" s="101">
        <v>5860</v>
      </c>
      <c r="S239" s="84" t="s">
        <v>85</v>
      </c>
      <c r="T239" s="79" t="str">
        <f t="shared" si="6"/>
        <v>- N/A</v>
      </c>
      <c r="U239" s="79" t="str">
        <f t="shared" si="7"/>
        <v>- N/A</v>
      </c>
    </row>
    <row r="240" spans="1:22" ht="38.25" hidden="1">
      <c r="A240" s="69">
        <v>226</v>
      </c>
      <c r="B240" s="70" t="s">
        <v>541</v>
      </c>
      <c r="C240" s="75" t="s">
        <v>542</v>
      </c>
      <c r="D240" s="70" t="s">
        <v>200</v>
      </c>
      <c r="E240" s="72">
        <v>0</v>
      </c>
      <c r="F240" s="89">
        <v>0</v>
      </c>
      <c r="G240" s="89">
        <v>0</v>
      </c>
      <c r="H240" s="90">
        <v>0</v>
      </c>
      <c r="I240" s="68"/>
      <c r="J240" s="89">
        <v>0</v>
      </c>
      <c r="K240" s="91">
        <v>0</v>
      </c>
      <c r="L240" s="73">
        <v>0</v>
      </c>
      <c r="M240" s="70" t="s">
        <v>85</v>
      </c>
      <c r="N240" s="74">
        <v>0</v>
      </c>
      <c r="O240" s="74">
        <v>0</v>
      </c>
      <c r="Q240" s="101">
        <v>5086</v>
      </c>
      <c r="R240" s="101">
        <v>18354</v>
      </c>
      <c r="S240" s="84" t="s">
        <v>85</v>
      </c>
      <c r="T240" s="79" t="str">
        <f t="shared" si="6"/>
        <v>- N/A</v>
      </c>
      <c r="U240" s="79" t="str">
        <f t="shared" si="7"/>
        <v>- N/A</v>
      </c>
    </row>
    <row r="241" spans="1:21" ht="38.25" hidden="1">
      <c r="A241" s="69">
        <v>227</v>
      </c>
      <c r="B241" s="70" t="s">
        <v>543</v>
      </c>
      <c r="C241" s="75" t="s">
        <v>544</v>
      </c>
      <c r="D241" s="70" t="s">
        <v>200</v>
      </c>
      <c r="E241" s="72">
        <v>0</v>
      </c>
      <c r="F241" s="89">
        <v>0</v>
      </c>
      <c r="G241" s="89">
        <v>0</v>
      </c>
      <c r="H241" s="90">
        <v>0</v>
      </c>
      <c r="I241" s="68"/>
      <c r="J241" s="89">
        <v>0</v>
      </c>
      <c r="K241" s="91">
        <v>0</v>
      </c>
      <c r="L241" s="73">
        <v>0</v>
      </c>
      <c r="M241" s="70" t="s">
        <v>85</v>
      </c>
      <c r="N241" s="74">
        <v>0</v>
      </c>
      <c r="O241" s="74">
        <v>0</v>
      </c>
      <c r="Q241" s="101">
        <v>2543</v>
      </c>
      <c r="R241" s="101">
        <v>4975</v>
      </c>
      <c r="S241" s="84" t="s">
        <v>85</v>
      </c>
      <c r="T241" s="79" t="str">
        <f t="shared" si="6"/>
        <v>- N/A</v>
      </c>
      <c r="U241" s="79" t="str">
        <f t="shared" si="7"/>
        <v>- N/A</v>
      </c>
    </row>
    <row r="242" spans="1:21" ht="63.75" hidden="1">
      <c r="A242" s="69">
        <v>228</v>
      </c>
      <c r="B242" s="70" t="s">
        <v>545</v>
      </c>
      <c r="C242" s="75" t="s">
        <v>546</v>
      </c>
      <c r="D242" s="70" t="s">
        <v>200</v>
      </c>
      <c r="E242" s="72">
        <v>0</v>
      </c>
      <c r="F242" s="89">
        <v>0</v>
      </c>
      <c r="G242" s="89">
        <v>0</v>
      </c>
      <c r="H242" s="90">
        <v>0</v>
      </c>
      <c r="I242" s="68"/>
      <c r="J242" s="89">
        <v>0</v>
      </c>
      <c r="K242" s="91">
        <v>0</v>
      </c>
      <c r="L242" s="73">
        <v>0</v>
      </c>
      <c r="M242" s="70" t="s">
        <v>85</v>
      </c>
      <c r="N242" s="74">
        <v>0</v>
      </c>
      <c r="O242" s="74">
        <v>0</v>
      </c>
      <c r="Q242" s="101">
        <v>1358</v>
      </c>
      <c r="R242" s="101">
        <v>8768</v>
      </c>
      <c r="S242" s="84" t="s">
        <v>85</v>
      </c>
      <c r="T242" s="79" t="str">
        <f t="shared" si="6"/>
        <v>- N/A</v>
      </c>
      <c r="U242" s="79" t="str">
        <f t="shared" si="7"/>
        <v>- N/A</v>
      </c>
    </row>
    <row r="243" spans="1:21" ht="63.75" hidden="1">
      <c r="A243" s="69">
        <v>229</v>
      </c>
      <c r="B243" s="70" t="s">
        <v>547</v>
      </c>
      <c r="C243" s="76" t="s">
        <v>546</v>
      </c>
      <c r="D243" s="70" t="s">
        <v>200</v>
      </c>
      <c r="E243" s="72">
        <v>0</v>
      </c>
      <c r="F243" s="89">
        <v>0</v>
      </c>
      <c r="G243" s="89">
        <v>0</v>
      </c>
      <c r="H243" s="90">
        <v>0</v>
      </c>
      <c r="I243" s="68"/>
      <c r="J243" s="89">
        <v>0</v>
      </c>
      <c r="K243" s="91">
        <v>0</v>
      </c>
      <c r="L243" s="73">
        <v>0</v>
      </c>
      <c r="M243" s="70" t="s">
        <v>85</v>
      </c>
      <c r="N243" s="74">
        <v>0</v>
      </c>
      <c r="O243" s="74">
        <v>0</v>
      </c>
      <c r="Q243" s="101">
        <v>12605</v>
      </c>
      <c r="R243" s="101">
        <v>26646</v>
      </c>
      <c r="S243" s="84" t="s">
        <v>85</v>
      </c>
      <c r="T243" s="79" t="str">
        <f t="shared" si="6"/>
        <v>- N/A</v>
      </c>
      <c r="U243" s="79" t="str">
        <f t="shared" si="7"/>
        <v>- N/A</v>
      </c>
    </row>
    <row r="244" spans="1:21" ht="63.75" hidden="1">
      <c r="A244" s="69">
        <v>230</v>
      </c>
      <c r="B244" s="70" t="s">
        <v>548</v>
      </c>
      <c r="C244" s="76" t="s">
        <v>549</v>
      </c>
      <c r="D244" s="70" t="s">
        <v>200</v>
      </c>
      <c r="E244" s="72">
        <v>0</v>
      </c>
      <c r="F244" s="89">
        <v>0</v>
      </c>
      <c r="G244" s="89">
        <v>0</v>
      </c>
      <c r="H244" s="90">
        <v>0</v>
      </c>
      <c r="I244" s="68"/>
      <c r="J244" s="89">
        <v>0</v>
      </c>
      <c r="K244" s="91">
        <v>0</v>
      </c>
      <c r="L244" s="73">
        <v>0</v>
      </c>
      <c r="M244" s="70" t="s">
        <v>85</v>
      </c>
      <c r="N244" s="74">
        <v>0</v>
      </c>
      <c r="O244" s="74">
        <v>0</v>
      </c>
      <c r="Q244" s="101">
        <v>845</v>
      </c>
      <c r="R244" s="101">
        <v>6000</v>
      </c>
      <c r="S244" s="84" t="s">
        <v>85</v>
      </c>
      <c r="T244" s="79" t="str">
        <f t="shared" si="6"/>
        <v>- N/A</v>
      </c>
      <c r="U244" s="79" t="str">
        <f t="shared" si="7"/>
        <v>- N/A</v>
      </c>
    </row>
    <row r="245" spans="1:21" ht="63.75" hidden="1">
      <c r="A245" s="69">
        <v>231</v>
      </c>
      <c r="B245" s="70" t="s">
        <v>550</v>
      </c>
      <c r="C245" s="76" t="s">
        <v>549</v>
      </c>
      <c r="D245" s="70" t="s">
        <v>200</v>
      </c>
      <c r="E245" s="72">
        <v>0</v>
      </c>
      <c r="F245" s="89">
        <v>0</v>
      </c>
      <c r="G245" s="89">
        <v>0</v>
      </c>
      <c r="H245" s="90">
        <v>0</v>
      </c>
      <c r="I245" s="68"/>
      <c r="J245" s="89">
        <v>0</v>
      </c>
      <c r="K245" s="91">
        <v>0</v>
      </c>
      <c r="L245" s="73">
        <v>0</v>
      </c>
      <c r="M245" s="70" t="s">
        <v>85</v>
      </c>
      <c r="N245" s="74">
        <v>0</v>
      </c>
      <c r="O245" s="74">
        <v>0</v>
      </c>
      <c r="Q245" s="101">
        <v>11277</v>
      </c>
      <c r="R245" s="101">
        <v>23772</v>
      </c>
      <c r="S245" s="84" t="s">
        <v>85</v>
      </c>
      <c r="T245" s="79" t="str">
        <f t="shared" si="6"/>
        <v>- N/A</v>
      </c>
      <c r="U245" s="79" t="str">
        <f t="shared" si="7"/>
        <v>- N/A</v>
      </c>
    </row>
    <row r="246" spans="1:21" ht="63.75" hidden="1">
      <c r="A246" s="69">
        <v>232</v>
      </c>
      <c r="B246" s="70" t="s">
        <v>551</v>
      </c>
      <c r="C246" s="76" t="s">
        <v>552</v>
      </c>
      <c r="D246" s="70" t="s">
        <v>200</v>
      </c>
      <c r="E246" s="72">
        <v>0</v>
      </c>
      <c r="F246" s="89">
        <v>0</v>
      </c>
      <c r="G246" s="89">
        <v>0</v>
      </c>
      <c r="H246" s="90">
        <v>0</v>
      </c>
      <c r="I246" s="68"/>
      <c r="J246" s="89">
        <v>0</v>
      </c>
      <c r="K246" s="91">
        <v>0</v>
      </c>
      <c r="L246" s="73">
        <v>0</v>
      </c>
      <c r="M246" s="70" t="s">
        <v>85</v>
      </c>
      <c r="N246" s="74">
        <v>0</v>
      </c>
      <c r="O246" s="74">
        <v>0</v>
      </c>
      <c r="Q246" s="101">
        <v>692</v>
      </c>
      <c r="R246" s="101">
        <v>16585</v>
      </c>
      <c r="S246" s="84" t="s">
        <v>85</v>
      </c>
      <c r="T246" s="79" t="str">
        <f t="shared" si="6"/>
        <v>- N/A</v>
      </c>
      <c r="U246" s="79" t="str">
        <f t="shared" si="7"/>
        <v>- N/A</v>
      </c>
    </row>
    <row r="247" spans="1:21" ht="63.75" hidden="1">
      <c r="A247" s="69">
        <v>233</v>
      </c>
      <c r="B247" s="70" t="s">
        <v>553</v>
      </c>
      <c r="C247" s="76" t="s">
        <v>552</v>
      </c>
      <c r="D247" s="70" t="s">
        <v>200</v>
      </c>
      <c r="E247" s="72">
        <v>0</v>
      </c>
      <c r="F247" s="89">
        <v>0</v>
      </c>
      <c r="G247" s="89">
        <v>0</v>
      </c>
      <c r="H247" s="90">
        <v>0</v>
      </c>
      <c r="I247" s="68"/>
      <c r="J247" s="89">
        <v>0</v>
      </c>
      <c r="K247" s="91">
        <v>0</v>
      </c>
      <c r="L247" s="73">
        <v>0</v>
      </c>
      <c r="M247" s="70" t="s">
        <v>85</v>
      </c>
      <c r="N247" s="74">
        <v>0</v>
      </c>
      <c r="O247" s="74">
        <v>0</v>
      </c>
      <c r="Q247" s="101">
        <v>7452</v>
      </c>
      <c r="R247" s="101">
        <v>18243</v>
      </c>
      <c r="S247" s="84" t="s">
        <v>85</v>
      </c>
      <c r="T247" s="79" t="str">
        <f t="shared" si="6"/>
        <v>- N/A</v>
      </c>
      <c r="U247" s="79" t="str">
        <f t="shared" si="7"/>
        <v>- N/A</v>
      </c>
    </row>
    <row r="248" spans="1:21" ht="63.75" hidden="1">
      <c r="A248" s="69">
        <v>234</v>
      </c>
      <c r="B248" s="70" t="s">
        <v>554</v>
      </c>
      <c r="C248" s="76" t="s">
        <v>555</v>
      </c>
      <c r="D248" s="70" t="s">
        <v>200</v>
      </c>
      <c r="E248" s="72">
        <v>0</v>
      </c>
      <c r="F248" s="89">
        <v>0</v>
      </c>
      <c r="G248" s="89">
        <v>0</v>
      </c>
      <c r="H248" s="90">
        <v>0</v>
      </c>
      <c r="I248" s="68"/>
      <c r="J248" s="89">
        <v>0</v>
      </c>
      <c r="K248" s="91">
        <v>0</v>
      </c>
      <c r="L248" s="73">
        <v>0</v>
      </c>
      <c r="M248" s="70" t="s">
        <v>85</v>
      </c>
      <c r="N248" s="74">
        <v>0</v>
      </c>
      <c r="O248" s="74">
        <v>0</v>
      </c>
      <c r="Q248" s="101">
        <v>739</v>
      </c>
      <c r="R248" s="101">
        <v>4543</v>
      </c>
      <c r="S248" s="84" t="s">
        <v>85</v>
      </c>
      <c r="T248" s="79" t="str">
        <f t="shared" si="6"/>
        <v>- N/A</v>
      </c>
      <c r="U248" s="79" t="str">
        <f t="shared" si="7"/>
        <v>- N/A</v>
      </c>
    </row>
    <row r="249" spans="1:21" ht="63.75" hidden="1">
      <c r="A249" s="69">
        <v>235</v>
      </c>
      <c r="B249" s="70" t="s">
        <v>556</v>
      </c>
      <c r="C249" s="76" t="s">
        <v>555</v>
      </c>
      <c r="D249" s="70" t="s">
        <v>200</v>
      </c>
      <c r="E249" s="72">
        <v>0</v>
      </c>
      <c r="F249" s="89">
        <v>0</v>
      </c>
      <c r="G249" s="89">
        <v>0</v>
      </c>
      <c r="H249" s="90">
        <v>0</v>
      </c>
      <c r="I249" s="68"/>
      <c r="J249" s="89">
        <v>0</v>
      </c>
      <c r="K249" s="91">
        <v>0</v>
      </c>
      <c r="L249" s="73"/>
      <c r="M249" s="70" t="s">
        <v>85</v>
      </c>
      <c r="N249" s="74">
        <v>0</v>
      </c>
      <c r="O249" s="74">
        <v>0</v>
      </c>
      <c r="Q249" s="101">
        <v>10393</v>
      </c>
      <c r="R249" s="101">
        <v>22113</v>
      </c>
      <c r="S249" s="84" t="s">
        <v>85</v>
      </c>
      <c r="T249" s="79" t="str">
        <f t="shared" si="6"/>
        <v>- N/A</v>
      </c>
      <c r="U249" s="79" t="str">
        <f t="shared" si="7"/>
        <v>- N/A</v>
      </c>
    </row>
    <row r="250" spans="1:21" ht="63.75" hidden="1">
      <c r="A250" s="69">
        <v>236</v>
      </c>
      <c r="B250" s="70" t="s">
        <v>557</v>
      </c>
      <c r="C250" s="76" t="s">
        <v>558</v>
      </c>
      <c r="D250" s="70" t="s">
        <v>200</v>
      </c>
      <c r="E250" s="72">
        <v>0</v>
      </c>
      <c r="F250" s="89">
        <v>0</v>
      </c>
      <c r="G250" s="89">
        <v>0</v>
      </c>
      <c r="H250" s="90">
        <v>0</v>
      </c>
      <c r="I250" s="68"/>
      <c r="J250" s="89">
        <v>0</v>
      </c>
      <c r="K250" s="91">
        <v>0</v>
      </c>
      <c r="L250" s="73"/>
      <c r="M250" s="70" t="s">
        <v>85</v>
      </c>
      <c r="N250" s="74">
        <v>0</v>
      </c>
      <c r="O250" s="74">
        <v>0</v>
      </c>
      <c r="Q250" s="101">
        <v>827</v>
      </c>
      <c r="R250" s="101">
        <v>7010</v>
      </c>
      <c r="S250" s="84" t="s">
        <v>85</v>
      </c>
      <c r="T250" s="79" t="str">
        <f t="shared" si="6"/>
        <v>- N/A</v>
      </c>
      <c r="U250" s="79" t="str">
        <f t="shared" si="7"/>
        <v>- N/A</v>
      </c>
    </row>
    <row r="251" spans="1:21" ht="63.75" hidden="1">
      <c r="A251" s="69">
        <v>237</v>
      </c>
      <c r="B251" s="70" t="s">
        <v>559</v>
      </c>
      <c r="C251" s="76" t="s">
        <v>558</v>
      </c>
      <c r="D251" s="70" t="s">
        <v>200</v>
      </c>
      <c r="E251" s="72">
        <v>0</v>
      </c>
      <c r="F251" s="89">
        <v>0</v>
      </c>
      <c r="G251" s="89">
        <v>0</v>
      </c>
      <c r="H251" s="90">
        <v>0</v>
      </c>
      <c r="I251" s="68"/>
      <c r="J251" s="89">
        <v>0</v>
      </c>
      <c r="K251" s="91">
        <v>0</v>
      </c>
      <c r="L251" s="73"/>
      <c r="M251" s="70" t="s">
        <v>85</v>
      </c>
      <c r="N251" s="74">
        <v>0</v>
      </c>
      <c r="O251" s="74">
        <v>0</v>
      </c>
      <c r="Q251" s="101">
        <v>11277</v>
      </c>
      <c r="R251" s="101">
        <v>23191</v>
      </c>
      <c r="S251" s="84" t="s">
        <v>85</v>
      </c>
      <c r="T251" s="79" t="str">
        <f t="shared" si="6"/>
        <v>- N/A</v>
      </c>
      <c r="U251" s="79" t="str">
        <f t="shared" si="7"/>
        <v>- N/A</v>
      </c>
    </row>
    <row r="252" spans="1:21" ht="63.75" hidden="1">
      <c r="A252" s="69">
        <v>238</v>
      </c>
      <c r="B252" s="70" t="s">
        <v>560</v>
      </c>
      <c r="C252" s="76" t="s">
        <v>561</v>
      </c>
      <c r="D252" s="70" t="s">
        <v>200</v>
      </c>
      <c r="E252" s="72">
        <v>0</v>
      </c>
      <c r="F252" s="89">
        <v>0</v>
      </c>
      <c r="G252" s="89">
        <v>0</v>
      </c>
      <c r="H252" s="90">
        <v>0</v>
      </c>
      <c r="I252" s="68"/>
      <c r="J252" s="89">
        <v>0</v>
      </c>
      <c r="K252" s="91">
        <v>0</v>
      </c>
      <c r="L252" s="73"/>
      <c r="M252" s="70" t="s">
        <v>85</v>
      </c>
      <c r="N252" s="74">
        <v>0</v>
      </c>
      <c r="O252" s="74">
        <v>0</v>
      </c>
      <c r="Q252" s="101">
        <v>485</v>
      </c>
      <c r="R252" s="101">
        <v>4024</v>
      </c>
      <c r="S252" s="84" t="s">
        <v>85</v>
      </c>
      <c r="T252" s="79" t="str">
        <f t="shared" si="6"/>
        <v>- N/A</v>
      </c>
      <c r="U252" s="79" t="str">
        <f t="shared" si="7"/>
        <v>- N/A</v>
      </c>
    </row>
    <row r="253" spans="1:21" ht="63.75" hidden="1">
      <c r="A253" s="69">
        <v>239</v>
      </c>
      <c r="B253" s="70" t="s">
        <v>562</v>
      </c>
      <c r="C253" s="76" t="s">
        <v>561</v>
      </c>
      <c r="D253" s="70" t="s">
        <v>200</v>
      </c>
      <c r="E253" s="72">
        <v>0</v>
      </c>
      <c r="F253" s="89">
        <v>0</v>
      </c>
      <c r="G253" s="89">
        <v>0</v>
      </c>
      <c r="H253" s="90">
        <v>0</v>
      </c>
      <c r="I253" s="68"/>
      <c r="J253" s="89">
        <v>0</v>
      </c>
      <c r="K253" s="91">
        <v>0</v>
      </c>
      <c r="L253" s="73"/>
      <c r="M253" s="70" t="s">
        <v>85</v>
      </c>
      <c r="N253" s="74">
        <v>0</v>
      </c>
      <c r="O253" s="74">
        <v>0</v>
      </c>
      <c r="Q253" s="101">
        <v>10858</v>
      </c>
      <c r="R253" s="101">
        <v>74291</v>
      </c>
      <c r="S253" s="84" t="s">
        <v>85</v>
      </c>
      <c r="T253" s="79" t="str">
        <f t="shared" si="6"/>
        <v>- N/A</v>
      </c>
      <c r="U253" s="79" t="str">
        <f t="shared" si="7"/>
        <v>- N/A</v>
      </c>
    </row>
    <row r="254" spans="1:21" ht="63.75" hidden="1">
      <c r="A254" s="14">
        <v>240</v>
      </c>
      <c r="B254" s="15" t="s">
        <v>563</v>
      </c>
      <c r="C254" s="21" t="s">
        <v>564</v>
      </c>
      <c r="D254" s="15" t="s">
        <v>565</v>
      </c>
      <c r="E254" s="67">
        <v>0</v>
      </c>
      <c r="F254" s="86">
        <v>0</v>
      </c>
      <c r="G254" s="86">
        <v>0</v>
      </c>
      <c r="H254" s="87">
        <v>0</v>
      </c>
      <c r="I254" s="68"/>
      <c r="J254" s="86">
        <v>0</v>
      </c>
      <c r="K254" s="88">
        <v>0</v>
      </c>
      <c r="M254" s="15" t="s">
        <v>34</v>
      </c>
      <c r="N254" s="17">
        <v>0</v>
      </c>
      <c r="O254" s="17">
        <v>0</v>
      </c>
      <c r="Q254" s="101">
        <v>60922</v>
      </c>
      <c r="R254" s="101">
        <v>183777</v>
      </c>
      <c r="S254" s="83" t="s">
        <v>34</v>
      </c>
      <c r="T254" s="79" t="str">
        <f t="shared" si="6"/>
        <v>- N/A</v>
      </c>
      <c r="U254" s="79" t="str">
        <f t="shared" si="7"/>
        <v>- N/A</v>
      </c>
    </row>
    <row r="255" spans="1:21" ht="76.5" hidden="1">
      <c r="A255" s="69">
        <v>241</v>
      </c>
      <c r="B255" s="70" t="s">
        <v>566</v>
      </c>
      <c r="C255" s="76" t="s">
        <v>567</v>
      </c>
      <c r="D255" s="70" t="s">
        <v>568</v>
      </c>
      <c r="E255" s="72">
        <v>0</v>
      </c>
      <c r="F255" s="89">
        <v>0</v>
      </c>
      <c r="G255" s="89">
        <v>0</v>
      </c>
      <c r="H255" s="90">
        <v>0</v>
      </c>
      <c r="I255" s="68"/>
      <c r="J255" s="89">
        <v>0</v>
      </c>
      <c r="K255" s="91">
        <v>0</v>
      </c>
      <c r="L255" s="73"/>
      <c r="M255" s="70" t="s">
        <v>85</v>
      </c>
      <c r="N255" s="74">
        <v>0</v>
      </c>
      <c r="O255" s="74">
        <v>0</v>
      </c>
      <c r="Q255" s="101">
        <v>810</v>
      </c>
      <c r="R255" s="101">
        <v>35934</v>
      </c>
      <c r="S255" s="84" t="s">
        <v>85</v>
      </c>
      <c r="T255" s="79" t="str">
        <f t="shared" si="6"/>
        <v>- N/A</v>
      </c>
      <c r="U255" s="79" t="str">
        <f t="shared" si="7"/>
        <v>- N/A</v>
      </c>
    </row>
    <row r="256" spans="1:21" ht="76.5" hidden="1">
      <c r="A256" s="69">
        <v>242</v>
      </c>
      <c r="B256" s="70" t="s">
        <v>569</v>
      </c>
      <c r="C256" s="76" t="s">
        <v>567</v>
      </c>
      <c r="D256" s="70" t="s">
        <v>568</v>
      </c>
      <c r="E256" s="72">
        <v>0</v>
      </c>
      <c r="F256" s="89">
        <v>0</v>
      </c>
      <c r="G256" s="89">
        <v>0</v>
      </c>
      <c r="H256" s="90">
        <v>0</v>
      </c>
      <c r="I256" s="68"/>
      <c r="J256" s="89">
        <v>0</v>
      </c>
      <c r="K256" s="91">
        <v>0</v>
      </c>
      <c r="L256" s="73"/>
      <c r="M256" s="70" t="s">
        <v>85</v>
      </c>
      <c r="N256" s="74">
        <v>0</v>
      </c>
      <c r="O256" s="74">
        <v>0</v>
      </c>
      <c r="Q256" s="101">
        <v>15968</v>
      </c>
      <c r="R256" s="101">
        <v>29590</v>
      </c>
      <c r="S256" s="84" t="s">
        <v>85</v>
      </c>
      <c r="T256" s="79" t="str">
        <f t="shared" si="6"/>
        <v>- N/A</v>
      </c>
      <c r="U256" s="79" t="str">
        <f t="shared" si="7"/>
        <v>- N/A</v>
      </c>
    </row>
    <row r="257" spans="1:21" ht="102" hidden="1">
      <c r="A257" s="69">
        <v>243</v>
      </c>
      <c r="B257" s="70" t="s">
        <v>570</v>
      </c>
      <c r="C257" s="76" t="s">
        <v>571</v>
      </c>
      <c r="D257" s="70" t="s">
        <v>568</v>
      </c>
      <c r="E257" s="72">
        <v>0</v>
      </c>
      <c r="F257" s="89">
        <v>0</v>
      </c>
      <c r="G257" s="89">
        <v>0</v>
      </c>
      <c r="H257" s="90">
        <v>0</v>
      </c>
      <c r="I257" s="68"/>
      <c r="J257" s="89">
        <v>0</v>
      </c>
      <c r="K257" s="91">
        <v>0</v>
      </c>
      <c r="L257" s="73"/>
      <c r="M257" s="70" t="s">
        <v>85</v>
      </c>
      <c r="N257" s="74">
        <v>0</v>
      </c>
      <c r="O257" s="74">
        <v>0</v>
      </c>
      <c r="Q257" s="101">
        <v>24509</v>
      </c>
      <c r="R257" s="101">
        <v>149290</v>
      </c>
      <c r="S257" s="84" t="s">
        <v>85</v>
      </c>
      <c r="T257" s="79" t="str">
        <f t="shared" si="6"/>
        <v>- N/A</v>
      </c>
      <c r="U257" s="79" t="str">
        <f t="shared" si="7"/>
        <v>- N/A</v>
      </c>
    </row>
    <row r="258" spans="1:21" ht="102" hidden="1">
      <c r="A258" s="69">
        <v>244</v>
      </c>
      <c r="B258" s="70" t="s">
        <v>572</v>
      </c>
      <c r="C258" s="76" t="s">
        <v>571</v>
      </c>
      <c r="D258" s="70" t="s">
        <v>568</v>
      </c>
      <c r="E258" s="72">
        <v>0</v>
      </c>
      <c r="F258" s="89">
        <v>0</v>
      </c>
      <c r="G258" s="89">
        <v>0</v>
      </c>
      <c r="H258" s="90">
        <v>0</v>
      </c>
      <c r="I258" s="68"/>
      <c r="J258" s="89">
        <v>0</v>
      </c>
      <c r="K258" s="91">
        <v>0</v>
      </c>
      <c r="L258" s="73"/>
      <c r="M258" s="70" t="s">
        <v>85</v>
      </c>
      <c r="N258" s="74">
        <v>0</v>
      </c>
      <c r="O258" s="74">
        <v>0</v>
      </c>
      <c r="Q258" s="101">
        <v>182366</v>
      </c>
      <c r="R258" s="101">
        <v>692875</v>
      </c>
      <c r="S258" s="84" t="s">
        <v>85</v>
      </c>
      <c r="T258" s="79" t="str">
        <f t="shared" si="6"/>
        <v>- N/A</v>
      </c>
      <c r="U258" s="79" t="str">
        <f t="shared" si="7"/>
        <v>- N/A</v>
      </c>
    </row>
    <row r="259" spans="1:21" ht="102" hidden="1">
      <c r="A259" s="69">
        <v>245</v>
      </c>
      <c r="B259" s="70" t="s">
        <v>573</v>
      </c>
      <c r="C259" s="76" t="s">
        <v>574</v>
      </c>
      <c r="D259" s="70" t="s">
        <v>568</v>
      </c>
      <c r="E259" s="72">
        <v>0</v>
      </c>
      <c r="F259" s="89">
        <v>0</v>
      </c>
      <c r="G259" s="89">
        <v>0</v>
      </c>
      <c r="H259" s="90">
        <v>0</v>
      </c>
      <c r="I259" s="68"/>
      <c r="J259" s="89">
        <v>0</v>
      </c>
      <c r="K259" s="91">
        <v>0</v>
      </c>
      <c r="L259" s="73"/>
      <c r="M259" s="70" t="s">
        <v>85</v>
      </c>
      <c r="N259" s="74">
        <v>0</v>
      </c>
      <c r="O259" s="74">
        <v>0</v>
      </c>
      <c r="Q259" s="101">
        <v>15400</v>
      </c>
      <c r="R259" s="101">
        <v>116837</v>
      </c>
      <c r="S259" s="84" t="s">
        <v>85</v>
      </c>
      <c r="T259" s="79" t="str">
        <f t="shared" si="6"/>
        <v>- N/A</v>
      </c>
      <c r="U259" s="79" t="str">
        <f t="shared" si="7"/>
        <v>- N/A</v>
      </c>
    </row>
    <row r="260" spans="1:21" ht="102" hidden="1">
      <c r="A260" s="69">
        <v>246</v>
      </c>
      <c r="B260" s="70" t="s">
        <v>575</v>
      </c>
      <c r="C260" s="76" t="s">
        <v>574</v>
      </c>
      <c r="D260" s="70" t="s">
        <v>568</v>
      </c>
      <c r="E260" s="72">
        <v>0</v>
      </c>
      <c r="F260" s="89">
        <v>0</v>
      </c>
      <c r="G260" s="89">
        <v>0</v>
      </c>
      <c r="H260" s="90">
        <v>0</v>
      </c>
      <c r="I260" s="68"/>
      <c r="J260" s="89">
        <v>0</v>
      </c>
      <c r="K260" s="91">
        <v>0</v>
      </c>
      <c r="L260" s="73"/>
      <c r="M260" s="70" t="s">
        <v>85</v>
      </c>
      <c r="N260" s="74">
        <v>0</v>
      </c>
      <c r="O260" s="74">
        <v>0</v>
      </c>
      <c r="Q260" s="101">
        <v>188609</v>
      </c>
      <c r="R260" s="101">
        <v>350510</v>
      </c>
      <c r="S260" s="84" t="s">
        <v>85</v>
      </c>
      <c r="T260" s="79" t="str">
        <f t="shared" si="6"/>
        <v>- N/A</v>
      </c>
      <c r="U260" s="79" t="str">
        <f t="shared" si="7"/>
        <v>- N/A</v>
      </c>
    </row>
    <row r="261" spans="1:21" ht="38.25" hidden="1">
      <c r="A261" s="14">
        <v>247</v>
      </c>
      <c r="B261" s="15" t="s">
        <v>576</v>
      </c>
      <c r="C261" s="21" t="s">
        <v>577</v>
      </c>
      <c r="D261" s="15" t="s">
        <v>200</v>
      </c>
      <c r="E261" s="67">
        <v>0</v>
      </c>
      <c r="F261" s="86">
        <v>0</v>
      </c>
      <c r="G261" s="86">
        <v>0</v>
      </c>
      <c r="H261" s="87">
        <v>0</v>
      </c>
      <c r="I261" s="68"/>
      <c r="J261" s="86">
        <v>0</v>
      </c>
      <c r="K261" s="88">
        <v>0</v>
      </c>
      <c r="M261" s="15" t="s">
        <v>34</v>
      </c>
      <c r="N261" s="17">
        <v>0</v>
      </c>
      <c r="O261" s="17">
        <v>0</v>
      </c>
      <c r="Q261" s="101">
        <v>11941</v>
      </c>
      <c r="R261" s="101">
        <v>112777</v>
      </c>
      <c r="S261" s="83" t="s">
        <v>34</v>
      </c>
      <c r="T261" s="79" t="str">
        <f t="shared" si="6"/>
        <v>- N/A</v>
      </c>
      <c r="U261" s="79" t="str">
        <f t="shared" si="7"/>
        <v>- N/A</v>
      </c>
    </row>
    <row r="262" spans="1:21" ht="38.25" hidden="1">
      <c r="A262" s="69">
        <v>248</v>
      </c>
      <c r="B262" s="70" t="s">
        <v>578</v>
      </c>
      <c r="C262" s="76" t="s">
        <v>579</v>
      </c>
      <c r="D262" s="70" t="s">
        <v>200</v>
      </c>
      <c r="E262" s="72">
        <v>0</v>
      </c>
      <c r="F262" s="89">
        <v>0</v>
      </c>
      <c r="G262" s="89">
        <v>0</v>
      </c>
      <c r="H262" s="90">
        <v>0</v>
      </c>
      <c r="I262" s="68"/>
      <c r="J262" s="89">
        <v>0</v>
      </c>
      <c r="K262" s="91">
        <v>0</v>
      </c>
      <c r="L262" s="73"/>
      <c r="M262" s="70" t="s">
        <v>85</v>
      </c>
      <c r="N262" s="74">
        <v>0</v>
      </c>
      <c r="O262" s="74">
        <v>0</v>
      </c>
      <c r="Q262" s="101">
        <v>24962</v>
      </c>
      <c r="R262" s="101">
        <v>42125</v>
      </c>
      <c r="S262" s="84" t="s">
        <v>85</v>
      </c>
      <c r="T262" s="79" t="str">
        <f t="shared" si="6"/>
        <v>- N/A</v>
      </c>
      <c r="U262" s="79" t="str">
        <f t="shared" si="7"/>
        <v>- N/A</v>
      </c>
    </row>
    <row r="263" spans="1:21" ht="38.25" hidden="1">
      <c r="A263" s="14">
        <v>249</v>
      </c>
      <c r="B263" s="15" t="s">
        <v>580</v>
      </c>
      <c r="C263" s="21" t="s">
        <v>581</v>
      </c>
      <c r="D263" s="15" t="s">
        <v>200</v>
      </c>
      <c r="E263" s="67">
        <v>0</v>
      </c>
      <c r="F263" s="86">
        <v>0</v>
      </c>
      <c r="G263" s="86">
        <v>0</v>
      </c>
      <c r="H263" s="87">
        <v>0</v>
      </c>
      <c r="I263" s="68"/>
      <c r="J263" s="86">
        <v>0</v>
      </c>
      <c r="K263" s="88">
        <v>0</v>
      </c>
      <c r="M263" s="15" t="s">
        <v>34</v>
      </c>
      <c r="N263" s="17">
        <v>0</v>
      </c>
      <c r="O263" s="17">
        <v>0</v>
      </c>
      <c r="Q263" s="101">
        <v>1723</v>
      </c>
      <c r="R263" s="101">
        <v>9087</v>
      </c>
      <c r="S263" s="83" t="s">
        <v>34</v>
      </c>
      <c r="T263" s="79" t="str">
        <f t="shared" si="6"/>
        <v>- N/A</v>
      </c>
      <c r="U263" s="79" t="str">
        <f t="shared" si="7"/>
        <v>- N/A</v>
      </c>
    </row>
    <row r="264" spans="1:21" ht="38.25" hidden="1">
      <c r="A264" s="14">
        <v>250</v>
      </c>
      <c r="B264" s="15" t="s">
        <v>582</v>
      </c>
      <c r="C264" s="21" t="s">
        <v>581</v>
      </c>
      <c r="D264" s="15" t="s">
        <v>200</v>
      </c>
      <c r="E264" s="67">
        <v>0</v>
      </c>
      <c r="F264" s="86">
        <v>0</v>
      </c>
      <c r="G264" s="86">
        <v>0</v>
      </c>
      <c r="H264" s="87">
        <v>0</v>
      </c>
      <c r="I264" s="68"/>
      <c r="J264" s="86">
        <v>0</v>
      </c>
      <c r="K264" s="88">
        <v>0</v>
      </c>
      <c r="M264" s="15" t="s">
        <v>34</v>
      </c>
      <c r="N264" s="17">
        <v>0</v>
      </c>
      <c r="O264" s="17">
        <v>0</v>
      </c>
      <c r="Q264" s="101">
        <v>23086</v>
      </c>
      <c r="R264" s="101">
        <v>33921</v>
      </c>
      <c r="S264" s="83" t="s">
        <v>34</v>
      </c>
      <c r="T264" s="79" t="str">
        <f t="shared" si="6"/>
        <v>- N/A</v>
      </c>
      <c r="U264" s="79" t="str">
        <f t="shared" si="7"/>
        <v>- N/A</v>
      </c>
    </row>
    <row r="265" spans="1:21" ht="25.5" hidden="1">
      <c r="A265" s="14">
        <v>251</v>
      </c>
      <c r="B265" s="15" t="s">
        <v>583</v>
      </c>
      <c r="C265" s="21" t="s">
        <v>584</v>
      </c>
      <c r="D265" s="15" t="s">
        <v>585</v>
      </c>
      <c r="E265" s="67">
        <v>0</v>
      </c>
      <c r="F265" s="86">
        <v>0</v>
      </c>
      <c r="G265" s="86">
        <v>0</v>
      </c>
      <c r="H265" s="87">
        <v>0</v>
      </c>
      <c r="I265" s="68"/>
      <c r="J265" s="86">
        <v>0</v>
      </c>
      <c r="K265" s="88">
        <v>0</v>
      </c>
      <c r="M265" s="15" t="s">
        <v>34</v>
      </c>
      <c r="N265" s="17">
        <v>0</v>
      </c>
      <c r="O265" s="17">
        <v>0</v>
      </c>
      <c r="Q265" s="101">
        <v>8182</v>
      </c>
      <c r="R265" s="101">
        <v>31156</v>
      </c>
      <c r="S265" s="83" t="s">
        <v>34</v>
      </c>
      <c r="T265" s="79" t="str">
        <f t="shared" si="6"/>
        <v>- N/A</v>
      </c>
      <c r="U265" s="79" t="str">
        <f t="shared" si="7"/>
        <v>- N/A</v>
      </c>
    </row>
    <row r="266" spans="1:21" ht="51" hidden="1">
      <c r="A266" s="69">
        <v>252</v>
      </c>
      <c r="B266" s="70" t="s">
        <v>586</v>
      </c>
      <c r="C266" s="76" t="s">
        <v>587</v>
      </c>
      <c r="D266" s="70" t="s">
        <v>200</v>
      </c>
      <c r="E266" s="72">
        <v>0</v>
      </c>
      <c r="F266" s="89">
        <v>0</v>
      </c>
      <c r="G266" s="89">
        <v>0</v>
      </c>
      <c r="H266" s="90">
        <v>0</v>
      </c>
      <c r="I266" s="68"/>
      <c r="J266" s="89">
        <v>0</v>
      </c>
      <c r="K266" s="91">
        <v>0</v>
      </c>
      <c r="L266" s="73"/>
      <c r="M266" s="70" t="s">
        <v>85</v>
      </c>
      <c r="N266" s="74">
        <v>0</v>
      </c>
      <c r="O266" s="74">
        <v>0</v>
      </c>
      <c r="Q266" s="101">
        <v>11167</v>
      </c>
      <c r="R266" s="101">
        <v>31057</v>
      </c>
      <c r="S266" s="84" t="s">
        <v>85</v>
      </c>
      <c r="T266" s="79" t="str">
        <f t="shared" si="6"/>
        <v>- N/A</v>
      </c>
      <c r="U266" s="79" t="str">
        <f t="shared" si="7"/>
        <v>- N/A</v>
      </c>
    </row>
    <row r="267" spans="1:21" ht="25.5">
      <c r="A267" s="14">
        <v>253</v>
      </c>
      <c r="B267" s="15" t="s">
        <v>588</v>
      </c>
      <c r="C267" s="21" t="s">
        <v>589</v>
      </c>
      <c r="D267" s="15" t="s">
        <v>200</v>
      </c>
      <c r="E267" s="67">
        <v>3</v>
      </c>
      <c r="F267" s="86">
        <v>7960</v>
      </c>
      <c r="G267" s="86">
        <v>4665</v>
      </c>
      <c r="H267" s="87">
        <v>0</v>
      </c>
      <c r="I267" s="68">
        <v>0.41394472360000001</v>
      </c>
      <c r="J267" s="86">
        <v>4665</v>
      </c>
      <c r="K267" s="88">
        <v>13995</v>
      </c>
      <c r="M267" s="15" t="s">
        <v>34</v>
      </c>
      <c r="N267" s="17">
        <v>3</v>
      </c>
      <c r="O267" s="17">
        <v>0</v>
      </c>
      <c r="Q267" s="101">
        <v>4665</v>
      </c>
      <c r="R267" s="101">
        <v>10393</v>
      </c>
      <c r="S267" s="83" t="s">
        <v>34</v>
      </c>
      <c r="T267" s="79" t="str">
        <f t="shared" si="6"/>
        <v>✔️ Válido</v>
      </c>
      <c r="U267" s="79" t="str">
        <f t="shared" si="7"/>
        <v>✔️ Válido</v>
      </c>
    </row>
    <row r="268" spans="1:21" ht="38.25" hidden="1">
      <c r="A268" s="14">
        <v>254</v>
      </c>
      <c r="B268" s="15" t="s">
        <v>590</v>
      </c>
      <c r="C268" s="21" t="s">
        <v>591</v>
      </c>
      <c r="D268" s="15" t="s">
        <v>200</v>
      </c>
      <c r="E268" s="67">
        <v>0</v>
      </c>
      <c r="F268" s="86">
        <v>0</v>
      </c>
      <c r="G268" s="86">
        <v>0</v>
      </c>
      <c r="H268" s="87">
        <v>0</v>
      </c>
      <c r="I268" s="68"/>
      <c r="J268" s="86">
        <v>0</v>
      </c>
      <c r="K268" s="88">
        <v>0</v>
      </c>
      <c r="M268" s="15" t="s">
        <v>34</v>
      </c>
      <c r="N268" s="17">
        <v>0</v>
      </c>
      <c r="O268" s="17">
        <v>0</v>
      </c>
      <c r="Q268" s="101">
        <v>9619</v>
      </c>
      <c r="R268" s="101">
        <v>33575</v>
      </c>
      <c r="S268" s="83" t="s">
        <v>34</v>
      </c>
      <c r="T268" s="79" t="str">
        <f t="shared" si="6"/>
        <v>- N/A</v>
      </c>
      <c r="U268" s="79" t="str">
        <f t="shared" si="7"/>
        <v>- N/A</v>
      </c>
    </row>
    <row r="269" spans="1:21" ht="51" hidden="1">
      <c r="A269" s="14">
        <v>255</v>
      </c>
      <c r="B269" s="15" t="s">
        <v>592</v>
      </c>
      <c r="C269" s="21" t="s">
        <v>593</v>
      </c>
      <c r="D269" s="15" t="s">
        <v>200</v>
      </c>
      <c r="E269" s="67">
        <v>0</v>
      </c>
      <c r="F269" s="86">
        <v>0</v>
      </c>
      <c r="G269" s="86">
        <v>0</v>
      </c>
      <c r="H269" s="87">
        <v>0</v>
      </c>
      <c r="I269" s="68"/>
      <c r="J269" s="86">
        <v>0</v>
      </c>
      <c r="K269" s="88">
        <v>0</v>
      </c>
      <c r="M269" s="15" t="s">
        <v>34</v>
      </c>
      <c r="N269" s="17">
        <v>0</v>
      </c>
      <c r="O269" s="17">
        <v>0</v>
      </c>
      <c r="Q269" s="101">
        <v>45995</v>
      </c>
      <c r="R269" s="101">
        <v>112253</v>
      </c>
      <c r="S269" s="83" t="s">
        <v>34</v>
      </c>
      <c r="T269" s="79" t="str">
        <f t="shared" si="6"/>
        <v>- N/A</v>
      </c>
      <c r="U269" s="79" t="str">
        <f t="shared" si="7"/>
        <v>- N/A</v>
      </c>
    </row>
    <row r="270" spans="1:21" ht="38.25" hidden="1">
      <c r="A270" s="14">
        <v>256</v>
      </c>
      <c r="B270" s="15" t="s">
        <v>594</v>
      </c>
      <c r="C270" s="21" t="s">
        <v>595</v>
      </c>
      <c r="D270" s="15" t="s">
        <v>200</v>
      </c>
      <c r="E270" s="67">
        <v>0</v>
      </c>
      <c r="F270" s="86">
        <v>0</v>
      </c>
      <c r="G270" s="86">
        <v>0</v>
      </c>
      <c r="H270" s="87">
        <v>0</v>
      </c>
      <c r="I270" s="68"/>
      <c r="J270" s="86">
        <v>0</v>
      </c>
      <c r="K270" s="88">
        <v>0</v>
      </c>
      <c r="M270" s="15" t="s">
        <v>34</v>
      </c>
      <c r="N270" s="17">
        <v>0</v>
      </c>
      <c r="O270" s="17">
        <v>0</v>
      </c>
      <c r="Q270" s="101">
        <v>33037</v>
      </c>
      <c r="R270" s="101">
        <v>73997</v>
      </c>
      <c r="S270" s="83" t="s">
        <v>34</v>
      </c>
      <c r="T270" s="79" t="str">
        <f t="shared" si="6"/>
        <v>- N/A</v>
      </c>
      <c r="U270" s="79" t="str">
        <f t="shared" si="7"/>
        <v>- N/A</v>
      </c>
    </row>
    <row r="271" spans="1:21" ht="51" hidden="1">
      <c r="A271" s="14">
        <v>257</v>
      </c>
      <c r="B271" s="15" t="s">
        <v>596</v>
      </c>
      <c r="C271" s="21" t="s">
        <v>597</v>
      </c>
      <c r="D271" s="15" t="s">
        <v>200</v>
      </c>
      <c r="E271" s="67">
        <v>0</v>
      </c>
      <c r="F271" s="86">
        <v>0</v>
      </c>
      <c r="G271" s="86">
        <v>0</v>
      </c>
      <c r="H271" s="87">
        <v>0</v>
      </c>
      <c r="I271" s="68"/>
      <c r="J271" s="86">
        <v>0</v>
      </c>
      <c r="K271" s="88">
        <v>0</v>
      </c>
      <c r="M271" s="15" t="s">
        <v>34</v>
      </c>
      <c r="N271" s="17">
        <v>0</v>
      </c>
      <c r="O271" s="17">
        <v>0</v>
      </c>
      <c r="Q271" s="101">
        <v>52851</v>
      </c>
      <c r="R271" s="101">
        <v>94313</v>
      </c>
      <c r="S271" s="83" t="s">
        <v>34</v>
      </c>
      <c r="T271" s="79" t="str">
        <f t="shared" si="6"/>
        <v>- N/A</v>
      </c>
      <c r="U271" s="79" t="str">
        <f t="shared" si="7"/>
        <v>- N/A</v>
      </c>
    </row>
    <row r="272" spans="1:21" ht="51" hidden="1">
      <c r="A272" s="14">
        <v>258</v>
      </c>
      <c r="B272" s="15" t="s">
        <v>598</v>
      </c>
      <c r="C272" s="21" t="s">
        <v>599</v>
      </c>
      <c r="D272" s="15" t="s">
        <v>200</v>
      </c>
      <c r="E272" s="67">
        <v>0</v>
      </c>
      <c r="F272" s="86">
        <v>0</v>
      </c>
      <c r="G272" s="86">
        <v>0</v>
      </c>
      <c r="H272" s="87">
        <v>0</v>
      </c>
      <c r="I272" s="68"/>
      <c r="J272" s="86">
        <v>0</v>
      </c>
      <c r="K272" s="88">
        <v>0</v>
      </c>
      <c r="M272" s="15" t="s">
        <v>34</v>
      </c>
      <c r="N272" s="17">
        <v>0</v>
      </c>
      <c r="O272" s="17">
        <v>0</v>
      </c>
      <c r="Q272" s="101">
        <v>77728</v>
      </c>
      <c r="R272" s="101">
        <v>115170</v>
      </c>
      <c r="S272" s="83" t="s">
        <v>34</v>
      </c>
      <c r="T272" s="79" t="str">
        <f t="shared" ref="T272:T335" si="8">IF(OR(J272="",J272=0),"- N/A",IF(AND(J272&gt;=Q272,J272&lt;=R272),"✔️ Válido","❌ Inválido"))</f>
        <v>- N/A</v>
      </c>
      <c r="U272" s="79" t="str">
        <f t="shared" ref="U272:U335" si="9">IF(OR(J272="",J272=0),"- N/A",IF(AND(J272&gt;=Q272,J272&lt;=R272),"✔️ Válido","❌ Inválido"))</f>
        <v>- N/A</v>
      </c>
    </row>
    <row r="273" spans="1:21" ht="76.5" hidden="1">
      <c r="A273" s="14">
        <v>259</v>
      </c>
      <c r="B273" s="15" t="s">
        <v>600</v>
      </c>
      <c r="C273" s="21" t="s">
        <v>601</v>
      </c>
      <c r="D273" s="15" t="s">
        <v>200</v>
      </c>
      <c r="E273" s="67">
        <v>0</v>
      </c>
      <c r="F273" s="86">
        <v>0</v>
      </c>
      <c r="G273" s="86">
        <v>0</v>
      </c>
      <c r="H273" s="87">
        <v>0</v>
      </c>
      <c r="I273" s="68"/>
      <c r="J273" s="86">
        <v>0</v>
      </c>
      <c r="K273" s="88">
        <v>0</v>
      </c>
      <c r="M273" s="15" t="s">
        <v>34</v>
      </c>
      <c r="N273" s="17">
        <v>0</v>
      </c>
      <c r="O273" s="17">
        <v>0</v>
      </c>
      <c r="Q273" s="101">
        <v>799</v>
      </c>
      <c r="R273" s="101">
        <v>7187</v>
      </c>
      <c r="S273" s="83" t="s">
        <v>34</v>
      </c>
      <c r="T273" s="79" t="str">
        <f t="shared" si="8"/>
        <v>- N/A</v>
      </c>
      <c r="U273" s="79" t="str">
        <f t="shared" si="9"/>
        <v>- N/A</v>
      </c>
    </row>
    <row r="274" spans="1:21" ht="76.5" hidden="1">
      <c r="A274" s="14">
        <v>260</v>
      </c>
      <c r="B274" s="15" t="s">
        <v>602</v>
      </c>
      <c r="C274" s="21" t="s">
        <v>601</v>
      </c>
      <c r="D274" s="15" t="s">
        <v>200</v>
      </c>
      <c r="E274" s="67">
        <v>0</v>
      </c>
      <c r="F274" s="86">
        <v>0</v>
      </c>
      <c r="G274" s="86">
        <v>0</v>
      </c>
      <c r="H274" s="87">
        <v>0</v>
      </c>
      <c r="I274" s="68"/>
      <c r="J274" s="86">
        <v>0</v>
      </c>
      <c r="K274" s="88">
        <v>0</v>
      </c>
      <c r="M274" s="15" t="s">
        <v>34</v>
      </c>
      <c r="N274" s="17">
        <v>0</v>
      </c>
      <c r="O274" s="17">
        <v>0</v>
      </c>
      <c r="Q274" s="101">
        <v>7297</v>
      </c>
      <c r="R274" s="101">
        <v>15147</v>
      </c>
      <c r="S274" s="83" t="s">
        <v>34</v>
      </c>
      <c r="T274" s="79" t="str">
        <f t="shared" si="8"/>
        <v>- N/A</v>
      </c>
      <c r="U274" s="79" t="str">
        <f t="shared" si="9"/>
        <v>- N/A</v>
      </c>
    </row>
    <row r="275" spans="1:21" ht="102" hidden="1">
      <c r="A275" s="69">
        <v>261</v>
      </c>
      <c r="B275" s="70" t="s">
        <v>603</v>
      </c>
      <c r="C275" s="76" t="s">
        <v>604</v>
      </c>
      <c r="D275" s="70" t="s">
        <v>200</v>
      </c>
      <c r="E275" s="72">
        <v>0</v>
      </c>
      <c r="F275" s="89">
        <v>0</v>
      </c>
      <c r="G275" s="89">
        <v>0</v>
      </c>
      <c r="H275" s="90">
        <v>0</v>
      </c>
      <c r="I275" s="68"/>
      <c r="J275" s="89">
        <v>0</v>
      </c>
      <c r="K275" s="91">
        <v>0</v>
      </c>
      <c r="L275" s="73"/>
      <c r="M275" s="70" t="s">
        <v>85</v>
      </c>
      <c r="N275" s="74">
        <v>0</v>
      </c>
      <c r="O275" s="74">
        <v>0</v>
      </c>
      <c r="Q275" s="101">
        <v>3480</v>
      </c>
      <c r="R275" s="101">
        <v>9972</v>
      </c>
      <c r="S275" s="84" t="s">
        <v>85</v>
      </c>
      <c r="T275" s="79" t="str">
        <f t="shared" si="8"/>
        <v>- N/A</v>
      </c>
      <c r="U275" s="79" t="str">
        <f t="shared" si="9"/>
        <v>- N/A</v>
      </c>
    </row>
    <row r="276" spans="1:21" ht="102" hidden="1">
      <c r="A276" s="69">
        <v>262</v>
      </c>
      <c r="B276" s="70" t="s">
        <v>605</v>
      </c>
      <c r="C276" s="76" t="s">
        <v>606</v>
      </c>
      <c r="D276" s="70" t="s">
        <v>200</v>
      </c>
      <c r="E276" s="72">
        <v>0</v>
      </c>
      <c r="F276" s="89">
        <v>0</v>
      </c>
      <c r="G276" s="89">
        <v>0</v>
      </c>
      <c r="H276" s="90">
        <v>0</v>
      </c>
      <c r="I276" s="68"/>
      <c r="J276" s="89">
        <v>0</v>
      </c>
      <c r="K276" s="91">
        <v>0</v>
      </c>
      <c r="L276" s="73"/>
      <c r="M276" s="70" t="s">
        <v>85</v>
      </c>
      <c r="N276" s="74">
        <v>0</v>
      </c>
      <c r="O276" s="74">
        <v>0</v>
      </c>
      <c r="Q276" s="101">
        <v>3538</v>
      </c>
      <c r="R276" s="101">
        <v>19546</v>
      </c>
      <c r="S276" s="84" t="s">
        <v>85</v>
      </c>
      <c r="T276" s="79" t="str">
        <f t="shared" si="8"/>
        <v>- N/A</v>
      </c>
      <c r="U276" s="79" t="str">
        <f t="shared" si="9"/>
        <v>- N/A</v>
      </c>
    </row>
    <row r="277" spans="1:21" ht="51" hidden="1">
      <c r="A277" s="69">
        <v>263</v>
      </c>
      <c r="B277" s="70" t="s">
        <v>607</v>
      </c>
      <c r="C277" s="76" t="s">
        <v>608</v>
      </c>
      <c r="D277" s="70" t="s">
        <v>200</v>
      </c>
      <c r="E277" s="72">
        <v>0</v>
      </c>
      <c r="F277" s="89">
        <v>0</v>
      </c>
      <c r="G277" s="89">
        <v>0</v>
      </c>
      <c r="H277" s="90">
        <v>0</v>
      </c>
      <c r="I277" s="68"/>
      <c r="J277" s="89">
        <v>0</v>
      </c>
      <c r="K277" s="91">
        <v>0</v>
      </c>
      <c r="L277" s="73"/>
      <c r="M277" s="70" t="s">
        <v>85</v>
      </c>
      <c r="N277" s="74">
        <v>0</v>
      </c>
      <c r="O277" s="74">
        <v>0</v>
      </c>
      <c r="Q277" s="101">
        <v>743</v>
      </c>
      <c r="R277" s="101">
        <v>3894</v>
      </c>
      <c r="S277" s="84" t="s">
        <v>85</v>
      </c>
      <c r="T277" s="79" t="str">
        <f t="shared" si="8"/>
        <v>- N/A</v>
      </c>
      <c r="U277" s="79" t="str">
        <f t="shared" si="9"/>
        <v>- N/A</v>
      </c>
    </row>
    <row r="278" spans="1:21" ht="51" hidden="1">
      <c r="A278" s="69">
        <v>264</v>
      </c>
      <c r="B278" s="70" t="s">
        <v>609</v>
      </c>
      <c r="C278" s="76" t="s">
        <v>608</v>
      </c>
      <c r="D278" s="70" t="s">
        <v>200</v>
      </c>
      <c r="E278" s="72">
        <v>0</v>
      </c>
      <c r="F278" s="89">
        <v>0</v>
      </c>
      <c r="G278" s="89">
        <v>0</v>
      </c>
      <c r="H278" s="90">
        <v>0</v>
      </c>
      <c r="I278" s="68"/>
      <c r="J278" s="89">
        <v>0</v>
      </c>
      <c r="K278" s="91">
        <v>0</v>
      </c>
      <c r="L278" s="73"/>
      <c r="M278" s="70" t="s">
        <v>85</v>
      </c>
      <c r="N278" s="74">
        <v>0</v>
      </c>
      <c r="O278" s="74">
        <v>0</v>
      </c>
      <c r="Q278" s="101">
        <v>10061</v>
      </c>
      <c r="R278" s="101">
        <v>16754</v>
      </c>
      <c r="S278" s="85" t="s">
        <v>85</v>
      </c>
      <c r="T278" s="79" t="str">
        <f t="shared" si="8"/>
        <v>- N/A</v>
      </c>
      <c r="U278" s="79" t="str">
        <f t="shared" si="9"/>
        <v>- N/A</v>
      </c>
    </row>
    <row r="279" spans="1:21" ht="63.75" hidden="1">
      <c r="A279" s="14">
        <v>265</v>
      </c>
      <c r="B279" s="15" t="s">
        <v>610</v>
      </c>
      <c r="C279" s="21" t="s">
        <v>611</v>
      </c>
      <c r="D279" s="15" t="s">
        <v>568</v>
      </c>
      <c r="E279" s="67">
        <v>0</v>
      </c>
      <c r="F279" s="86">
        <v>0</v>
      </c>
      <c r="G279" s="86">
        <v>0</v>
      </c>
      <c r="H279" s="87">
        <v>0</v>
      </c>
      <c r="I279" s="68"/>
      <c r="J279" s="86">
        <v>0</v>
      </c>
      <c r="K279" s="88">
        <v>0</v>
      </c>
      <c r="M279" s="15" t="s">
        <v>34</v>
      </c>
      <c r="N279" s="17">
        <v>0</v>
      </c>
      <c r="O279" s="17">
        <v>0</v>
      </c>
      <c r="Q279" s="101">
        <v>882</v>
      </c>
      <c r="R279" s="101">
        <v>6620</v>
      </c>
      <c r="S279" s="83" t="s">
        <v>34</v>
      </c>
      <c r="T279" s="79" t="str">
        <f t="shared" si="8"/>
        <v>- N/A</v>
      </c>
      <c r="U279" s="79" t="str">
        <f t="shared" si="9"/>
        <v>- N/A</v>
      </c>
    </row>
    <row r="280" spans="1:21" ht="63.75" hidden="1">
      <c r="A280" s="14">
        <v>266</v>
      </c>
      <c r="B280" s="15" t="s">
        <v>612</v>
      </c>
      <c r="C280" s="21" t="s">
        <v>611</v>
      </c>
      <c r="D280" s="15" t="s">
        <v>568</v>
      </c>
      <c r="E280" s="67">
        <v>0</v>
      </c>
      <c r="F280" s="86">
        <v>0</v>
      </c>
      <c r="G280" s="86">
        <v>0</v>
      </c>
      <c r="H280" s="87">
        <v>0</v>
      </c>
      <c r="I280" s="68"/>
      <c r="J280" s="86">
        <v>0</v>
      </c>
      <c r="K280" s="88">
        <v>0</v>
      </c>
      <c r="M280" s="15" t="s">
        <v>34</v>
      </c>
      <c r="N280" s="17">
        <v>0</v>
      </c>
      <c r="O280" s="17">
        <v>0</v>
      </c>
      <c r="Q280" s="101">
        <v>10504</v>
      </c>
      <c r="R280" s="101">
        <v>45995</v>
      </c>
      <c r="S280" s="83" t="s">
        <v>34</v>
      </c>
      <c r="T280" s="79" t="str">
        <f t="shared" si="8"/>
        <v>- N/A</v>
      </c>
      <c r="U280" s="79" t="str">
        <f t="shared" si="9"/>
        <v>- N/A</v>
      </c>
    </row>
    <row r="281" spans="1:21" ht="76.5" hidden="1">
      <c r="A281" s="14">
        <v>267</v>
      </c>
      <c r="B281" s="15" t="s">
        <v>613</v>
      </c>
      <c r="C281" s="21" t="s">
        <v>614</v>
      </c>
      <c r="D281" s="15" t="s">
        <v>200</v>
      </c>
      <c r="E281" s="67">
        <v>0</v>
      </c>
      <c r="F281" s="86">
        <v>0</v>
      </c>
      <c r="G281" s="86">
        <v>0</v>
      </c>
      <c r="H281" s="87">
        <v>0</v>
      </c>
      <c r="I281" s="68"/>
      <c r="J281" s="86">
        <v>0</v>
      </c>
      <c r="K281" s="88">
        <v>0</v>
      </c>
      <c r="M281" s="15" t="s">
        <v>34</v>
      </c>
      <c r="N281" s="17">
        <v>0</v>
      </c>
      <c r="O281" s="17">
        <v>0</v>
      </c>
      <c r="Q281" s="101">
        <v>17075</v>
      </c>
      <c r="R281" s="101">
        <v>92820</v>
      </c>
      <c r="S281" s="83" t="s">
        <v>34</v>
      </c>
      <c r="T281" s="79" t="str">
        <f t="shared" si="8"/>
        <v>- N/A</v>
      </c>
      <c r="U281" s="79" t="str">
        <f t="shared" si="9"/>
        <v>- N/A</v>
      </c>
    </row>
    <row r="282" spans="1:21" ht="76.5" hidden="1">
      <c r="A282" s="14">
        <v>268</v>
      </c>
      <c r="B282" s="15" t="s">
        <v>615</v>
      </c>
      <c r="C282" s="21" t="s">
        <v>614</v>
      </c>
      <c r="D282" s="15" t="s">
        <v>200</v>
      </c>
      <c r="E282" s="67">
        <v>0</v>
      </c>
      <c r="F282" s="86">
        <v>0</v>
      </c>
      <c r="G282" s="86">
        <v>0</v>
      </c>
      <c r="H282" s="87">
        <v>0</v>
      </c>
      <c r="I282" s="68"/>
      <c r="J282" s="86">
        <v>0</v>
      </c>
      <c r="K282" s="88">
        <v>0</v>
      </c>
      <c r="M282" s="15" t="s">
        <v>34</v>
      </c>
      <c r="N282" s="17">
        <v>0</v>
      </c>
      <c r="O282" s="17">
        <v>0</v>
      </c>
      <c r="Q282" s="101">
        <v>197691</v>
      </c>
      <c r="R282" s="101">
        <v>278460</v>
      </c>
      <c r="S282" s="83" t="s">
        <v>34</v>
      </c>
      <c r="T282" s="79" t="str">
        <f t="shared" si="8"/>
        <v>- N/A</v>
      </c>
      <c r="U282" s="79" t="str">
        <f t="shared" si="9"/>
        <v>- N/A</v>
      </c>
    </row>
    <row r="283" spans="1:21" ht="89.25" hidden="1">
      <c r="A283" s="69">
        <v>269</v>
      </c>
      <c r="B283" s="70" t="s">
        <v>616</v>
      </c>
      <c r="C283" s="76" t="s">
        <v>617</v>
      </c>
      <c r="D283" s="70" t="s">
        <v>568</v>
      </c>
      <c r="E283" s="72">
        <v>0</v>
      </c>
      <c r="F283" s="89">
        <v>0</v>
      </c>
      <c r="G283" s="89">
        <v>0</v>
      </c>
      <c r="H283" s="90">
        <v>0</v>
      </c>
      <c r="I283" s="68"/>
      <c r="J283" s="89">
        <v>0</v>
      </c>
      <c r="K283" s="91">
        <v>0</v>
      </c>
      <c r="L283" s="73"/>
      <c r="M283" s="70" t="s">
        <v>85</v>
      </c>
      <c r="N283" s="74">
        <v>0</v>
      </c>
      <c r="O283" s="74">
        <v>0</v>
      </c>
      <c r="Q283" s="101">
        <v>25980</v>
      </c>
      <c r="R283" s="101">
        <v>149290</v>
      </c>
      <c r="S283" s="84" t="s">
        <v>85</v>
      </c>
      <c r="T283" s="79" t="str">
        <f t="shared" si="8"/>
        <v>- N/A</v>
      </c>
      <c r="U283" s="79" t="str">
        <f t="shared" si="9"/>
        <v>- N/A</v>
      </c>
    </row>
    <row r="284" spans="1:21" ht="89.25" hidden="1">
      <c r="A284" s="69">
        <v>270</v>
      </c>
      <c r="B284" s="70" t="s">
        <v>618</v>
      </c>
      <c r="C284" s="76" t="s">
        <v>617</v>
      </c>
      <c r="D284" s="70" t="s">
        <v>568</v>
      </c>
      <c r="E284" s="72">
        <v>0</v>
      </c>
      <c r="F284" s="89">
        <v>0</v>
      </c>
      <c r="G284" s="89">
        <v>0</v>
      </c>
      <c r="H284" s="90">
        <v>0</v>
      </c>
      <c r="I284" s="68"/>
      <c r="J284" s="89">
        <v>0</v>
      </c>
      <c r="K284" s="91">
        <v>0</v>
      </c>
      <c r="L284" s="73"/>
      <c r="M284" s="70" t="s">
        <v>85</v>
      </c>
      <c r="N284" s="74">
        <v>0</v>
      </c>
      <c r="O284" s="74">
        <v>0</v>
      </c>
      <c r="Q284" s="101">
        <v>316216</v>
      </c>
      <c r="R284" s="101">
        <v>692875</v>
      </c>
      <c r="S284" s="84" t="s">
        <v>85</v>
      </c>
      <c r="T284" s="79" t="str">
        <f t="shared" si="8"/>
        <v>- N/A</v>
      </c>
      <c r="U284" s="79" t="str">
        <f t="shared" si="9"/>
        <v>- N/A</v>
      </c>
    </row>
    <row r="285" spans="1:21" ht="89.25" hidden="1">
      <c r="A285" s="69">
        <v>271</v>
      </c>
      <c r="B285" s="70" t="s">
        <v>619</v>
      </c>
      <c r="C285" s="76" t="s">
        <v>620</v>
      </c>
      <c r="D285" s="70" t="s">
        <v>568</v>
      </c>
      <c r="E285" s="72">
        <v>0</v>
      </c>
      <c r="F285" s="89">
        <v>0</v>
      </c>
      <c r="G285" s="89">
        <v>0</v>
      </c>
      <c r="H285" s="90">
        <v>0</v>
      </c>
      <c r="I285" s="68"/>
      <c r="J285" s="89">
        <v>0</v>
      </c>
      <c r="K285" s="91">
        <v>0</v>
      </c>
      <c r="L285" s="73"/>
      <c r="M285" s="70" t="s">
        <v>85</v>
      </c>
      <c r="N285" s="74">
        <v>0</v>
      </c>
      <c r="O285" s="74">
        <v>0</v>
      </c>
      <c r="Q285" s="101">
        <v>13471</v>
      </c>
      <c r="R285" s="101">
        <v>116837</v>
      </c>
      <c r="S285" s="84" t="s">
        <v>85</v>
      </c>
      <c r="T285" s="79" t="str">
        <f t="shared" si="8"/>
        <v>- N/A</v>
      </c>
      <c r="U285" s="79" t="str">
        <f t="shared" si="9"/>
        <v>- N/A</v>
      </c>
    </row>
    <row r="286" spans="1:21" ht="89.25" hidden="1">
      <c r="A286" s="69">
        <v>272</v>
      </c>
      <c r="B286" s="70" t="s">
        <v>621</v>
      </c>
      <c r="C286" s="76" t="s">
        <v>620</v>
      </c>
      <c r="D286" s="70" t="s">
        <v>568</v>
      </c>
      <c r="E286" s="72">
        <v>0</v>
      </c>
      <c r="F286" s="89">
        <v>0</v>
      </c>
      <c r="G286" s="89">
        <v>0</v>
      </c>
      <c r="H286" s="90">
        <v>0</v>
      </c>
      <c r="I286" s="68"/>
      <c r="J286" s="89">
        <v>0</v>
      </c>
      <c r="K286" s="91">
        <v>0</v>
      </c>
      <c r="L286" s="73"/>
      <c r="M286" s="70" t="s">
        <v>85</v>
      </c>
      <c r="N286" s="74">
        <v>0</v>
      </c>
      <c r="O286" s="74">
        <v>0</v>
      </c>
      <c r="Q286" s="101">
        <v>135774</v>
      </c>
      <c r="R286" s="101">
        <v>350510</v>
      </c>
      <c r="S286" s="84" t="s">
        <v>85</v>
      </c>
      <c r="T286" s="79" t="str">
        <f t="shared" si="8"/>
        <v>- N/A</v>
      </c>
      <c r="U286" s="79" t="str">
        <f t="shared" si="9"/>
        <v>- N/A</v>
      </c>
    </row>
    <row r="287" spans="1:21" ht="38.25" hidden="1">
      <c r="A287" s="69">
        <v>273</v>
      </c>
      <c r="B287" s="70" t="s">
        <v>622</v>
      </c>
      <c r="C287" s="76" t="s">
        <v>623</v>
      </c>
      <c r="D287" s="70" t="s">
        <v>200</v>
      </c>
      <c r="E287" s="72">
        <v>0</v>
      </c>
      <c r="F287" s="89">
        <v>0</v>
      </c>
      <c r="G287" s="89">
        <v>0</v>
      </c>
      <c r="H287" s="90">
        <v>0</v>
      </c>
      <c r="I287" s="68"/>
      <c r="J287" s="89">
        <v>0</v>
      </c>
      <c r="K287" s="91">
        <v>0</v>
      </c>
      <c r="L287" s="73"/>
      <c r="M287" s="70" t="s">
        <v>85</v>
      </c>
      <c r="N287" s="74">
        <v>0</v>
      </c>
      <c r="O287" s="74">
        <v>0</v>
      </c>
      <c r="Q287" s="101">
        <v>774</v>
      </c>
      <c r="R287" s="101">
        <v>21096</v>
      </c>
      <c r="S287" s="84" t="s">
        <v>85</v>
      </c>
      <c r="T287" s="79" t="str">
        <f t="shared" si="8"/>
        <v>- N/A</v>
      </c>
      <c r="U287" s="79" t="str">
        <f t="shared" si="9"/>
        <v>- N/A</v>
      </c>
    </row>
    <row r="288" spans="1:21" ht="38.25" hidden="1">
      <c r="A288" s="69">
        <v>274</v>
      </c>
      <c r="B288" s="70" t="s">
        <v>624</v>
      </c>
      <c r="C288" s="76" t="s">
        <v>623</v>
      </c>
      <c r="D288" s="70" t="s">
        <v>200</v>
      </c>
      <c r="E288" s="72">
        <v>0</v>
      </c>
      <c r="F288" s="89">
        <v>0</v>
      </c>
      <c r="G288" s="89">
        <v>0</v>
      </c>
      <c r="H288" s="90">
        <v>0</v>
      </c>
      <c r="I288" s="68"/>
      <c r="J288" s="89">
        <v>0</v>
      </c>
      <c r="K288" s="91">
        <v>0</v>
      </c>
      <c r="L288" s="73"/>
      <c r="M288" s="70" t="s">
        <v>85</v>
      </c>
      <c r="N288" s="74">
        <v>0</v>
      </c>
      <c r="O288" s="74">
        <v>0</v>
      </c>
      <c r="Q288" s="101">
        <v>4665</v>
      </c>
      <c r="R288" s="101">
        <v>63286</v>
      </c>
      <c r="S288" s="84" t="s">
        <v>85</v>
      </c>
      <c r="T288" s="79" t="str">
        <f t="shared" si="8"/>
        <v>- N/A</v>
      </c>
      <c r="U288" s="79" t="str">
        <f t="shared" si="9"/>
        <v>- N/A</v>
      </c>
    </row>
    <row r="289" spans="1:22" ht="38.25" hidden="1">
      <c r="A289" s="14">
        <v>275</v>
      </c>
      <c r="B289" s="15" t="s">
        <v>625</v>
      </c>
      <c r="C289" s="21" t="s">
        <v>626</v>
      </c>
      <c r="D289" s="15" t="s">
        <v>200</v>
      </c>
      <c r="E289" s="67">
        <v>0</v>
      </c>
      <c r="F289" s="86">
        <v>0</v>
      </c>
      <c r="G289" s="86">
        <v>0</v>
      </c>
      <c r="H289" s="87">
        <v>0</v>
      </c>
      <c r="I289" s="68"/>
      <c r="J289" s="86">
        <v>0</v>
      </c>
      <c r="K289" s="88">
        <v>0</v>
      </c>
      <c r="M289" s="15" t="s">
        <v>34</v>
      </c>
      <c r="N289" s="17">
        <v>0</v>
      </c>
      <c r="O289" s="17">
        <v>0</v>
      </c>
      <c r="Q289" s="101">
        <v>2032</v>
      </c>
      <c r="R289" s="101">
        <v>10743</v>
      </c>
      <c r="S289" s="83" t="s">
        <v>34</v>
      </c>
      <c r="T289" s="79" t="str">
        <f t="shared" si="8"/>
        <v>- N/A</v>
      </c>
      <c r="U289" s="79" t="str">
        <f t="shared" si="9"/>
        <v>- N/A</v>
      </c>
    </row>
    <row r="290" spans="1:22" ht="38.25" hidden="1">
      <c r="A290" s="14">
        <v>276</v>
      </c>
      <c r="B290" s="15" t="s">
        <v>627</v>
      </c>
      <c r="C290" s="21" t="s">
        <v>626</v>
      </c>
      <c r="D290" s="15" t="s">
        <v>200</v>
      </c>
      <c r="E290" s="67">
        <v>0</v>
      </c>
      <c r="F290" s="86">
        <v>0</v>
      </c>
      <c r="G290" s="86">
        <v>0</v>
      </c>
      <c r="H290" s="87">
        <v>0</v>
      </c>
      <c r="I290" s="68"/>
      <c r="J290" s="86">
        <v>0</v>
      </c>
      <c r="K290" s="88">
        <v>0</v>
      </c>
      <c r="M290" s="15" t="s">
        <v>34</v>
      </c>
      <c r="N290" s="17">
        <v>0</v>
      </c>
      <c r="O290" s="17">
        <v>0</v>
      </c>
      <c r="Q290" s="101">
        <v>25872</v>
      </c>
      <c r="R290" s="101">
        <v>72621</v>
      </c>
      <c r="S290" s="83" t="s">
        <v>34</v>
      </c>
      <c r="T290" s="79" t="str">
        <f t="shared" si="8"/>
        <v>- N/A</v>
      </c>
      <c r="U290" s="79" t="str">
        <f t="shared" si="9"/>
        <v>- N/A</v>
      </c>
    </row>
    <row r="291" spans="1:22" ht="38.25" hidden="1">
      <c r="A291" s="14">
        <v>277</v>
      </c>
      <c r="B291" s="15" t="s">
        <v>628</v>
      </c>
      <c r="C291" s="21" t="s">
        <v>629</v>
      </c>
      <c r="D291" s="15" t="s">
        <v>200</v>
      </c>
      <c r="E291" s="67">
        <v>0</v>
      </c>
      <c r="F291" s="86">
        <v>0</v>
      </c>
      <c r="G291" s="86">
        <v>0</v>
      </c>
      <c r="H291" s="87">
        <v>0</v>
      </c>
      <c r="I291" s="68"/>
      <c r="J291" s="86">
        <v>0</v>
      </c>
      <c r="K291" s="88">
        <v>0</v>
      </c>
      <c r="M291" s="15" t="s">
        <v>34</v>
      </c>
      <c r="N291" s="17">
        <v>0</v>
      </c>
      <c r="O291" s="17">
        <v>0</v>
      </c>
      <c r="Q291" s="101">
        <v>2032</v>
      </c>
      <c r="R291" s="101">
        <v>15570</v>
      </c>
      <c r="S291" s="83" t="s">
        <v>34</v>
      </c>
      <c r="T291" s="79" t="str">
        <f t="shared" si="8"/>
        <v>- N/A</v>
      </c>
      <c r="U291" s="79" t="str">
        <f t="shared" si="9"/>
        <v>- N/A</v>
      </c>
    </row>
    <row r="292" spans="1:22" ht="38.25" hidden="1">
      <c r="A292" s="14">
        <v>278</v>
      </c>
      <c r="B292" s="15" t="s">
        <v>630</v>
      </c>
      <c r="C292" s="21" t="s">
        <v>629</v>
      </c>
      <c r="D292" s="15" t="s">
        <v>200</v>
      </c>
      <c r="E292" s="67">
        <v>0</v>
      </c>
      <c r="F292" s="86">
        <v>0</v>
      </c>
      <c r="G292" s="86">
        <v>0</v>
      </c>
      <c r="H292" s="87">
        <v>0</v>
      </c>
      <c r="I292" s="68"/>
      <c r="J292" s="86">
        <v>0</v>
      </c>
      <c r="K292" s="88">
        <v>0</v>
      </c>
      <c r="M292" s="15" t="s">
        <v>34</v>
      </c>
      <c r="N292" s="17">
        <v>0</v>
      </c>
      <c r="O292" s="17">
        <v>0</v>
      </c>
      <c r="Q292" s="101">
        <v>39030</v>
      </c>
      <c r="R292" s="101">
        <v>234613</v>
      </c>
      <c r="S292" s="83" t="s">
        <v>34</v>
      </c>
      <c r="T292" s="79" t="str">
        <f t="shared" si="8"/>
        <v>- N/A</v>
      </c>
      <c r="U292" s="79" t="str">
        <f t="shared" si="9"/>
        <v>- N/A</v>
      </c>
    </row>
    <row r="293" spans="1:22" ht="63.75" hidden="1">
      <c r="A293" s="14">
        <v>279</v>
      </c>
      <c r="B293" s="15" t="s">
        <v>631</v>
      </c>
      <c r="C293" s="21" t="s">
        <v>632</v>
      </c>
      <c r="D293" s="15" t="s">
        <v>200</v>
      </c>
      <c r="E293" s="67">
        <v>0</v>
      </c>
      <c r="F293" s="86">
        <v>0</v>
      </c>
      <c r="G293" s="86">
        <v>0</v>
      </c>
      <c r="H293" s="87">
        <v>0</v>
      </c>
      <c r="I293" s="68"/>
      <c r="J293" s="86">
        <v>0</v>
      </c>
      <c r="K293" s="88">
        <v>0</v>
      </c>
      <c r="M293" s="15" t="s">
        <v>34</v>
      </c>
      <c r="N293" s="17">
        <v>0</v>
      </c>
      <c r="O293" s="17">
        <v>0</v>
      </c>
      <c r="Q293" s="101">
        <v>1162</v>
      </c>
      <c r="R293" s="101">
        <v>4024</v>
      </c>
      <c r="S293" s="83" t="s">
        <v>34</v>
      </c>
      <c r="T293" s="79" t="str">
        <f t="shared" si="8"/>
        <v>- N/A</v>
      </c>
      <c r="U293" s="79" t="str">
        <f t="shared" si="9"/>
        <v>- N/A</v>
      </c>
    </row>
    <row r="294" spans="1:22" ht="63.75">
      <c r="A294" s="14">
        <v>280</v>
      </c>
      <c r="B294" s="15" t="s">
        <v>633</v>
      </c>
      <c r="C294" s="21" t="s">
        <v>632</v>
      </c>
      <c r="D294" s="15" t="s">
        <v>200</v>
      </c>
      <c r="E294" s="67">
        <v>3</v>
      </c>
      <c r="F294" s="86">
        <v>17690</v>
      </c>
      <c r="G294" s="86">
        <v>12073</v>
      </c>
      <c r="H294" s="87">
        <v>0</v>
      </c>
      <c r="I294" s="68">
        <v>0.31752402489999998</v>
      </c>
      <c r="J294" s="86">
        <v>12073</v>
      </c>
      <c r="K294" s="88">
        <v>36219</v>
      </c>
      <c r="M294" s="15" t="s">
        <v>34</v>
      </c>
      <c r="N294" s="17">
        <v>3</v>
      </c>
      <c r="O294" s="17">
        <v>0</v>
      </c>
      <c r="Q294" s="101">
        <v>12073</v>
      </c>
      <c r="R294" s="101">
        <v>43673</v>
      </c>
      <c r="S294" s="83" t="s">
        <v>34</v>
      </c>
      <c r="T294" s="79" t="str">
        <f t="shared" si="8"/>
        <v>✔️ Válido</v>
      </c>
      <c r="U294" s="79" t="str">
        <f t="shared" si="9"/>
        <v>✔️ Válido</v>
      </c>
    </row>
    <row r="295" spans="1:22" ht="63.75" hidden="1">
      <c r="A295" s="69">
        <v>281</v>
      </c>
      <c r="B295" s="70" t="s">
        <v>634</v>
      </c>
      <c r="C295" s="76" t="s">
        <v>635</v>
      </c>
      <c r="D295" s="70" t="s">
        <v>200</v>
      </c>
      <c r="E295" s="72">
        <v>0</v>
      </c>
      <c r="F295" s="89">
        <v>0</v>
      </c>
      <c r="G295" s="89">
        <v>0</v>
      </c>
      <c r="H295" s="90">
        <v>0</v>
      </c>
      <c r="I295" s="68"/>
      <c r="J295" s="89">
        <v>0</v>
      </c>
      <c r="K295" s="91">
        <v>0</v>
      </c>
      <c r="L295" s="73"/>
      <c r="M295" s="70" t="s">
        <v>85</v>
      </c>
      <c r="N295" s="74">
        <v>0</v>
      </c>
      <c r="O295" s="74">
        <v>0</v>
      </c>
      <c r="Q295" s="101">
        <v>1601</v>
      </c>
      <c r="R295" s="101">
        <v>10587</v>
      </c>
      <c r="S295" s="84" t="s">
        <v>85</v>
      </c>
      <c r="T295" s="79" t="str">
        <f t="shared" si="8"/>
        <v>- N/A</v>
      </c>
      <c r="U295" s="79" t="str">
        <f t="shared" si="9"/>
        <v>- N/A</v>
      </c>
    </row>
    <row r="296" spans="1:22" ht="63.75" hidden="1">
      <c r="A296" s="69">
        <v>282</v>
      </c>
      <c r="B296" s="70" t="s">
        <v>636</v>
      </c>
      <c r="C296" s="76" t="s">
        <v>635</v>
      </c>
      <c r="D296" s="70" t="s">
        <v>200</v>
      </c>
      <c r="E296" s="72">
        <v>0</v>
      </c>
      <c r="F296" s="89">
        <v>0</v>
      </c>
      <c r="G296" s="89">
        <v>0</v>
      </c>
      <c r="H296" s="90">
        <v>0</v>
      </c>
      <c r="I296" s="68"/>
      <c r="J296" s="89">
        <v>0</v>
      </c>
      <c r="K296" s="91">
        <v>0</v>
      </c>
      <c r="L296" s="73"/>
      <c r="M296" s="70" t="s">
        <v>85</v>
      </c>
      <c r="N296" s="74">
        <v>0</v>
      </c>
      <c r="O296" s="74">
        <v>0</v>
      </c>
      <c r="Q296" s="101">
        <v>15968</v>
      </c>
      <c r="R296" s="101">
        <v>49372</v>
      </c>
      <c r="S296" s="84" t="s">
        <v>85</v>
      </c>
      <c r="T296" s="79" t="str">
        <f t="shared" si="8"/>
        <v>- N/A</v>
      </c>
      <c r="U296" s="79" t="str">
        <f t="shared" si="9"/>
        <v>- N/A</v>
      </c>
      <c r="V296" s="2" t="s">
        <v>89</v>
      </c>
    </row>
    <row r="297" spans="1:22" ht="38.25" hidden="1">
      <c r="A297" s="69">
        <v>283</v>
      </c>
      <c r="B297" s="70" t="s">
        <v>637</v>
      </c>
      <c r="C297" s="76" t="s">
        <v>638</v>
      </c>
      <c r="D297" s="70" t="s">
        <v>200</v>
      </c>
      <c r="E297" s="72">
        <v>0</v>
      </c>
      <c r="F297" s="89">
        <v>0</v>
      </c>
      <c r="G297" s="89">
        <v>0</v>
      </c>
      <c r="H297" s="90">
        <v>0</v>
      </c>
      <c r="I297" s="68"/>
      <c r="J297" s="89">
        <v>0</v>
      </c>
      <c r="K297" s="91">
        <v>0</v>
      </c>
      <c r="L297" s="73"/>
      <c r="M297" s="70" t="s">
        <v>85</v>
      </c>
      <c r="N297" s="74">
        <v>0</v>
      </c>
      <c r="O297" s="74">
        <v>0</v>
      </c>
      <c r="Q297" s="101">
        <v>1024</v>
      </c>
      <c r="R297" s="101">
        <v>9087</v>
      </c>
      <c r="S297" s="84" t="s">
        <v>85</v>
      </c>
      <c r="T297" s="79" t="str">
        <f t="shared" si="8"/>
        <v>- N/A</v>
      </c>
      <c r="U297" s="79" t="str">
        <f t="shared" si="9"/>
        <v>- N/A</v>
      </c>
    </row>
    <row r="298" spans="1:22" ht="25.5" hidden="1">
      <c r="A298" s="69">
        <v>284</v>
      </c>
      <c r="B298" s="70" t="s">
        <v>639</v>
      </c>
      <c r="C298" s="76" t="s">
        <v>638</v>
      </c>
      <c r="D298" s="70" t="s">
        <v>200</v>
      </c>
      <c r="E298" s="72">
        <v>0</v>
      </c>
      <c r="F298" s="89">
        <v>0</v>
      </c>
      <c r="G298" s="89">
        <v>0</v>
      </c>
      <c r="H298" s="90">
        <v>0</v>
      </c>
      <c r="I298" s="68"/>
      <c r="J298" s="89">
        <v>0</v>
      </c>
      <c r="K298" s="91">
        <v>0</v>
      </c>
      <c r="L298" s="73"/>
      <c r="M298" s="70" t="s">
        <v>85</v>
      </c>
      <c r="N298" s="74">
        <v>0</v>
      </c>
      <c r="O298" s="74">
        <v>0</v>
      </c>
      <c r="Q298" s="101">
        <v>5971</v>
      </c>
      <c r="R298" s="101">
        <v>102710</v>
      </c>
      <c r="S298" s="84" t="s">
        <v>85</v>
      </c>
      <c r="T298" s="79" t="str">
        <f t="shared" si="8"/>
        <v>- N/A</v>
      </c>
      <c r="U298" s="79" t="str">
        <f t="shared" si="9"/>
        <v>- N/A</v>
      </c>
    </row>
    <row r="299" spans="1:22" ht="38.25" hidden="1">
      <c r="A299" s="69">
        <v>285</v>
      </c>
      <c r="B299" s="70" t="s">
        <v>640</v>
      </c>
      <c r="C299" s="76" t="s">
        <v>641</v>
      </c>
      <c r="D299" s="70" t="s">
        <v>200</v>
      </c>
      <c r="E299" s="72">
        <v>0</v>
      </c>
      <c r="F299" s="89">
        <v>0</v>
      </c>
      <c r="G299" s="89">
        <v>0</v>
      </c>
      <c r="H299" s="90">
        <v>0</v>
      </c>
      <c r="I299" s="68"/>
      <c r="J299" s="89">
        <v>0</v>
      </c>
      <c r="K299" s="91">
        <v>0</v>
      </c>
      <c r="L299" s="73"/>
      <c r="M299" s="70" t="s">
        <v>85</v>
      </c>
      <c r="N299" s="74">
        <v>0</v>
      </c>
      <c r="O299" s="74">
        <v>0</v>
      </c>
      <c r="Q299" s="101">
        <v>2042</v>
      </c>
      <c r="R299" s="101">
        <v>11034</v>
      </c>
      <c r="S299" s="84" t="s">
        <v>85</v>
      </c>
      <c r="T299" s="79" t="str">
        <f t="shared" si="8"/>
        <v>- N/A</v>
      </c>
      <c r="U299" s="79" t="str">
        <f t="shared" si="9"/>
        <v>- N/A</v>
      </c>
    </row>
    <row r="300" spans="1:22" ht="38.25" hidden="1">
      <c r="A300" s="69">
        <v>286</v>
      </c>
      <c r="B300" s="70" t="s">
        <v>642</v>
      </c>
      <c r="C300" s="76" t="s">
        <v>641</v>
      </c>
      <c r="D300" s="70" t="s">
        <v>200</v>
      </c>
      <c r="E300" s="72">
        <v>0</v>
      </c>
      <c r="F300" s="89">
        <v>0</v>
      </c>
      <c r="G300" s="89">
        <v>0</v>
      </c>
      <c r="H300" s="90">
        <v>0</v>
      </c>
      <c r="I300" s="68"/>
      <c r="J300" s="89">
        <v>0</v>
      </c>
      <c r="K300" s="91">
        <v>0</v>
      </c>
      <c r="L300" s="73"/>
      <c r="M300" s="70" t="s">
        <v>85</v>
      </c>
      <c r="N300" s="74">
        <v>0</v>
      </c>
      <c r="O300" s="74">
        <v>0</v>
      </c>
      <c r="Q300" s="101">
        <v>27421</v>
      </c>
      <c r="R300" s="101">
        <v>93910</v>
      </c>
      <c r="S300" s="84" t="s">
        <v>85</v>
      </c>
      <c r="T300" s="79" t="str">
        <f t="shared" si="8"/>
        <v>- N/A</v>
      </c>
      <c r="U300" s="79" t="str">
        <f t="shared" si="9"/>
        <v>- N/A</v>
      </c>
    </row>
    <row r="301" spans="1:22" ht="38.25" hidden="1">
      <c r="A301" s="69">
        <v>287</v>
      </c>
      <c r="B301" s="70" t="s">
        <v>643</v>
      </c>
      <c r="C301" s="76" t="s">
        <v>644</v>
      </c>
      <c r="D301" s="70" t="s">
        <v>200</v>
      </c>
      <c r="E301" s="72">
        <v>0</v>
      </c>
      <c r="F301" s="89">
        <v>0</v>
      </c>
      <c r="G301" s="89">
        <v>0</v>
      </c>
      <c r="H301" s="90">
        <v>0</v>
      </c>
      <c r="I301" s="68"/>
      <c r="J301" s="89">
        <v>0</v>
      </c>
      <c r="K301" s="91">
        <v>0</v>
      </c>
      <c r="L301" s="73"/>
      <c r="M301" s="70" t="s">
        <v>85</v>
      </c>
      <c r="N301" s="74">
        <v>0</v>
      </c>
      <c r="O301" s="74">
        <v>0</v>
      </c>
      <c r="Q301" s="101">
        <v>2659</v>
      </c>
      <c r="R301" s="101">
        <v>18175</v>
      </c>
      <c r="S301" s="84" t="s">
        <v>85</v>
      </c>
      <c r="T301" s="79" t="str">
        <f t="shared" si="8"/>
        <v>- N/A</v>
      </c>
      <c r="U301" s="79" t="str">
        <f t="shared" si="9"/>
        <v>- N/A</v>
      </c>
    </row>
    <row r="302" spans="1:22" ht="38.25" hidden="1">
      <c r="A302" s="69">
        <v>288</v>
      </c>
      <c r="B302" s="70" t="s">
        <v>645</v>
      </c>
      <c r="C302" s="76" t="s">
        <v>644</v>
      </c>
      <c r="D302" s="70" t="s">
        <v>200</v>
      </c>
      <c r="E302" s="72">
        <v>0</v>
      </c>
      <c r="F302" s="89">
        <v>0</v>
      </c>
      <c r="G302" s="89">
        <v>0</v>
      </c>
      <c r="H302" s="90">
        <v>0</v>
      </c>
      <c r="I302" s="68"/>
      <c r="J302" s="89">
        <v>0</v>
      </c>
      <c r="K302" s="91">
        <v>0</v>
      </c>
      <c r="L302" s="73"/>
      <c r="M302" s="70" t="s">
        <v>85</v>
      </c>
      <c r="N302" s="74">
        <v>0</v>
      </c>
      <c r="O302" s="74">
        <v>0</v>
      </c>
      <c r="Q302" s="101">
        <v>34386</v>
      </c>
      <c r="R302" s="101">
        <v>151815</v>
      </c>
      <c r="S302" s="84" t="s">
        <v>85</v>
      </c>
      <c r="T302" s="79" t="str">
        <f t="shared" si="8"/>
        <v>- N/A</v>
      </c>
      <c r="U302" s="79" t="str">
        <f t="shared" si="9"/>
        <v>- N/A</v>
      </c>
    </row>
    <row r="303" spans="1:22" ht="51" hidden="1">
      <c r="A303" s="14">
        <v>289</v>
      </c>
      <c r="B303" s="15" t="s">
        <v>646</v>
      </c>
      <c r="C303" s="21" t="s">
        <v>647</v>
      </c>
      <c r="D303" s="15" t="s">
        <v>200</v>
      </c>
      <c r="E303" s="67">
        <v>0</v>
      </c>
      <c r="F303" s="86">
        <v>0</v>
      </c>
      <c r="G303" s="86">
        <v>0</v>
      </c>
      <c r="H303" s="87">
        <v>0</v>
      </c>
      <c r="I303" s="68"/>
      <c r="J303" s="86">
        <v>0</v>
      </c>
      <c r="K303" s="88">
        <v>0</v>
      </c>
      <c r="M303" s="15" t="s">
        <v>34</v>
      </c>
      <c r="N303" s="17">
        <v>0</v>
      </c>
      <c r="O303" s="17">
        <v>0</v>
      </c>
      <c r="Q303" s="101">
        <v>2529</v>
      </c>
      <c r="R303" s="101">
        <v>14280</v>
      </c>
      <c r="S303" s="83" t="s">
        <v>34</v>
      </c>
      <c r="T303" s="79" t="str">
        <f t="shared" si="8"/>
        <v>- N/A</v>
      </c>
      <c r="U303" s="79" t="str">
        <f t="shared" si="9"/>
        <v>- N/A</v>
      </c>
    </row>
    <row r="304" spans="1:22" ht="38.25" hidden="1">
      <c r="A304" s="14">
        <v>290</v>
      </c>
      <c r="B304" s="15" t="s">
        <v>648</v>
      </c>
      <c r="C304" s="21" t="s">
        <v>647</v>
      </c>
      <c r="D304" s="15" t="s">
        <v>200</v>
      </c>
      <c r="E304" s="67">
        <v>0</v>
      </c>
      <c r="F304" s="86">
        <v>0</v>
      </c>
      <c r="G304" s="86">
        <v>0</v>
      </c>
      <c r="H304" s="87">
        <v>0</v>
      </c>
      <c r="I304" s="68"/>
      <c r="J304" s="86">
        <v>0</v>
      </c>
      <c r="K304" s="88">
        <v>0</v>
      </c>
      <c r="M304" s="15" t="s">
        <v>34</v>
      </c>
      <c r="N304" s="17">
        <v>0</v>
      </c>
      <c r="O304" s="17">
        <v>0</v>
      </c>
      <c r="Q304" s="101">
        <v>27088</v>
      </c>
      <c r="R304" s="101">
        <v>94713</v>
      </c>
      <c r="S304" s="83" t="s">
        <v>34</v>
      </c>
      <c r="T304" s="79" t="str">
        <f t="shared" si="8"/>
        <v>- N/A</v>
      </c>
      <c r="U304" s="79" t="str">
        <f t="shared" si="9"/>
        <v>- N/A</v>
      </c>
    </row>
    <row r="305" spans="1:21" ht="51" hidden="1">
      <c r="A305" s="14">
        <v>291</v>
      </c>
      <c r="B305" s="15" t="s">
        <v>649</v>
      </c>
      <c r="C305" s="21" t="s">
        <v>650</v>
      </c>
      <c r="D305" s="15" t="s">
        <v>200</v>
      </c>
      <c r="E305" s="67">
        <v>0</v>
      </c>
      <c r="F305" s="86">
        <v>0</v>
      </c>
      <c r="G305" s="86">
        <v>0</v>
      </c>
      <c r="H305" s="87">
        <v>0</v>
      </c>
      <c r="I305" s="68"/>
      <c r="J305" s="86">
        <v>0</v>
      </c>
      <c r="K305" s="88">
        <v>0</v>
      </c>
      <c r="M305" s="15" t="s">
        <v>34</v>
      </c>
      <c r="N305" s="17">
        <v>0</v>
      </c>
      <c r="O305" s="17">
        <v>0</v>
      </c>
      <c r="Q305" s="101">
        <v>9508</v>
      </c>
      <c r="R305" s="101">
        <v>107100</v>
      </c>
      <c r="S305" s="83" t="s">
        <v>34</v>
      </c>
      <c r="T305" s="79" t="str">
        <f t="shared" si="8"/>
        <v>- N/A</v>
      </c>
      <c r="U305" s="79" t="str">
        <f t="shared" si="9"/>
        <v>- N/A</v>
      </c>
    </row>
    <row r="306" spans="1:21" ht="63.75" hidden="1">
      <c r="A306" s="14">
        <v>292</v>
      </c>
      <c r="B306" s="15" t="s">
        <v>651</v>
      </c>
      <c r="C306" s="21" t="s">
        <v>652</v>
      </c>
      <c r="D306" s="15" t="s">
        <v>200</v>
      </c>
      <c r="E306" s="67">
        <v>0</v>
      </c>
      <c r="F306" s="86">
        <v>0</v>
      </c>
      <c r="G306" s="86">
        <v>0</v>
      </c>
      <c r="H306" s="87">
        <v>0</v>
      </c>
      <c r="I306" s="68"/>
      <c r="J306" s="86">
        <v>0</v>
      </c>
      <c r="K306" s="88">
        <v>0</v>
      </c>
      <c r="M306" s="15" t="s">
        <v>34</v>
      </c>
      <c r="N306" s="17">
        <v>0</v>
      </c>
      <c r="O306" s="17">
        <v>0</v>
      </c>
      <c r="Q306" s="101">
        <v>8675</v>
      </c>
      <c r="R306" s="101">
        <v>43834</v>
      </c>
      <c r="S306" s="83" t="s">
        <v>34</v>
      </c>
      <c r="T306" s="79" t="str">
        <f t="shared" si="8"/>
        <v>- N/A</v>
      </c>
      <c r="U306" s="79" t="str">
        <f t="shared" si="9"/>
        <v>- N/A</v>
      </c>
    </row>
    <row r="307" spans="1:21" ht="51" hidden="1">
      <c r="A307" s="14">
        <v>293</v>
      </c>
      <c r="B307" s="15" t="s">
        <v>653</v>
      </c>
      <c r="C307" s="21" t="s">
        <v>652</v>
      </c>
      <c r="D307" s="15" t="s">
        <v>200</v>
      </c>
      <c r="E307" s="67">
        <v>0</v>
      </c>
      <c r="F307" s="86">
        <v>0</v>
      </c>
      <c r="G307" s="86">
        <v>0</v>
      </c>
      <c r="H307" s="87">
        <v>0</v>
      </c>
      <c r="I307" s="68"/>
      <c r="J307" s="86">
        <v>0</v>
      </c>
      <c r="K307" s="88">
        <v>0</v>
      </c>
      <c r="M307" s="15" t="s">
        <v>34</v>
      </c>
      <c r="N307" s="17">
        <v>0</v>
      </c>
      <c r="O307" s="17">
        <v>0</v>
      </c>
      <c r="Q307" s="101">
        <v>84519</v>
      </c>
      <c r="R307" s="101">
        <v>408927</v>
      </c>
      <c r="S307" s="83" t="s">
        <v>34</v>
      </c>
      <c r="T307" s="79" t="str">
        <f t="shared" si="8"/>
        <v>- N/A</v>
      </c>
      <c r="U307" s="79" t="str">
        <f t="shared" si="9"/>
        <v>- N/A</v>
      </c>
    </row>
    <row r="308" spans="1:21" ht="63.75">
      <c r="A308" s="14">
        <v>294</v>
      </c>
      <c r="B308" s="15" t="s">
        <v>654</v>
      </c>
      <c r="C308" s="21" t="s">
        <v>655</v>
      </c>
      <c r="D308" s="15" t="s">
        <v>200</v>
      </c>
      <c r="E308" s="67">
        <v>5</v>
      </c>
      <c r="F308" s="86">
        <v>43120</v>
      </c>
      <c r="G308" s="86">
        <v>21118</v>
      </c>
      <c r="H308" s="87">
        <v>0</v>
      </c>
      <c r="I308" s="68">
        <v>0.51025046380000005</v>
      </c>
      <c r="J308" s="86">
        <v>21118</v>
      </c>
      <c r="K308" s="88">
        <v>105590</v>
      </c>
      <c r="M308" s="15" t="s">
        <v>34</v>
      </c>
      <c r="N308" s="17">
        <v>5</v>
      </c>
      <c r="O308" s="17">
        <v>0</v>
      </c>
      <c r="Q308" s="101">
        <v>21118</v>
      </c>
      <c r="R308" s="101">
        <v>49605</v>
      </c>
      <c r="S308" s="83" t="s">
        <v>34</v>
      </c>
      <c r="T308" s="79" t="str">
        <f t="shared" si="8"/>
        <v>✔️ Válido</v>
      </c>
      <c r="U308" s="79" t="str">
        <f t="shared" si="9"/>
        <v>✔️ Válido</v>
      </c>
    </row>
    <row r="309" spans="1:21" ht="51" hidden="1">
      <c r="A309" s="14">
        <v>295</v>
      </c>
      <c r="B309" s="15" t="s">
        <v>656</v>
      </c>
      <c r="C309" s="21" t="s">
        <v>655</v>
      </c>
      <c r="D309" s="15" t="s">
        <v>200</v>
      </c>
      <c r="E309" s="67">
        <v>0</v>
      </c>
      <c r="F309" s="86">
        <v>0</v>
      </c>
      <c r="G309" s="86">
        <v>0</v>
      </c>
      <c r="H309" s="87">
        <v>0</v>
      </c>
      <c r="I309" s="68"/>
      <c r="J309" s="86">
        <v>0</v>
      </c>
      <c r="K309" s="88">
        <v>0</v>
      </c>
      <c r="M309" s="15" t="s">
        <v>34</v>
      </c>
      <c r="N309" s="17">
        <v>0</v>
      </c>
      <c r="O309" s="17">
        <v>0</v>
      </c>
      <c r="Q309" s="101">
        <v>291339</v>
      </c>
      <c r="R309" s="101">
        <v>476179</v>
      </c>
      <c r="S309" s="83" t="s">
        <v>34</v>
      </c>
      <c r="T309" s="79" t="str">
        <f t="shared" si="8"/>
        <v>- N/A</v>
      </c>
      <c r="U309" s="79" t="str">
        <f t="shared" si="9"/>
        <v>- N/A</v>
      </c>
    </row>
    <row r="310" spans="1:21" ht="63.75" hidden="1">
      <c r="A310" s="14">
        <v>296</v>
      </c>
      <c r="B310" s="15" t="s">
        <v>657</v>
      </c>
      <c r="C310" s="21" t="s">
        <v>658</v>
      </c>
      <c r="D310" s="15" t="s">
        <v>200</v>
      </c>
      <c r="E310" s="67">
        <v>0</v>
      </c>
      <c r="F310" s="86">
        <v>0</v>
      </c>
      <c r="G310" s="86">
        <v>0</v>
      </c>
      <c r="H310" s="87">
        <v>0</v>
      </c>
      <c r="I310" s="68"/>
      <c r="J310" s="86">
        <v>0</v>
      </c>
      <c r="K310" s="88">
        <v>0</v>
      </c>
      <c r="M310" s="15" t="s">
        <v>34</v>
      </c>
      <c r="N310" s="17">
        <v>0</v>
      </c>
      <c r="O310" s="17">
        <v>0</v>
      </c>
      <c r="Q310" s="101">
        <v>26646</v>
      </c>
      <c r="R310" s="101">
        <v>49423</v>
      </c>
      <c r="S310" s="83" t="s">
        <v>34</v>
      </c>
      <c r="T310" s="79" t="str">
        <f t="shared" si="8"/>
        <v>- N/A</v>
      </c>
      <c r="U310" s="79" t="str">
        <f t="shared" si="9"/>
        <v>- N/A</v>
      </c>
    </row>
    <row r="311" spans="1:21" ht="51" hidden="1">
      <c r="A311" s="14">
        <v>297</v>
      </c>
      <c r="B311" s="15" t="s">
        <v>659</v>
      </c>
      <c r="C311" s="21" t="s">
        <v>658</v>
      </c>
      <c r="D311" s="15" t="s">
        <v>200</v>
      </c>
      <c r="E311" s="67">
        <v>0</v>
      </c>
      <c r="F311" s="86">
        <v>0</v>
      </c>
      <c r="G311" s="86">
        <v>0</v>
      </c>
      <c r="H311" s="87">
        <v>0</v>
      </c>
      <c r="I311" s="68"/>
      <c r="J311" s="86">
        <v>0</v>
      </c>
      <c r="K311" s="88">
        <v>0</v>
      </c>
      <c r="M311" s="15" t="s">
        <v>34</v>
      </c>
      <c r="N311" s="17">
        <v>0</v>
      </c>
      <c r="O311" s="17">
        <v>0</v>
      </c>
      <c r="Q311" s="101">
        <v>325394</v>
      </c>
      <c r="R311" s="101">
        <v>533824</v>
      </c>
      <c r="S311" s="83" t="s">
        <v>34</v>
      </c>
      <c r="T311" s="79" t="str">
        <f t="shared" si="8"/>
        <v>- N/A</v>
      </c>
      <c r="U311" s="79" t="str">
        <f t="shared" si="9"/>
        <v>- N/A</v>
      </c>
    </row>
    <row r="312" spans="1:21" ht="89.25">
      <c r="A312" s="14">
        <v>298</v>
      </c>
      <c r="B312" s="15" t="s">
        <v>660</v>
      </c>
      <c r="C312" s="21" t="s">
        <v>661</v>
      </c>
      <c r="D312" s="15" t="s">
        <v>200</v>
      </c>
      <c r="E312" s="67">
        <v>4</v>
      </c>
      <c r="F312" s="86">
        <v>69656</v>
      </c>
      <c r="G312" s="86">
        <v>56388</v>
      </c>
      <c r="H312" s="87">
        <v>0</v>
      </c>
      <c r="I312" s="68">
        <v>0.19047892499999999</v>
      </c>
      <c r="J312" s="86">
        <v>56388</v>
      </c>
      <c r="K312" s="88">
        <v>225552</v>
      </c>
      <c r="M312" s="15" t="s">
        <v>34</v>
      </c>
      <c r="N312" s="17">
        <v>4</v>
      </c>
      <c r="O312" s="17">
        <v>0</v>
      </c>
      <c r="Q312" s="101">
        <v>56388</v>
      </c>
      <c r="R312" s="101">
        <v>112462</v>
      </c>
      <c r="S312" s="83" t="s">
        <v>34</v>
      </c>
      <c r="T312" s="79" t="str">
        <f t="shared" si="8"/>
        <v>✔️ Válido</v>
      </c>
      <c r="U312" s="79" t="str">
        <f t="shared" si="9"/>
        <v>✔️ Válido</v>
      </c>
    </row>
    <row r="313" spans="1:21" ht="89.25" hidden="1">
      <c r="A313" s="14">
        <v>299</v>
      </c>
      <c r="B313" s="15" t="s">
        <v>662</v>
      </c>
      <c r="C313" s="21" t="s">
        <v>661</v>
      </c>
      <c r="D313" s="15" t="s">
        <v>200</v>
      </c>
      <c r="E313" s="67">
        <v>0</v>
      </c>
      <c r="F313" s="86">
        <v>0</v>
      </c>
      <c r="G313" s="86">
        <v>0</v>
      </c>
      <c r="H313" s="87">
        <v>0</v>
      </c>
      <c r="I313" s="68"/>
      <c r="J313" s="86">
        <v>0</v>
      </c>
      <c r="K313" s="88">
        <v>0</v>
      </c>
      <c r="M313" s="15" t="s">
        <v>34</v>
      </c>
      <c r="N313" s="17">
        <v>0</v>
      </c>
      <c r="O313" s="17">
        <v>0</v>
      </c>
      <c r="Q313" s="101">
        <v>569411</v>
      </c>
      <c r="R313" s="101">
        <v>1237240</v>
      </c>
      <c r="S313" s="83" t="s">
        <v>34</v>
      </c>
      <c r="T313" s="79" t="str">
        <f t="shared" si="8"/>
        <v>- N/A</v>
      </c>
      <c r="U313" s="79" t="str">
        <f t="shared" si="9"/>
        <v>- N/A</v>
      </c>
    </row>
    <row r="314" spans="1:21" ht="51">
      <c r="A314" s="14">
        <v>300</v>
      </c>
      <c r="B314" s="15" t="s">
        <v>663</v>
      </c>
      <c r="C314" s="21" t="s">
        <v>664</v>
      </c>
      <c r="D314" s="15" t="s">
        <v>200</v>
      </c>
      <c r="E314" s="67">
        <v>4</v>
      </c>
      <c r="F314" s="86">
        <v>70319</v>
      </c>
      <c r="G314" s="86">
        <v>36597</v>
      </c>
      <c r="H314" s="87">
        <v>0</v>
      </c>
      <c r="I314" s="68">
        <v>0.4795574454</v>
      </c>
      <c r="J314" s="86">
        <v>36597</v>
      </c>
      <c r="K314" s="88">
        <v>146388</v>
      </c>
      <c r="M314" s="15" t="s">
        <v>34</v>
      </c>
      <c r="N314" s="17">
        <v>4</v>
      </c>
      <c r="O314" s="17">
        <v>0</v>
      </c>
      <c r="Q314" s="101">
        <v>36597</v>
      </c>
      <c r="R314" s="101">
        <v>88303</v>
      </c>
      <c r="S314" s="83" t="s">
        <v>34</v>
      </c>
      <c r="T314" s="79" t="str">
        <f t="shared" si="8"/>
        <v>✔️ Válido</v>
      </c>
      <c r="U314" s="79" t="str">
        <f t="shared" si="9"/>
        <v>✔️ Válido</v>
      </c>
    </row>
    <row r="315" spans="1:21" ht="51" hidden="1">
      <c r="A315" s="69">
        <v>301</v>
      </c>
      <c r="B315" s="70" t="s">
        <v>665</v>
      </c>
      <c r="C315" s="76" t="s">
        <v>664</v>
      </c>
      <c r="D315" s="70" t="s">
        <v>200</v>
      </c>
      <c r="E315" s="72">
        <v>0</v>
      </c>
      <c r="F315" s="89">
        <v>0</v>
      </c>
      <c r="G315" s="89">
        <v>0</v>
      </c>
      <c r="H315" s="90">
        <v>0</v>
      </c>
      <c r="I315" s="68"/>
      <c r="J315" s="89">
        <v>0</v>
      </c>
      <c r="K315" s="91">
        <v>0</v>
      </c>
      <c r="L315" s="73"/>
      <c r="M315" s="70" t="s">
        <v>85</v>
      </c>
      <c r="N315" s="74">
        <v>0</v>
      </c>
      <c r="O315" s="74">
        <v>0</v>
      </c>
      <c r="Q315" s="101">
        <v>402789</v>
      </c>
      <c r="R315" s="101">
        <v>1022728</v>
      </c>
      <c r="S315" s="84" t="s">
        <v>85</v>
      </c>
      <c r="T315" s="79" t="str">
        <f t="shared" si="8"/>
        <v>- N/A</v>
      </c>
      <c r="U315" s="79" t="str">
        <f t="shared" si="9"/>
        <v>- N/A</v>
      </c>
    </row>
    <row r="316" spans="1:21" ht="38.25" hidden="1">
      <c r="A316" s="14">
        <v>302</v>
      </c>
      <c r="B316" s="15" t="s">
        <v>666</v>
      </c>
      <c r="C316" s="21" t="s">
        <v>667</v>
      </c>
      <c r="D316" s="15" t="s">
        <v>200</v>
      </c>
      <c r="E316" s="67">
        <v>0</v>
      </c>
      <c r="F316" s="86">
        <v>0</v>
      </c>
      <c r="G316" s="86">
        <v>0</v>
      </c>
      <c r="H316" s="87">
        <v>0</v>
      </c>
      <c r="I316" s="68"/>
      <c r="J316" s="86">
        <v>0</v>
      </c>
      <c r="K316" s="88">
        <v>0</v>
      </c>
      <c r="M316" s="15" t="s">
        <v>34</v>
      </c>
      <c r="N316" s="17">
        <v>0</v>
      </c>
      <c r="O316" s="17">
        <v>0</v>
      </c>
      <c r="Q316" s="101">
        <v>6074</v>
      </c>
      <c r="R316" s="101">
        <v>22717</v>
      </c>
      <c r="S316" s="83" t="s">
        <v>34</v>
      </c>
      <c r="T316" s="79" t="str">
        <f t="shared" si="8"/>
        <v>- N/A</v>
      </c>
      <c r="U316" s="79" t="str">
        <f t="shared" si="9"/>
        <v>- N/A</v>
      </c>
    </row>
    <row r="317" spans="1:21" ht="25.5" hidden="1">
      <c r="A317" s="14">
        <v>303</v>
      </c>
      <c r="B317" s="15" t="s">
        <v>668</v>
      </c>
      <c r="C317" s="21" t="s">
        <v>667</v>
      </c>
      <c r="D317" s="15" t="s">
        <v>200</v>
      </c>
      <c r="E317" s="67">
        <v>0</v>
      </c>
      <c r="F317" s="86">
        <v>0</v>
      </c>
      <c r="G317" s="86">
        <v>0</v>
      </c>
      <c r="H317" s="87">
        <v>0</v>
      </c>
      <c r="I317" s="68"/>
      <c r="J317" s="86">
        <v>0</v>
      </c>
      <c r="K317" s="88">
        <v>0</v>
      </c>
      <c r="M317" s="15" t="s">
        <v>34</v>
      </c>
      <c r="N317" s="17">
        <v>0</v>
      </c>
      <c r="O317" s="17">
        <v>0</v>
      </c>
      <c r="Q317" s="101">
        <v>64128</v>
      </c>
      <c r="R317" s="101">
        <v>136309</v>
      </c>
      <c r="S317" s="83" t="s">
        <v>34</v>
      </c>
      <c r="T317" s="79" t="str">
        <f t="shared" si="8"/>
        <v>- N/A</v>
      </c>
      <c r="U317" s="79" t="str">
        <f t="shared" si="9"/>
        <v>- N/A</v>
      </c>
    </row>
    <row r="318" spans="1:21" ht="38.25" hidden="1">
      <c r="A318" s="14">
        <v>304</v>
      </c>
      <c r="B318" s="15" t="s">
        <v>669</v>
      </c>
      <c r="C318" s="21" t="s">
        <v>670</v>
      </c>
      <c r="D318" s="15" t="s">
        <v>200</v>
      </c>
      <c r="E318" s="67">
        <v>0</v>
      </c>
      <c r="F318" s="86">
        <v>0</v>
      </c>
      <c r="G318" s="86">
        <v>0</v>
      </c>
      <c r="H318" s="87">
        <v>0</v>
      </c>
      <c r="I318" s="68"/>
      <c r="J318" s="86">
        <v>0</v>
      </c>
      <c r="K318" s="88">
        <v>0</v>
      </c>
      <c r="M318" s="15" t="s">
        <v>34</v>
      </c>
      <c r="N318" s="17">
        <v>0</v>
      </c>
      <c r="O318" s="17">
        <v>0</v>
      </c>
      <c r="Q318" s="101">
        <v>11499</v>
      </c>
      <c r="R318" s="101">
        <v>36868</v>
      </c>
      <c r="S318" s="83" t="s">
        <v>34</v>
      </c>
      <c r="T318" s="79" t="str">
        <f t="shared" si="8"/>
        <v>- N/A</v>
      </c>
      <c r="U318" s="79" t="str">
        <f t="shared" si="9"/>
        <v>- N/A</v>
      </c>
    </row>
    <row r="319" spans="1:21" ht="25.5" hidden="1">
      <c r="A319" s="14">
        <v>305</v>
      </c>
      <c r="B319" s="15" t="s">
        <v>671</v>
      </c>
      <c r="C319" s="21" t="s">
        <v>670</v>
      </c>
      <c r="D319" s="15" t="s">
        <v>200</v>
      </c>
      <c r="E319" s="67">
        <v>0</v>
      </c>
      <c r="F319" s="86">
        <v>0</v>
      </c>
      <c r="G319" s="86">
        <v>0</v>
      </c>
      <c r="H319" s="87">
        <v>0</v>
      </c>
      <c r="I319" s="68"/>
      <c r="J319" s="86">
        <v>0</v>
      </c>
      <c r="K319" s="88">
        <v>0</v>
      </c>
      <c r="M319" s="15" t="s">
        <v>34</v>
      </c>
      <c r="N319" s="17">
        <v>0</v>
      </c>
      <c r="O319" s="17">
        <v>0</v>
      </c>
      <c r="Q319" s="101">
        <v>136880</v>
      </c>
      <c r="R319" s="101">
        <v>331815</v>
      </c>
      <c r="S319" s="83" t="s">
        <v>34</v>
      </c>
      <c r="T319" s="79" t="str">
        <f t="shared" si="8"/>
        <v>- N/A</v>
      </c>
      <c r="U319" s="79" t="str">
        <f t="shared" si="9"/>
        <v>- N/A</v>
      </c>
    </row>
    <row r="320" spans="1:21" ht="38.25">
      <c r="A320" s="14">
        <v>306</v>
      </c>
      <c r="B320" s="15" t="s">
        <v>672</v>
      </c>
      <c r="C320" s="21" t="s">
        <v>673</v>
      </c>
      <c r="D320" s="15" t="s">
        <v>200</v>
      </c>
      <c r="E320" s="67">
        <v>3</v>
      </c>
      <c r="F320" s="86">
        <v>42181</v>
      </c>
      <c r="G320" s="86">
        <v>19128</v>
      </c>
      <c r="H320" s="87">
        <v>0</v>
      </c>
      <c r="I320" s="68">
        <v>0.54652568690000003</v>
      </c>
      <c r="J320" s="86">
        <v>19128</v>
      </c>
      <c r="K320" s="88">
        <v>57384</v>
      </c>
      <c r="M320" s="15" t="s">
        <v>34</v>
      </c>
      <c r="N320" s="17">
        <v>3</v>
      </c>
      <c r="O320" s="17">
        <v>0</v>
      </c>
      <c r="Q320" s="101">
        <v>19128</v>
      </c>
      <c r="R320" s="101">
        <v>51379</v>
      </c>
      <c r="S320" s="83" t="s">
        <v>34</v>
      </c>
      <c r="T320" s="79" t="str">
        <f t="shared" si="8"/>
        <v>✔️ Válido</v>
      </c>
      <c r="U320" s="79" t="str">
        <f t="shared" si="9"/>
        <v>✔️ Válido</v>
      </c>
    </row>
    <row r="321" spans="1:21" ht="25.5" hidden="1">
      <c r="A321" s="14">
        <v>307</v>
      </c>
      <c r="B321" s="15" t="s">
        <v>674</v>
      </c>
      <c r="C321" s="21" t="s">
        <v>673</v>
      </c>
      <c r="D321" s="15" t="s">
        <v>200</v>
      </c>
      <c r="E321" s="67">
        <v>0</v>
      </c>
      <c r="F321" s="86">
        <v>0</v>
      </c>
      <c r="G321" s="86">
        <v>0</v>
      </c>
      <c r="H321" s="87">
        <v>0</v>
      </c>
      <c r="I321" s="68"/>
      <c r="J321" s="86">
        <v>0</v>
      </c>
      <c r="K321" s="88">
        <v>0</v>
      </c>
      <c r="M321" s="15" t="s">
        <v>34</v>
      </c>
      <c r="N321" s="17">
        <v>0</v>
      </c>
      <c r="O321" s="17">
        <v>0</v>
      </c>
      <c r="Q321" s="101">
        <v>179116</v>
      </c>
      <c r="R321" s="101">
        <v>584183</v>
      </c>
      <c r="S321" s="83" t="s">
        <v>34</v>
      </c>
      <c r="T321" s="79" t="str">
        <f t="shared" si="8"/>
        <v>- N/A</v>
      </c>
      <c r="U321" s="79" t="str">
        <f t="shared" si="9"/>
        <v>- N/A</v>
      </c>
    </row>
    <row r="322" spans="1:21" ht="38.25" hidden="1">
      <c r="A322" s="14">
        <v>308</v>
      </c>
      <c r="B322" s="15" t="s">
        <v>675</v>
      </c>
      <c r="C322" s="21" t="s">
        <v>676</v>
      </c>
      <c r="D322" s="15" t="s">
        <v>200</v>
      </c>
      <c r="E322" s="67">
        <v>0</v>
      </c>
      <c r="F322" s="86">
        <v>0</v>
      </c>
      <c r="G322" s="86">
        <v>0</v>
      </c>
      <c r="H322" s="87">
        <v>0</v>
      </c>
      <c r="I322" s="68"/>
      <c r="J322" s="86">
        <v>0</v>
      </c>
      <c r="K322" s="88">
        <v>0</v>
      </c>
      <c r="M322" s="15" t="s">
        <v>34</v>
      </c>
      <c r="N322" s="17">
        <v>0</v>
      </c>
      <c r="O322" s="17">
        <v>0</v>
      </c>
      <c r="Q322" s="101">
        <v>25430</v>
      </c>
      <c r="R322" s="101">
        <v>83366</v>
      </c>
      <c r="S322" s="83" t="s">
        <v>34</v>
      </c>
      <c r="T322" s="79" t="str">
        <f t="shared" si="8"/>
        <v>- N/A</v>
      </c>
      <c r="U322" s="79" t="str">
        <f t="shared" si="9"/>
        <v>- N/A</v>
      </c>
    </row>
    <row r="323" spans="1:21" ht="25.5" hidden="1">
      <c r="A323" s="14">
        <v>309</v>
      </c>
      <c r="B323" s="15" t="s">
        <v>677</v>
      </c>
      <c r="C323" s="21" t="s">
        <v>676</v>
      </c>
      <c r="D323" s="15" t="s">
        <v>200</v>
      </c>
      <c r="E323" s="67">
        <v>0</v>
      </c>
      <c r="F323" s="86">
        <v>0</v>
      </c>
      <c r="G323" s="86">
        <v>0</v>
      </c>
      <c r="H323" s="87">
        <v>0</v>
      </c>
      <c r="I323" s="68"/>
      <c r="J323" s="86">
        <v>0</v>
      </c>
      <c r="K323" s="88">
        <v>0</v>
      </c>
      <c r="M323" s="15" t="s">
        <v>34</v>
      </c>
      <c r="N323" s="17">
        <v>0</v>
      </c>
      <c r="O323" s="17">
        <v>0</v>
      </c>
      <c r="Q323" s="101">
        <v>254300</v>
      </c>
      <c r="R323" s="101">
        <v>783241</v>
      </c>
      <c r="S323" s="83" t="s">
        <v>34</v>
      </c>
      <c r="T323" s="79" t="str">
        <f t="shared" si="8"/>
        <v>- N/A</v>
      </c>
      <c r="U323" s="79" t="str">
        <f t="shared" si="9"/>
        <v>- N/A</v>
      </c>
    </row>
    <row r="324" spans="1:21" ht="63.75" hidden="1">
      <c r="A324" s="14">
        <v>310</v>
      </c>
      <c r="B324" s="15" t="s">
        <v>678</v>
      </c>
      <c r="C324" s="21" t="s">
        <v>679</v>
      </c>
      <c r="D324" s="15" t="s">
        <v>200</v>
      </c>
      <c r="E324" s="67">
        <v>0</v>
      </c>
      <c r="F324" s="86">
        <v>0</v>
      </c>
      <c r="G324" s="86">
        <v>0</v>
      </c>
      <c r="H324" s="87">
        <v>0</v>
      </c>
      <c r="I324" s="68"/>
      <c r="J324" s="86">
        <v>0</v>
      </c>
      <c r="K324" s="88">
        <v>0</v>
      </c>
      <c r="M324" s="15" t="s">
        <v>34</v>
      </c>
      <c r="N324" s="17">
        <v>0</v>
      </c>
      <c r="O324" s="17">
        <v>0</v>
      </c>
      <c r="Q324" s="101">
        <v>35491</v>
      </c>
      <c r="R324" s="101">
        <v>83366</v>
      </c>
      <c r="S324" s="83" t="s">
        <v>34</v>
      </c>
      <c r="T324" s="79" t="str">
        <f t="shared" si="8"/>
        <v>- N/A</v>
      </c>
      <c r="U324" s="79" t="str">
        <f t="shared" si="9"/>
        <v>- N/A</v>
      </c>
    </row>
    <row r="325" spans="1:21" ht="63.75" hidden="1">
      <c r="A325" s="14">
        <v>311</v>
      </c>
      <c r="B325" s="15" t="s">
        <v>680</v>
      </c>
      <c r="C325" s="21" t="s">
        <v>679</v>
      </c>
      <c r="D325" s="15" t="s">
        <v>200</v>
      </c>
      <c r="E325" s="67">
        <v>0</v>
      </c>
      <c r="F325" s="86">
        <v>0</v>
      </c>
      <c r="G325" s="86">
        <v>0</v>
      </c>
      <c r="H325" s="87">
        <v>0</v>
      </c>
      <c r="I325" s="68"/>
      <c r="J325" s="86">
        <v>0</v>
      </c>
      <c r="K325" s="88">
        <v>0</v>
      </c>
      <c r="M325" s="15" t="s">
        <v>34</v>
      </c>
      <c r="N325" s="17">
        <v>0</v>
      </c>
      <c r="O325" s="17">
        <v>0</v>
      </c>
      <c r="Q325" s="101">
        <v>326167</v>
      </c>
      <c r="R325" s="101">
        <v>701019</v>
      </c>
      <c r="S325" s="83" t="s">
        <v>34</v>
      </c>
      <c r="T325" s="79" t="str">
        <f t="shared" si="8"/>
        <v>- N/A</v>
      </c>
      <c r="U325" s="79" t="str">
        <f t="shared" si="9"/>
        <v>- N/A</v>
      </c>
    </row>
    <row r="326" spans="1:21" ht="51" hidden="1">
      <c r="A326" s="69">
        <v>312</v>
      </c>
      <c r="B326" s="70" t="s">
        <v>681</v>
      </c>
      <c r="C326" s="76" t="s">
        <v>682</v>
      </c>
      <c r="D326" s="70" t="s">
        <v>200</v>
      </c>
      <c r="E326" s="72">
        <v>0</v>
      </c>
      <c r="F326" s="89">
        <v>0</v>
      </c>
      <c r="G326" s="89">
        <v>0</v>
      </c>
      <c r="H326" s="90">
        <v>0</v>
      </c>
      <c r="I326" s="68"/>
      <c r="J326" s="89">
        <v>0</v>
      </c>
      <c r="K326" s="91">
        <v>0</v>
      </c>
      <c r="L326" s="73"/>
      <c r="M326" s="70" t="s">
        <v>85</v>
      </c>
      <c r="N326" s="74">
        <v>0</v>
      </c>
      <c r="O326" s="74">
        <v>0</v>
      </c>
      <c r="Q326" s="101">
        <v>4860</v>
      </c>
      <c r="R326" s="101">
        <v>27641</v>
      </c>
      <c r="S326" s="84" t="s">
        <v>85</v>
      </c>
      <c r="T326" s="79" t="str">
        <f t="shared" si="8"/>
        <v>- N/A</v>
      </c>
      <c r="U326" s="79" t="str">
        <f t="shared" si="9"/>
        <v>- N/A</v>
      </c>
    </row>
    <row r="327" spans="1:21" ht="51" hidden="1">
      <c r="A327" s="14">
        <v>313</v>
      </c>
      <c r="B327" s="15" t="s">
        <v>683</v>
      </c>
      <c r="C327" s="21" t="s">
        <v>682</v>
      </c>
      <c r="D327" s="15" t="s">
        <v>200</v>
      </c>
      <c r="E327" s="67">
        <v>0</v>
      </c>
      <c r="F327" s="86">
        <v>0</v>
      </c>
      <c r="G327" s="86">
        <v>0</v>
      </c>
      <c r="H327" s="87">
        <v>0</v>
      </c>
      <c r="I327" s="68"/>
      <c r="J327" s="86">
        <v>0</v>
      </c>
      <c r="K327" s="88">
        <v>0</v>
      </c>
      <c r="M327" s="15" t="s">
        <v>34</v>
      </c>
      <c r="N327" s="17">
        <v>0</v>
      </c>
      <c r="O327" s="17">
        <v>0</v>
      </c>
      <c r="Q327" s="101">
        <v>95086</v>
      </c>
      <c r="R327" s="101">
        <v>256418</v>
      </c>
      <c r="S327" s="83" t="s">
        <v>34</v>
      </c>
      <c r="T327" s="79" t="str">
        <f t="shared" si="8"/>
        <v>- N/A</v>
      </c>
      <c r="U327" s="79" t="str">
        <f t="shared" si="9"/>
        <v>- N/A</v>
      </c>
    </row>
    <row r="328" spans="1:21" ht="51" hidden="1">
      <c r="A328" s="69">
        <v>314</v>
      </c>
      <c r="B328" s="70" t="s">
        <v>684</v>
      </c>
      <c r="C328" s="76" t="s">
        <v>685</v>
      </c>
      <c r="D328" s="70" t="s">
        <v>200</v>
      </c>
      <c r="E328" s="72">
        <v>0</v>
      </c>
      <c r="F328" s="89">
        <v>0</v>
      </c>
      <c r="G328" s="89">
        <v>0</v>
      </c>
      <c r="H328" s="90">
        <v>0</v>
      </c>
      <c r="I328" s="68"/>
      <c r="J328" s="89">
        <v>0</v>
      </c>
      <c r="K328" s="91">
        <v>0</v>
      </c>
      <c r="L328" s="73"/>
      <c r="M328" s="70" t="s">
        <v>85</v>
      </c>
      <c r="N328" s="74">
        <v>0</v>
      </c>
      <c r="O328" s="74">
        <v>0</v>
      </c>
      <c r="Q328" s="101">
        <v>5344</v>
      </c>
      <c r="R328" s="101">
        <v>35700</v>
      </c>
      <c r="S328" s="84" t="s">
        <v>85</v>
      </c>
      <c r="T328" s="79" t="str">
        <f t="shared" si="8"/>
        <v>- N/A</v>
      </c>
      <c r="U328" s="79" t="str">
        <f t="shared" si="9"/>
        <v>- N/A</v>
      </c>
    </row>
    <row r="329" spans="1:21" ht="51" hidden="1">
      <c r="A329" s="14">
        <v>315</v>
      </c>
      <c r="B329" s="15" t="s">
        <v>686</v>
      </c>
      <c r="C329" s="21" t="s">
        <v>685</v>
      </c>
      <c r="D329" s="15" t="s">
        <v>200</v>
      </c>
      <c r="E329" s="67">
        <v>0</v>
      </c>
      <c r="F329" s="86">
        <v>0</v>
      </c>
      <c r="G329" s="86">
        <v>0</v>
      </c>
      <c r="H329" s="87">
        <v>0</v>
      </c>
      <c r="I329" s="68"/>
      <c r="J329" s="86">
        <v>0</v>
      </c>
      <c r="K329" s="88">
        <v>0</v>
      </c>
      <c r="M329" s="15" t="s">
        <v>34</v>
      </c>
      <c r="N329" s="17">
        <v>0</v>
      </c>
      <c r="O329" s="17">
        <v>0</v>
      </c>
      <c r="Q329" s="101">
        <v>130709</v>
      </c>
      <c r="R329" s="101">
        <v>247732</v>
      </c>
      <c r="S329" s="83" t="s">
        <v>34</v>
      </c>
      <c r="T329" s="79" t="str">
        <f t="shared" si="8"/>
        <v>- N/A</v>
      </c>
      <c r="U329" s="79" t="str">
        <f t="shared" si="9"/>
        <v>- N/A</v>
      </c>
    </row>
    <row r="330" spans="1:21" ht="51">
      <c r="A330" s="14">
        <v>316</v>
      </c>
      <c r="B330" s="15" t="s">
        <v>687</v>
      </c>
      <c r="C330" s="21" t="s">
        <v>688</v>
      </c>
      <c r="D330" s="15" t="s">
        <v>200</v>
      </c>
      <c r="E330" s="67">
        <v>1</v>
      </c>
      <c r="F330" s="86">
        <v>28084</v>
      </c>
      <c r="G330" s="86">
        <v>7290</v>
      </c>
      <c r="H330" s="87">
        <v>0</v>
      </c>
      <c r="I330" s="68">
        <v>0.74042159240000005</v>
      </c>
      <c r="J330" s="86">
        <v>7290</v>
      </c>
      <c r="K330" s="88">
        <v>7290</v>
      </c>
      <c r="M330" s="15" t="s">
        <v>34</v>
      </c>
      <c r="N330" s="17">
        <v>1</v>
      </c>
      <c r="O330" s="17">
        <v>0</v>
      </c>
      <c r="Q330" s="101">
        <v>7290</v>
      </c>
      <c r="R330" s="101">
        <v>43814</v>
      </c>
      <c r="S330" s="83" t="s">
        <v>34</v>
      </c>
      <c r="T330" s="79" t="str">
        <f t="shared" si="8"/>
        <v>✔️ Válido</v>
      </c>
      <c r="U330" s="79" t="str">
        <f t="shared" si="9"/>
        <v>✔️ Válido</v>
      </c>
    </row>
    <row r="331" spans="1:21" ht="51" hidden="1">
      <c r="A331" s="14">
        <v>317</v>
      </c>
      <c r="B331" s="15" t="s">
        <v>689</v>
      </c>
      <c r="C331" s="21" t="s">
        <v>688</v>
      </c>
      <c r="D331" s="15" t="s">
        <v>200</v>
      </c>
      <c r="E331" s="67">
        <v>0</v>
      </c>
      <c r="F331" s="86">
        <v>0</v>
      </c>
      <c r="G331" s="86">
        <v>0</v>
      </c>
      <c r="H331" s="87">
        <v>0</v>
      </c>
      <c r="I331" s="68"/>
      <c r="J331" s="86">
        <v>0</v>
      </c>
      <c r="K331" s="88">
        <v>0</v>
      </c>
      <c r="M331" s="15" t="s">
        <v>34</v>
      </c>
      <c r="N331" s="17">
        <v>0</v>
      </c>
      <c r="O331" s="17">
        <v>0</v>
      </c>
      <c r="Q331" s="101">
        <v>191771</v>
      </c>
      <c r="R331" s="101">
        <v>418489</v>
      </c>
      <c r="S331" s="83" t="s">
        <v>34</v>
      </c>
      <c r="T331" s="79" t="str">
        <f t="shared" si="8"/>
        <v>- N/A</v>
      </c>
      <c r="U331" s="79" t="str">
        <f t="shared" si="9"/>
        <v>- N/A</v>
      </c>
    </row>
    <row r="332" spans="1:21" ht="76.5" hidden="1">
      <c r="A332" s="14">
        <v>318</v>
      </c>
      <c r="B332" s="15" t="s">
        <v>690</v>
      </c>
      <c r="C332" s="21" t="s">
        <v>691</v>
      </c>
      <c r="D332" s="15" t="s">
        <v>200</v>
      </c>
      <c r="E332" s="67">
        <v>0</v>
      </c>
      <c r="F332" s="86">
        <v>0</v>
      </c>
      <c r="G332" s="86">
        <v>0</v>
      </c>
      <c r="H332" s="87">
        <v>0</v>
      </c>
      <c r="I332" s="68"/>
      <c r="J332" s="86">
        <v>0</v>
      </c>
      <c r="K332" s="88">
        <v>0</v>
      </c>
      <c r="M332" s="15" t="s">
        <v>34</v>
      </c>
      <c r="N332" s="17">
        <v>0</v>
      </c>
      <c r="O332" s="17">
        <v>0</v>
      </c>
      <c r="Q332" s="101">
        <v>23551</v>
      </c>
      <c r="R332" s="101">
        <v>102826</v>
      </c>
      <c r="S332" s="83" t="s">
        <v>34</v>
      </c>
      <c r="T332" s="79" t="str">
        <f t="shared" si="8"/>
        <v>- N/A</v>
      </c>
      <c r="U332" s="79" t="str">
        <f t="shared" si="9"/>
        <v>- N/A</v>
      </c>
    </row>
    <row r="333" spans="1:21" ht="76.5" hidden="1">
      <c r="A333" s="69">
        <v>319</v>
      </c>
      <c r="B333" s="70" t="s">
        <v>692</v>
      </c>
      <c r="C333" s="76" t="s">
        <v>693</v>
      </c>
      <c r="D333" s="70" t="s">
        <v>200</v>
      </c>
      <c r="E333" s="72">
        <v>0</v>
      </c>
      <c r="F333" s="89">
        <v>0</v>
      </c>
      <c r="G333" s="89">
        <v>0</v>
      </c>
      <c r="H333" s="90">
        <v>0</v>
      </c>
      <c r="I333" s="68"/>
      <c r="J333" s="89">
        <v>0</v>
      </c>
      <c r="K333" s="91">
        <v>0</v>
      </c>
      <c r="L333" s="73"/>
      <c r="M333" s="70" t="s">
        <v>85</v>
      </c>
      <c r="N333" s="74">
        <v>0</v>
      </c>
      <c r="O333" s="74">
        <v>0</v>
      </c>
      <c r="Q333" s="101">
        <v>23551</v>
      </c>
      <c r="R333" s="101">
        <v>98403</v>
      </c>
      <c r="S333" s="84" t="s">
        <v>85</v>
      </c>
      <c r="T333" s="79" t="str">
        <f t="shared" si="8"/>
        <v>- N/A</v>
      </c>
      <c r="U333" s="79" t="str">
        <f t="shared" si="9"/>
        <v>- N/A</v>
      </c>
    </row>
    <row r="334" spans="1:21" ht="76.5">
      <c r="A334" s="14">
        <v>320</v>
      </c>
      <c r="B334" s="15" t="s">
        <v>694</v>
      </c>
      <c r="C334" s="21" t="s">
        <v>695</v>
      </c>
      <c r="D334" s="15" t="s">
        <v>200</v>
      </c>
      <c r="E334" s="67">
        <v>3</v>
      </c>
      <c r="F334" s="86">
        <v>98403</v>
      </c>
      <c r="G334" s="86">
        <v>23551</v>
      </c>
      <c r="H334" s="87">
        <v>0</v>
      </c>
      <c r="I334" s="68">
        <v>0.76066786580000001</v>
      </c>
      <c r="J334" s="86">
        <v>23551</v>
      </c>
      <c r="K334" s="88">
        <v>70653</v>
      </c>
      <c r="M334" s="15" t="s">
        <v>34</v>
      </c>
      <c r="N334" s="17">
        <v>3</v>
      </c>
      <c r="O334" s="17">
        <v>0</v>
      </c>
      <c r="Q334" s="101">
        <v>23551</v>
      </c>
      <c r="R334" s="101">
        <v>98403</v>
      </c>
      <c r="S334" s="83" t="s">
        <v>34</v>
      </c>
      <c r="T334" s="79" t="str">
        <f t="shared" si="8"/>
        <v>✔️ Válido</v>
      </c>
      <c r="U334" s="79" t="str">
        <f t="shared" si="9"/>
        <v>✔️ Válido</v>
      </c>
    </row>
    <row r="335" spans="1:21" ht="76.5" hidden="1">
      <c r="A335" s="69">
        <v>321</v>
      </c>
      <c r="B335" s="70" t="s">
        <v>696</v>
      </c>
      <c r="C335" s="76" t="s">
        <v>697</v>
      </c>
      <c r="D335" s="70" t="s">
        <v>200</v>
      </c>
      <c r="E335" s="72">
        <v>0</v>
      </c>
      <c r="F335" s="89">
        <v>0</v>
      </c>
      <c r="G335" s="89">
        <v>0</v>
      </c>
      <c r="H335" s="90">
        <v>0</v>
      </c>
      <c r="I335" s="68"/>
      <c r="J335" s="89">
        <v>0</v>
      </c>
      <c r="K335" s="91">
        <v>0</v>
      </c>
      <c r="L335" s="73"/>
      <c r="M335" s="70" t="s">
        <v>85</v>
      </c>
      <c r="N335" s="74">
        <v>0</v>
      </c>
      <c r="O335" s="74">
        <v>0</v>
      </c>
      <c r="Q335" s="101">
        <v>23551</v>
      </c>
      <c r="R335" s="101">
        <v>98403</v>
      </c>
      <c r="S335" s="84" t="s">
        <v>85</v>
      </c>
      <c r="T335" s="79" t="str">
        <f t="shared" si="8"/>
        <v>- N/A</v>
      </c>
      <c r="U335" s="79" t="str">
        <f t="shared" si="9"/>
        <v>- N/A</v>
      </c>
    </row>
    <row r="336" spans="1:21" ht="76.5" hidden="1">
      <c r="A336" s="14">
        <v>322</v>
      </c>
      <c r="B336" s="15" t="s">
        <v>698</v>
      </c>
      <c r="C336" s="21" t="s">
        <v>699</v>
      </c>
      <c r="D336" s="15" t="s">
        <v>200</v>
      </c>
      <c r="E336" s="67">
        <v>0</v>
      </c>
      <c r="F336" s="86">
        <v>0</v>
      </c>
      <c r="G336" s="86">
        <v>0</v>
      </c>
      <c r="H336" s="87">
        <v>0</v>
      </c>
      <c r="I336" s="68"/>
      <c r="J336" s="86">
        <v>0</v>
      </c>
      <c r="K336" s="88">
        <v>0</v>
      </c>
      <c r="M336" s="15" t="s">
        <v>34</v>
      </c>
      <c r="N336" s="17">
        <v>0</v>
      </c>
      <c r="O336" s="17">
        <v>0</v>
      </c>
      <c r="Q336" s="101">
        <v>40577</v>
      </c>
      <c r="R336" s="101">
        <v>123833</v>
      </c>
      <c r="S336" s="83" t="s">
        <v>34</v>
      </c>
      <c r="T336" s="79" t="str">
        <f t="shared" ref="T336:T399" si="10">IF(OR(J336="",J336=0),"- N/A",IF(AND(J336&gt;=Q336,J336&lt;=R336),"✔️ Válido","❌ Inválido"))</f>
        <v>- N/A</v>
      </c>
      <c r="U336" s="79" t="str">
        <f t="shared" ref="U336:U399" si="11">IF(OR(J336="",J336=0),"- N/A",IF(AND(J336&gt;=Q336,J336&lt;=R336),"✔️ Válido","❌ Inválido"))</f>
        <v>- N/A</v>
      </c>
    </row>
    <row r="337" spans="1:21" ht="76.5">
      <c r="A337" s="69">
        <v>323</v>
      </c>
      <c r="B337" s="70" t="s">
        <v>700</v>
      </c>
      <c r="C337" s="76" t="s">
        <v>701</v>
      </c>
      <c r="D337" s="70" t="s">
        <v>200</v>
      </c>
      <c r="E337" s="72">
        <v>8</v>
      </c>
      <c r="F337" s="89">
        <v>123833</v>
      </c>
      <c r="G337" s="89">
        <v>40577</v>
      </c>
      <c r="H337" s="90">
        <v>1</v>
      </c>
      <c r="I337" s="68">
        <v>1</v>
      </c>
      <c r="J337" s="89">
        <v>0</v>
      </c>
      <c r="K337" s="91">
        <v>0</v>
      </c>
      <c r="L337" s="73"/>
      <c r="M337" s="70" t="s">
        <v>85</v>
      </c>
      <c r="N337" s="74">
        <v>8</v>
      </c>
      <c r="O337" s="74">
        <v>0</v>
      </c>
      <c r="Q337" s="101">
        <v>40577</v>
      </c>
      <c r="R337" s="101">
        <v>123833</v>
      </c>
      <c r="S337" s="84" t="s">
        <v>85</v>
      </c>
      <c r="T337" s="79" t="str">
        <f t="shared" si="10"/>
        <v>- N/A</v>
      </c>
      <c r="U337" s="79" t="str">
        <f t="shared" si="11"/>
        <v>- N/A</v>
      </c>
    </row>
    <row r="338" spans="1:21" ht="76.5" hidden="1">
      <c r="A338" s="69">
        <v>324</v>
      </c>
      <c r="B338" s="70" t="s">
        <v>702</v>
      </c>
      <c r="C338" s="76" t="s">
        <v>703</v>
      </c>
      <c r="D338" s="70" t="s">
        <v>200</v>
      </c>
      <c r="E338" s="72">
        <v>0</v>
      </c>
      <c r="F338" s="89">
        <v>0</v>
      </c>
      <c r="G338" s="89">
        <v>0</v>
      </c>
      <c r="H338" s="90">
        <v>0</v>
      </c>
      <c r="I338" s="68"/>
      <c r="J338" s="89">
        <v>0</v>
      </c>
      <c r="K338" s="91">
        <v>0</v>
      </c>
      <c r="L338" s="73"/>
      <c r="M338" s="70" t="s">
        <v>85</v>
      </c>
      <c r="N338" s="74">
        <v>0</v>
      </c>
      <c r="O338" s="74">
        <v>0</v>
      </c>
      <c r="Q338" s="101">
        <v>40577</v>
      </c>
      <c r="R338" s="101">
        <v>123833</v>
      </c>
      <c r="S338" s="84" t="s">
        <v>85</v>
      </c>
      <c r="T338" s="79" t="str">
        <f t="shared" si="10"/>
        <v>- N/A</v>
      </c>
      <c r="U338" s="79" t="str">
        <f t="shared" si="11"/>
        <v>- N/A</v>
      </c>
    </row>
    <row r="339" spans="1:21" ht="89.25" hidden="1">
      <c r="A339" s="14">
        <v>325</v>
      </c>
      <c r="B339" s="15" t="s">
        <v>704</v>
      </c>
      <c r="C339" s="21" t="s">
        <v>705</v>
      </c>
      <c r="D339" s="15" t="s">
        <v>200</v>
      </c>
      <c r="E339" s="67">
        <v>0</v>
      </c>
      <c r="F339" s="86">
        <v>0</v>
      </c>
      <c r="G339" s="86">
        <v>0</v>
      </c>
      <c r="H339" s="87">
        <v>0</v>
      </c>
      <c r="I339" s="68"/>
      <c r="J339" s="86">
        <v>0</v>
      </c>
      <c r="K339" s="88">
        <v>0</v>
      </c>
      <c r="M339" s="15" t="s">
        <v>34</v>
      </c>
      <c r="N339" s="17">
        <v>0</v>
      </c>
      <c r="O339" s="17">
        <v>0</v>
      </c>
      <c r="Q339" s="101">
        <v>40577</v>
      </c>
      <c r="R339" s="101">
        <v>123833</v>
      </c>
      <c r="S339" s="83" t="s">
        <v>34</v>
      </c>
      <c r="T339" s="79" t="str">
        <f t="shared" si="10"/>
        <v>- N/A</v>
      </c>
      <c r="U339" s="79" t="str">
        <f t="shared" si="11"/>
        <v>- N/A</v>
      </c>
    </row>
    <row r="340" spans="1:21" ht="76.5" hidden="1">
      <c r="A340" s="14">
        <v>326</v>
      </c>
      <c r="B340" s="15" t="s">
        <v>706</v>
      </c>
      <c r="C340" s="21" t="s">
        <v>707</v>
      </c>
      <c r="D340" s="15" t="s">
        <v>200</v>
      </c>
      <c r="E340" s="67">
        <v>0</v>
      </c>
      <c r="F340" s="86">
        <v>0</v>
      </c>
      <c r="G340" s="86">
        <v>0</v>
      </c>
      <c r="H340" s="87">
        <v>0</v>
      </c>
      <c r="I340" s="68"/>
      <c r="J340" s="86">
        <v>0</v>
      </c>
      <c r="K340" s="88">
        <v>0</v>
      </c>
      <c r="M340" s="15" t="s">
        <v>34</v>
      </c>
      <c r="N340" s="17">
        <v>0</v>
      </c>
      <c r="O340" s="17">
        <v>0</v>
      </c>
      <c r="Q340" s="101">
        <v>65344</v>
      </c>
      <c r="R340" s="101">
        <v>158661</v>
      </c>
      <c r="S340" s="83" t="s">
        <v>34</v>
      </c>
      <c r="T340" s="79" t="str">
        <f t="shared" si="10"/>
        <v>- N/A</v>
      </c>
      <c r="U340" s="79" t="str">
        <f t="shared" si="11"/>
        <v>- N/A</v>
      </c>
    </row>
    <row r="341" spans="1:21" ht="76.5" hidden="1">
      <c r="A341" s="14">
        <v>327</v>
      </c>
      <c r="B341" s="15" t="s">
        <v>708</v>
      </c>
      <c r="C341" s="21" t="s">
        <v>709</v>
      </c>
      <c r="D341" s="15" t="s">
        <v>200</v>
      </c>
      <c r="E341" s="67">
        <v>0</v>
      </c>
      <c r="F341" s="86">
        <v>0</v>
      </c>
      <c r="G341" s="86">
        <v>0</v>
      </c>
      <c r="H341" s="87">
        <v>0</v>
      </c>
      <c r="I341" s="68"/>
      <c r="J341" s="86">
        <v>0</v>
      </c>
      <c r="K341" s="88">
        <v>0</v>
      </c>
      <c r="M341" s="15" t="s">
        <v>34</v>
      </c>
      <c r="N341" s="17">
        <v>0</v>
      </c>
      <c r="O341" s="17">
        <v>0</v>
      </c>
      <c r="Q341" s="101">
        <v>65344</v>
      </c>
      <c r="R341" s="101">
        <v>158661</v>
      </c>
      <c r="S341" s="83" t="s">
        <v>34</v>
      </c>
      <c r="T341" s="79" t="str">
        <f t="shared" si="10"/>
        <v>- N/A</v>
      </c>
      <c r="U341" s="79" t="str">
        <f t="shared" si="11"/>
        <v>- N/A</v>
      </c>
    </row>
    <row r="342" spans="1:21" ht="76.5" hidden="1">
      <c r="A342" s="14">
        <v>328</v>
      </c>
      <c r="B342" s="15" t="s">
        <v>710</v>
      </c>
      <c r="C342" s="21" t="s">
        <v>711</v>
      </c>
      <c r="D342" s="15" t="s">
        <v>200</v>
      </c>
      <c r="E342" s="67">
        <v>0</v>
      </c>
      <c r="F342" s="86">
        <v>0</v>
      </c>
      <c r="G342" s="86">
        <v>0</v>
      </c>
      <c r="H342" s="87">
        <v>0</v>
      </c>
      <c r="I342" s="68"/>
      <c r="J342" s="86">
        <v>0</v>
      </c>
      <c r="K342" s="88">
        <v>0</v>
      </c>
      <c r="M342" s="15" t="s">
        <v>34</v>
      </c>
      <c r="N342" s="17">
        <v>0</v>
      </c>
      <c r="O342" s="17">
        <v>0</v>
      </c>
      <c r="Q342" s="101">
        <v>65344</v>
      </c>
      <c r="R342" s="101">
        <v>158661</v>
      </c>
      <c r="S342" s="83" t="s">
        <v>34</v>
      </c>
      <c r="T342" s="79" t="str">
        <f t="shared" si="10"/>
        <v>- N/A</v>
      </c>
      <c r="U342" s="79" t="str">
        <f t="shared" si="11"/>
        <v>- N/A</v>
      </c>
    </row>
    <row r="343" spans="1:21" ht="76.5" hidden="1">
      <c r="A343" s="69">
        <v>329</v>
      </c>
      <c r="B343" s="70" t="s">
        <v>712</v>
      </c>
      <c r="C343" s="76" t="s">
        <v>713</v>
      </c>
      <c r="D343" s="70" t="s">
        <v>200</v>
      </c>
      <c r="E343" s="72">
        <v>0</v>
      </c>
      <c r="F343" s="89">
        <v>0</v>
      </c>
      <c r="G343" s="89">
        <v>0</v>
      </c>
      <c r="H343" s="90">
        <v>0</v>
      </c>
      <c r="I343" s="68"/>
      <c r="J343" s="89">
        <v>0</v>
      </c>
      <c r="K343" s="91">
        <v>0</v>
      </c>
      <c r="L343" s="73"/>
      <c r="M343" s="70" t="s">
        <v>85</v>
      </c>
      <c r="N343" s="74">
        <v>0</v>
      </c>
      <c r="O343" s="74">
        <v>0</v>
      </c>
      <c r="Q343" s="101">
        <v>65344</v>
      </c>
      <c r="R343" s="101">
        <v>158661</v>
      </c>
      <c r="S343" s="84" t="s">
        <v>85</v>
      </c>
      <c r="T343" s="79" t="str">
        <f t="shared" si="10"/>
        <v>- N/A</v>
      </c>
      <c r="U343" s="79" t="str">
        <f t="shared" si="11"/>
        <v>- N/A</v>
      </c>
    </row>
    <row r="344" spans="1:21" ht="76.5" hidden="1">
      <c r="A344" s="69">
        <v>330</v>
      </c>
      <c r="B344" s="70" t="s">
        <v>714</v>
      </c>
      <c r="C344" s="76" t="s">
        <v>715</v>
      </c>
      <c r="D344" s="70" t="s">
        <v>200</v>
      </c>
      <c r="E344" s="72">
        <v>0</v>
      </c>
      <c r="F344" s="89">
        <v>0</v>
      </c>
      <c r="G344" s="89">
        <v>0</v>
      </c>
      <c r="H344" s="90">
        <v>0</v>
      </c>
      <c r="I344" s="68"/>
      <c r="J344" s="89">
        <v>0</v>
      </c>
      <c r="K344" s="91">
        <v>0</v>
      </c>
      <c r="L344" s="73"/>
      <c r="M344" s="70" t="s">
        <v>85</v>
      </c>
      <c r="N344" s="74">
        <v>0</v>
      </c>
      <c r="O344" s="74">
        <v>0</v>
      </c>
      <c r="Q344" s="101">
        <v>136548</v>
      </c>
      <c r="R344" s="101">
        <v>283047</v>
      </c>
      <c r="S344" s="84" t="s">
        <v>85</v>
      </c>
      <c r="T344" s="79" t="str">
        <f t="shared" si="10"/>
        <v>- N/A</v>
      </c>
      <c r="U344" s="79" t="str">
        <f t="shared" si="11"/>
        <v>- N/A</v>
      </c>
    </row>
    <row r="345" spans="1:21" ht="76.5" hidden="1">
      <c r="A345" s="69">
        <v>331</v>
      </c>
      <c r="B345" s="70" t="s">
        <v>716</v>
      </c>
      <c r="C345" s="76" t="s">
        <v>717</v>
      </c>
      <c r="D345" s="70" t="s">
        <v>200</v>
      </c>
      <c r="E345" s="72">
        <v>0</v>
      </c>
      <c r="F345" s="89">
        <v>0</v>
      </c>
      <c r="G345" s="89">
        <v>0</v>
      </c>
      <c r="H345" s="90">
        <v>0</v>
      </c>
      <c r="I345" s="68"/>
      <c r="J345" s="89">
        <v>0</v>
      </c>
      <c r="K345" s="91">
        <v>0</v>
      </c>
      <c r="L345" s="73"/>
      <c r="M345" s="70" t="s">
        <v>85</v>
      </c>
      <c r="N345" s="74">
        <v>0</v>
      </c>
      <c r="O345" s="74">
        <v>0</v>
      </c>
      <c r="Q345" s="101">
        <v>136548</v>
      </c>
      <c r="R345" s="101">
        <v>296312</v>
      </c>
      <c r="S345" s="84" t="s">
        <v>85</v>
      </c>
      <c r="T345" s="79" t="str">
        <f t="shared" si="10"/>
        <v>- N/A</v>
      </c>
      <c r="U345" s="79" t="str">
        <f t="shared" si="11"/>
        <v>- N/A</v>
      </c>
    </row>
    <row r="346" spans="1:21" ht="76.5" hidden="1">
      <c r="A346" s="69">
        <v>332</v>
      </c>
      <c r="B346" s="70" t="s">
        <v>718</v>
      </c>
      <c r="C346" s="76" t="s">
        <v>719</v>
      </c>
      <c r="D346" s="70" t="s">
        <v>200</v>
      </c>
      <c r="E346" s="72">
        <v>0</v>
      </c>
      <c r="F346" s="89">
        <v>0</v>
      </c>
      <c r="G346" s="89">
        <v>0</v>
      </c>
      <c r="H346" s="90">
        <v>0</v>
      </c>
      <c r="I346" s="68"/>
      <c r="J346" s="89">
        <v>0</v>
      </c>
      <c r="K346" s="91">
        <v>0</v>
      </c>
      <c r="L346" s="73"/>
      <c r="M346" s="70" t="s">
        <v>85</v>
      </c>
      <c r="N346" s="74">
        <v>0</v>
      </c>
      <c r="O346" s="74">
        <v>0</v>
      </c>
      <c r="Q346" s="101">
        <v>136548</v>
      </c>
      <c r="R346" s="101">
        <v>283047</v>
      </c>
      <c r="S346" s="84" t="s">
        <v>85</v>
      </c>
      <c r="T346" s="79" t="str">
        <f t="shared" si="10"/>
        <v>- N/A</v>
      </c>
      <c r="U346" s="79" t="str">
        <f t="shared" si="11"/>
        <v>- N/A</v>
      </c>
    </row>
    <row r="347" spans="1:21" ht="76.5" hidden="1">
      <c r="A347" s="69">
        <v>333</v>
      </c>
      <c r="B347" s="70" t="s">
        <v>720</v>
      </c>
      <c r="C347" s="76" t="s">
        <v>721</v>
      </c>
      <c r="D347" s="70" t="s">
        <v>200</v>
      </c>
      <c r="E347" s="72">
        <v>0</v>
      </c>
      <c r="F347" s="89">
        <v>0</v>
      </c>
      <c r="G347" s="89">
        <v>0</v>
      </c>
      <c r="H347" s="90">
        <v>0</v>
      </c>
      <c r="I347" s="68"/>
      <c r="J347" s="89">
        <v>0</v>
      </c>
      <c r="K347" s="91">
        <v>0</v>
      </c>
      <c r="L347" s="73"/>
      <c r="M347" s="70" t="s">
        <v>85</v>
      </c>
      <c r="N347" s="74">
        <v>0</v>
      </c>
      <c r="O347" s="74">
        <v>0</v>
      </c>
      <c r="Q347" s="101">
        <v>136548</v>
      </c>
      <c r="R347" s="101">
        <v>295479</v>
      </c>
      <c r="S347" s="84" t="s">
        <v>85</v>
      </c>
      <c r="T347" s="79" t="str">
        <f t="shared" si="10"/>
        <v>- N/A</v>
      </c>
      <c r="U347" s="79" t="str">
        <f t="shared" si="11"/>
        <v>- N/A</v>
      </c>
    </row>
    <row r="348" spans="1:21" ht="63.75" hidden="1">
      <c r="A348" s="14">
        <v>334</v>
      </c>
      <c r="B348" s="15" t="s">
        <v>722</v>
      </c>
      <c r="C348" s="21" t="s">
        <v>723</v>
      </c>
      <c r="D348" s="15" t="s">
        <v>200</v>
      </c>
      <c r="E348" s="67">
        <v>0</v>
      </c>
      <c r="F348" s="86">
        <v>0</v>
      </c>
      <c r="G348" s="86">
        <v>0</v>
      </c>
      <c r="H348" s="87">
        <v>0</v>
      </c>
      <c r="I348" s="68"/>
      <c r="J348" s="86">
        <v>0</v>
      </c>
      <c r="K348" s="88">
        <v>0</v>
      </c>
      <c r="M348" s="15" t="s">
        <v>34</v>
      </c>
      <c r="N348" s="17">
        <v>0</v>
      </c>
      <c r="O348" s="17">
        <v>0</v>
      </c>
      <c r="Q348" s="101">
        <v>539394</v>
      </c>
      <c r="R348" s="101">
        <v>1192321</v>
      </c>
      <c r="S348" s="83" t="s">
        <v>34</v>
      </c>
      <c r="T348" s="79" t="str">
        <f t="shared" si="10"/>
        <v>- N/A</v>
      </c>
      <c r="U348" s="79" t="str">
        <f t="shared" si="11"/>
        <v>- N/A</v>
      </c>
    </row>
    <row r="349" spans="1:21" ht="63.75" hidden="1">
      <c r="A349" s="69">
        <v>335</v>
      </c>
      <c r="B349" s="70" t="s">
        <v>724</v>
      </c>
      <c r="C349" s="76" t="s">
        <v>725</v>
      </c>
      <c r="D349" s="70" t="s">
        <v>200</v>
      </c>
      <c r="E349" s="72">
        <v>0</v>
      </c>
      <c r="F349" s="89">
        <v>0</v>
      </c>
      <c r="G349" s="89">
        <v>0</v>
      </c>
      <c r="H349" s="90">
        <v>0</v>
      </c>
      <c r="I349" s="68"/>
      <c r="J349" s="89">
        <v>0</v>
      </c>
      <c r="K349" s="91">
        <v>0</v>
      </c>
      <c r="L349" s="73"/>
      <c r="M349" s="70" t="s">
        <v>85</v>
      </c>
      <c r="N349" s="74">
        <v>0</v>
      </c>
      <c r="O349" s="74">
        <v>0</v>
      </c>
      <c r="Q349" s="101">
        <v>539394</v>
      </c>
      <c r="R349" s="101">
        <v>1192321</v>
      </c>
      <c r="S349" s="84" t="s">
        <v>85</v>
      </c>
      <c r="T349" s="79" t="str">
        <f t="shared" si="10"/>
        <v>- N/A</v>
      </c>
      <c r="U349" s="79" t="str">
        <f t="shared" si="11"/>
        <v>- N/A</v>
      </c>
    </row>
    <row r="350" spans="1:21" ht="63.75" hidden="1">
      <c r="A350" s="69">
        <v>336</v>
      </c>
      <c r="B350" s="70" t="s">
        <v>726</v>
      </c>
      <c r="C350" s="76" t="s">
        <v>727</v>
      </c>
      <c r="D350" s="70" t="s">
        <v>200</v>
      </c>
      <c r="E350" s="72">
        <v>0</v>
      </c>
      <c r="F350" s="89">
        <v>0</v>
      </c>
      <c r="G350" s="89">
        <v>0</v>
      </c>
      <c r="H350" s="90">
        <v>0</v>
      </c>
      <c r="I350" s="68"/>
      <c r="J350" s="89">
        <v>0</v>
      </c>
      <c r="K350" s="91">
        <v>0</v>
      </c>
      <c r="L350" s="73"/>
      <c r="M350" s="70" t="s">
        <v>85</v>
      </c>
      <c r="N350" s="74">
        <v>0</v>
      </c>
      <c r="O350" s="74">
        <v>0</v>
      </c>
      <c r="Q350" s="101">
        <v>539394</v>
      </c>
      <c r="R350" s="101">
        <v>1192321</v>
      </c>
      <c r="S350" s="84" t="s">
        <v>85</v>
      </c>
      <c r="T350" s="79" t="str">
        <f t="shared" si="10"/>
        <v>- N/A</v>
      </c>
      <c r="U350" s="79" t="str">
        <f t="shared" si="11"/>
        <v>- N/A</v>
      </c>
    </row>
    <row r="351" spans="1:21" ht="63.75" hidden="1">
      <c r="A351" s="69">
        <v>337</v>
      </c>
      <c r="B351" s="70" t="s">
        <v>728</v>
      </c>
      <c r="C351" s="76" t="s">
        <v>729</v>
      </c>
      <c r="D351" s="70" t="s">
        <v>200</v>
      </c>
      <c r="E351" s="72">
        <v>0</v>
      </c>
      <c r="F351" s="89">
        <v>0</v>
      </c>
      <c r="G351" s="89">
        <v>0</v>
      </c>
      <c r="H351" s="90">
        <v>0</v>
      </c>
      <c r="I351" s="68"/>
      <c r="J351" s="89">
        <v>0</v>
      </c>
      <c r="K351" s="91">
        <v>0</v>
      </c>
      <c r="L351" s="73"/>
      <c r="M351" s="70" t="s">
        <v>85</v>
      </c>
      <c r="N351" s="74">
        <v>0</v>
      </c>
      <c r="O351" s="74">
        <v>0</v>
      </c>
      <c r="Q351" s="101">
        <v>570074</v>
      </c>
      <c r="R351" s="101">
        <v>1430204</v>
      </c>
      <c r="S351" s="84" t="s">
        <v>85</v>
      </c>
      <c r="T351" s="79" t="str">
        <f t="shared" si="10"/>
        <v>- N/A</v>
      </c>
      <c r="U351" s="79" t="str">
        <f t="shared" si="11"/>
        <v>- N/A</v>
      </c>
    </row>
    <row r="352" spans="1:21" ht="63.75" hidden="1">
      <c r="A352" s="69">
        <v>338</v>
      </c>
      <c r="B352" s="70" t="s">
        <v>730</v>
      </c>
      <c r="C352" s="76" t="s">
        <v>731</v>
      </c>
      <c r="D352" s="70" t="s">
        <v>200</v>
      </c>
      <c r="E352" s="72">
        <v>0</v>
      </c>
      <c r="F352" s="89">
        <v>0</v>
      </c>
      <c r="G352" s="89">
        <v>0</v>
      </c>
      <c r="H352" s="90">
        <v>0</v>
      </c>
      <c r="I352" s="68"/>
      <c r="J352" s="89">
        <v>0</v>
      </c>
      <c r="K352" s="91">
        <v>0</v>
      </c>
      <c r="L352" s="73"/>
      <c r="M352" s="70" t="s">
        <v>85</v>
      </c>
      <c r="N352" s="74">
        <v>0</v>
      </c>
      <c r="O352" s="74">
        <v>0</v>
      </c>
      <c r="Q352" s="101">
        <v>570074</v>
      </c>
      <c r="R352" s="101">
        <v>1430204</v>
      </c>
      <c r="S352" s="84" t="s">
        <v>85</v>
      </c>
      <c r="T352" s="79" t="str">
        <f t="shared" si="10"/>
        <v>- N/A</v>
      </c>
      <c r="U352" s="79" t="str">
        <f t="shared" si="11"/>
        <v>- N/A</v>
      </c>
    </row>
    <row r="353" spans="1:21" ht="63.75" hidden="1">
      <c r="A353" s="69">
        <v>339</v>
      </c>
      <c r="B353" s="70" t="s">
        <v>732</v>
      </c>
      <c r="C353" s="76" t="s">
        <v>733</v>
      </c>
      <c r="D353" s="70" t="s">
        <v>200</v>
      </c>
      <c r="E353" s="72">
        <v>0</v>
      </c>
      <c r="F353" s="89">
        <v>0</v>
      </c>
      <c r="G353" s="89">
        <v>0</v>
      </c>
      <c r="H353" s="90">
        <v>0</v>
      </c>
      <c r="I353" s="68"/>
      <c r="J353" s="89">
        <v>0</v>
      </c>
      <c r="K353" s="91">
        <v>0</v>
      </c>
      <c r="L353" s="73"/>
      <c r="M353" s="70" t="s">
        <v>85</v>
      </c>
      <c r="N353" s="74">
        <v>0</v>
      </c>
      <c r="O353" s="74">
        <v>0</v>
      </c>
      <c r="Q353" s="101">
        <v>570074</v>
      </c>
      <c r="R353" s="101">
        <v>1430204</v>
      </c>
      <c r="S353" s="84" t="s">
        <v>85</v>
      </c>
      <c r="T353" s="79" t="str">
        <f t="shared" si="10"/>
        <v>- N/A</v>
      </c>
      <c r="U353" s="79" t="str">
        <f t="shared" si="11"/>
        <v>- N/A</v>
      </c>
    </row>
    <row r="354" spans="1:21" ht="63.75" hidden="1">
      <c r="A354" s="69">
        <v>340</v>
      </c>
      <c r="B354" s="70" t="s">
        <v>734</v>
      </c>
      <c r="C354" s="76" t="s">
        <v>735</v>
      </c>
      <c r="D354" s="70" t="s">
        <v>200</v>
      </c>
      <c r="E354" s="72">
        <v>0</v>
      </c>
      <c r="F354" s="89">
        <v>0</v>
      </c>
      <c r="G354" s="89">
        <v>0</v>
      </c>
      <c r="H354" s="90">
        <v>0</v>
      </c>
      <c r="I354" s="68"/>
      <c r="J354" s="89">
        <v>0</v>
      </c>
      <c r="K354" s="91">
        <v>0</v>
      </c>
      <c r="L354" s="73"/>
      <c r="M354" s="70" t="s">
        <v>85</v>
      </c>
      <c r="N354" s="74">
        <v>0</v>
      </c>
      <c r="O354" s="74">
        <v>0</v>
      </c>
      <c r="Q354" s="101">
        <v>876273</v>
      </c>
      <c r="R354" s="101">
        <v>1704775</v>
      </c>
      <c r="S354" s="84" t="s">
        <v>85</v>
      </c>
      <c r="T354" s="79" t="str">
        <f t="shared" si="10"/>
        <v>- N/A</v>
      </c>
      <c r="U354" s="79" t="str">
        <f t="shared" si="11"/>
        <v>- N/A</v>
      </c>
    </row>
    <row r="355" spans="1:21" ht="63.75" hidden="1">
      <c r="A355" s="69">
        <v>341</v>
      </c>
      <c r="B355" s="70" t="s">
        <v>736</v>
      </c>
      <c r="C355" s="76" t="s">
        <v>737</v>
      </c>
      <c r="D355" s="70" t="s">
        <v>200</v>
      </c>
      <c r="E355" s="72">
        <v>0</v>
      </c>
      <c r="F355" s="89">
        <v>0</v>
      </c>
      <c r="G355" s="89">
        <v>0</v>
      </c>
      <c r="H355" s="90">
        <v>0</v>
      </c>
      <c r="I355" s="68"/>
      <c r="J355" s="89">
        <v>0</v>
      </c>
      <c r="K355" s="91">
        <v>0</v>
      </c>
      <c r="L355" s="73"/>
      <c r="M355" s="70" t="s">
        <v>85</v>
      </c>
      <c r="N355" s="74">
        <v>0</v>
      </c>
      <c r="O355" s="74">
        <v>0</v>
      </c>
      <c r="Q355" s="101">
        <v>876273</v>
      </c>
      <c r="R355" s="101">
        <v>1704775</v>
      </c>
      <c r="S355" s="84" t="s">
        <v>85</v>
      </c>
      <c r="T355" s="79" t="str">
        <f t="shared" si="10"/>
        <v>- N/A</v>
      </c>
      <c r="U355" s="79" t="str">
        <f t="shared" si="11"/>
        <v>- N/A</v>
      </c>
    </row>
    <row r="356" spans="1:21" ht="63.75" hidden="1">
      <c r="A356" s="69">
        <v>342</v>
      </c>
      <c r="B356" s="70" t="s">
        <v>738</v>
      </c>
      <c r="C356" s="76" t="s">
        <v>739</v>
      </c>
      <c r="D356" s="70" t="s">
        <v>200</v>
      </c>
      <c r="E356" s="72">
        <v>0</v>
      </c>
      <c r="F356" s="89">
        <v>0</v>
      </c>
      <c r="G356" s="89">
        <v>0</v>
      </c>
      <c r="H356" s="90">
        <v>0</v>
      </c>
      <c r="I356" s="68"/>
      <c r="J356" s="89">
        <v>0</v>
      </c>
      <c r="K356" s="91">
        <v>0</v>
      </c>
      <c r="L356" s="73"/>
      <c r="M356" s="70" t="s">
        <v>85</v>
      </c>
      <c r="N356" s="74">
        <v>0</v>
      </c>
      <c r="O356" s="74">
        <v>0</v>
      </c>
      <c r="Q356" s="101">
        <v>876273</v>
      </c>
      <c r="R356" s="101">
        <v>1704775</v>
      </c>
      <c r="S356" s="84" t="s">
        <v>85</v>
      </c>
      <c r="T356" s="79" t="str">
        <f t="shared" si="10"/>
        <v>- N/A</v>
      </c>
      <c r="U356" s="79" t="str">
        <f t="shared" si="11"/>
        <v>- N/A</v>
      </c>
    </row>
    <row r="357" spans="1:21" ht="63.75" hidden="1">
      <c r="A357" s="69">
        <v>343</v>
      </c>
      <c r="B357" s="70" t="s">
        <v>740</v>
      </c>
      <c r="C357" s="76" t="s">
        <v>741</v>
      </c>
      <c r="D357" s="70" t="s">
        <v>200</v>
      </c>
      <c r="E357" s="72">
        <v>0</v>
      </c>
      <c r="F357" s="89">
        <v>0</v>
      </c>
      <c r="G357" s="89">
        <v>0</v>
      </c>
      <c r="H357" s="90">
        <v>0</v>
      </c>
      <c r="I357" s="68"/>
      <c r="J357" s="89">
        <v>0</v>
      </c>
      <c r="K357" s="91">
        <v>0</v>
      </c>
      <c r="L357" s="73"/>
      <c r="M357" s="70" t="s">
        <v>85</v>
      </c>
      <c r="N357" s="74">
        <v>0</v>
      </c>
      <c r="O357" s="74">
        <v>0</v>
      </c>
      <c r="Q357" s="101">
        <v>1625641</v>
      </c>
      <c r="R357" s="101">
        <v>5855533</v>
      </c>
      <c r="S357" s="84" t="s">
        <v>85</v>
      </c>
      <c r="T357" s="79" t="str">
        <f t="shared" si="10"/>
        <v>- N/A</v>
      </c>
      <c r="U357" s="79" t="str">
        <f t="shared" si="11"/>
        <v>- N/A</v>
      </c>
    </row>
    <row r="358" spans="1:21" ht="63.75" hidden="1">
      <c r="A358" s="69">
        <v>344</v>
      </c>
      <c r="B358" s="70" t="s">
        <v>742</v>
      </c>
      <c r="C358" s="76" t="s">
        <v>743</v>
      </c>
      <c r="D358" s="70" t="s">
        <v>200</v>
      </c>
      <c r="E358" s="72">
        <v>0</v>
      </c>
      <c r="F358" s="89">
        <v>0</v>
      </c>
      <c r="G358" s="89">
        <v>0</v>
      </c>
      <c r="H358" s="90">
        <v>0</v>
      </c>
      <c r="I358" s="68"/>
      <c r="J358" s="89">
        <v>0</v>
      </c>
      <c r="K358" s="91">
        <v>0</v>
      </c>
      <c r="L358" s="73"/>
      <c r="M358" s="70" t="s">
        <v>85</v>
      </c>
      <c r="N358" s="74">
        <v>0</v>
      </c>
      <c r="O358" s="74">
        <v>0</v>
      </c>
      <c r="Q358" s="101">
        <v>1625641</v>
      </c>
      <c r="R358" s="101">
        <v>5855533</v>
      </c>
      <c r="S358" s="84" t="s">
        <v>85</v>
      </c>
      <c r="T358" s="79" t="str">
        <f t="shared" si="10"/>
        <v>- N/A</v>
      </c>
      <c r="U358" s="79" t="str">
        <f t="shared" si="11"/>
        <v>- N/A</v>
      </c>
    </row>
    <row r="359" spans="1:21" ht="63.75" hidden="1">
      <c r="A359" s="69">
        <v>345</v>
      </c>
      <c r="B359" s="70" t="s">
        <v>744</v>
      </c>
      <c r="C359" s="76" t="s">
        <v>745</v>
      </c>
      <c r="D359" s="70" t="s">
        <v>200</v>
      </c>
      <c r="E359" s="72">
        <v>0</v>
      </c>
      <c r="F359" s="89">
        <v>0</v>
      </c>
      <c r="G359" s="89">
        <v>0</v>
      </c>
      <c r="H359" s="90">
        <v>0</v>
      </c>
      <c r="I359" s="68"/>
      <c r="J359" s="89">
        <v>0</v>
      </c>
      <c r="K359" s="91">
        <v>0</v>
      </c>
      <c r="L359" s="73"/>
      <c r="M359" s="70" t="s">
        <v>85</v>
      </c>
      <c r="N359" s="74">
        <v>0</v>
      </c>
      <c r="O359" s="74">
        <v>0</v>
      </c>
      <c r="Q359" s="101">
        <v>1625641</v>
      </c>
      <c r="R359" s="101">
        <v>5855533</v>
      </c>
      <c r="S359" s="84" t="s">
        <v>85</v>
      </c>
      <c r="T359" s="79" t="str">
        <f t="shared" si="10"/>
        <v>- N/A</v>
      </c>
      <c r="U359" s="79" t="str">
        <f t="shared" si="11"/>
        <v>- N/A</v>
      </c>
    </row>
    <row r="360" spans="1:21" ht="63.75" hidden="1">
      <c r="A360" s="69">
        <v>346</v>
      </c>
      <c r="B360" s="70" t="s">
        <v>746</v>
      </c>
      <c r="C360" s="76" t="s">
        <v>747</v>
      </c>
      <c r="D360" s="70" t="s">
        <v>200</v>
      </c>
      <c r="E360" s="72">
        <v>0</v>
      </c>
      <c r="F360" s="89">
        <v>0</v>
      </c>
      <c r="G360" s="89">
        <v>0</v>
      </c>
      <c r="H360" s="90">
        <v>0</v>
      </c>
      <c r="I360" s="68"/>
      <c r="J360" s="89">
        <v>0</v>
      </c>
      <c r="K360" s="91">
        <v>0</v>
      </c>
      <c r="L360" s="73"/>
      <c r="M360" s="70" t="s">
        <v>85</v>
      </c>
      <c r="N360" s="74">
        <v>0</v>
      </c>
      <c r="O360" s="74">
        <v>0</v>
      </c>
      <c r="Q360" s="101">
        <v>1950702</v>
      </c>
      <c r="R360" s="101">
        <v>4756515</v>
      </c>
      <c r="S360" s="84" t="s">
        <v>85</v>
      </c>
      <c r="T360" s="79" t="str">
        <f t="shared" si="10"/>
        <v>- N/A</v>
      </c>
      <c r="U360" s="79" t="str">
        <f t="shared" si="11"/>
        <v>- N/A</v>
      </c>
    </row>
    <row r="361" spans="1:21" ht="63.75" hidden="1">
      <c r="A361" s="69">
        <v>347</v>
      </c>
      <c r="B361" s="70" t="s">
        <v>748</v>
      </c>
      <c r="C361" s="76" t="s">
        <v>749</v>
      </c>
      <c r="D361" s="70" t="s">
        <v>200</v>
      </c>
      <c r="E361" s="72">
        <v>0</v>
      </c>
      <c r="F361" s="89">
        <v>0</v>
      </c>
      <c r="G361" s="89">
        <v>0</v>
      </c>
      <c r="H361" s="90">
        <v>0</v>
      </c>
      <c r="I361" s="68"/>
      <c r="J361" s="89">
        <v>0</v>
      </c>
      <c r="K361" s="91">
        <v>0</v>
      </c>
      <c r="L361" s="73"/>
      <c r="M361" s="70" t="s">
        <v>85</v>
      </c>
      <c r="N361" s="74">
        <v>0</v>
      </c>
      <c r="O361" s="74">
        <v>0</v>
      </c>
      <c r="Q361" s="101">
        <v>1950702</v>
      </c>
      <c r="R361" s="101">
        <v>4756515</v>
      </c>
      <c r="S361" s="84" t="s">
        <v>85</v>
      </c>
      <c r="T361" s="79" t="str">
        <f t="shared" si="10"/>
        <v>- N/A</v>
      </c>
      <c r="U361" s="79" t="str">
        <f t="shared" si="11"/>
        <v>- N/A</v>
      </c>
    </row>
    <row r="362" spans="1:21" ht="204" hidden="1">
      <c r="A362" s="14">
        <v>348</v>
      </c>
      <c r="B362" s="15" t="s">
        <v>750</v>
      </c>
      <c r="C362" s="21" t="s">
        <v>751</v>
      </c>
      <c r="D362" s="15" t="s">
        <v>200</v>
      </c>
      <c r="E362" s="67">
        <v>0</v>
      </c>
      <c r="F362" s="86">
        <v>0</v>
      </c>
      <c r="G362" s="86">
        <v>0</v>
      </c>
      <c r="H362" s="87">
        <v>0</v>
      </c>
      <c r="I362" s="68"/>
      <c r="J362" s="86">
        <v>0</v>
      </c>
      <c r="K362" s="88">
        <v>0</v>
      </c>
      <c r="M362" s="15" t="s">
        <v>34</v>
      </c>
      <c r="N362" s="17">
        <v>0</v>
      </c>
      <c r="O362" s="17">
        <v>0</v>
      </c>
      <c r="Q362" s="101">
        <v>162863</v>
      </c>
      <c r="R362" s="101">
        <v>484276</v>
      </c>
      <c r="S362" s="83" t="s">
        <v>34</v>
      </c>
      <c r="T362" s="79" t="str">
        <f t="shared" si="10"/>
        <v>- N/A</v>
      </c>
      <c r="U362" s="79" t="str">
        <f t="shared" si="11"/>
        <v>- N/A</v>
      </c>
    </row>
    <row r="363" spans="1:21" ht="204" hidden="1">
      <c r="A363" s="14">
        <v>349</v>
      </c>
      <c r="B363" s="15" t="s">
        <v>752</v>
      </c>
      <c r="C363" s="21" t="s">
        <v>753</v>
      </c>
      <c r="D363" s="15" t="s">
        <v>200</v>
      </c>
      <c r="E363" s="67">
        <v>0</v>
      </c>
      <c r="F363" s="86">
        <v>0</v>
      </c>
      <c r="G363" s="86">
        <v>0</v>
      </c>
      <c r="H363" s="87">
        <v>0</v>
      </c>
      <c r="I363" s="68"/>
      <c r="J363" s="86">
        <v>0</v>
      </c>
      <c r="K363" s="88">
        <v>0</v>
      </c>
      <c r="M363" s="15" t="s">
        <v>34</v>
      </c>
      <c r="N363" s="17">
        <v>0</v>
      </c>
      <c r="O363" s="17">
        <v>0</v>
      </c>
      <c r="Q363" s="101">
        <v>217040</v>
      </c>
      <c r="R363" s="101">
        <v>786816</v>
      </c>
      <c r="S363" s="83" t="s">
        <v>34</v>
      </c>
      <c r="T363" s="79" t="str">
        <f t="shared" si="10"/>
        <v>- N/A</v>
      </c>
      <c r="U363" s="79" t="str">
        <f t="shared" si="11"/>
        <v>- N/A</v>
      </c>
    </row>
    <row r="364" spans="1:21" ht="204" hidden="1">
      <c r="A364" s="14">
        <v>350</v>
      </c>
      <c r="B364" s="15" t="s">
        <v>754</v>
      </c>
      <c r="C364" s="21" t="s">
        <v>755</v>
      </c>
      <c r="D364" s="15" t="s">
        <v>200</v>
      </c>
      <c r="E364" s="67">
        <v>0</v>
      </c>
      <c r="F364" s="86">
        <v>0</v>
      </c>
      <c r="G364" s="86">
        <v>0</v>
      </c>
      <c r="H364" s="87">
        <v>0</v>
      </c>
      <c r="I364" s="68"/>
      <c r="J364" s="86">
        <v>0</v>
      </c>
      <c r="K364" s="88">
        <v>0</v>
      </c>
      <c r="M364" s="15" t="s">
        <v>34</v>
      </c>
      <c r="N364" s="17">
        <v>0</v>
      </c>
      <c r="O364" s="17">
        <v>0</v>
      </c>
      <c r="Q364" s="101">
        <v>375922</v>
      </c>
      <c r="R364" s="101">
        <v>880099</v>
      </c>
      <c r="S364" s="83" t="s">
        <v>34</v>
      </c>
      <c r="T364" s="79" t="str">
        <f t="shared" si="10"/>
        <v>- N/A</v>
      </c>
      <c r="U364" s="79" t="str">
        <f t="shared" si="11"/>
        <v>- N/A</v>
      </c>
    </row>
    <row r="365" spans="1:21" ht="204" hidden="1">
      <c r="A365" s="14">
        <v>351</v>
      </c>
      <c r="B365" s="15" t="s">
        <v>756</v>
      </c>
      <c r="C365" s="21" t="s">
        <v>757</v>
      </c>
      <c r="D365" s="15" t="s">
        <v>200</v>
      </c>
      <c r="E365" s="67">
        <v>0</v>
      </c>
      <c r="F365" s="86">
        <v>0</v>
      </c>
      <c r="G365" s="86">
        <v>0</v>
      </c>
      <c r="H365" s="87">
        <v>0</v>
      </c>
      <c r="I365" s="68"/>
      <c r="J365" s="86">
        <v>0</v>
      </c>
      <c r="K365" s="88">
        <v>0</v>
      </c>
      <c r="M365" s="15" t="s">
        <v>34</v>
      </c>
      <c r="N365" s="17">
        <v>0</v>
      </c>
      <c r="O365" s="17">
        <v>0</v>
      </c>
      <c r="Q365" s="101">
        <v>356352</v>
      </c>
      <c r="R365" s="101">
        <v>1160935</v>
      </c>
      <c r="S365" s="83" t="s">
        <v>34</v>
      </c>
      <c r="T365" s="79" t="str">
        <f t="shared" si="10"/>
        <v>- N/A</v>
      </c>
      <c r="U365" s="79" t="str">
        <f t="shared" si="11"/>
        <v>- N/A</v>
      </c>
    </row>
    <row r="366" spans="1:21" ht="204" hidden="1">
      <c r="A366" s="14">
        <v>352</v>
      </c>
      <c r="B366" s="15" t="s">
        <v>758</v>
      </c>
      <c r="C366" s="21" t="s">
        <v>759</v>
      </c>
      <c r="D366" s="15" t="s">
        <v>200</v>
      </c>
      <c r="E366" s="67">
        <v>0</v>
      </c>
      <c r="F366" s="86">
        <v>0</v>
      </c>
      <c r="G366" s="86">
        <v>0</v>
      </c>
      <c r="H366" s="87">
        <v>0</v>
      </c>
      <c r="I366" s="68"/>
      <c r="J366" s="86">
        <v>0</v>
      </c>
      <c r="K366" s="88">
        <v>0</v>
      </c>
      <c r="M366" s="15" t="s">
        <v>34</v>
      </c>
      <c r="N366" s="17">
        <v>0</v>
      </c>
      <c r="O366" s="17">
        <v>0</v>
      </c>
      <c r="Q366" s="101">
        <v>501634</v>
      </c>
      <c r="R366" s="101">
        <v>1167569</v>
      </c>
      <c r="S366" s="83" t="s">
        <v>34</v>
      </c>
      <c r="T366" s="79" t="str">
        <f t="shared" si="10"/>
        <v>- N/A</v>
      </c>
      <c r="U366" s="79" t="str">
        <f t="shared" si="11"/>
        <v>- N/A</v>
      </c>
    </row>
    <row r="367" spans="1:21" ht="204" hidden="1">
      <c r="A367" s="14">
        <v>353</v>
      </c>
      <c r="B367" s="15" t="s">
        <v>760</v>
      </c>
      <c r="C367" s="21" t="s">
        <v>761</v>
      </c>
      <c r="D367" s="15" t="s">
        <v>200</v>
      </c>
      <c r="E367" s="67">
        <v>0</v>
      </c>
      <c r="F367" s="86">
        <v>0</v>
      </c>
      <c r="G367" s="86">
        <v>0</v>
      </c>
      <c r="H367" s="87">
        <v>0</v>
      </c>
      <c r="I367" s="68"/>
      <c r="J367" s="86">
        <v>0</v>
      </c>
      <c r="K367" s="88">
        <v>0</v>
      </c>
      <c r="M367" s="15" t="s">
        <v>34</v>
      </c>
      <c r="N367" s="17">
        <v>0</v>
      </c>
      <c r="O367" s="17">
        <v>0</v>
      </c>
      <c r="Q367" s="101">
        <v>789768</v>
      </c>
      <c r="R367" s="101">
        <v>1614252</v>
      </c>
      <c r="S367" s="83" t="s">
        <v>34</v>
      </c>
      <c r="T367" s="79" t="str">
        <f t="shared" si="10"/>
        <v>- N/A</v>
      </c>
      <c r="U367" s="79" t="str">
        <f t="shared" si="11"/>
        <v>- N/A</v>
      </c>
    </row>
    <row r="368" spans="1:21" ht="38.25" hidden="1">
      <c r="A368" s="14">
        <v>354</v>
      </c>
      <c r="B368" s="15" t="s">
        <v>762</v>
      </c>
      <c r="C368" s="21" t="s">
        <v>763</v>
      </c>
      <c r="D368" s="15" t="s">
        <v>200</v>
      </c>
      <c r="E368" s="67">
        <v>0</v>
      </c>
      <c r="F368" s="86">
        <v>0</v>
      </c>
      <c r="G368" s="86">
        <v>0</v>
      </c>
      <c r="H368" s="87">
        <v>0</v>
      </c>
      <c r="I368" s="68"/>
      <c r="J368" s="86">
        <v>0</v>
      </c>
      <c r="K368" s="88">
        <v>0</v>
      </c>
      <c r="M368" s="15" t="s">
        <v>34</v>
      </c>
      <c r="N368" s="17">
        <v>0</v>
      </c>
      <c r="O368" s="17">
        <v>0</v>
      </c>
      <c r="Q368" s="101">
        <v>28747</v>
      </c>
      <c r="R368" s="101">
        <v>93538</v>
      </c>
      <c r="S368" s="83" t="s">
        <v>34</v>
      </c>
      <c r="T368" s="79" t="str">
        <f t="shared" si="10"/>
        <v>- N/A</v>
      </c>
      <c r="U368" s="79" t="str">
        <f t="shared" si="11"/>
        <v>- N/A</v>
      </c>
    </row>
    <row r="369" spans="1:21" ht="51" hidden="1">
      <c r="A369" s="14">
        <v>355</v>
      </c>
      <c r="B369" s="15" t="s">
        <v>764</v>
      </c>
      <c r="C369" s="21" t="s">
        <v>765</v>
      </c>
      <c r="D369" s="15" t="s">
        <v>200</v>
      </c>
      <c r="E369" s="67">
        <v>0</v>
      </c>
      <c r="F369" s="86">
        <v>0</v>
      </c>
      <c r="G369" s="86">
        <v>0</v>
      </c>
      <c r="H369" s="87">
        <v>0</v>
      </c>
      <c r="I369" s="68"/>
      <c r="J369" s="86">
        <v>0</v>
      </c>
      <c r="K369" s="88">
        <v>0</v>
      </c>
      <c r="M369" s="15" t="s">
        <v>34</v>
      </c>
      <c r="N369" s="17">
        <v>0</v>
      </c>
      <c r="O369" s="17">
        <v>0</v>
      </c>
      <c r="Q369" s="101">
        <v>29742</v>
      </c>
      <c r="R369" s="101">
        <v>75958</v>
      </c>
      <c r="S369" s="83" t="s">
        <v>34</v>
      </c>
      <c r="T369" s="79" t="str">
        <f t="shared" si="10"/>
        <v>- N/A</v>
      </c>
      <c r="U369" s="79" t="str">
        <f t="shared" si="11"/>
        <v>- N/A</v>
      </c>
    </row>
    <row r="370" spans="1:21" ht="38.25" hidden="1">
      <c r="A370" s="14">
        <v>356</v>
      </c>
      <c r="B370" s="15" t="s">
        <v>766</v>
      </c>
      <c r="C370" s="21" t="s">
        <v>767</v>
      </c>
      <c r="D370" s="15" t="s">
        <v>200</v>
      </c>
      <c r="E370" s="67">
        <v>0</v>
      </c>
      <c r="F370" s="86">
        <v>0</v>
      </c>
      <c r="G370" s="86">
        <v>0</v>
      </c>
      <c r="H370" s="87">
        <v>0</v>
      </c>
      <c r="I370" s="68"/>
      <c r="J370" s="86">
        <v>0</v>
      </c>
      <c r="K370" s="88">
        <v>0</v>
      </c>
      <c r="M370" s="15" t="s">
        <v>34</v>
      </c>
      <c r="N370" s="17">
        <v>0</v>
      </c>
      <c r="O370" s="17">
        <v>0</v>
      </c>
      <c r="Q370" s="101">
        <v>18906</v>
      </c>
      <c r="R370" s="101">
        <v>45566</v>
      </c>
      <c r="S370" s="83" t="s">
        <v>34</v>
      </c>
      <c r="T370" s="79" t="str">
        <f t="shared" si="10"/>
        <v>- N/A</v>
      </c>
      <c r="U370" s="79" t="str">
        <f t="shared" si="11"/>
        <v>- N/A</v>
      </c>
    </row>
    <row r="371" spans="1:21" ht="89.25" hidden="1">
      <c r="A371" s="14">
        <v>357</v>
      </c>
      <c r="B371" s="15" t="s">
        <v>768</v>
      </c>
      <c r="C371" s="21" t="s">
        <v>769</v>
      </c>
      <c r="D371" s="15" t="s">
        <v>200</v>
      </c>
      <c r="E371" s="67">
        <v>0</v>
      </c>
      <c r="F371" s="86">
        <v>0</v>
      </c>
      <c r="G371" s="86">
        <v>0</v>
      </c>
      <c r="H371" s="87">
        <v>0</v>
      </c>
      <c r="I371" s="68"/>
      <c r="J371" s="86">
        <v>0</v>
      </c>
      <c r="K371" s="88">
        <v>0</v>
      </c>
      <c r="M371" s="15" t="s">
        <v>34</v>
      </c>
      <c r="N371" s="17">
        <v>0</v>
      </c>
      <c r="O371" s="17">
        <v>0</v>
      </c>
      <c r="Q371" s="101">
        <v>15579</v>
      </c>
      <c r="R371" s="101">
        <v>37683</v>
      </c>
      <c r="S371" s="83" t="s">
        <v>34</v>
      </c>
      <c r="T371" s="79" t="str">
        <f t="shared" si="10"/>
        <v>- N/A</v>
      </c>
      <c r="U371" s="79" t="str">
        <f t="shared" si="11"/>
        <v>- N/A</v>
      </c>
    </row>
    <row r="372" spans="1:21" ht="76.5" hidden="1">
      <c r="A372" s="69">
        <v>358</v>
      </c>
      <c r="B372" s="70" t="s">
        <v>770</v>
      </c>
      <c r="C372" s="76" t="s">
        <v>771</v>
      </c>
      <c r="D372" s="70" t="s">
        <v>200</v>
      </c>
      <c r="E372" s="72">
        <v>0</v>
      </c>
      <c r="F372" s="89">
        <v>0</v>
      </c>
      <c r="G372" s="89">
        <v>0</v>
      </c>
      <c r="H372" s="90">
        <v>0</v>
      </c>
      <c r="I372" s="68"/>
      <c r="J372" s="89">
        <v>0</v>
      </c>
      <c r="K372" s="91">
        <v>0</v>
      </c>
      <c r="L372" s="73"/>
      <c r="M372" s="70" t="s">
        <v>85</v>
      </c>
      <c r="N372" s="74">
        <v>0</v>
      </c>
      <c r="O372" s="74">
        <v>0</v>
      </c>
      <c r="Q372" s="101">
        <v>22003</v>
      </c>
      <c r="R372" s="101">
        <v>78501</v>
      </c>
      <c r="S372" s="84" t="s">
        <v>85</v>
      </c>
      <c r="T372" s="79" t="str">
        <f t="shared" si="10"/>
        <v>- N/A</v>
      </c>
      <c r="U372" s="79" t="str">
        <f t="shared" si="11"/>
        <v>- N/A</v>
      </c>
    </row>
    <row r="373" spans="1:21" ht="76.5" hidden="1">
      <c r="A373" s="14">
        <v>359</v>
      </c>
      <c r="B373" s="15" t="s">
        <v>772</v>
      </c>
      <c r="C373" s="21" t="s">
        <v>773</v>
      </c>
      <c r="D373" s="15" t="s">
        <v>200</v>
      </c>
      <c r="E373" s="67">
        <v>0</v>
      </c>
      <c r="F373" s="86">
        <v>0</v>
      </c>
      <c r="G373" s="86">
        <v>0</v>
      </c>
      <c r="H373" s="87">
        <v>0</v>
      </c>
      <c r="I373" s="68"/>
      <c r="J373" s="86">
        <v>0</v>
      </c>
      <c r="K373" s="88">
        <v>0</v>
      </c>
      <c r="M373" s="15" t="s">
        <v>34</v>
      </c>
      <c r="N373" s="17">
        <v>0</v>
      </c>
      <c r="O373" s="17">
        <v>0</v>
      </c>
      <c r="Q373" s="101">
        <v>40577</v>
      </c>
      <c r="R373" s="101">
        <v>94965</v>
      </c>
      <c r="S373" s="83" t="s">
        <v>34</v>
      </c>
      <c r="T373" s="79" t="str">
        <f t="shared" si="10"/>
        <v>- N/A</v>
      </c>
      <c r="U373" s="79" t="str">
        <f t="shared" si="11"/>
        <v>- N/A</v>
      </c>
    </row>
    <row r="374" spans="1:21" ht="89.25" hidden="1">
      <c r="A374" s="69">
        <v>360</v>
      </c>
      <c r="B374" s="70" t="s">
        <v>774</v>
      </c>
      <c r="C374" s="76" t="s">
        <v>775</v>
      </c>
      <c r="D374" s="70" t="s">
        <v>200</v>
      </c>
      <c r="E374" s="72">
        <v>0</v>
      </c>
      <c r="F374" s="89">
        <v>0</v>
      </c>
      <c r="G374" s="89">
        <v>0</v>
      </c>
      <c r="H374" s="90">
        <v>0</v>
      </c>
      <c r="I374" s="68"/>
      <c r="J374" s="89">
        <v>0</v>
      </c>
      <c r="K374" s="91">
        <v>0</v>
      </c>
      <c r="L374" s="73"/>
      <c r="M374" s="70" t="s">
        <v>85</v>
      </c>
      <c r="N374" s="74">
        <v>0</v>
      </c>
      <c r="O374" s="74">
        <v>0</v>
      </c>
      <c r="Q374" s="101">
        <v>28194</v>
      </c>
      <c r="R374" s="101">
        <v>71055</v>
      </c>
      <c r="S374" s="84" t="s">
        <v>85</v>
      </c>
      <c r="T374" s="79" t="str">
        <f t="shared" si="10"/>
        <v>- N/A</v>
      </c>
      <c r="U374" s="79" t="str">
        <f t="shared" si="11"/>
        <v>- N/A</v>
      </c>
    </row>
    <row r="375" spans="1:21" ht="89.25" hidden="1">
      <c r="A375" s="14">
        <v>361</v>
      </c>
      <c r="B375" s="15" t="s">
        <v>776</v>
      </c>
      <c r="C375" s="21" t="s">
        <v>775</v>
      </c>
      <c r="D375" s="15" t="s">
        <v>200</v>
      </c>
      <c r="E375" s="67">
        <v>0</v>
      </c>
      <c r="F375" s="86">
        <v>0</v>
      </c>
      <c r="G375" s="86">
        <v>0</v>
      </c>
      <c r="H375" s="87">
        <v>0</v>
      </c>
      <c r="I375" s="68"/>
      <c r="J375" s="86">
        <v>0</v>
      </c>
      <c r="K375" s="88">
        <v>0</v>
      </c>
      <c r="M375" s="15" t="s">
        <v>34</v>
      </c>
      <c r="N375" s="17">
        <v>0</v>
      </c>
      <c r="O375" s="17">
        <v>0</v>
      </c>
      <c r="Q375" s="101">
        <v>2793</v>
      </c>
      <c r="R375" s="101">
        <v>16364</v>
      </c>
      <c r="S375" s="83" t="s">
        <v>34</v>
      </c>
      <c r="T375" s="79" t="str">
        <f t="shared" si="10"/>
        <v>- N/A</v>
      </c>
      <c r="U375" s="79" t="str">
        <f t="shared" si="11"/>
        <v>- N/A</v>
      </c>
    </row>
    <row r="376" spans="1:21" ht="89.25" hidden="1">
      <c r="A376" s="69">
        <v>362</v>
      </c>
      <c r="B376" s="70" t="s">
        <v>777</v>
      </c>
      <c r="C376" s="76" t="s">
        <v>778</v>
      </c>
      <c r="D376" s="70" t="s">
        <v>200</v>
      </c>
      <c r="E376" s="72">
        <v>0</v>
      </c>
      <c r="F376" s="89">
        <v>0</v>
      </c>
      <c r="G376" s="89">
        <v>0</v>
      </c>
      <c r="H376" s="90">
        <v>0</v>
      </c>
      <c r="I376" s="68"/>
      <c r="J376" s="89">
        <v>0</v>
      </c>
      <c r="K376" s="91">
        <v>0</v>
      </c>
      <c r="L376" s="73"/>
      <c r="M376" s="70" t="s">
        <v>85</v>
      </c>
      <c r="N376" s="74">
        <v>0</v>
      </c>
      <c r="O376" s="74">
        <v>0</v>
      </c>
      <c r="Q376" s="101">
        <v>28194</v>
      </c>
      <c r="R376" s="101">
        <v>78206</v>
      </c>
      <c r="S376" s="84" t="s">
        <v>85</v>
      </c>
      <c r="T376" s="79" t="str">
        <f t="shared" si="10"/>
        <v>- N/A</v>
      </c>
      <c r="U376" s="79" t="str">
        <f t="shared" si="11"/>
        <v>- N/A</v>
      </c>
    </row>
    <row r="377" spans="1:21" ht="89.25" hidden="1">
      <c r="A377" s="14">
        <v>363</v>
      </c>
      <c r="B377" s="15" t="s">
        <v>779</v>
      </c>
      <c r="C377" s="21" t="s">
        <v>778</v>
      </c>
      <c r="D377" s="15" t="s">
        <v>200</v>
      </c>
      <c r="E377" s="67">
        <v>0</v>
      </c>
      <c r="F377" s="86">
        <v>0</v>
      </c>
      <c r="G377" s="86">
        <v>0</v>
      </c>
      <c r="H377" s="87">
        <v>0</v>
      </c>
      <c r="I377" s="68"/>
      <c r="J377" s="86">
        <v>0</v>
      </c>
      <c r="K377" s="88">
        <v>0</v>
      </c>
      <c r="M377" s="15" t="s">
        <v>34</v>
      </c>
      <c r="N377" s="17">
        <v>0</v>
      </c>
      <c r="O377" s="17">
        <v>0</v>
      </c>
      <c r="Q377" s="101">
        <v>2793</v>
      </c>
      <c r="R377" s="101">
        <v>16364</v>
      </c>
      <c r="S377" s="83" t="s">
        <v>34</v>
      </c>
      <c r="T377" s="79" t="str">
        <f t="shared" si="10"/>
        <v>- N/A</v>
      </c>
      <c r="U377" s="79" t="str">
        <f t="shared" si="11"/>
        <v>- N/A</v>
      </c>
    </row>
    <row r="378" spans="1:21" ht="102" hidden="1">
      <c r="A378" s="69">
        <v>364</v>
      </c>
      <c r="B378" s="70" t="s">
        <v>780</v>
      </c>
      <c r="C378" s="76" t="s">
        <v>781</v>
      </c>
      <c r="D378" s="70" t="s">
        <v>200</v>
      </c>
      <c r="E378" s="72">
        <v>0</v>
      </c>
      <c r="F378" s="89">
        <v>0</v>
      </c>
      <c r="G378" s="89">
        <v>0</v>
      </c>
      <c r="H378" s="90">
        <v>0</v>
      </c>
      <c r="I378" s="68"/>
      <c r="J378" s="89">
        <v>0</v>
      </c>
      <c r="K378" s="91">
        <v>0</v>
      </c>
      <c r="L378" s="73"/>
      <c r="M378" s="70" t="s">
        <v>85</v>
      </c>
      <c r="N378" s="74">
        <v>0</v>
      </c>
      <c r="O378" s="74">
        <v>0</v>
      </c>
      <c r="Q378" s="101">
        <v>28194</v>
      </c>
      <c r="R378" s="101">
        <v>53624</v>
      </c>
      <c r="S378" s="84" t="s">
        <v>85</v>
      </c>
      <c r="T378" s="79" t="str">
        <f t="shared" si="10"/>
        <v>- N/A</v>
      </c>
      <c r="U378" s="79" t="str">
        <f t="shared" si="11"/>
        <v>- N/A</v>
      </c>
    </row>
    <row r="379" spans="1:21" ht="102" hidden="1">
      <c r="A379" s="14">
        <v>365</v>
      </c>
      <c r="B379" s="15" t="s">
        <v>782</v>
      </c>
      <c r="C379" s="21" t="s">
        <v>781</v>
      </c>
      <c r="D379" s="15" t="s">
        <v>200</v>
      </c>
      <c r="E379" s="67">
        <v>0</v>
      </c>
      <c r="F379" s="86">
        <v>0</v>
      </c>
      <c r="G379" s="86">
        <v>0</v>
      </c>
      <c r="H379" s="87">
        <v>0</v>
      </c>
      <c r="I379" s="68"/>
      <c r="J379" s="86">
        <v>0</v>
      </c>
      <c r="K379" s="88">
        <v>0</v>
      </c>
      <c r="M379" s="15" t="s">
        <v>34</v>
      </c>
      <c r="N379" s="17">
        <v>0</v>
      </c>
      <c r="O379" s="17">
        <v>0</v>
      </c>
      <c r="Q379" s="101">
        <v>2793</v>
      </c>
      <c r="R379" s="101">
        <v>16364</v>
      </c>
      <c r="S379" s="83" t="s">
        <v>34</v>
      </c>
      <c r="T379" s="79" t="str">
        <f t="shared" si="10"/>
        <v>- N/A</v>
      </c>
      <c r="U379" s="79" t="str">
        <f t="shared" si="11"/>
        <v>- N/A</v>
      </c>
    </row>
    <row r="380" spans="1:21" ht="89.25" hidden="1">
      <c r="A380" s="14">
        <v>366</v>
      </c>
      <c r="B380" s="15" t="s">
        <v>783</v>
      </c>
      <c r="C380" s="21" t="s">
        <v>784</v>
      </c>
      <c r="D380" s="15" t="s">
        <v>200</v>
      </c>
      <c r="E380" s="67">
        <v>0</v>
      </c>
      <c r="F380" s="86">
        <v>0</v>
      </c>
      <c r="G380" s="86">
        <v>0</v>
      </c>
      <c r="H380" s="87">
        <v>0</v>
      </c>
      <c r="I380" s="68"/>
      <c r="J380" s="86">
        <v>0</v>
      </c>
      <c r="K380" s="88">
        <v>0</v>
      </c>
      <c r="M380" s="15" t="s">
        <v>34</v>
      </c>
      <c r="N380" s="17">
        <v>0</v>
      </c>
      <c r="O380" s="17">
        <v>0</v>
      </c>
      <c r="Q380" s="101">
        <v>37482</v>
      </c>
      <c r="R380" s="101">
        <v>84362</v>
      </c>
      <c r="S380" s="83" t="s">
        <v>34</v>
      </c>
      <c r="T380" s="79" t="str">
        <f t="shared" si="10"/>
        <v>- N/A</v>
      </c>
      <c r="U380" s="79" t="str">
        <f t="shared" si="11"/>
        <v>- N/A</v>
      </c>
    </row>
    <row r="381" spans="1:21" ht="89.25" hidden="1">
      <c r="A381" s="14">
        <v>367</v>
      </c>
      <c r="B381" s="15" t="s">
        <v>785</v>
      </c>
      <c r="C381" s="21" t="s">
        <v>786</v>
      </c>
      <c r="D381" s="15" t="s">
        <v>200</v>
      </c>
      <c r="E381" s="67">
        <v>0</v>
      </c>
      <c r="F381" s="86">
        <v>0</v>
      </c>
      <c r="G381" s="86">
        <v>0</v>
      </c>
      <c r="H381" s="87">
        <v>0</v>
      </c>
      <c r="I381" s="68"/>
      <c r="J381" s="86">
        <v>0</v>
      </c>
      <c r="K381" s="88">
        <v>0</v>
      </c>
      <c r="M381" s="15" t="s">
        <v>34</v>
      </c>
      <c r="N381" s="17">
        <v>0</v>
      </c>
      <c r="O381" s="17">
        <v>0</v>
      </c>
      <c r="Q381" s="101">
        <v>99398</v>
      </c>
      <c r="R381" s="101">
        <v>219251</v>
      </c>
      <c r="S381" s="83" t="s">
        <v>34</v>
      </c>
      <c r="T381" s="79" t="str">
        <f t="shared" si="10"/>
        <v>- N/A</v>
      </c>
      <c r="U381" s="79" t="str">
        <f t="shared" si="11"/>
        <v>- N/A</v>
      </c>
    </row>
    <row r="382" spans="1:21" ht="114.75" hidden="1">
      <c r="A382" s="14">
        <v>368</v>
      </c>
      <c r="B382" s="15" t="s">
        <v>787</v>
      </c>
      <c r="C382" s="21" t="s">
        <v>788</v>
      </c>
      <c r="D382" s="15" t="s">
        <v>200</v>
      </c>
      <c r="E382" s="67">
        <v>0</v>
      </c>
      <c r="F382" s="86">
        <v>0</v>
      </c>
      <c r="G382" s="86">
        <v>0</v>
      </c>
      <c r="H382" s="87">
        <v>0</v>
      </c>
      <c r="I382" s="68"/>
      <c r="J382" s="86">
        <v>0</v>
      </c>
      <c r="K382" s="88">
        <v>0</v>
      </c>
      <c r="M382" s="15" t="s">
        <v>34</v>
      </c>
      <c r="N382" s="17">
        <v>0</v>
      </c>
      <c r="O382" s="17">
        <v>0</v>
      </c>
      <c r="Q382" s="101">
        <v>37482</v>
      </c>
      <c r="R382" s="101">
        <v>486819</v>
      </c>
      <c r="S382" s="83" t="s">
        <v>34</v>
      </c>
      <c r="T382" s="79" t="str">
        <f t="shared" si="10"/>
        <v>- N/A</v>
      </c>
      <c r="U382" s="79" t="str">
        <f t="shared" si="11"/>
        <v>- N/A</v>
      </c>
    </row>
    <row r="383" spans="1:21" ht="102" hidden="1">
      <c r="A383" s="14">
        <v>369</v>
      </c>
      <c r="B383" s="15" t="s">
        <v>789</v>
      </c>
      <c r="C383" s="21" t="s">
        <v>790</v>
      </c>
      <c r="D383" s="15" t="s">
        <v>200</v>
      </c>
      <c r="E383" s="67">
        <v>0</v>
      </c>
      <c r="F383" s="86">
        <v>0</v>
      </c>
      <c r="G383" s="86">
        <v>0</v>
      </c>
      <c r="H383" s="87">
        <v>0</v>
      </c>
      <c r="I383" s="68"/>
      <c r="J383" s="86">
        <v>0</v>
      </c>
      <c r="K383" s="88">
        <v>0</v>
      </c>
      <c r="M383" s="15" t="s">
        <v>34</v>
      </c>
      <c r="N383" s="17">
        <v>0</v>
      </c>
      <c r="O383" s="17">
        <v>0</v>
      </c>
      <c r="Q383" s="101">
        <v>37482</v>
      </c>
      <c r="R383" s="101">
        <v>145367</v>
      </c>
      <c r="S383" s="83" t="s">
        <v>34</v>
      </c>
      <c r="T383" s="79" t="str">
        <f t="shared" si="10"/>
        <v>- N/A</v>
      </c>
      <c r="U383" s="79" t="str">
        <f t="shared" si="11"/>
        <v>- N/A</v>
      </c>
    </row>
    <row r="384" spans="1:21" ht="102" hidden="1">
      <c r="A384" s="14">
        <v>370</v>
      </c>
      <c r="B384" s="15" t="s">
        <v>791</v>
      </c>
      <c r="C384" s="21" t="s">
        <v>792</v>
      </c>
      <c r="D384" s="15" t="s">
        <v>200</v>
      </c>
      <c r="E384" s="67">
        <v>0</v>
      </c>
      <c r="F384" s="86">
        <v>0</v>
      </c>
      <c r="G384" s="86">
        <v>0</v>
      </c>
      <c r="H384" s="87">
        <v>0</v>
      </c>
      <c r="I384" s="68"/>
      <c r="J384" s="86">
        <v>0</v>
      </c>
      <c r="K384" s="88">
        <v>0</v>
      </c>
      <c r="M384" s="15" t="s">
        <v>34</v>
      </c>
      <c r="N384" s="17">
        <v>0</v>
      </c>
      <c r="O384" s="17">
        <v>0</v>
      </c>
      <c r="Q384" s="101">
        <v>94754</v>
      </c>
      <c r="R384" s="101">
        <v>265107</v>
      </c>
      <c r="S384" s="83" t="s">
        <v>34</v>
      </c>
      <c r="T384" s="79" t="str">
        <f t="shared" si="10"/>
        <v>- N/A</v>
      </c>
      <c r="U384" s="79" t="str">
        <f t="shared" si="11"/>
        <v>- N/A</v>
      </c>
    </row>
    <row r="385" spans="1:21" ht="89.25">
      <c r="A385" s="14">
        <v>371</v>
      </c>
      <c r="B385" s="15" t="s">
        <v>793</v>
      </c>
      <c r="C385" s="21" t="s">
        <v>794</v>
      </c>
      <c r="D385" s="15" t="s">
        <v>200</v>
      </c>
      <c r="E385" s="67">
        <v>2</v>
      </c>
      <c r="F385" s="86">
        <v>78778</v>
      </c>
      <c r="G385" s="86">
        <v>26646</v>
      </c>
      <c r="H385" s="87">
        <v>0</v>
      </c>
      <c r="I385" s="68">
        <v>0.66175835890000001</v>
      </c>
      <c r="J385" s="86">
        <v>26646</v>
      </c>
      <c r="K385" s="88">
        <v>53292</v>
      </c>
      <c r="M385" s="15" t="s">
        <v>34</v>
      </c>
      <c r="N385" s="17">
        <v>2</v>
      </c>
      <c r="O385" s="17">
        <v>0</v>
      </c>
      <c r="Q385" s="101">
        <v>26646</v>
      </c>
      <c r="R385" s="101">
        <v>128366</v>
      </c>
      <c r="S385" s="83" t="s">
        <v>34</v>
      </c>
      <c r="T385" s="79" t="str">
        <f t="shared" si="10"/>
        <v>✔️ Válido</v>
      </c>
      <c r="U385" s="79" t="str">
        <f t="shared" si="11"/>
        <v>✔️ Válido</v>
      </c>
    </row>
    <row r="386" spans="1:21" ht="89.25" hidden="1">
      <c r="A386" s="69">
        <v>372</v>
      </c>
      <c r="B386" s="70" t="s">
        <v>795</v>
      </c>
      <c r="C386" s="76" t="s">
        <v>796</v>
      </c>
      <c r="D386" s="70" t="s">
        <v>200</v>
      </c>
      <c r="E386" s="72">
        <v>0</v>
      </c>
      <c r="F386" s="89">
        <v>0</v>
      </c>
      <c r="G386" s="89">
        <v>0</v>
      </c>
      <c r="H386" s="90">
        <v>0</v>
      </c>
      <c r="I386" s="68"/>
      <c r="J386" s="89">
        <v>0</v>
      </c>
      <c r="K386" s="91">
        <v>0</v>
      </c>
      <c r="L386" s="73"/>
      <c r="M386" s="70" t="s">
        <v>85</v>
      </c>
      <c r="N386" s="74">
        <v>0</v>
      </c>
      <c r="O386" s="74">
        <v>0</v>
      </c>
      <c r="Q386" s="101">
        <v>83919</v>
      </c>
      <c r="R386" s="101">
        <v>406548</v>
      </c>
      <c r="S386" s="84" t="s">
        <v>85</v>
      </c>
      <c r="T386" s="79" t="str">
        <f t="shared" si="10"/>
        <v>- N/A</v>
      </c>
      <c r="U386" s="79" t="str">
        <f t="shared" si="11"/>
        <v>- N/A</v>
      </c>
    </row>
    <row r="387" spans="1:21" ht="102" hidden="1">
      <c r="A387" s="69">
        <v>373</v>
      </c>
      <c r="B387" s="70" t="s">
        <v>797</v>
      </c>
      <c r="C387" s="76" t="s">
        <v>798</v>
      </c>
      <c r="D387" s="70" t="s">
        <v>200</v>
      </c>
      <c r="E387" s="72">
        <v>0</v>
      </c>
      <c r="F387" s="89">
        <v>0</v>
      </c>
      <c r="G387" s="89">
        <v>0</v>
      </c>
      <c r="H387" s="90">
        <v>0</v>
      </c>
      <c r="I387" s="68"/>
      <c r="J387" s="89">
        <v>0</v>
      </c>
      <c r="K387" s="91">
        <v>0</v>
      </c>
      <c r="L387" s="73"/>
      <c r="M387" s="70" t="s">
        <v>85</v>
      </c>
      <c r="N387" s="74">
        <v>0</v>
      </c>
      <c r="O387" s="74">
        <v>0</v>
      </c>
      <c r="Q387" s="101">
        <v>54509</v>
      </c>
      <c r="R387" s="101">
        <v>175254</v>
      </c>
      <c r="S387" s="84" t="s">
        <v>85</v>
      </c>
      <c r="T387" s="79" t="str">
        <f t="shared" si="10"/>
        <v>- N/A</v>
      </c>
      <c r="U387" s="79" t="str">
        <f t="shared" si="11"/>
        <v>- N/A</v>
      </c>
    </row>
    <row r="388" spans="1:21" ht="102" hidden="1">
      <c r="A388" s="69">
        <v>374</v>
      </c>
      <c r="B388" s="70" t="s">
        <v>799</v>
      </c>
      <c r="C388" s="76" t="s">
        <v>800</v>
      </c>
      <c r="D388" s="70" t="s">
        <v>200</v>
      </c>
      <c r="E388" s="72">
        <v>0</v>
      </c>
      <c r="F388" s="89">
        <v>0</v>
      </c>
      <c r="G388" s="89">
        <v>0</v>
      </c>
      <c r="H388" s="90">
        <v>0</v>
      </c>
      <c r="I388" s="68"/>
      <c r="J388" s="89">
        <v>0</v>
      </c>
      <c r="K388" s="91">
        <v>0</v>
      </c>
      <c r="L388" s="73"/>
      <c r="M388" s="70" t="s">
        <v>85</v>
      </c>
      <c r="N388" s="74">
        <v>0</v>
      </c>
      <c r="O388" s="74">
        <v>0</v>
      </c>
      <c r="Q388" s="101">
        <v>82371</v>
      </c>
      <c r="R388" s="101">
        <v>430396</v>
      </c>
      <c r="S388" s="84" t="s">
        <v>85</v>
      </c>
      <c r="T388" s="79" t="str">
        <f t="shared" si="10"/>
        <v>- N/A</v>
      </c>
      <c r="U388" s="79" t="str">
        <f t="shared" si="11"/>
        <v>- N/A</v>
      </c>
    </row>
    <row r="389" spans="1:21" ht="76.5" hidden="1">
      <c r="A389" s="14">
        <v>375</v>
      </c>
      <c r="B389" s="15" t="s">
        <v>801</v>
      </c>
      <c r="C389" s="21" t="s">
        <v>802</v>
      </c>
      <c r="D389" s="15" t="s">
        <v>200</v>
      </c>
      <c r="E389" s="67">
        <v>0</v>
      </c>
      <c r="F389" s="86">
        <v>0</v>
      </c>
      <c r="G389" s="86">
        <v>0</v>
      </c>
      <c r="H389" s="87">
        <v>0</v>
      </c>
      <c r="I389" s="68"/>
      <c r="J389" s="86">
        <v>0</v>
      </c>
      <c r="K389" s="88">
        <v>0</v>
      </c>
      <c r="M389" s="15" t="s">
        <v>34</v>
      </c>
      <c r="N389" s="17">
        <v>0</v>
      </c>
      <c r="O389" s="17">
        <v>0</v>
      </c>
      <c r="Q389" s="101">
        <v>9752</v>
      </c>
      <c r="R389" s="101">
        <v>335233</v>
      </c>
      <c r="S389" s="83" t="s">
        <v>34</v>
      </c>
      <c r="T389" s="79" t="str">
        <f t="shared" si="10"/>
        <v>- N/A</v>
      </c>
      <c r="U389" s="79" t="str">
        <f t="shared" si="11"/>
        <v>- N/A</v>
      </c>
    </row>
    <row r="390" spans="1:21" ht="76.5">
      <c r="A390" s="14">
        <v>376</v>
      </c>
      <c r="B390" s="15" t="s">
        <v>803</v>
      </c>
      <c r="C390" s="21" t="s">
        <v>802</v>
      </c>
      <c r="D390" s="15" t="s">
        <v>200</v>
      </c>
      <c r="E390" s="67">
        <v>1</v>
      </c>
      <c r="F390" s="86">
        <v>217261</v>
      </c>
      <c r="G390" s="86">
        <v>47543</v>
      </c>
      <c r="H390" s="87">
        <v>0</v>
      </c>
      <c r="I390" s="68">
        <v>0.78117103389999998</v>
      </c>
      <c r="J390" s="86">
        <v>47543</v>
      </c>
      <c r="K390" s="88">
        <v>47543</v>
      </c>
      <c r="M390" s="15" t="s">
        <v>34</v>
      </c>
      <c r="N390" s="17">
        <v>1</v>
      </c>
      <c r="O390" s="17">
        <v>0</v>
      </c>
      <c r="Q390" s="101">
        <v>47543</v>
      </c>
      <c r="R390" s="101">
        <v>429412</v>
      </c>
      <c r="S390" s="83" t="s">
        <v>34</v>
      </c>
      <c r="T390" s="79" t="str">
        <f t="shared" si="10"/>
        <v>✔️ Válido</v>
      </c>
      <c r="U390" s="79" t="str">
        <f t="shared" si="11"/>
        <v>✔️ Válido</v>
      </c>
    </row>
    <row r="391" spans="1:21" ht="63.75">
      <c r="A391" s="14">
        <v>377</v>
      </c>
      <c r="B391" s="15" t="s">
        <v>804</v>
      </c>
      <c r="C391" s="21" t="s">
        <v>805</v>
      </c>
      <c r="D391" s="15" t="s">
        <v>806</v>
      </c>
      <c r="E391" s="67">
        <v>11</v>
      </c>
      <c r="F391" s="86">
        <v>37039</v>
      </c>
      <c r="G391" s="86">
        <v>15037</v>
      </c>
      <c r="H391" s="87">
        <v>0</v>
      </c>
      <c r="I391" s="68">
        <v>0.59402251679999996</v>
      </c>
      <c r="J391" s="86">
        <v>15037</v>
      </c>
      <c r="K391" s="88">
        <v>165407</v>
      </c>
      <c r="M391" s="15" t="s">
        <v>34</v>
      </c>
      <c r="N391" s="17">
        <v>11</v>
      </c>
      <c r="O391" s="17">
        <v>0</v>
      </c>
      <c r="Q391" s="101">
        <v>15037</v>
      </c>
      <c r="R391" s="101">
        <v>75184</v>
      </c>
      <c r="S391" s="83" t="s">
        <v>34</v>
      </c>
      <c r="T391" s="79" t="str">
        <f t="shared" si="10"/>
        <v>✔️ Válido</v>
      </c>
      <c r="U391" s="79" t="str">
        <f t="shared" si="11"/>
        <v>✔️ Válido</v>
      </c>
    </row>
    <row r="392" spans="1:21" ht="76.5" hidden="1">
      <c r="A392" s="14">
        <v>378</v>
      </c>
      <c r="B392" s="15" t="s">
        <v>807</v>
      </c>
      <c r="C392" s="21" t="s">
        <v>808</v>
      </c>
      <c r="D392" s="15" t="s">
        <v>200</v>
      </c>
      <c r="E392" s="67">
        <v>0</v>
      </c>
      <c r="F392" s="86">
        <v>0</v>
      </c>
      <c r="G392" s="86">
        <v>0</v>
      </c>
      <c r="H392" s="87">
        <v>0</v>
      </c>
      <c r="I392" s="68"/>
      <c r="J392" s="86">
        <v>0</v>
      </c>
      <c r="K392" s="88">
        <v>0</v>
      </c>
      <c r="M392" s="15" t="s">
        <v>34</v>
      </c>
      <c r="N392" s="17">
        <v>0</v>
      </c>
      <c r="O392" s="17">
        <v>0</v>
      </c>
      <c r="Q392" s="101">
        <v>18906</v>
      </c>
      <c r="R392" s="101">
        <v>89800</v>
      </c>
      <c r="S392" s="83" t="s">
        <v>34</v>
      </c>
      <c r="T392" s="79" t="str">
        <f t="shared" si="10"/>
        <v>- N/A</v>
      </c>
      <c r="U392" s="79" t="str">
        <f t="shared" si="11"/>
        <v>- N/A</v>
      </c>
    </row>
    <row r="393" spans="1:21" ht="63.75" hidden="1">
      <c r="A393" s="14">
        <v>379</v>
      </c>
      <c r="B393" s="15" t="s">
        <v>809</v>
      </c>
      <c r="C393" s="21" t="s">
        <v>808</v>
      </c>
      <c r="D393" s="15" t="s">
        <v>200</v>
      </c>
      <c r="E393" s="67">
        <v>0</v>
      </c>
      <c r="F393" s="86">
        <v>0</v>
      </c>
      <c r="G393" s="86">
        <v>0</v>
      </c>
      <c r="H393" s="87">
        <v>0</v>
      </c>
      <c r="I393" s="68"/>
      <c r="J393" s="86">
        <v>0</v>
      </c>
      <c r="K393" s="88">
        <v>0</v>
      </c>
      <c r="M393" s="15" t="s">
        <v>34</v>
      </c>
      <c r="N393" s="17">
        <v>0</v>
      </c>
      <c r="O393" s="17">
        <v>0</v>
      </c>
      <c r="Q393" s="101">
        <v>45221</v>
      </c>
      <c r="R393" s="101">
        <v>536587</v>
      </c>
      <c r="S393" s="83" t="s">
        <v>34</v>
      </c>
      <c r="T393" s="79" t="str">
        <f t="shared" si="10"/>
        <v>- N/A</v>
      </c>
      <c r="U393" s="79" t="str">
        <f t="shared" si="11"/>
        <v>- N/A</v>
      </c>
    </row>
    <row r="394" spans="1:21" ht="63.75" hidden="1">
      <c r="A394" s="14">
        <v>380</v>
      </c>
      <c r="B394" s="15" t="s">
        <v>810</v>
      </c>
      <c r="C394" s="21" t="s">
        <v>811</v>
      </c>
      <c r="D394" s="15" t="s">
        <v>806</v>
      </c>
      <c r="E394" s="67">
        <v>0</v>
      </c>
      <c r="F394" s="86">
        <v>0</v>
      </c>
      <c r="G394" s="86">
        <v>0</v>
      </c>
      <c r="H394" s="87">
        <v>0</v>
      </c>
      <c r="I394" s="68"/>
      <c r="J394" s="86">
        <v>0</v>
      </c>
      <c r="K394" s="88">
        <v>0</v>
      </c>
      <c r="M394" s="15" t="s">
        <v>34</v>
      </c>
      <c r="N394" s="17">
        <v>0</v>
      </c>
      <c r="O394" s="17">
        <v>0</v>
      </c>
      <c r="Q394" s="101">
        <v>34828</v>
      </c>
      <c r="R394" s="101">
        <v>290234</v>
      </c>
      <c r="S394" s="83" t="s">
        <v>34</v>
      </c>
      <c r="T394" s="79" t="str">
        <f t="shared" si="10"/>
        <v>- N/A</v>
      </c>
      <c r="U394" s="79" t="str">
        <f t="shared" si="11"/>
        <v>- N/A</v>
      </c>
    </row>
    <row r="395" spans="1:21" ht="63.75">
      <c r="A395" s="14">
        <v>381</v>
      </c>
      <c r="B395" s="15" t="s">
        <v>812</v>
      </c>
      <c r="C395" s="21" t="s">
        <v>813</v>
      </c>
      <c r="D395" s="15" t="s">
        <v>200</v>
      </c>
      <c r="E395" s="67">
        <v>2</v>
      </c>
      <c r="F395" s="86">
        <v>103489</v>
      </c>
      <c r="G395" s="86">
        <v>98403</v>
      </c>
      <c r="H395" s="87">
        <v>0</v>
      </c>
      <c r="I395" s="68">
        <v>4.9145319799999997E-2</v>
      </c>
      <c r="J395" s="86">
        <v>98403</v>
      </c>
      <c r="K395" s="88">
        <v>196806</v>
      </c>
      <c r="M395" s="15" t="s">
        <v>34</v>
      </c>
      <c r="N395" s="17">
        <v>2</v>
      </c>
      <c r="O395" s="17">
        <v>0</v>
      </c>
      <c r="Q395" s="101">
        <v>98403</v>
      </c>
      <c r="R395" s="101">
        <v>323410</v>
      </c>
      <c r="S395" s="83" t="s">
        <v>34</v>
      </c>
      <c r="T395" s="79" t="str">
        <f t="shared" si="10"/>
        <v>✔️ Válido</v>
      </c>
      <c r="U395" s="79" t="str">
        <f t="shared" si="11"/>
        <v>✔️ Válido</v>
      </c>
    </row>
    <row r="396" spans="1:21" ht="63.75" hidden="1">
      <c r="A396" s="14">
        <v>382</v>
      </c>
      <c r="B396" s="15" t="s">
        <v>814</v>
      </c>
      <c r="C396" s="21" t="s">
        <v>813</v>
      </c>
      <c r="D396" s="15" t="s">
        <v>200</v>
      </c>
      <c r="E396" s="67">
        <v>0</v>
      </c>
      <c r="F396" s="86">
        <v>0</v>
      </c>
      <c r="G396" s="86">
        <v>0</v>
      </c>
      <c r="H396" s="87">
        <v>0</v>
      </c>
      <c r="I396" s="68"/>
      <c r="J396" s="86">
        <v>0</v>
      </c>
      <c r="K396" s="88">
        <v>0</v>
      </c>
      <c r="M396" s="15" t="s">
        <v>34</v>
      </c>
      <c r="N396" s="17">
        <v>0</v>
      </c>
      <c r="O396" s="17">
        <v>0</v>
      </c>
      <c r="Q396" s="101">
        <v>557581</v>
      </c>
      <c r="R396" s="101">
        <v>3880918</v>
      </c>
      <c r="S396" s="83" t="s">
        <v>34</v>
      </c>
      <c r="T396" s="79" t="str">
        <f t="shared" si="10"/>
        <v>- N/A</v>
      </c>
      <c r="U396" s="79" t="str">
        <f t="shared" si="11"/>
        <v>- N/A</v>
      </c>
    </row>
    <row r="397" spans="1:21" ht="63.75" hidden="1">
      <c r="A397" s="14">
        <v>383</v>
      </c>
      <c r="B397" s="15" t="s">
        <v>815</v>
      </c>
      <c r="C397" s="21" t="s">
        <v>816</v>
      </c>
      <c r="D397" s="15" t="s">
        <v>200</v>
      </c>
      <c r="E397" s="67">
        <v>0</v>
      </c>
      <c r="F397" s="86">
        <v>0</v>
      </c>
      <c r="G397" s="86">
        <v>0</v>
      </c>
      <c r="H397" s="87">
        <v>0</v>
      </c>
      <c r="I397" s="68"/>
      <c r="J397" s="86">
        <v>0</v>
      </c>
      <c r="K397" s="88">
        <v>0</v>
      </c>
      <c r="M397" s="15" t="s">
        <v>34</v>
      </c>
      <c r="N397" s="17">
        <v>0</v>
      </c>
      <c r="O397" s="17">
        <v>0</v>
      </c>
      <c r="Q397" s="101">
        <v>69877</v>
      </c>
      <c r="R397" s="101">
        <v>236613</v>
      </c>
      <c r="S397" s="83" t="s">
        <v>34</v>
      </c>
      <c r="T397" s="79" t="str">
        <f t="shared" si="10"/>
        <v>- N/A</v>
      </c>
      <c r="U397" s="79" t="str">
        <f t="shared" si="11"/>
        <v>- N/A</v>
      </c>
    </row>
    <row r="398" spans="1:21" ht="51" hidden="1">
      <c r="A398" s="14">
        <v>384</v>
      </c>
      <c r="B398" s="15" t="s">
        <v>817</v>
      </c>
      <c r="C398" s="21" t="s">
        <v>816</v>
      </c>
      <c r="D398" s="15" t="s">
        <v>200</v>
      </c>
      <c r="E398" s="67">
        <v>0</v>
      </c>
      <c r="F398" s="86">
        <v>0</v>
      </c>
      <c r="G398" s="86">
        <v>0</v>
      </c>
      <c r="H398" s="87">
        <v>0</v>
      </c>
      <c r="I398" s="68"/>
      <c r="J398" s="86">
        <v>0</v>
      </c>
      <c r="K398" s="88">
        <v>0</v>
      </c>
      <c r="M398" s="15" t="s">
        <v>34</v>
      </c>
      <c r="N398" s="17">
        <v>0</v>
      </c>
      <c r="O398" s="17">
        <v>0</v>
      </c>
      <c r="Q398" s="101">
        <v>611758</v>
      </c>
      <c r="R398" s="101">
        <v>1908069</v>
      </c>
      <c r="S398" s="83" t="s">
        <v>34</v>
      </c>
      <c r="T398" s="79" t="str">
        <f t="shared" si="10"/>
        <v>- N/A</v>
      </c>
      <c r="U398" s="79" t="str">
        <f t="shared" si="11"/>
        <v>- N/A</v>
      </c>
    </row>
    <row r="399" spans="1:21" ht="102">
      <c r="A399" s="14">
        <v>385</v>
      </c>
      <c r="B399" s="15" t="s">
        <v>818</v>
      </c>
      <c r="C399" s="21" t="s">
        <v>819</v>
      </c>
      <c r="D399" s="15" t="s">
        <v>200</v>
      </c>
      <c r="E399" s="67">
        <v>1</v>
      </c>
      <c r="F399" s="86">
        <v>94367</v>
      </c>
      <c r="G399" s="86">
        <v>22998</v>
      </c>
      <c r="H399" s="87">
        <v>0</v>
      </c>
      <c r="I399" s="68">
        <v>0.75629192410000001</v>
      </c>
      <c r="J399" s="86">
        <v>22998</v>
      </c>
      <c r="K399" s="88">
        <v>22998</v>
      </c>
      <c r="M399" s="15" t="s">
        <v>34</v>
      </c>
      <c r="N399" s="17">
        <v>1</v>
      </c>
      <c r="O399" s="17">
        <v>0</v>
      </c>
      <c r="Q399" s="101">
        <v>22998</v>
      </c>
      <c r="R399" s="101">
        <v>132678</v>
      </c>
      <c r="S399" s="83" t="s">
        <v>34</v>
      </c>
      <c r="T399" s="79" t="str">
        <f t="shared" si="10"/>
        <v>✔️ Válido</v>
      </c>
      <c r="U399" s="79" t="str">
        <f t="shared" si="11"/>
        <v>✔️ Válido</v>
      </c>
    </row>
    <row r="400" spans="1:21" ht="102" hidden="1">
      <c r="A400" s="14">
        <v>386</v>
      </c>
      <c r="B400" s="15" t="s">
        <v>820</v>
      </c>
      <c r="C400" s="21" t="s">
        <v>821</v>
      </c>
      <c r="D400" s="15" t="s">
        <v>200</v>
      </c>
      <c r="E400" s="67">
        <v>0</v>
      </c>
      <c r="F400" s="86">
        <v>0</v>
      </c>
      <c r="G400" s="86">
        <v>0</v>
      </c>
      <c r="H400" s="87">
        <v>0</v>
      </c>
      <c r="I400" s="68"/>
      <c r="J400" s="86">
        <v>0</v>
      </c>
      <c r="K400" s="88">
        <v>0</v>
      </c>
      <c r="M400" s="15" t="s">
        <v>34</v>
      </c>
      <c r="N400" s="17">
        <v>0</v>
      </c>
      <c r="O400" s="17">
        <v>0</v>
      </c>
      <c r="Q400" s="101">
        <v>39344</v>
      </c>
      <c r="R400" s="101">
        <v>176904</v>
      </c>
      <c r="S400" s="83" t="s">
        <v>34</v>
      </c>
      <c r="T400" s="79" t="str">
        <f t="shared" ref="T400:T431" si="12">IF(OR(J400="",J400=0),"- N/A",IF(AND(J400&gt;=Q400,J400&lt;=R400),"✔️ Válido","❌ Inválido"))</f>
        <v>- N/A</v>
      </c>
      <c r="U400" s="79" t="str">
        <f t="shared" ref="U400:U431" si="13">IF(OR(J400="",J400=0),"- N/A",IF(AND(J400&gt;=Q400,J400&lt;=R400),"✔️ Válido","❌ Inválido"))</f>
        <v>- N/A</v>
      </c>
    </row>
    <row r="401" spans="1:21" ht="102">
      <c r="A401" s="14">
        <v>387</v>
      </c>
      <c r="B401" s="15" t="s">
        <v>822</v>
      </c>
      <c r="C401" s="21" t="s">
        <v>823</v>
      </c>
      <c r="D401" s="15" t="s">
        <v>200</v>
      </c>
      <c r="E401" s="67">
        <v>3</v>
      </c>
      <c r="F401" s="86">
        <v>126708</v>
      </c>
      <c r="G401" s="86">
        <v>25983</v>
      </c>
      <c r="H401" s="87">
        <v>0</v>
      </c>
      <c r="I401" s="68">
        <v>0.79493796760000002</v>
      </c>
      <c r="J401" s="86">
        <v>25983</v>
      </c>
      <c r="K401" s="88">
        <v>77949</v>
      </c>
      <c r="M401" s="15" t="s">
        <v>34</v>
      </c>
      <c r="N401" s="17">
        <v>3</v>
      </c>
      <c r="O401" s="17">
        <v>0</v>
      </c>
      <c r="Q401" s="101">
        <v>25983</v>
      </c>
      <c r="R401" s="101">
        <v>221130</v>
      </c>
      <c r="S401" s="83" t="s">
        <v>34</v>
      </c>
      <c r="T401" s="79" t="str">
        <f t="shared" si="12"/>
        <v>✔️ Válido</v>
      </c>
      <c r="U401" s="79" t="str">
        <f t="shared" si="13"/>
        <v>✔️ Válido</v>
      </c>
    </row>
    <row r="402" spans="1:21" ht="153" hidden="1">
      <c r="A402" s="14">
        <v>388</v>
      </c>
      <c r="B402" s="15" t="s">
        <v>824</v>
      </c>
      <c r="C402" s="21" t="s">
        <v>825</v>
      </c>
      <c r="D402" s="15" t="s">
        <v>200</v>
      </c>
      <c r="E402" s="67">
        <v>0</v>
      </c>
      <c r="F402" s="86">
        <v>0</v>
      </c>
      <c r="G402" s="86">
        <v>0</v>
      </c>
      <c r="H402" s="87">
        <v>0</v>
      </c>
      <c r="I402" s="68"/>
      <c r="J402" s="86">
        <v>0</v>
      </c>
      <c r="K402" s="88">
        <v>0</v>
      </c>
      <c r="M402" s="15" t="s">
        <v>34</v>
      </c>
      <c r="N402" s="17">
        <v>0</v>
      </c>
      <c r="O402" s="17">
        <v>0</v>
      </c>
      <c r="Q402" s="101">
        <v>202334</v>
      </c>
      <c r="R402" s="101">
        <v>13241465</v>
      </c>
      <c r="S402" s="83" t="s">
        <v>34</v>
      </c>
      <c r="T402" s="79" t="str">
        <f t="shared" si="12"/>
        <v>- N/A</v>
      </c>
      <c r="U402" s="79" t="str">
        <f t="shared" si="13"/>
        <v>- N/A</v>
      </c>
    </row>
    <row r="403" spans="1:21" ht="63.75">
      <c r="A403" s="14">
        <v>389</v>
      </c>
      <c r="B403" s="15" t="s">
        <v>826</v>
      </c>
      <c r="C403" s="21" t="s">
        <v>827</v>
      </c>
      <c r="D403" s="15" t="s">
        <v>200</v>
      </c>
      <c r="E403" s="67">
        <v>3</v>
      </c>
      <c r="F403" s="86">
        <v>96081</v>
      </c>
      <c r="G403" s="86">
        <v>35445</v>
      </c>
      <c r="H403" s="87">
        <v>0</v>
      </c>
      <c r="I403" s="68">
        <v>0.63109251570000002</v>
      </c>
      <c r="J403" s="86">
        <v>35445</v>
      </c>
      <c r="K403" s="88">
        <v>106335</v>
      </c>
      <c r="M403" s="15" t="s">
        <v>34</v>
      </c>
      <c r="N403" s="17">
        <v>3</v>
      </c>
      <c r="O403" s="17">
        <v>0</v>
      </c>
      <c r="Q403" s="101">
        <v>35445</v>
      </c>
      <c r="R403" s="101">
        <v>108182</v>
      </c>
      <c r="S403" s="83" t="s">
        <v>34</v>
      </c>
      <c r="T403" s="79" t="str">
        <f t="shared" si="12"/>
        <v>✔️ Válido</v>
      </c>
      <c r="U403" s="79" t="str">
        <f t="shared" si="13"/>
        <v>✔️ Válido</v>
      </c>
    </row>
    <row r="404" spans="1:21" ht="76.5" hidden="1">
      <c r="A404" s="14">
        <v>390</v>
      </c>
      <c r="B404" s="15" t="s">
        <v>828</v>
      </c>
      <c r="C404" s="21" t="s">
        <v>829</v>
      </c>
      <c r="D404" s="15" t="s">
        <v>200</v>
      </c>
      <c r="E404" s="67">
        <v>0</v>
      </c>
      <c r="F404" s="86">
        <v>0</v>
      </c>
      <c r="G404" s="86">
        <v>0</v>
      </c>
      <c r="H404" s="87">
        <v>0</v>
      </c>
      <c r="I404" s="68"/>
      <c r="J404" s="86">
        <v>0</v>
      </c>
      <c r="K404" s="88">
        <v>0</v>
      </c>
      <c r="M404" s="15" t="s">
        <v>34</v>
      </c>
      <c r="N404" s="17">
        <v>0</v>
      </c>
      <c r="O404" s="17">
        <v>0</v>
      </c>
      <c r="Q404" s="101">
        <v>62249</v>
      </c>
      <c r="R404" s="101">
        <v>463085</v>
      </c>
      <c r="S404" s="83" t="s">
        <v>34</v>
      </c>
      <c r="T404" s="79" t="str">
        <f t="shared" si="12"/>
        <v>- N/A</v>
      </c>
      <c r="U404" s="79" t="str">
        <f t="shared" si="13"/>
        <v>- N/A</v>
      </c>
    </row>
    <row r="405" spans="1:21" ht="51" hidden="1">
      <c r="A405" s="69">
        <v>391</v>
      </c>
      <c r="B405" s="70" t="s">
        <v>830</v>
      </c>
      <c r="C405" s="76" t="s">
        <v>831</v>
      </c>
      <c r="D405" s="70" t="s">
        <v>200</v>
      </c>
      <c r="E405" s="72">
        <v>0</v>
      </c>
      <c r="F405" s="89">
        <v>0</v>
      </c>
      <c r="G405" s="89">
        <v>0</v>
      </c>
      <c r="H405" s="90">
        <v>0</v>
      </c>
      <c r="I405" s="68"/>
      <c r="J405" s="89">
        <v>0</v>
      </c>
      <c r="K405" s="91">
        <v>0</v>
      </c>
      <c r="L405" s="73"/>
      <c r="M405" s="70" t="s">
        <v>85</v>
      </c>
      <c r="N405" s="74">
        <v>0</v>
      </c>
      <c r="O405" s="74">
        <v>0</v>
      </c>
      <c r="Q405" s="101">
        <v>9398</v>
      </c>
      <c r="R405" s="101">
        <v>84383</v>
      </c>
      <c r="S405" s="84" t="s">
        <v>85</v>
      </c>
      <c r="T405" s="79" t="str">
        <f t="shared" si="12"/>
        <v>- N/A</v>
      </c>
      <c r="U405" s="79" t="str">
        <f t="shared" si="13"/>
        <v>- N/A</v>
      </c>
    </row>
    <row r="406" spans="1:21" ht="51" hidden="1">
      <c r="A406" s="14">
        <v>392</v>
      </c>
      <c r="B406" s="15" t="s">
        <v>832</v>
      </c>
      <c r="C406" s="21" t="s">
        <v>831</v>
      </c>
      <c r="D406" s="15" t="s">
        <v>200</v>
      </c>
      <c r="E406" s="67">
        <v>0</v>
      </c>
      <c r="F406" s="86">
        <v>0</v>
      </c>
      <c r="G406" s="86">
        <v>0</v>
      </c>
      <c r="H406" s="87">
        <v>0</v>
      </c>
      <c r="I406" s="68"/>
      <c r="J406" s="86">
        <v>0</v>
      </c>
      <c r="K406" s="88">
        <v>0</v>
      </c>
      <c r="M406" s="15" t="s">
        <v>34</v>
      </c>
      <c r="N406" s="17">
        <v>0</v>
      </c>
      <c r="O406" s="17">
        <v>0</v>
      </c>
      <c r="Q406" s="101">
        <v>86241</v>
      </c>
      <c r="R406" s="101">
        <v>288742</v>
      </c>
      <c r="S406" s="83" t="s">
        <v>34</v>
      </c>
      <c r="T406" s="79" t="str">
        <f t="shared" si="12"/>
        <v>- N/A</v>
      </c>
      <c r="U406" s="79" t="str">
        <f t="shared" si="13"/>
        <v>- N/A</v>
      </c>
    </row>
    <row r="407" spans="1:21" ht="51" hidden="1">
      <c r="A407" s="69">
        <v>393</v>
      </c>
      <c r="B407" s="70" t="s">
        <v>833</v>
      </c>
      <c r="C407" s="76" t="s">
        <v>834</v>
      </c>
      <c r="D407" s="70" t="s">
        <v>200</v>
      </c>
      <c r="E407" s="72">
        <v>0</v>
      </c>
      <c r="F407" s="89">
        <v>0</v>
      </c>
      <c r="G407" s="89">
        <v>0</v>
      </c>
      <c r="H407" s="90">
        <v>0</v>
      </c>
      <c r="I407" s="68"/>
      <c r="J407" s="89">
        <v>0</v>
      </c>
      <c r="K407" s="91">
        <v>0</v>
      </c>
      <c r="L407" s="73"/>
      <c r="M407" s="70" t="s">
        <v>85</v>
      </c>
      <c r="N407" s="74">
        <v>0</v>
      </c>
      <c r="O407" s="74">
        <v>0</v>
      </c>
      <c r="Q407" s="101">
        <v>7679</v>
      </c>
      <c r="R407" s="101">
        <v>77891</v>
      </c>
      <c r="S407" s="84" t="s">
        <v>85</v>
      </c>
      <c r="T407" s="79" t="str">
        <f t="shared" si="12"/>
        <v>- N/A</v>
      </c>
      <c r="U407" s="79" t="str">
        <f t="shared" si="13"/>
        <v>- N/A</v>
      </c>
    </row>
    <row r="408" spans="1:21" ht="63.75" hidden="1">
      <c r="A408" s="14">
        <v>394</v>
      </c>
      <c r="B408" s="15" t="s">
        <v>835</v>
      </c>
      <c r="C408" s="21" t="s">
        <v>836</v>
      </c>
      <c r="D408" s="15" t="s">
        <v>200</v>
      </c>
      <c r="E408" s="67">
        <v>0</v>
      </c>
      <c r="F408" s="86">
        <v>0</v>
      </c>
      <c r="G408" s="86">
        <v>0</v>
      </c>
      <c r="H408" s="87">
        <v>0</v>
      </c>
      <c r="I408" s="68"/>
      <c r="J408" s="86">
        <v>0</v>
      </c>
      <c r="K408" s="88">
        <v>0</v>
      </c>
      <c r="M408" s="15" t="s">
        <v>34</v>
      </c>
      <c r="N408" s="17">
        <v>0</v>
      </c>
      <c r="O408" s="17">
        <v>0</v>
      </c>
      <c r="Q408" s="101">
        <v>106363</v>
      </c>
      <c r="R408" s="101">
        <v>288742</v>
      </c>
      <c r="S408" s="83" t="s">
        <v>34</v>
      </c>
      <c r="T408" s="79" t="str">
        <f t="shared" si="12"/>
        <v>- N/A</v>
      </c>
      <c r="U408" s="79" t="str">
        <f t="shared" si="13"/>
        <v>- N/A</v>
      </c>
    </row>
    <row r="409" spans="1:21" ht="63.75" hidden="1">
      <c r="A409" s="14">
        <v>395</v>
      </c>
      <c r="B409" s="15" t="s">
        <v>837</v>
      </c>
      <c r="C409" s="21" t="s">
        <v>838</v>
      </c>
      <c r="D409" s="15" t="s">
        <v>200</v>
      </c>
      <c r="E409" s="67">
        <v>0</v>
      </c>
      <c r="F409" s="86">
        <v>0</v>
      </c>
      <c r="G409" s="86">
        <v>0</v>
      </c>
      <c r="H409" s="87">
        <v>0</v>
      </c>
      <c r="I409" s="68"/>
      <c r="J409" s="86">
        <v>0</v>
      </c>
      <c r="K409" s="88">
        <v>0</v>
      </c>
      <c r="M409" s="15" t="s">
        <v>34</v>
      </c>
      <c r="N409" s="17">
        <v>0</v>
      </c>
      <c r="O409" s="17">
        <v>0</v>
      </c>
      <c r="Q409" s="101">
        <v>80823</v>
      </c>
      <c r="R409" s="101">
        <v>681546</v>
      </c>
      <c r="S409" s="83" t="s">
        <v>34</v>
      </c>
      <c r="T409" s="79" t="str">
        <f t="shared" si="12"/>
        <v>- N/A</v>
      </c>
      <c r="U409" s="79" t="str">
        <f t="shared" si="13"/>
        <v>- N/A</v>
      </c>
    </row>
    <row r="410" spans="1:21" ht="63.75" hidden="1">
      <c r="A410" s="14">
        <v>396</v>
      </c>
      <c r="B410" s="15" t="s">
        <v>839</v>
      </c>
      <c r="C410" s="21" t="s">
        <v>838</v>
      </c>
      <c r="D410" s="15" t="s">
        <v>200</v>
      </c>
      <c r="E410" s="67">
        <v>0</v>
      </c>
      <c r="F410" s="86">
        <v>0</v>
      </c>
      <c r="G410" s="86">
        <v>0</v>
      </c>
      <c r="H410" s="87">
        <v>0</v>
      </c>
      <c r="I410" s="68"/>
      <c r="J410" s="86">
        <v>0</v>
      </c>
      <c r="K410" s="88">
        <v>0</v>
      </c>
      <c r="M410" s="15" t="s">
        <v>34</v>
      </c>
      <c r="N410" s="17">
        <v>0</v>
      </c>
      <c r="O410" s="17">
        <v>0</v>
      </c>
      <c r="Q410" s="101">
        <v>3582</v>
      </c>
      <c r="R410" s="101">
        <v>81010</v>
      </c>
      <c r="S410" s="83" t="s">
        <v>34</v>
      </c>
      <c r="T410" s="79" t="str">
        <f t="shared" si="12"/>
        <v>- N/A</v>
      </c>
      <c r="U410" s="79" t="str">
        <f t="shared" si="13"/>
        <v>- N/A</v>
      </c>
    </row>
    <row r="411" spans="1:21" ht="63.75" hidden="1">
      <c r="A411" s="14">
        <v>397</v>
      </c>
      <c r="B411" s="15" t="s">
        <v>840</v>
      </c>
      <c r="C411" s="21" t="s">
        <v>841</v>
      </c>
      <c r="D411" s="15" t="s">
        <v>200</v>
      </c>
      <c r="E411" s="67">
        <v>0</v>
      </c>
      <c r="F411" s="86">
        <v>0</v>
      </c>
      <c r="G411" s="86">
        <v>0</v>
      </c>
      <c r="H411" s="87">
        <v>0</v>
      </c>
      <c r="I411" s="68"/>
      <c r="J411" s="86">
        <v>0</v>
      </c>
      <c r="K411" s="88">
        <v>0</v>
      </c>
      <c r="M411" s="15" t="s">
        <v>34</v>
      </c>
      <c r="N411" s="17">
        <v>0</v>
      </c>
      <c r="O411" s="17">
        <v>0</v>
      </c>
      <c r="Q411" s="101">
        <v>91659</v>
      </c>
      <c r="R411" s="101">
        <v>837327</v>
      </c>
      <c r="S411" s="83" t="s">
        <v>34</v>
      </c>
      <c r="T411" s="79" t="str">
        <f t="shared" si="12"/>
        <v>- N/A</v>
      </c>
      <c r="U411" s="79" t="str">
        <f t="shared" si="13"/>
        <v>- N/A</v>
      </c>
    </row>
    <row r="412" spans="1:21" ht="63.75" hidden="1">
      <c r="A412" s="14">
        <v>398</v>
      </c>
      <c r="B412" s="15" t="s">
        <v>842</v>
      </c>
      <c r="C412" s="21" t="s">
        <v>841</v>
      </c>
      <c r="D412" s="15" t="s">
        <v>200</v>
      </c>
      <c r="E412" s="67">
        <v>0</v>
      </c>
      <c r="F412" s="86">
        <v>0</v>
      </c>
      <c r="G412" s="86">
        <v>0</v>
      </c>
      <c r="H412" s="87">
        <v>0</v>
      </c>
      <c r="I412" s="68"/>
      <c r="J412" s="86">
        <v>0</v>
      </c>
      <c r="K412" s="88">
        <v>0</v>
      </c>
      <c r="M412" s="15" t="s">
        <v>34</v>
      </c>
      <c r="N412" s="17">
        <v>0</v>
      </c>
      <c r="O412" s="17">
        <v>0</v>
      </c>
      <c r="Q412" s="101">
        <v>4665</v>
      </c>
      <c r="R412" s="101">
        <v>98664</v>
      </c>
      <c r="S412" s="83" t="s">
        <v>34</v>
      </c>
      <c r="T412" s="79" t="str">
        <f t="shared" si="12"/>
        <v>- N/A</v>
      </c>
      <c r="U412" s="79" t="str">
        <f t="shared" si="13"/>
        <v>- N/A</v>
      </c>
    </row>
    <row r="413" spans="1:21" ht="76.5">
      <c r="A413" s="14">
        <v>399</v>
      </c>
      <c r="B413" s="15" t="s">
        <v>843</v>
      </c>
      <c r="C413" s="21" t="s">
        <v>844</v>
      </c>
      <c r="D413" s="15" t="s">
        <v>200</v>
      </c>
      <c r="E413" s="67">
        <v>1</v>
      </c>
      <c r="F413" s="86">
        <v>156284</v>
      </c>
      <c r="G413" s="86">
        <v>32837</v>
      </c>
      <c r="H413" s="87">
        <v>0</v>
      </c>
      <c r="I413" s="68">
        <v>0.78988892020000001</v>
      </c>
      <c r="J413" s="86">
        <v>32837</v>
      </c>
      <c r="K413" s="88">
        <v>32837</v>
      </c>
      <c r="M413" s="15" t="s">
        <v>34</v>
      </c>
      <c r="N413" s="17">
        <v>1</v>
      </c>
      <c r="O413" s="17">
        <v>0</v>
      </c>
      <c r="Q413" s="101">
        <v>32837</v>
      </c>
      <c r="R413" s="101">
        <v>158770</v>
      </c>
      <c r="S413" s="83" t="s">
        <v>34</v>
      </c>
      <c r="T413" s="79" t="str">
        <f t="shared" si="12"/>
        <v>✔️ Válido</v>
      </c>
      <c r="U413" s="79" t="str">
        <f t="shared" si="13"/>
        <v>✔️ Válido</v>
      </c>
    </row>
    <row r="414" spans="1:21" ht="76.5" hidden="1">
      <c r="A414" s="14">
        <v>400</v>
      </c>
      <c r="B414" s="15" t="s">
        <v>845</v>
      </c>
      <c r="C414" s="21" t="s">
        <v>846</v>
      </c>
      <c r="D414" s="15" t="s">
        <v>200</v>
      </c>
      <c r="E414" s="67">
        <v>0</v>
      </c>
      <c r="F414" s="86">
        <v>0</v>
      </c>
      <c r="G414" s="86">
        <v>0</v>
      </c>
      <c r="H414" s="87">
        <v>0</v>
      </c>
      <c r="I414" s="68"/>
      <c r="J414" s="86">
        <v>0</v>
      </c>
      <c r="K414" s="88">
        <v>0</v>
      </c>
      <c r="M414" s="15" t="s">
        <v>34</v>
      </c>
      <c r="N414" s="17">
        <v>0</v>
      </c>
      <c r="O414" s="17">
        <v>0</v>
      </c>
      <c r="Q414" s="101">
        <v>77396</v>
      </c>
      <c r="R414" s="101">
        <v>251994</v>
      </c>
      <c r="S414" s="83" t="s">
        <v>34</v>
      </c>
      <c r="T414" s="79" t="str">
        <f t="shared" si="12"/>
        <v>- N/A</v>
      </c>
      <c r="U414" s="79" t="str">
        <f t="shared" si="13"/>
        <v>- N/A</v>
      </c>
    </row>
    <row r="415" spans="1:21" ht="102">
      <c r="A415" s="14">
        <v>401</v>
      </c>
      <c r="B415" s="15" t="s">
        <v>847</v>
      </c>
      <c r="C415" s="21" t="s">
        <v>848</v>
      </c>
      <c r="D415" s="15" t="s">
        <v>849</v>
      </c>
      <c r="E415" s="67">
        <v>1</v>
      </c>
      <c r="F415" s="86">
        <v>256898</v>
      </c>
      <c r="G415" s="86">
        <v>150479</v>
      </c>
      <c r="H415" s="87">
        <v>0</v>
      </c>
      <c r="I415" s="68">
        <v>0.41424612100000002</v>
      </c>
      <c r="J415" s="86">
        <v>150479</v>
      </c>
      <c r="K415" s="88">
        <v>150479</v>
      </c>
      <c r="M415" s="15" t="s">
        <v>34</v>
      </c>
      <c r="N415" s="17">
        <v>1</v>
      </c>
      <c r="O415" s="17">
        <v>0</v>
      </c>
      <c r="Q415" s="101">
        <v>150479</v>
      </c>
      <c r="R415" s="101">
        <v>406973</v>
      </c>
      <c r="S415" s="83" t="s">
        <v>34</v>
      </c>
      <c r="T415" s="79" t="str">
        <f t="shared" si="12"/>
        <v>✔️ Válido</v>
      </c>
      <c r="U415" s="79" t="str">
        <f t="shared" si="13"/>
        <v>✔️ Válido</v>
      </c>
    </row>
    <row r="416" spans="1:21" ht="102" hidden="1">
      <c r="A416" s="14">
        <v>402</v>
      </c>
      <c r="B416" s="15" t="s">
        <v>850</v>
      </c>
      <c r="C416" s="21" t="s">
        <v>851</v>
      </c>
      <c r="D416" s="15" t="s">
        <v>200</v>
      </c>
      <c r="E416" s="67">
        <v>0</v>
      </c>
      <c r="F416" s="86">
        <v>0</v>
      </c>
      <c r="G416" s="86">
        <v>0</v>
      </c>
      <c r="H416" s="87">
        <v>0</v>
      </c>
      <c r="I416" s="68"/>
      <c r="J416" s="86">
        <v>0</v>
      </c>
      <c r="K416" s="88">
        <v>0</v>
      </c>
      <c r="M416" s="15" t="s">
        <v>34</v>
      </c>
      <c r="N416" s="17">
        <v>0</v>
      </c>
      <c r="O416" s="17">
        <v>0</v>
      </c>
      <c r="Q416" s="101">
        <v>155565</v>
      </c>
      <c r="R416" s="101">
        <v>535857</v>
      </c>
      <c r="S416" s="83" t="s">
        <v>34</v>
      </c>
      <c r="T416" s="79" t="str">
        <f t="shared" si="12"/>
        <v>- N/A</v>
      </c>
      <c r="U416" s="79" t="str">
        <f t="shared" si="13"/>
        <v>- N/A</v>
      </c>
    </row>
    <row r="417" spans="1:21" ht="102" hidden="1">
      <c r="A417" s="14">
        <v>403</v>
      </c>
      <c r="B417" s="15" t="s">
        <v>852</v>
      </c>
      <c r="C417" s="21" t="s">
        <v>853</v>
      </c>
      <c r="D417" s="15" t="s">
        <v>200</v>
      </c>
      <c r="E417" s="67">
        <v>0</v>
      </c>
      <c r="F417" s="86">
        <v>0</v>
      </c>
      <c r="G417" s="86">
        <v>0</v>
      </c>
      <c r="H417" s="87">
        <v>0</v>
      </c>
      <c r="I417" s="68"/>
      <c r="J417" s="86">
        <v>0</v>
      </c>
      <c r="K417" s="88">
        <v>0</v>
      </c>
      <c r="M417" s="15" t="s">
        <v>34</v>
      </c>
      <c r="N417" s="17">
        <v>0</v>
      </c>
      <c r="O417" s="17">
        <v>0</v>
      </c>
      <c r="Q417" s="101">
        <v>155565</v>
      </c>
      <c r="R417" s="101">
        <v>662236</v>
      </c>
      <c r="S417" s="83" t="s">
        <v>34</v>
      </c>
      <c r="T417" s="79" t="str">
        <f t="shared" si="12"/>
        <v>- N/A</v>
      </c>
      <c r="U417" s="79" t="str">
        <f t="shared" si="13"/>
        <v>- N/A</v>
      </c>
    </row>
    <row r="418" spans="1:21" ht="76.5" hidden="1">
      <c r="A418" s="14">
        <v>404</v>
      </c>
      <c r="B418" s="15" t="s">
        <v>854</v>
      </c>
      <c r="C418" s="21" t="s">
        <v>855</v>
      </c>
      <c r="D418" s="15" t="s">
        <v>200</v>
      </c>
      <c r="E418" s="67">
        <v>0</v>
      </c>
      <c r="F418" s="86">
        <v>0</v>
      </c>
      <c r="G418" s="86">
        <v>0</v>
      </c>
      <c r="H418" s="87">
        <v>0</v>
      </c>
      <c r="I418" s="68"/>
      <c r="J418" s="86">
        <v>0</v>
      </c>
      <c r="K418" s="88">
        <v>0</v>
      </c>
      <c r="M418" s="15" t="s">
        <v>34</v>
      </c>
      <c r="N418" s="17">
        <v>0</v>
      </c>
      <c r="O418" s="17">
        <v>0</v>
      </c>
      <c r="Q418" s="101">
        <v>142739</v>
      </c>
      <c r="R418" s="101">
        <v>677805</v>
      </c>
      <c r="S418" s="83" t="s">
        <v>34</v>
      </c>
      <c r="T418" s="79" t="str">
        <f t="shared" si="12"/>
        <v>- N/A</v>
      </c>
      <c r="U418" s="79" t="str">
        <f t="shared" si="13"/>
        <v>- N/A</v>
      </c>
    </row>
    <row r="419" spans="1:21" ht="76.5" hidden="1">
      <c r="A419" s="14">
        <v>405</v>
      </c>
      <c r="B419" s="15" t="s">
        <v>856</v>
      </c>
      <c r="C419" s="21" t="s">
        <v>857</v>
      </c>
      <c r="D419" s="15" t="s">
        <v>200</v>
      </c>
      <c r="E419" s="67">
        <v>0</v>
      </c>
      <c r="F419" s="86">
        <v>0</v>
      </c>
      <c r="G419" s="86">
        <v>0</v>
      </c>
      <c r="H419" s="87">
        <v>0</v>
      </c>
      <c r="I419" s="68"/>
      <c r="J419" s="86">
        <v>0</v>
      </c>
      <c r="K419" s="88">
        <v>0</v>
      </c>
      <c r="M419" s="15" t="s">
        <v>34</v>
      </c>
      <c r="N419" s="17">
        <v>0</v>
      </c>
      <c r="O419" s="17">
        <v>0</v>
      </c>
      <c r="Q419" s="101">
        <v>155565</v>
      </c>
      <c r="R419" s="101">
        <v>658911</v>
      </c>
      <c r="S419" s="83" t="s">
        <v>34</v>
      </c>
      <c r="T419" s="79" t="str">
        <f t="shared" si="12"/>
        <v>- N/A</v>
      </c>
      <c r="U419" s="79" t="str">
        <f t="shared" si="13"/>
        <v>- N/A</v>
      </c>
    </row>
    <row r="420" spans="1:21" ht="51">
      <c r="A420" s="14">
        <v>406</v>
      </c>
      <c r="B420" s="15" t="s">
        <v>858</v>
      </c>
      <c r="C420" s="21" t="s">
        <v>859</v>
      </c>
      <c r="D420" s="15" t="s">
        <v>200</v>
      </c>
      <c r="E420" s="67">
        <v>1</v>
      </c>
      <c r="F420" s="86">
        <v>360110</v>
      </c>
      <c r="G420" s="86">
        <v>95973</v>
      </c>
      <c r="H420" s="87">
        <v>0</v>
      </c>
      <c r="I420" s="68">
        <v>0.73348976700000001</v>
      </c>
      <c r="J420" s="86">
        <v>95973</v>
      </c>
      <c r="K420" s="88">
        <v>95973</v>
      </c>
      <c r="M420" s="15" t="s">
        <v>34</v>
      </c>
      <c r="N420" s="17">
        <v>1</v>
      </c>
      <c r="O420" s="17">
        <v>0</v>
      </c>
      <c r="Q420" s="101">
        <v>95973</v>
      </c>
      <c r="R420" s="101">
        <v>563883</v>
      </c>
      <c r="S420" s="83" t="s">
        <v>34</v>
      </c>
      <c r="T420" s="79" t="str">
        <f t="shared" si="12"/>
        <v>✔️ Válido</v>
      </c>
      <c r="U420" s="79" t="str">
        <f t="shared" si="13"/>
        <v>✔️ Válido</v>
      </c>
    </row>
    <row r="421" spans="1:21" ht="76.5" hidden="1">
      <c r="A421" s="14">
        <v>407</v>
      </c>
      <c r="B421" s="15" t="s">
        <v>860</v>
      </c>
      <c r="C421" s="21" t="s">
        <v>861</v>
      </c>
      <c r="D421" s="15" t="s">
        <v>200</v>
      </c>
      <c r="E421" s="67">
        <v>0</v>
      </c>
      <c r="F421" s="86">
        <v>0</v>
      </c>
      <c r="G421" s="86">
        <v>0</v>
      </c>
      <c r="H421" s="87">
        <v>0</v>
      </c>
      <c r="I421" s="68"/>
      <c r="J421" s="86">
        <v>0</v>
      </c>
      <c r="K421" s="88">
        <v>0</v>
      </c>
      <c r="M421" s="15" t="s">
        <v>34</v>
      </c>
      <c r="N421" s="17">
        <v>0</v>
      </c>
      <c r="O421" s="17">
        <v>0</v>
      </c>
      <c r="Q421" s="101">
        <v>29476</v>
      </c>
      <c r="R421" s="101">
        <v>208358</v>
      </c>
      <c r="S421" s="83" t="s">
        <v>34</v>
      </c>
      <c r="T421" s="79" t="str">
        <f t="shared" si="12"/>
        <v>- N/A</v>
      </c>
      <c r="U421" s="79" t="str">
        <f t="shared" si="13"/>
        <v>- N/A</v>
      </c>
    </row>
    <row r="422" spans="1:21" ht="89.25" hidden="1">
      <c r="A422" s="14">
        <v>408</v>
      </c>
      <c r="B422" s="15" t="s">
        <v>862</v>
      </c>
      <c r="C422" s="21" t="s">
        <v>863</v>
      </c>
      <c r="D422" s="15" t="s">
        <v>200</v>
      </c>
      <c r="E422" s="67">
        <v>0</v>
      </c>
      <c r="F422" s="86">
        <v>0</v>
      </c>
      <c r="G422" s="86">
        <v>0</v>
      </c>
      <c r="H422" s="87">
        <v>0</v>
      </c>
      <c r="I422" s="68"/>
      <c r="J422" s="86">
        <v>0</v>
      </c>
      <c r="K422" s="88">
        <v>0</v>
      </c>
      <c r="M422" s="15" t="s">
        <v>34</v>
      </c>
      <c r="N422" s="17">
        <v>0</v>
      </c>
      <c r="O422" s="17">
        <v>0</v>
      </c>
      <c r="Q422" s="101">
        <v>14442</v>
      </c>
      <c r="R422" s="101">
        <v>381782</v>
      </c>
      <c r="S422" s="83" t="s">
        <v>34</v>
      </c>
      <c r="T422" s="79" t="str">
        <f t="shared" si="12"/>
        <v>- N/A</v>
      </c>
      <c r="U422" s="79" t="str">
        <f t="shared" si="13"/>
        <v>- N/A</v>
      </c>
    </row>
    <row r="423" spans="1:21" ht="89.25" hidden="1">
      <c r="A423" s="14">
        <v>409</v>
      </c>
      <c r="B423" s="15" t="s">
        <v>864</v>
      </c>
      <c r="C423" s="21" t="s">
        <v>863</v>
      </c>
      <c r="D423" s="15" t="s">
        <v>200</v>
      </c>
      <c r="E423" s="67">
        <v>0</v>
      </c>
      <c r="F423" s="86">
        <v>0</v>
      </c>
      <c r="G423" s="86">
        <v>0</v>
      </c>
      <c r="H423" s="87">
        <v>0</v>
      </c>
      <c r="I423" s="68"/>
      <c r="J423" s="86">
        <v>0</v>
      </c>
      <c r="K423" s="88">
        <v>0</v>
      </c>
      <c r="M423" s="15" t="s">
        <v>34</v>
      </c>
      <c r="N423" s="17">
        <v>0</v>
      </c>
      <c r="O423" s="17">
        <v>0</v>
      </c>
      <c r="Q423" s="101">
        <v>226659</v>
      </c>
      <c r="R423" s="101">
        <v>4928997</v>
      </c>
      <c r="S423" s="83" t="s">
        <v>34</v>
      </c>
      <c r="T423" s="79" t="str">
        <f t="shared" si="12"/>
        <v>- N/A</v>
      </c>
      <c r="U423" s="79" t="str">
        <f t="shared" si="13"/>
        <v>- N/A</v>
      </c>
    </row>
    <row r="424" spans="1:21" ht="76.5" hidden="1">
      <c r="A424" s="14">
        <v>410</v>
      </c>
      <c r="B424" s="15" t="s">
        <v>865</v>
      </c>
      <c r="C424" s="21" t="s">
        <v>866</v>
      </c>
      <c r="D424" s="15" t="s">
        <v>200</v>
      </c>
      <c r="E424" s="67">
        <v>0</v>
      </c>
      <c r="F424" s="86">
        <v>0</v>
      </c>
      <c r="G424" s="86">
        <v>0</v>
      </c>
      <c r="H424" s="87">
        <v>0</v>
      </c>
      <c r="I424" s="68"/>
      <c r="J424" s="86">
        <v>0</v>
      </c>
      <c r="K424" s="88">
        <v>0</v>
      </c>
      <c r="M424" s="15" t="s">
        <v>34</v>
      </c>
      <c r="N424" s="17">
        <v>0</v>
      </c>
      <c r="O424" s="17">
        <v>0</v>
      </c>
      <c r="Q424" s="101">
        <v>11477</v>
      </c>
      <c r="R424" s="101">
        <v>120603</v>
      </c>
      <c r="S424" s="83" t="s">
        <v>34</v>
      </c>
      <c r="T424" s="79" t="str">
        <f t="shared" si="12"/>
        <v>- N/A</v>
      </c>
      <c r="U424" s="79" t="str">
        <f t="shared" si="13"/>
        <v>- N/A</v>
      </c>
    </row>
    <row r="425" spans="1:21" ht="76.5" hidden="1">
      <c r="A425" s="14">
        <v>411</v>
      </c>
      <c r="B425" s="15" t="s">
        <v>867</v>
      </c>
      <c r="C425" s="21" t="s">
        <v>866</v>
      </c>
      <c r="D425" s="15" t="s">
        <v>200</v>
      </c>
      <c r="E425" s="67">
        <v>0</v>
      </c>
      <c r="F425" s="86">
        <v>0</v>
      </c>
      <c r="G425" s="86">
        <v>0</v>
      </c>
      <c r="H425" s="87">
        <v>0</v>
      </c>
      <c r="I425" s="68"/>
      <c r="J425" s="86">
        <v>0</v>
      </c>
      <c r="K425" s="88">
        <v>0</v>
      </c>
      <c r="M425" s="15" t="s">
        <v>34</v>
      </c>
      <c r="N425" s="17">
        <v>0</v>
      </c>
      <c r="O425" s="17">
        <v>0</v>
      </c>
      <c r="Q425" s="101">
        <v>180925</v>
      </c>
      <c r="R425" s="101">
        <v>785566</v>
      </c>
      <c r="S425" s="83" t="s">
        <v>34</v>
      </c>
      <c r="T425" s="79" t="str">
        <f t="shared" si="12"/>
        <v>- N/A</v>
      </c>
      <c r="U425" s="79" t="str">
        <f t="shared" si="13"/>
        <v>- N/A</v>
      </c>
    </row>
    <row r="426" spans="1:21" ht="102" hidden="1">
      <c r="A426" s="14">
        <v>412</v>
      </c>
      <c r="B426" s="15" t="s">
        <v>868</v>
      </c>
      <c r="C426" s="21" t="s">
        <v>869</v>
      </c>
      <c r="D426" s="15" t="s">
        <v>200</v>
      </c>
      <c r="E426" s="67">
        <v>0</v>
      </c>
      <c r="F426" s="86">
        <v>0</v>
      </c>
      <c r="G426" s="86">
        <v>0</v>
      </c>
      <c r="H426" s="87">
        <v>0</v>
      </c>
      <c r="I426" s="68"/>
      <c r="J426" s="86">
        <v>0</v>
      </c>
      <c r="K426" s="88">
        <v>0</v>
      </c>
      <c r="M426" s="15" t="s">
        <v>34</v>
      </c>
      <c r="N426" s="17">
        <v>0</v>
      </c>
      <c r="O426" s="17">
        <v>0</v>
      </c>
      <c r="Q426" s="101">
        <v>14263</v>
      </c>
      <c r="R426" s="101">
        <v>373227</v>
      </c>
      <c r="S426" s="83" t="s">
        <v>34</v>
      </c>
      <c r="T426" s="79" t="str">
        <f t="shared" si="12"/>
        <v>- N/A</v>
      </c>
      <c r="U426" s="79" t="str">
        <f t="shared" si="13"/>
        <v>- N/A</v>
      </c>
    </row>
    <row r="427" spans="1:21" ht="102" hidden="1">
      <c r="A427" s="14">
        <v>413</v>
      </c>
      <c r="B427" s="15" t="s">
        <v>870</v>
      </c>
      <c r="C427" s="21" t="s">
        <v>869</v>
      </c>
      <c r="D427" s="15" t="s">
        <v>200</v>
      </c>
      <c r="E427" s="67">
        <v>0</v>
      </c>
      <c r="F427" s="86">
        <v>0</v>
      </c>
      <c r="G427" s="86">
        <v>0</v>
      </c>
      <c r="H427" s="87">
        <v>0</v>
      </c>
      <c r="I427" s="68"/>
      <c r="J427" s="86">
        <v>0</v>
      </c>
      <c r="K427" s="88">
        <v>0</v>
      </c>
      <c r="M427" s="15" t="s">
        <v>34</v>
      </c>
      <c r="N427" s="17">
        <v>0</v>
      </c>
      <c r="O427" s="17">
        <v>0</v>
      </c>
      <c r="Q427" s="101">
        <v>26315</v>
      </c>
      <c r="R427" s="101">
        <v>5083788</v>
      </c>
      <c r="S427" s="83" t="s">
        <v>34</v>
      </c>
      <c r="T427" s="79" t="str">
        <f t="shared" si="12"/>
        <v>- N/A</v>
      </c>
      <c r="U427" s="79" t="str">
        <f t="shared" si="13"/>
        <v>- N/A</v>
      </c>
    </row>
    <row r="428" spans="1:21" ht="114.75" hidden="1">
      <c r="A428" s="14">
        <v>414</v>
      </c>
      <c r="B428" s="15" t="s">
        <v>871</v>
      </c>
      <c r="C428" s="21" t="s">
        <v>872</v>
      </c>
      <c r="D428" s="15" t="s">
        <v>200</v>
      </c>
      <c r="E428" s="67">
        <v>0</v>
      </c>
      <c r="F428" s="86">
        <v>0</v>
      </c>
      <c r="G428" s="86">
        <v>0</v>
      </c>
      <c r="H428" s="87">
        <v>0</v>
      </c>
      <c r="I428" s="68"/>
      <c r="J428" s="86">
        <v>0</v>
      </c>
      <c r="K428" s="88">
        <v>0</v>
      </c>
      <c r="M428" s="15" t="s">
        <v>34</v>
      </c>
      <c r="N428" s="17">
        <v>0</v>
      </c>
      <c r="O428" s="17">
        <v>0</v>
      </c>
      <c r="Q428" s="101">
        <v>110012</v>
      </c>
      <c r="R428" s="101">
        <v>591524</v>
      </c>
      <c r="S428" s="83" t="s">
        <v>34</v>
      </c>
      <c r="T428" s="79" t="str">
        <f t="shared" si="12"/>
        <v>- N/A</v>
      </c>
      <c r="U428" s="79" t="str">
        <f t="shared" si="13"/>
        <v>- N/A</v>
      </c>
    </row>
    <row r="429" spans="1:21" ht="89.25" hidden="1">
      <c r="A429" s="14">
        <v>415</v>
      </c>
      <c r="B429" s="15" t="s">
        <v>873</v>
      </c>
      <c r="C429" s="21" t="s">
        <v>874</v>
      </c>
      <c r="D429" s="15" t="s">
        <v>200</v>
      </c>
      <c r="E429" s="67">
        <v>0</v>
      </c>
      <c r="F429" s="86">
        <v>0</v>
      </c>
      <c r="G429" s="86">
        <v>0</v>
      </c>
      <c r="H429" s="87">
        <v>0</v>
      </c>
      <c r="I429" s="68"/>
      <c r="J429" s="86">
        <v>0</v>
      </c>
      <c r="K429" s="88">
        <v>0</v>
      </c>
      <c r="M429" s="15" t="s">
        <v>34</v>
      </c>
      <c r="N429" s="17">
        <v>0</v>
      </c>
      <c r="O429" s="17">
        <v>0</v>
      </c>
      <c r="Q429" s="101">
        <v>2101844</v>
      </c>
      <c r="R429" s="101">
        <v>6189440</v>
      </c>
      <c r="S429" s="83" t="s">
        <v>34</v>
      </c>
      <c r="T429" s="79" t="str">
        <f t="shared" si="12"/>
        <v>- N/A</v>
      </c>
      <c r="U429" s="79" t="str">
        <f t="shared" si="13"/>
        <v>- N/A</v>
      </c>
    </row>
    <row r="430" spans="1:21" ht="114.75" hidden="1">
      <c r="A430" s="14">
        <v>416</v>
      </c>
      <c r="B430" s="15" t="s">
        <v>875</v>
      </c>
      <c r="C430" s="21" t="s">
        <v>876</v>
      </c>
      <c r="D430" s="15" t="s">
        <v>200</v>
      </c>
      <c r="E430" s="67">
        <v>0</v>
      </c>
      <c r="F430" s="86">
        <v>0</v>
      </c>
      <c r="G430" s="86">
        <v>0</v>
      </c>
      <c r="H430" s="87">
        <v>0</v>
      </c>
      <c r="I430" s="68"/>
      <c r="J430" s="86">
        <v>0</v>
      </c>
      <c r="K430" s="88">
        <v>0</v>
      </c>
      <c r="M430" s="15" t="s">
        <v>34</v>
      </c>
      <c r="N430" s="17">
        <v>0</v>
      </c>
      <c r="O430" s="17">
        <v>0</v>
      </c>
      <c r="Q430" s="101">
        <v>91114</v>
      </c>
      <c r="R430" s="101">
        <v>336553</v>
      </c>
      <c r="S430" s="83" t="s">
        <v>34</v>
      </c>
      <c r="T430" s="79" t="str">
        <f t="shared" si="12"/>
        <v>- N/A</v>
      </c>
      <c r="U430" s="79" t="str">
        <f t="shared" si="13"/>
        <v>- N/A</v>
      </c>
    </row>
    <row r="431" spans="1:21" ht="89.25" hidden="1">
      <c r="A431" s="14">
        <v>417</v>
      </c>
      <c r="B431" s="15" t="s">
        <v>877</v>
      </c>
      <c r="C431" s="21" t="s">
        <v>878</v>
      </c>
      <c r="D431" s="15" t="s">
        <v>200</v>
      </c>
      <c r="E431" s="67">
        <v>0</v>
      </c>
      <c r="F431" s="86">
        <v>0</v>
      </c>
      <c r="G431" s="86">
        <v>0</v>
      </c>
      <c r="H431" s="87">
        <v>0</v>
      </c>
      <c r="I431" s="68"/>
      <c r="J431" s="86">
        <v>0</v>
      </c>
      <c r="K431" s="88">
        <v>0</v>
      </c>
      <c r="M431" s="15" t="s">
        <v>34</v>
      </c>
      <c r="N431" s="17">
        <v>0</v>
      </c>
      <c r="O431" s="17">
        <v>0</v>
      </c>
      <c r="Q431" s="101">
        <v>73628</v>
      </c>
      <c r="R431" s="101">
        <v>478040</v>
      </c>
      <c r="S431" s="83" t="s">
        <v>34</v>
      </c>
      <c r="T431" s="79" t="str">
        <f t="shared" si="12"/>
        <v>- N/A</v>
      </c>
      <c r="U431" s="79" t="str">
        <f t="shared" si="13"/>
        <v>- N/A</v>
      </c>
    </row>
    <row r="432" spans="1:21" ht="16.5" hidden="1" customHeight="1">
      <c r="A432" s="22" t="s">
        <v>879</v>
      </c>
      <c r="B432" s="23" t="s">
        <v>879</v>
      </c>
      <c r="C432" s="23" t="s">
        <v>879</v>
      </c>
      <c r="D432" s="23" t="s">
        <v>879</v>
      </c>
      <c r="E432" s="23" t="s">
        <v>879</v>
      </c>
      <c r="F432" s="23" t="s">
        <v>879</v>
      </c>
      <c r="G432" s="23"/>
      <c r="H432" s="23"/>
      <c r="I432" s="23"/>
      <c r="J432" s="24" t="s">
        <v>880</v>
      </c>
      <c r="K432" s="25">
        <v>15391387</v>
      </c>
    </row>
    <row r="438" ht="16.5" hidden="1" customHeight="1"/>
    <row r="439" ht="16.5" hidden="1" customHeight="1"/>
    <row r="440" ht="16.5" hidden="1" customHeight="1"/>
    <row r="441" ht="16.5" hidden="1" customHeight="1"/>
    <row r="442" ht="16.5" hidden="1" customHeight="1"/>
    <row r="443" ht="16.5" hidden="1" customHeight="1"/>
    <row r="444" ht="16.5" hidden="1" customHeight="1"/>
    <row r="445" ht="16.5" hidden="1" customHeight="1"/>
    <row r="446" ht="16.5" hidden="1" customHeight="1"/>
    <row r="447" ht="16.5" hidden="1" customHeight="1"/>
    <row r="448" ht="16.5" hidden="1" customHeight="1"/>
    <row r="449" ht="16.5" hidden="1" customHeight="1"/>
    <row r="450" ht="16.5" hidden="1" customHeight="1"/>
    <row r="451" ht="16.5" hidden="1" customHeight="1"/>
    <row r="452" ht="16.5" hidden="1" customHeight="1"/>
    <row r="453" ht="16.5" hidden="1" customHeight="1"/>
    <row r="454" ht="16.5" hidden="1" customHeight="1"/>
    <row r="455" ht="16.5" hidden="1" customHeight="1"/>
    <row r="456" ht="16.5" hidden="1" customHeight="1"/>
    <row r="457" ht="16.5" hidden="1" customHeight="1"/>
    <row r="458" ht="16.5" hidden="1" customHeight="1"/>
    <row r="459" ht="16.5" hidden="1" customHeight="1"/>
    <row r="460" ht="16.5" hidden="1" customHeight="1"/>
    <row r="461" ht="16.5" hidden="1" customHeight="1"/>
    <row r="462" ht="16.5" hidden="1" customHeight="1"/>
    <row r="463" ht="16.5" hidden="1" customHeight="1"/>
    <row r="464" ht="16.5" hidden="1" customHeight="1"/>
    <row r="465" ht="16.5" hidden="1" customHeight="1"/>
    <row r="466" ht="16.5" hidden="1" customHeight="1"/>
    <row r="467" ht="16.5" hidden="1" customHeight="1"/>
    <row r="468" ht="16.5" hidden="1" customHeight="1"/>
    <row r="469" ht="16.5" hidden="1" customHeight="1"/>
    <row r="470" ht="16.5" hidden="1" customHeight="1"/>
    <row r="471" ht="16.5" hidden="1" customHeight="1"/>
    <row r="472" ht="16.5" hidden="1" customHeight="1"/>
    <row r="473" ht="16.5" hidden="1" customHeight="1"/>
    <row r="474" ht="16.5" hidden="1" customHeight="1"/>
    <row r="475" ht="16.5" hidden="1" customHeight="1"/>
    <row r="476" ht="16.5" hidden="1" customHeight="1"/>
    <row r="477" ht="16.5" hidden="1" customHeight="1"/>
    <row r="478" ht="16.5" hidden="1" customHeight="1"/>
    <row r="479" ht="16.5" hidden="1" customHeight="1"/>
    <row r="480" ht="16.5" hidden="1" customHeight="1"/>
    <row r="481" ht="16.5" hidden="1" customHeight="1"/>
    <row r="482" ht="16.5" hidden="1" customHeight="1"/>
    <row r="483" ht="16.5" hidden="1" customHeight="1"/>
    <row r="484" ht="16.5" hidden="1" customHeight="1"/>
    <row r="485" ht="16.5" hidden="1" customHeight="1"/>
    <row r="486" ht="16.5" hidden="1" customHeight="1"/>
    <row r="487" ht="16.5" hidden="1" customHeight="1"/>
    <row r="488" ht="16.5" hidden="1" customHeight="1"/>
    <row r="489" ht="16.5" hidden="1" customHeight="1"/>
    <row r="490" ht="16.5" hidden="1" customHeight="1"/>
    <row r="491" ht="16.5" hidden="1" customHeight="1"/>
    <row r="492" ht="16.5" hidden="1" customHeight="1"/>
    <row r="493" ht="16.5" hidden="1" customHeight="1"/>
    <row r="494" ht="16.5" hidden="1" customHeight="1"/>
    <row r="495" ht="16.5" hidden="1" customHeight="1"/>
    <row r="496" ht="16.5" hidden="1" customHeight="1"/>
    <row r="497" ht="16.5" hidden="1" customHeight="1"/>
    <row r="498" ht="16.5" hidden="1" customHeight="1"/>
    <row r="499" ht="16.5" hidden="1" customHeight="1"/>
    <row r="500" ht="16.5" hidden="1" customHeight="1"/>
    <row r="501" ht="16.5" hidden="1" customHeight="1"/>
    <row r="502" ht="16.5" hidden="1" customHeight="1"/>
    <row r="503" ht="16.5" hidden="1" customHeight="1"/>
    <row r="504" ht="16.5" hidden="1" customHeight="1"/>
    <row r="505" ht="16.5" hidden="1" customHeight="1"/>
    <row r="506" ht="16.5" hidden="1" customHeight="1"/>
    <row r="507" ht="16.5" hidden="1" customHeight="1"/>
    <row r="508" ht="16.5" hidden="1" customHeight="1"/>
    <row r="509" ht="16.5" hidden="1" customHeight="1"/>
    <row r="510" ht="16.5" hidden="1" customHeight="1"/>
    <row r="511" ht="16.5" hidden="1" customHeight="1"/>
    <row r="512" ht="16.5" hidden="1" customHeight="1"/>
    <row r="513" ht="16.5" hidden="1" customHeight="1"/>
    <row r="514" ht="16.5" hidden="1" customHeight="1"/>
    <row r="515" ht="16.5" hidden="1" customHeight="1"/>
    <row r="516" ht="16.5" hidden="1" customHeight="1"/>
    <row r="517" ht="16.5" hidden="1" customHeight="1"/>
    <row r="518" ht="16.5" hidden="1" customHeight="1"/>
    <row r="519" ht="16.5" hidden="1" customHeight="1"/>
    <row r="520" ht="16.5" hidden="1" customHeight="1"/>
    <row r="521" ht="16.5" hidden="1" customHeight="1"/>
    <row r="522" ht="16.5" hidden="1" customHeight="1"/>
    <row r="523" ht="16.5" hidden="1" customHeight="1"/>
    <row r="524" ht="16.5" hidden="1" customHeight="1"/>
    <row r="525" ht="16.5" hidden="1" customHeight="1"/>
    <row r="526" ht="16.5" hidden="1" customHeight="1"/>
    <row r="527" ht="16.5" hidden="1" customHeight="1"/>
    <row r="528" ht="16.5" hidden="1" customHeight="1"/>
    <row r="529" ht="16.5" hidden="1" customHeight="1"/>
    <row r="530" ht="16.5" hidden="1" customHeight="1"/>
    <row r="531" ht="16.5" hidden="1" customHeight="1"/>
    <row r="532" ht="16.5" hidden="1" customHeight="1"/>
    <row r="533" ht="16.5" hidden="1" customHeight="1"/>
    <row r="534" ht="16.5" hidden="1" customHeight="1"/>
    <row r="535" ht="16.5" hidden="1" customHeight="1"/>
    <row r="536" ht="16.5" hidden="1" customHeight="1"/>
    <row r="537" ht="16.5" hidden="1" customHeight="1"/>
    <row r="538" ht="16.5" hidden="1" customHeight="1"/>
    <row r="539" ht="16.5" hidden="1" customHeight="1"/>
    <row r="540" ht="16.5" hidden="1" customHeight="1"/>
    <row r="541" ht="16.5" hidden="1" customHeight="1"/>
    <row r="542" ht="16.5" hidden="1" customHeight="1"/>
    <row r="543" ht="16.5" hidden="1" customHeight="1"/>
    <row r="544" ht="16.5" hidden="1" customHeight="1"/>
    <row r="545" ht="16.5" hidden="1" customHeight="1"/>
    <row r="546" ht="16.5" hidden="1" customHeight="1"/>
    <row r="547" ht="16.5" hidden="1" customHeight="1"/>
    <row r="548" ht="16.5" hidden="1" customHeight="1"/>
    <row r="549" ht="16.5" hidden="1" customHeight="1"/>
    <row r="550" ht="16.5" hidden="1" customHeight="1"/>
    <row r="551" ht="16.5" hidden="1" customHeight="1"/>
    <row r="552" ht="16.5" hidden="1" customHeight="1"/>
    <row r="553" ht="16.5" hidden="1" customHeight="1"/>
    <row r="554" ht="16.5" hidden="1" customHeight="1"/>
    <row r="555" ht="16.5" hidden="1" customHeight="1"/>
    <row r="556" ht="16.5" hidden="1" customHeight="1"/>
    <row r="557" ht="16.5" hidden="1" customHeight="1"/>
    <row r="558" ht="16.5" hidden="1" customHeight="1"/>
    <row r="559" ht="16.5" hidden="1" customHeight="1"/>
    <row r="560" ht="16.5" hidden="1" customHeight="1"/>
    <row r="561" ht="16.5" hidden="1" customHeight="1"/>
    <row r="562" ht="16.5" hidden="1" customHeight="1"/>
    <row r="563" ht="16.5" hidden="1" customHeight="1"/>
  </sheetData>
  <autoFilter ref="A13:W432" xr:uid="{A10FD348-2A64-4B90-AB68-799D41036E96}">
    <filterColumn colId="13">
      <filters>
        <filter val="1,00"/>
        <filter val="10,00"/>
        <filter val="100,00"/>
        <filter val="11,00"/>
        <filter val="110,00"/>
        <filter val="149,00"/>
        <filter val="15,00"/>
        <filter val="150,00"/>
        <filter val="170,00"/>
        <filter val="2,00"/>
        <filter val="20,00"/>
        <filter val="3,00"/>
        <filter val="30,00"/>
        <filter val="39,00"/>
        <filter val="4,00"/>
        <filter val="5,00"/>
        <filter val="6,00"/>
        <filter val="8,00"/>
        <filter val="80,00"/>
      </filters>
    </filterColumn>
  </autoFilter>
  <mergeCells count="12">
    <mergeCell ref="A6:B6"/>
    <mergeCell ref="G6:I6"/>
    <mergeCell ref="A1:K1"/>
    <mergeCell ref="A2:E2"/>
    <mergeCell ref="A3:K3"/>
    <mergeCell ref="A5:B5"/>
    <mergeCell ref="G5:K5"/>
    <mergeCell ref="A7:B9"/>
    <mergeCell ref="C7:C9"/>
    <mergeCell ref="G7:I7"/>
    <mergeCell ref="G8:I8"/>
    <mergeCell ref="G9:I9"/>
  </mergeCells>
  <conditionalFormatting sqref="F14:H431 J14:J431">
    <cfRule type="expression" dxfId="53" priority="12">
      <formula>ISERROR($K14)</formula>
    </cfRule>
  </conditionalFormatting>
  <conditionalFormatting sqref="K7">
    <cfRule type="cellIs" dxfId="52" priority="3" operator="equal">
      <formula>$J$7</formula>
    </cfRule>
    <cfRule type="cellIs" dxfId="51" priority="6" operator="lessThan">
      <formula>$J$7</formula>
    </cfRule>
  </conditionalFormatting>
  <conditionalFormatting sqref="K8">
    <cfRule type="cellIs" dxfId="50" priority="4" operator="equal">
      <formula>$J$8</formula>
    </cfRule>
    <cfRule type="cellIs" dxfId="49" priority="7" operator="lessThan">
      <formula>$J$8</formula>
    </cfRule>
  </conditionalFormatting>
  <conditionalFormatting sqref="K9">
    <cfRule type="cellIs" dxfId="48" priority="5" operator="equal">
      <formula>$J$9</formula>
    </cfRule>
    <cfRule type="cellIs" dxfId="47" priority="8" operator="lessThan">
      <formula>$J$9</formula>
    </cfRule>
  </conditionalFormatting>
  <conditionalFormatting sqref="K14:K431">
    <cfRule type="expression" dxfId="46" priority="10">
      <formula>ISERROR(K14)</formula>
    </cfRule>
  </conditionalFormatting>
  <conditionalFormatting sqref="K432">
    <cfRule type="expression" dxfId="45" priority="9">
      <formula>ISERROR($K$432)</formula>
    </cfRule>
  </conditionalFormatting>
  <conditionalFormatting sqref="N14:O431">
    <cfRule type="expression" dxfId="44" priority="2">
      <formula>ISERROR($I14)</formula>
    </cfRule>
  </conditionalFormatting>
  <conditionalFormatting sqref="S11:S13 S432:S1048576">
    <cfRule type="cellIs" dxfId="43" priority="1" operator="equal">
      <formula>"si"</formula>
    </cfRule>
  </conditionalFormatting>
  <dataValidations count="4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" xr:uid="{A398D452-A4A1-4BC0-9B2C-04F56DF15E58}">
      <formula1>IF(M14="Si",H14&lt;=0,H14&lt;=1)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" xr:uid="{2C5D01E9-1584-48ED-97F1-07F6BF82219B}">
      <formula1>-1</formula1>
      <formula2>$J$2</formula2>
    </dataValidation>
    <dataValidation operator="lessThan" allowBlank="1" showErrorMessage="1" errorTitle="Error" error="El valor es menor que el minimo permitido" sqref="J14:J431" xr:uid="{C70E94B3-0EB2-4C8D-A73F-A3B7C38280C0}"/>
    <dataValidation allowBlank="1" showInputMessage="1" showErrorMessage="1" prompt="Descripción en el punto 4.4.2. del Pliego de Condiciones" sqref="S13:S431" xr:uid="{AD12A5A5-6292-4383-B5E7-0856A0B755C9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BF0D-379E-4C0E-BC44-306EA88AB31B}">
  <dimension ref="A1:W98"/>
  <sheetViews>
    <sheetView topLeftCell="N81" workbookViewId="0">
      <selection activeCell="V11" sqref="V11"/>
    </sheetView>
  </sheetViews>
  <sheetFormatPr baseColWidth="10" defaultColWidth="11.42578125" defaultRowHeight="35.25" customHeight="1"/>
  <cols>
    <col min="1" max="1" width="4" style="27" customWidth="1"/>
    <col min="2" max="2" width="6.42578125" style="26" customWidth="1"/>
    <col min="3" max="3" width="28.5703125" style="26" customWidth="1"/>
    <col min="4" max="4" width="29" style="26" customWidth="1"/>
    <col min="5" max="5" width="39.42578125" style="26" customWidth="1"/>
    <col min="6" max="6" width="20.140625" style="26" customWidth="1"/>
    <col min="7" max="7" width="17.42578125" style="26" customWidth="1"/>
    <col min="8" max="8" width="22.7109375" style="26" customWidth="1"/>
    <col min="9" max="9" width="25.28515625" style="26" customWidth="1"/>
    <col min="10" max="10" width="24.42578125" style="26" customWidth="1"/>
    <col min="11" max="11" width="13.85546875" style="26" customWidth="1"/>
    <col min="12" max="12" width="25.42578125" style="26" customWidth="1"/>
    <col min="13" max="13" width="28.5703125" style="26" hidden="1" customWidth="1"/>
    <col min="14" max="14" width="27.5703125" style="26" customWidth="1"/>
    <col min="15" max="15" width="31.85546875" style="26" hidden="1" customWidth="1"/>
    <col min="16" max="16" width="28.42578125" style="26" customWidth="1"/>
    <col min="17" max="17" width="39.42578125" style="26" customWidth="1"/>
    <col min="18" max="18" width="12.85546875" style="26" hidden="1" customWidth="1"/>
    <col min="19" max="19" width="15.140625" style="92" bestFit="1" customWidth="1"/>
    <col min="20" max="20" width="15.85546875" style="26" bestFit="1" customWidth="1"/>
    <col min="21" max="22" width="15.42578125" style="26" bestFit="1" customWidth="1"/>
    <col min="23" max="23" width="16.42578125" style="26" bestFit="1" customWidth="1"/>
    <col min="24" max="24" width="15.85546875" style="26" bestFit="1" customWidth="1"/>
    <col min="25" max="16384" width="11.42578125" style="26"/>
  </cols>
  <sheetData>
    <row r="1" spans="1:23" ht="68.849999999999994" customHeight="1">
      <c r="A1" s="53"/>
      <c r="B1" s="143" t="s">
        <v>881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3" ht="22.15" customHeight="1">
      <c r="B2" s="54" t="s">
        <v>921</v>
      </c>
      <c r="F2" s="28"/>
    </row>
    <row r="3" spans="1:23" ht="35.25" customHeight="1">
      <c r="B3" s="144" t="s">
        <v>882</v>
      </c>
      <c r="C3" s="145"/>
      <c r="D3" s="146">
        <f>'[5]Solicitud de Cotización General'!H9</f>
        <v>14</v>
      </c>
      <c r="E3" s="146"/>
      <c r="F3" s="145" t="s">
        <v>883</v>
      </c>
      <c r="G3" s="145"/>
      <c r="H3" s="147" t="str">
        <f>+'[5]Solicitud de Cotización General'!$H$11</f>
        <v>Segmento 2</v>
      </c>
      <c r="I3" s="147"/>
      <c r="J3" s="56" t="s">
        <v>922</v>
      </c>
      <c r="K3"/>
      <c r="L3"/>
      <c r="M3"/>
      <c r="N3"/>
      <c r="O3"/>
      <c r="P3"/>
      <c r="Q3"/>
      <c r="R3" s="31"/>
    </row>
    <row r="4" spans="1:23" ht="35.25" customHeight="1">
      <c r="B4" s="29" t="s">
        <v>884</v>
      </c>
      <c r="C4" s="30"/>
      <c r="D4" s="148" t="s">
        <v>926</v>
      </c>
      <c r="E4" s="149"/>
      <c r="F4" s="150"/>
      <c r="G4" s="150"/>
      <c r="H4" s="149"/>
      <c r="I4" s="149"/>
      <c r="J4" s="150"/>
      <c r="K4" s="150"/>
      <c r="L4" s="150"/>
      <c r="M4" s="150"/>
      <c r="N4" s="99"/>
    </row>
    <row r="5" spans="1:23" ht="12.75" customHeight="1"/>
    <row r="6" spans="1:23" ht="35.25" customHeight="1">
      <c r="B6" s="137" t="s">
        <v>885</v>
      </c>
      <c r="C6" s="137"/>
      <c r="D6" s="137"/>
      <c r="E6" s="137"/>
      <c r="F6" s="137"/>
      <c r="G6" s="137"/>
      <c r="H6" s="137"/>
      <c r="I6" s="138"/>
      <c r="J6" s="139" t="s">
        <v>886</v>
      </c>
      <c r="K6" s="140"/>
      <c r="L6" s="140"/>
      <c r="M6" s="140"/>
      <c r="N6" s="140"/>
      <c r="O6" s="140"/>
      <c r="P6" s="140"/>
      <c r="Q6" s="140"/>
      <c r="R6" s="31"/>
    </row>
    <row r="7" spans="1:23" ht="47.25" customHeight="1">
      <c r="B7" s="32" t="s">
        <v>887</v>
      </c>
      <c r="C7" s="32" t="s">
        <v>888</v>
      </c>
      <c r="D7" s="32" t="s">
        <v>889</v>
      </c>
      <c r="E7" s="32" t="s">
        <v>890</v>
      </c>
      <c r="F7" s="32" t="s">
        <v>891</v>
      </c>
      <c r="G7" s="32" t="s">
        <v>892</v>
      </c>
      <c r="H7" s="32" t="s">
        <v>200</v>
      </c>
      <c r="I7" s="32" t="s">
        <v>893</v>
      </c>
      <c r="J7" s="32" t="s">
        <v>919</v>
      </c>
      <c r="K7" s="32" t="s">
        <v>21</v>
      </c>
      <c r="L7" s="32" t="s">
        <v>920</v>
      </c>
      <c r="M7" s="32" t="s">
        <v>923</v>
      </c>
      <c r="N7" s="32" t="s">
        <v>894</v>
      </c>
      <c r="O7" s="32" t="s">
        <v>895</v>
      </c>
      <c r="P7" s="32" t="s">
        <v>896</v>
      </c>
      <c r="Q7" s="32" t="s">
        <v>897</v>
      </c>
      <c r="R7" s="31" t="s">
        <v>898</v>
      </c>
      <c r="T7" s="77" t="s">
        <v>26</v>
      </c>
      <c r="U7" s="77" t="s">
        <v>27</v>
      </c>
      <c r="V7" s="52" t="s">
        <v>29</v>
      </c>
      <c r="W7" s="52" t="s">
        <v>29</v>
      </c>
    </row>
    <row r="8" spans="1:23" s="38" customFormat="1" ht="35.25" customHeight="1">
      <c r="A8" s="27" t="b">
        <v>1</v>
      </c>
      <c r="B8" s="33">
        <v>1</v>
      </c>
      <c r="C8" s="33" t="s">
        <v>899</v>
      </c>
      <c r="D8" s="33" t="s">
        <v>900</v>
      </c>
      <c r="E8" s="33" t="s">
        <v>900</v>
      </c>
      <c r="F8" s="33" t="s">
        <v>901</v>
      </c>
      <c r="G8" s="33">
        <v>9</v>
      </c>
      <c r="H8" s="33" t="s">
        <v>902</v>
      </c>
      <c r="I8" s="33">
        <v>4</v>
      </c>
      <c r="J8" s="34">
        <v>3324124</v>
      </c>
      <c r="K8" s="35"/>
      <c r="L8" s="34">
        <v>3324124</v>
      </c>
      <c r="M8" s="34">
        <v>3324124</v>
      </c>
      <c r="N8" s="34">
        <v>29917116</v>
      </c>
      <c r="O8" s="36"/>
      <c r="P8" s="34"/>
      <c r="Q8" s="37">
        <f t="shared" ref="Q8:Q71" si="0">IFERROR(ROUND(I8*N8,2),"")</f>
        <v>119668464</v>
      </c>
      <c r="R8" s="38" t="s">
        <v>898</v>
      </c>
      <c r="S8" s="93"/>
      <c r="T8" s="100">
        <v>3324124</v>
      </c>
      <c r="U8" s="100">
        <v>3324124</v>
      </c>
      <c r="V8" s="79" t="str">
        <f>IF(OR(L8="",L8=0),"- N/A",IF(AND(L8&gt;=T8,L8&lt;=U8),"✔️ Válido","❌ Inválido"))</f>
        <v>✔️ Válido</v>
      </c>
      <c r="W8" s="79" t="str">
        <f>IF(OR(L8="",L8=0),"- N/A",IF(AND(L8&gt;=T8,L8&lt;=U8),"✔️ Válido","❌ Inválido"))</f>
        <v>✔️ Válido</v>
      </c>
    </row>
    <row r="9" spans="1:23" s="38" customFormat="1" ht="35.25" customHeight="1">
      <c r="A9" s="27" t="b">
        <v>1</v>
      </c>
      <c r="B9" s="33">
        <v>2</v>
      </c>
      <c r="C9" s="33" t="s">
        <v>899</v>
      </c>
      <c r="D9" s="33" t="s">
        <v>903</v>
      </c>
      <c r="E9" s="33" t="s">
        <v>903</v>
      </c>
      <c r="F9" s="33" t="s">
        <v>901</v>
      </c>
      <c r="G9" s="33">
        <v>1</v>
      </c>
      <c r="H9" s="33" t="s">
        <v>902</v>
      </c>
      <c r="I9" s="33">
        <v>4</v>
      </c>
      <c r="J9" s="34">
        <v>3324124</v>
      </c>
      <c r="K9" s="35"/>
      <c r="L9" s="34">
        <v>3324124</v>
      </c>
      <c r="M9" s="34">
        <v>3324124</v>
      </c>
      <c r="N9" s="34">
        <v>3324124</v>
      </c>
      <c r="O9" s="36"/>
      <c r="P9" s="34"/>
      <c r="Q9" s="37">
        <f t="shared" si="0"/>
        <v>13296496</v>
      </c>
      <c r="R9" s="38" t="s">
        <v>898</v>
      </c>
      <c r="S9" s="93"/>
      <c r="T9" s="100">
        <v>3324124</v>
      </c>
      <c r="U9" s="100">
        <v>3324124</v>
      </c>
      <c r="V9" s="79" t="str">
        <f>IF(OR(L9="",L9=0),"- N/A",IF(AND(L9&gt;=T9,L9&lt;=U9),"✔️ Válido","❌ Inválido"))</f>
        <v>✔️ Válido</v>
      </c>
      <c r="W9" s="79" t="str">
        <f>IF(OR(L9="",L9=0),"- N/A",IF(AND(L9&gt;=T9,L9&lt;=U9),"✔️ Válido","❌ Inválido"))</f>
        <v>✔️ Válido</v>
      </c>
    </row>
    <row r="10" spans="1:23" s="38" customFormat="1" ht="35.25" customHeight="1">
      <c r="A10" s="27"/>
      <c r="B10" s="33">
        <v>3</v>
      </c>
      <c r="C10" s="33" t="s">
        <v>904</v>
      </c>
      <c r="D10" s="33" t="s">
        <v>48</v>
      </c>
      <c r="E10" s="33" t="s">
        <v>48</v>
      </c>
      <c r="F10" s="33"/>
      <c r="G10" s="33">
        <v>6</v>
      </c>
      <c r="H10" s="33" t="s">
        <v>905</v>
      </c>
      <c r="I10" s="33">
        <v>4</v>
      </c>
      <c r="J10" s="34">
        <v>12881</v>
      </c>
      <c r="K10" s="39">
        <v>0.24415806230000001</v>
      </c>
      <c r="L10" s="34">
        <v>9736</v>
      </c>
      <c r="M10" s="34">
        <v>12881</v>
      </c>
      <c r="N10" s="34">
        <v>58416</v>
      </c>
      <c r="O10" s="36"/>
      <c r="P10" s="34"/>
      <c r="Q10" s="37">
        <f t="shared" si="0"/>
        <v>233664</v>
      </c>
      <c r="R10" s="38" t="s">
        <v>898</v>
      </c>
      <c r="S10" s="93"/>
    </row>
    <row r="11" spans="1:23" s="38" customFormat="1" ht="35.25" customHeight="1">
      <c r="A11" s="27"/>
      <c r="B11" s="33">
        <v>4</v>
      </c>
      <c r="C11" s="33" t="s">
        <v>904</v>
      </c>
      <c r="D11" s="33" t="s">
        <v>68</v>
      </c>
      <c r="E11" s="33" t="s">
        <v>68</v>
      </c>
      <c r="F11" s="33"/>
      <c r="G11" s="33">
        <v>6</v>
      </c>
      <c r="H11" s="33" t="s">
        <v>905</v>
      </c>
      <c r="I11" s="33">
        <v>4</v>
      </c>
      <c r="J11" s="34">
        <v>15479</v>
      </c>
      <c r="K11" s="39">
        <v>0.2385813037</v>
      </c>
      <c r="L11" s="34">
        <v>11786</v>
      </c>
      <c r="M11" s="34">
        <v>15479</v>
      </c>
      <c r="N11" s="34">
        <v>70716</v>
      </c>
      <c r="O11" s="36"/>
      <c r="P11" s="34"/>
      <c r="Q11" s="37">
        <f t="shared" si="0"/>
        <v>282864</v>
      </c>
      <c r="R11" s="38" t="s">
        <v>898</v>
      </c>
      <c r="S11" s="93"/>
    </row>
    <row r="12" spans="1:23" s="38" customFormat="1" ht="35.25" customHeight="1">
      <c r="A12" s="27"/>
      <c r="B12" s="33">
        <v>5</v>
      </c>
      <c r="C12" s="33" t="s">
        <v>904</v>
      </c>
      <c r="D12" s="33" t="s">
        <v>77</v>
      </c>
      <c r="E12" s="33" t="s">
        <v>77</v>
      </c>
      <c r="F12" s="33"/>
      <c r="G12" s="33">
        <v>6</v>
      </c>
      <c r="H12" s="33" t="s">
        <v>905</v>
      </c>
      <c r="I12" s="33">
        <v>4</v>
      </c>
      <c r="J12" s="34">
        <v>13765</v>
      </c>
      <c r="K12" s="39">
        <v>0.18300036319999999</v>
      </c>
      <c r="L12" s="34">
        <v>11246</v>
      </c>
      <c r="M12" s="34">
        <v>13765</v>
      </c>
      <c r="N12" s="34">
        <v>67476</v>
      </c>
      <c r="O12" s="36"/>
      <c r="P12" s="34"/>
      <c r="Q12" s="37">
        <f t="shared" si="0"/>
        <v>269904</v>
      </c>
      <c r="R12" s="38" t="s">
        <v>898</v>
      </c>
      <c r="S12" s="93"/>
    </row>
    <row r="13" spans="1:23" s="38" customFormat="1" ht="35.25" customHeight="1">
      <c r="A13" s="27"/>
      <c r="B13" s="33">
        <v>6</v>
      </c>
      <c r="C13" s="33" t="s">
        <v>904</v>
      </c>
      <c r="D13" s="33" t="s">
        <v>86</v>
      </c>
      <c r="E13" s="33" t="s">
        <v>86</v>
      </c>
      <c r="F13" s="33"/>
      <c r="G13" s="33">
        <v>4</v>
      </c>
      <c r="H13" s="33" t="s">
        <v>905</v>
      </c>
      <c r="I13" s="33">
        <v>4</v>
      </c>
      <c r="J13" s="34">
        <v>14706</v>
      </c>
      <c r="K13" s="39">
        <v>1</v>
      </c>
      <c r="L13" s="34">
        <v>0</v>
      </c>
      <c r="M13" s="34">
        <v>14706</v>
      </c>
      <c r="N13" s="34">
        <v>0</v>
      </c>
      <c r="O13" s="36"/>
      <c r="P13" s="34"/>
      <c r="Q13" s="37">
        <f t="shared" si="0"/>
        <v>0</v>
      </c>
      <c r="R13" s="38" t="s">
        <v>898</v>
      </c>
      <c r="S13" s="93"/>
    </row>
    <row r="14" spans="1:23" s="38" customFormat="1" ht="35.25" customHeight="1">
      <c r="A14" s="27"/>
      <c r="B14" s="33">
        <v>7</v>
      </c>
      <c r="C14" s="33" t="s">
        <v>904</v>
      </c>
      <c r="D14" s="33" t="s">
        <v>90</v>
      </c>
      <c r="E14" s="33" t="s">
        <v>90</v>
      </c>
      <c r="F14" s="33"/>
      <c r="G14" s="33">
        <v>6</v>
      </c>
      <c r="H14" s="33" t="s">
        <v>905</v>
      </c>
      <c r="I14" s="33">
        <v>4</v>
      </c>
      <c r="J14" s="34">
        <v>17967</v>
      </c>
      <c r="K14" s="39">
        <v>0.3612177882</v>
      </c>
      <c r="L14" s="34">
        <v>11477</v>
      </c>
      <c r="M14" s="34">
        <v>17967</v>
      </c>
      <c r="N14" s="34">
        <v>68862</v>
      </c>
      <c r="O14" s="36"/>
      <c r="P14" s="34"/>
      <c r="Q14" s="37">
        <f t="shared" si="0"/>
        <v>275448</v>
      </c>
      <c r="R14" s="38" t="s">
        <v>898</v>
      </c>
      <c r="S14" s="93"/>
    </row>
    <row r="15" spans="1:23" s="38" customFormat="1" ht="35.25" customHeight="1">
      <c r="A15" s="27"/>
      <c r="B15" s="33">
        <v>8</v>
      </c>
      <c r="C15" s="33" t="s">
        <v>904</v>
      </c>
      <c r="D15" s="33" t="s">
        <v>95</v>
      </c>
      <c r="E15" s="33" t="s">
        <v>95</v>
      </c>
      <c r="F15" s="33"/>
      <c r="G15" s="33">
        <v>6</v>
      </c>
      <c r="H15" s="33" t="s">
        <v>905</v>
      </c>
      <c r="I15" s="33">
        <v>4</v>
      </c>
      <c r="J15" s="34">
        <v>8901</v>
      </c>
      <c r="K15" s="39">
        <v>0.20626895849999999</v>
      </c>
      <c r="L15" s="34">
        <v>7065</v>
      </c>
      <c r="M15" s="34">
        <v>8901</v>
      </c>
      <c r="N15" s="34">
        <v>42390</v>
      </c>
      <c r="O15" s="36"/>
      <c r="P15" s="34"/>
      <c r="Q15" s="37">
        <f t="shared" si="0"/>
        <v>169560</v>
      </c>
      <c r="R15" s="38" t="s">
        <v>898</v>
      </c>
      <c r="S15" s="93"/>
    </row>
    <row r="16" spans="1:23" s="38" customFormat="1" ht="35.25" customHeight="1">
      <c r="A16" s="27"/>
      <c r="B16" s="33">
        <v>9</v>
      </c>
      <c r="C16" s="33" t="s">
        <v>904</v>
      </c>
      <c r="D16" s="33" t="s">
        <v>98</v>
      </c>
      <c r="E16" s="33" t="s">
        <v>98</v>
      </c>
      <c r="F16" s="33"/>
      <c r="G16" s="33">
        <v>4</v>
      </c>
      <c r="H16" s="33" t="s">
        <v>905</v>
      </c>
      <c r="I16" s="33">
        <v>4</v>
      </c>
      <c r="J16" s="34">
        <v>12549</v>
      </c>
      <c r="K16" s="39">
        <v>0.18535341459999999</v>
      </c>
      <c r="L16" s="34">
        <v>10223</v>
      </c>
      <c r="M16" s="34">
        <v>12549</v>
      </c>
      <c r="N16" s="34">
        <v>40892</v>
      </c>
      <c r="O16" s="36"/>
      <c r="P16" s="34"/>
      <c r="Q16" s="37">
        <f t="shared" si="0"/>
        <v>163568</v>
      </c>
      <c r="R16" s="38" t="s">
        <v>898</v>
      </c>
      <c r="S16" s="93"/>
    </row>
    <row r="17" spans="1:19" s="38" customFormat="1" ht="35.25" customHeight="1">
      <c r="A17" s="27"/>
      <c r="B17" s="33">
        <v>10</v>
      </c>
      <c r="C17" s="33" t="s">
        <v>904</v>
      </c>
      <c r="D17" s="33" t="s">
        <v>110</v>
      </c>
      <c r="E17" s="33" t="s">
        <v>110</v>
      </c>
      <c r="F17" s="33"/>
      <c r="G17" s="33">
        <v>3</v>
      </c>
      <c r="H17" s="33" t="s">
        <v>905</v>
      </c>
      <c r="I17" s="33">
        <v>4</v>
      </c>
      <c r="J17" s="34">
        <v>11996</v>
      </c>
      <c r="K17" s="39">
        <v>0.3831277092</v>
      </c>
      <c r="L17" s="34">
        <v>7400</v>
      </c>
      <c r="M17" s="34">
        <v>11996</v>
      </c>
      <c r="N17" s="34">
        <v>22200</v>
      </c>
      <c r="O17" s="36"/>
      <c r="P17" s="34"/>
      <c r="Q17" s="37">
        <f t="shared" si="0"/>
        <v>88800</v>
      </c>
      <c r="R17" s="38" t="s">
        <v>898</v>
      </c>
      <c r="S17" s="93"/>
    </row>
    <row r="18" spans="1:19" s="38" customFormat="1" ht="35.25" customHeight="1">
      <c r="A18" s="27"/>
      <c r="B18" s="33">
        <v>11</v>
      </c>
      <c r="C18" s="33" t="s">
        <v>904</v>
      </c>
      <c r="D18" s="33" t="s">
        <v>116</v>
      </c>
      <c r="E18" s="33" t="s">
        <v>116</v>
      </c>
      <c r="F18" s="33"/>
      <c r="G18" s="33">
        <v>10</v>
      </c>
      <c r="H18" s="33" t="s">
        <v>905</v>
      </c>
      <c r="I18" s="33">
        <v>4</v>
      </c>
      <c r="J18" s="34">
        <v>10007</v>
      </c>
      <c r="K18" s="39">
        <v>0.42550214850000001</v>
      </c>
      <c r="L18" s="34">
        <v>5749</v>
      </c>
      <c r="M18" s="34">
        <v>10007</v>
      </c>
      <c r="N18" s="34">
        <v>57490</v>
      </c>
      <c r="O18" s="36"/>
      <c r="P18" s="34"/>
      <c r="Q18" s="37">
        <f t="shared" si="0"/>
        <v>229960</v>
      </c>
      <c r="R18" s="38" t="s">
        <v>898</v>
      </c>
      <c r="S18" s="93"/>
    </row>
    <row r="19" spans="1:19" s="38" customFormat="1" ht="35.25" customHeight="1">
      <c r="A19" s="27"/>
      <c r="B19" s="33">
        <v>12</v>
      </c>
      <c r="C19" s="33" t="s">
        <v>904</v>
      </c>
      <c r="D19" s="33" t="s">
        <v>123</v>
      </c>
      <c r="E19" s="33" t="s">
        <v>123</v>
      </c>
      <c r="F19" s="33"/>
      <c r="G19" s="33">
        <v>6</v>
      </c>
      <c r="H19" s="33" t="s">
        <v>905</v>
      </c>
      <c r="I19" s="33">
        <v>4</v>
      </c>
      <c r="J19" s="34">
        <v>36487</v>
      </c>
      <c r="K19" s="39">
        <v>0.41820374380000003</v>
      </c>
      <c r="L19" s="34">
        <v>21228</v>
      </c>
      <c r="M19" s="34">
        <v>36487</v>
      </c>
      <c r="N19" s="34">
        <v>127368</v>
      </c>
      <c r="O19" s="36"/>
      <c r="P19" s="34"/>
      <c r="Q19" s="37">
        <f t="shared" si="0"/>
        <v>509472</v>
      </c>
      <c r="R19" s="38" t="s">
        <v>898</v>
      </c>
      <c r="S19" s="93"/>
    </row>
    <row r="20" spans="1:19" s="38" customFormat="1" ht="35.25" customHeight="1">
      <c r="A20" s="27"/>
      <c r="B20" s="33">
        <v>13</v>
      </c>
      <c r="C20" s="33" t="s">
        <v>904</v>
      </c>
      <c r="D20" s="33" t="s">
        <v>131</v>
      </c>
      <c r="E20" s="33" t="s">
        <v>131</v>
      </c>
      <c r="F20" s="33"/>
      <c r="G20" s="33">
        <v>2</v>
      </c>
      <c r="H20" s="33" t="s">
        <v>905</v>
      </c>
      <c r="I20" s="33">
        <v>4</v>
      </c>
      <c r="J20" s="34">
        <v>21892</v>
      </c>
      <c r="K20" s="39">
        <v>0.26365795720000001</v>
      </c>
      <c r="L20" s="34">
        <v>16120</v>
      </c>
      <c r="M20" s="34">
        <v>21892</v>
      </c>
      <c r="N20" s="34">
        <v>32240</v>
      </c>
      <c r="O20" s="36"/>
      <c r="P20" s="34"/>
      <c r="Q20" s="37">
        <f t="shared" si="0"/>
        <v>128960</v>
      </c>
      <c r="R20" s="38" t="s">
        <v>898</v>
      </c>
      <c r="S20" s="93"/>
    </row>
    <row r="21" spans="1:19" s="38" customFormat="1" ht="35.25" customHeight="1">
      <c r="A21" s="27"/>
      <c r="B21" s="33">
        <v>14</v>
      </c>
      <c r="C21" s="33" t="s">
        <v>904</v>
      </c>
      <c r="D21" s="33" t="s">
        <v>137</v>
      </c>
      <c r="E21" s="33" t="s">
        <v>137</v>
      </c>
      <c r="F21" s="33"/>
      <c r="G21" s="33">
        <v>2</v>
      </c>
      <c r="H21" s="33" t="s">
        <v>905</v>
      </c>
      <c r="I21" s="33">
        <v>4</v>
      </c>
      <c r="J21" s="34">
        <v>17248</v>
      </c>
      <c r="K21" s="39">
        <v>0.39036410020000001</v>
      </c>
      <c r="L21" s="34">
        <v>10515</v>
      </c>
      <c r="M21" s="34">
        <v>17248</v>
      </c>
      <c r="N21" s="34">
        <v>21030</v>
      </c>
      <c r="O21" s="36"/>
      <c r="P21" s="34"/>
      <c r="Q21" s="37">
        <f t="shared" si="0"/>
        <v>84120</v>
      </c>
      <c r="R21" s="38" t="s">
        <v>898</v>
      </c>
      <c r="S21" s="93"/>
    </row>
    <row r="22" spans="1:19" s="38" customFormat="1" ht="35.25" customHeight="1">
      <c r="A22" s="27"/>
      <c r="B22" s="33">
        <v>15</v>
      </c>
      <c r="C22" s="33" t="s">
        <v>904</v>
      </c>
      <c r="D22" s="33" t="s">
        <v>141</v>
      </c>
      <c r="E22" s="33" t="s">
        <v>141</v>
      </c>
      <c r="F22" s="33"/>
      <c r="G22" s="33">
        <v>2</v>
      </c>
      <c r="H22" s="33" t="s">
        <v>905</v>
      </c>
      <c r="I22" s="33">
        <v>4</v>
      </c>
      <c r="J22" s="34">
        <v>5915</v>
      </c>
      <c r="K22" s="39">
        <v>0.50228233310000003</v>
      </c>
      <c r="L22" s="34">
        <v>2944</v>
      </c>
      <c r="M22" s="34">
        <v>5915</v>
      </c>
      <c r="N22" s="34">
        <v>5888</v>
      </c>
      <c r="O22" s="36"/>
      <c r="P22" s="34"/>
      <c r="Q22" s="37">
        <f t="shared" si="0"/>
        <v>23552</v>
      </c>
      <c r="R22" s="38" t="s">
        <v>898</v>
      </c>
      <c r="S22" s="93"/>
    </row>
    <row r="23" spans="1:19" s="38" customFormat="1" ht="35.25" customHeight="1">
      <c r="A23" s="27"/>
      <c r="B23" s="33">
        <v>16</v>
      </c>
      <c r="C23" s="33" t="s">
        <v>904</v>
      </c>
      <c r="D23" s="33" t="s">
        <v>160</v>
      </c>
      <c r="E23" s="33" t="s">
        <v>160</v>
      </c>
      <c r="F23" s="33"/>
      <c r="G23" s="33">
        <v>3</v>
      </c>
      <c r="H23" s="33" t="s">
        <v>905</v>
      </c>
      <c r="I23" s="33">
        <v>4</v>
      </c>
      <c r="J23" s="34">
        <v>33888</v>
      </c>
      <c r="K23" s="39">
        <v>0.4192339471</v>
      </c>
      <c r="L23" s="34">
        <v>19681</v>
      </c>
      <c r="M23" s="34">
        <v>33888</v>
      </c>
      <c r="N23" s="34">
        <v>59043</v>
      </c>
      <c r="O23" s="36"/>
      <c r="P23" s="34"/>
      <c r="Q23" s="37">
        <f t="shared" si="0"/>
        <v>236172</v>
      </c>
      <c r="R23" s="38" t="s">
        <v>898</v>
      </c>
      <c r="S23" s="93"/>
    </row>
    <row r="24" spans="1:19" s="38" customFormat="1" ht="35.25" customHeight="1">
      <c r="A24" s="27"/>
      <c r="B24" s="33">
        <v>17</v>
      </c>
      <c r="C24" s="33" t="s">
        <v>904</v>
      </c>
      <c r="D24" s="33" t="s">
        <v>163</v>
      </c>
      <c r="E24" s="33" t="s">
        <v>163</v>
      </c>
      <c r="F24" s="33"/>
      <c r="G24" s="33">
        <v>2</v>
      </c>
      <c r="H24" s="33" t="s">
        <v>905</v>
      </c>
      <c r="I24" s="33">
        <v>4</v>
      </c>
      <c r="J24" s="34">
        <v>18409</v>
      </c>
      <c r="K24" s="39">
        <v>0.376554946</v>
      </c>
      <c r="L24" s="34">
        <v>11477</v>
      </c>
      <c r="M24" s="34">
        <v>18409</v>
      </c>
      <c r="N24" s="34">
        <v>22954</v>
      </c>
      <c r="O24" s="36"/>
      <c r="P24" s="34"/>
      <c r="Q24" s="37">
        <f t="shared" si="0"/>
        <v>91816</v>
      </c>
      <c r="R24" s="38" t="s">
        <v>898</v>
      </c>
      <c r="S24" s="93"/>
    </row>
    <row r="25" spans="1:19" s="38" customFormat="1" ht="35.25" customHeight="1">
      <c r="A25" s="27"/>
      <c r="B25" s="33">
        <v>18</v>
      </c>
      <c r="C25" s="33" t="s">
        <v>904</v>
      </c>
      <c r="D25" s="33" t="s">
        <v>188</v>
      </c>
      <c r="E25" s="33" t="s">
        <v>188</v>
      </c>
      <c r="F25" s="33"/>
      <c r="G25" s="33">
        <v>6</v>
      </c>
      <c r="H25" s="33" t="s">
        <v>905</v>
      </c>
      <c r="I25" s="33">
        <v>4</v>
      </c>
      <c r="J25" s="34">
        <v>13434</v>
      </c>
      <c r="K25" s="39">
        <v>0.19271996429999999</v>
      </c>
      <c r="L25" s="34">
        <v>10845</v>
      </c>
      <c r="M25" s="34">
        <v>13434</v>
      </c>
      <c r="N25" s="34">
        <v>65070</v>
      </c>
      <c r="O25" s="36"/>
      <c r="P25" s="34"/>
      <c r="Q25" s="37">
        <f t="shared" si="0"/>
        <v>260280</v>
      </c>
      <c r="R25" s="38" t="s">
        <v>898</v>
      </c>
      <c r="S25" s="93"/>
    </row>
    <row r="26" spans="1:19" s="38" customFormat="1" ht="35.25" customHeight="1">
      <c r="A26" s="27"/>
      <c r="B26" s="33">
        <v>19</v>
      </c>
      <c r="C26" s="33" t="s">
        <v>904</v>
      </c>
      <c r="D26" s="33" t="s">
        <v>190</v>
      </c>
      <c r="E26" s="33" t="s">
        <v>190</v>
      </c>
      <c r="F26" s="33"/>
      <c r="G26" s="33">
        <v>10</v>
      </c>
      <c r="H26" s="33" t="s">
        <v>905</v>
      </c>
      <c r="I26" s="33">
        <v>4</v>
      </c>
      <c r="J26" s="34">
        <v>16364</v>
      </c>
      <c r="K26" s="39">
        <v>0.4405402102</v>
      </c>
      <c r="L26" s="34">
        <v>9155</v>
      </c>
      <c r="M26" s="34">
        <v>16364</v>
      </c>
      <c r="N26" s="34">
        <v>91550</v>
      </c>
      <c r="O26" s="36"/>
      <c r="P26" s="34"/>
      <c r="Q26" s="37">
        <f t="shared" si="0"/>
        <v>366200</v>
      </c>
      <c r="R26" s="38" t="s">
        <v>898</v>
      </c>
      <c r="S26" s="93"/>
    </row>
    <row r="27" spans="1:19" s="38" customFormat="1" ht="35.25" customHeight="1">
      <c r="A27" s="27"/>
      <c r="B27" s="33">
        <v>20</v>
      </c>
      <c r="C27" s="33" t="s">
        <v>904</v>
      </c>
      <c r="D27" s="33" t="s">
        <v>198</v>
      </c>
      <c r="E27" s="33" t="s">
        <v>198</v>
      </c>
      <c r="F27" s="33"/>
      <c r="G27" s="33">
        <v>5</v>
      </c>
      <c r="H27" s="33" t="s">
        <v>905</v>
      </c>
      <c r="I27" s="33">
        <v>4</v>
      </c>
      <c r="J27" s="34">
        <v>6468</v>
      </c>
      <c r="K27" s="39">
        <v>0.35034013609999998</v>
      </c>
      <c r="L27" s="34">
        <v>4202</v>
      </c>
      <c r="M27" s="34">
        <v>6468</v>
      </c>
      <c r="N27" s="34">
        <v>21010</v>
      </c>
      <c r="O27" s="36"/>
      <c r="P27" s="34"/>
      <c r="Q27" s="37">
        <f t="shared" si="0"/>
        <v>84040</v>
      </c>
      <c r="R27" s="38" t="s">
        <v>898</v>
      </c>
      <c r="S27" s="93"/>
    </row>
    <row r="28" spans="1:19" s="38" customFormat="1" ht="35.25" customHeight="1">
      <c r="A28" s="27"/>
      <c r="B28" s="33">
        <v>21</v>
      </c>
      <c r="C28" s="33" t="s">
        <v>904</v>
      </c>
      <c r="D28" s="33" t="s">
        <v>209</v>
      </c>
      <c r="E28" s="33" t="s">
        <v>209</v>
      </c>
      <c r="F28" s="33"/>
      <c r="G28" s="33">
        <v>10</v>
      </c>
      <c r="H28" s="33" t="s">
        <v>905</v>
      </c>
      <c r="I28" s="33">
        <v>4</v>
      </c>
      <c r="J28" s="34">
        <v>12383</v>
      </c>
      <c r="K28" s="39">
        <v>0.53573447470000002</v>
      </c>
      <c r="L28" s="34">
        <v>5749</v>
      </c>
      <c r="M28" s="34">
        <v>12383</v>
      </c>
      <c r="N28" s="34">
        <v>57490</v>
      </c>
      <c r="O28" s="36"/>
      <c r="P28" s="34"/>
      <c r="Q28" s="37">
        <f t="shared" si="0"/>
        <v>229960</v>
      </c>
      <c r="R28" s="38" t="s">
        <v>898</v>
      </c>
      <c r="S28" s="93"/>
    </row>
    <row r="29" spans="1:19" s="38" customFormat="1" ht="35.25" customHeight="1">
      <c r="A29" s="27"/>
      <c r="B29" s="33">
        <v>22</v>
      </c>
      <c r="C29" s="33" t="s">
        <v>904</v>
      </c>
      <c r="D29" s="33" t="s">
        <v>215</v>
      </c>
      <c r="E29" s="33" t="s">
        <v>215</v>
      </c>
      <c r="F29" s="33"/>
      <c r="G29" s="33">
        <v>3</v>
      </c>
      <c r="H29" s="33" t="s">
        <v>905</v>
      </c>
      <c r="I29" s="33">
        <v>4</v>
      </c>
      <c r="J29" s="34">
        <v>9619</v>
      </c>
      <c r="K29" s="39">
        <v>0.27580829610000002</v>
      </c>
      <c r="L29" s="34">
        <v>6966</v>
      </c>
      <c r="M29" s="34">
        <v>9619</v>
      </c>
      <c r="N29" s="34">
        <v>20898</v>
      </c>
      <c r="O29" s="36"/>
      <c r="P29" s="34"/>
      <c r="Q29" s="37">
        <f t="shared" si="0"/>
        <v>83592</v>
      </c>
      <c r="R29" s="38" t="s">
        <v>898</v>
      </c>
      <c r="S29" s="93"/>
    </row>
    <row r="30" spans="1:19" s="38" customFormat="1" ht="35.25" customHeight="1">
      <c r="A30" s="27"/>
      <c r="B30" s="33">
        <v>23</v>
      </c>
      <c r="C30" s="33" t="s">
        <v>904</v>
      </c>
      <c r="D30" s="33" t="s">
        <v>230</v>
      </c>
      <c r="E30" s="33" t="s">
        <v>230</v>
      </c>
      <c r="F30" s="33"/>
      <c r="G30" s="33">
        <v>15</v>
      </c>
      <c r="H30" s="33" t="s">
        <v>905</v>
      </c>
      <c r="I30" s="33">
        <v>4</v>
      </c>
      <c r="J30" s="34">
        <v>553</v>
      </c>
      <c r="K30" s="39">
        <v>0.2965641953</v>
      </c>
      <c r="L30" s="34">
        <v>389</v>
      </c>
      <c r="M30" s="34">
        <v>553</v>
      </c>
      <c r="N30" s="34">
        <v>5835</v>
      </c>
      <c r="O30" s="36"/>
      <c r="P30" s="34"/>
      <c r="Q30" s="37">
        <f t="shared" si="0"/>
        <v>23340</v>
      </c>
      <c r="R30" s="38" t="s">
        <v>898</v>
      </c>
      <c r="S30" s="93"/>
    </row>
    <row r="31" spans="1:19" s="38" customFormat="1" ht="35.25" customHeight="1">
      <c r="A31" s="27"/>
      <c r="B31" s="33">
        <v>24</v>
      </c>
      <c r="C31" s="33" t="s">
        <v>904</v>
      </c>
      <c r="D31" s="33" t="s">
        <v>240</v>
      </c>
      <c r="E31" s="33" t="s">
        <v>240</v>
      </c>
      <c r="F31" s="33"/>
      <c r="G31" s="33">
        <v>6</v>
      </c>
      <c r="H31" s="33" t="s">
        <v>905</v>
      </c>
      <c r="I31" s="33">
        <v>4</v>
      </c>
      <c r="J31" s="34">
        <v>4809</v>
      </c>
      <c r="K31" s="39">
        <v>8.0266167599999994E-2</v>
      </c>
      <c r="L31" s="34">
        <v>4423</v>
      </c>
      <c r="M31" s="34">
        <v>4809</v>
      </c>
      <c r="N31" s="34">
        <v>26538</v>
      </c>
      <c r="O31" s="36"/>
      <c r="P31" s="34"/>
      <c r="Q31" s="37">
        <f t="shared" si="0"/>
        <v>106152</v>
      </c>
      <c r="R31" s="38" t="s">
        <v>898</v>
      </c>
      <c r="S31" s="93"/>
    </row>
    <row r="32" spans="1:19" s="38" customFormat="1" ht="35.25" customHeight="1">
      <c r="A32" s="27"/>
      <c r="B32" s="33">
        <v>25</v>
      </c>
      <c r="C32" s="33" t="s">
        <v>904</v>
      </c>
      <c r="D32" s="33" t="s">
        <v>252</v>
      </c>
      <c r="E32" s="33" t="s">
        <v>252</v>
      </c>
      <c r="F32" s="33"/>
      <c r="G32" s="33">
        <v>6</v>
      </c>
      <c r="H32" s="33" t="s">
        <v>905</v>
      </c>
      <c r="I32" s="33">
        <v>4</v>
      </c>
      <c r="J32" s="34">
        <v>6247</v>
      </c>
      <c r="K32" s="39">
        <v>0.45141668000000001</v>
      </c>
      <c r="L32" s="34">
        <v>3427</v>
      </c>
      <c r="M32" s="34">
        <v>6247</v>
      </c>
      <c r="N32" s="34">
        <v>20562</v>
      </c>
      <c r="O32" s="36"/>
      <c r="P32" s="34"/>
      <c r="Q32" s="37">
        <f t="shared" si="0"/>
        <v>82248</v>
      </c>
      <c r="R32" s="38" t="s">
        <v>898</v>
      </c>
      <c r="S32" s="93"/>
    </row>
    <row r="33" spans="1:19" s="38" customFormat="1" ht="35.25" customHeight="1">
      <c r="A33" s="27"/>
      <c r="B33" s="33">
        <v>26</v>
      </c>
      <c r="C33" s="33" t="s">
        <v>904</v>
      </c>
      <c r="D33" s="33" t="s">
        <v>263</v>
      </c>
      <c r="E33" s="33" t="s">
        <v>263</v>
      </c>
      <c r="F33" s="33"/>
      <c r="G33" s="33">
        <v>10</v>
      </c>
      <c r="H33" s="33" t="s">
        <v>905</v>
      </c>
      <c r="I33" s="33">
        <v>4</v>
      </c>
      <c r="J33" s="34">
        <v>12439</v>
      </c>
      <c r="K33" s="39">
        <v>0.25154755210000002</v>
      </c>
      <c r="L33" s="34">
        <v>9310</v>
      </c>
      <c r="M33" s="34">
        <v>12439</v>
      </c>
      <c r="N33" s="34">
        <v>93100</v>
      </c>
      <c r="O33" s="36"/>
      <c r="P33" s="34"/>
      <c r="Q33" s="37">
        <f t="shared" si="0"/>
        <v>372400</v>
      </c>
      <c r="R33" s="38" t="s">
        <v>898</v>
      </c>
      <c r="S33" s="93"/>
    </row>
    <row r="34" spans="1:19" s="38" customFormat="1" ht="35.25" customHeight="1">
      <c r="A34" s="27"/>
      <c r="B34" s="33">
        <v>27</v>
      </c>
      <c r="C34" s="33" t="s">
        <v>904</v>
      </c>
      <c r="D34" s="33" t="s">
        <v>295</v>
      </c>
      <c r="E34" s="33" t="s">
        <v>295</v>
      </c>
      <c r="F34" s="33"/>
      <c r="G34" s="33">
        <v>80</v>
      </c>
      <c r="H34" s="33" t="s">
        <v>905</v>
      </c>
      <c r="I34" s="33">
        <v>4</v>
      </c>
      <c r="J34" s="34">
        <v>3814</v>
      </c>
      <c r="K34" s="39">
        <v>0.46643943370000002</v>
      </c>
      <c r="L34" s="34">
        <v>2035</v>
      </c>
      <c r="M34" s="34">
        <v>3814</v>
      </c>
      <c r="N34" s="34">
        <v>162800</v>
      </c>
      <c r="O34" s="36"/>
      <c r="P34" s="34"/>
      <c r="Q34" s="37">
        <f t="shared" si="0"/>
        <v>651200</v>
      </c>
      <c r="R34" s="38" t="s">
        <v>898</v>
      </c>
      <c r="S34" s="93"/>
    </row>
    <row r="35" spans="1:19" s="38" customFormat="1" ht="35.25" customHeight="1">
      <c r="A35" s="27"/>
      <c r="B35" s="33">
        <v>28</v>
      </c>
      <c r="C35" s="33" t="s">
        <v>904</v>
      </c>
      <c r="D35" s="33" t="s">
        <v>303</v>
      </c>
      <c r="E35" s="33" t="s">
        <v>303</v>
      </c>
      <c r="F35" s="33"/>
      <c r="G35" s="33">
        <v>30</v>
      </c>
      <c r="H35" s="33" t="s">
        <v>905</v>
      </c>
      <c r="I35" s="33">
        <v>4</v>
      </c>
      <c r="J35" s="34">
        <v>5639</v>
      </c>
      <c r="K35" s="39">
        <v>0.50203936869999999</v>
      </c>
      <c r="L35" s="34">
        <v>2808</v>
      </c>
      <c r="M35" s="34">
        <v>5639</v>
      </c>
      <c r="N35" s="34">
        <v>84240</v>
      </c>
      <c r="O35" s="36"/>
      <c r="P35" s="34"/>
      <c r="Q35" s="37">
        <f t="shared" si="0"/>
        <v>336960</v>
      </c>
      <c r="R35" s="38" t="s">
        <v>898</v>
      </c>
      <c r="S35" s="93"/>
    </row>
    <row r="36" spans="1:19" s="38" customFormat="1" ht="35.25" customHeight="1">
      <c r="A36" s="27"/>
      <c r="B36" s="33">
        <v>29</v>
      </c>
      <c r="C36" s="33" t="s">
        <v>904</v>
      </c>
      <c r="D36" s="33" t="s">
        <v>305</v>
      </c>
      <c r="E36" s="33" t="s">
        <v>305</v>
      </c>
      <c r="F36" s="33"/>
      <c r="G36" s="33">
        <v>30</v>
      </c>
      <c r="H36" s="33" t="s">
        <v>905</v>
      </c>
      <c r="I36" s="33">
        <v>4</v>
      </c>
      <c r="J36" s="34">
        <v>6191</v>
      </c>
      <c r="K36" s="39">
        <v>0.44645453080000003</v>
      </c>
      <c r="L36" s="34">
        <v>3427</v>
      </c>
      <c r="M36" s="34">
        <v>6191</v>
      </c>
      <c r="N36" s="34">
        <v>102810</v>
      </c>
      <c r="O36" s="36"/>
      <c r="P36" s="34"/>
      <c r="Q36" s="37">
        <f t="shared" si="0"/>
        <v>411240</v>
      </c>
      <c r="R36" s="38" t="s">
        <v>898</v>
      </c>
      <c r="S36" s="93"/>
    </row>
    <row r="37" spans="1:19" s="38" customFormat="1" ht="35.25" customHeight="1">
      <c r="A37" s="27"/>
      <c r="B37" s="33">
        <v>30</v>
      </c>
      <c r="C37" s="33" t="s">
        <v>904</v>
      </c>
      <c r="D37" s="33" t="s">
        <v>307</v>
      </c>
      <c r="E37" s="33" t="s">
        <v>307</v>
      </c>
      <c r="F37" s="33"/>
      <c r="G37" s="33">
        <v>20</v>
      </c>
      <c r="H37" s="33" t="s">
        <v>905</v>
      </c>
      <c r="I37" s="33">
        <v>4</v>
      </c>
      <c r="J37" s="34">
        <v>6191</v>
      </c>
      <c r="K37" s="39">
        <v>0.44645453080000003</v>
      </c>
      <c r="L37" s="34">
        <v>3427</v>
      </c>
      <c r="M37" s="34">
        <v>6191</v>
      </c>
      <c r="N37" s="34">
        <v>68540</v>
      </c>
      <c r="O37" s="36"/>
      <c r="P37" s="34"/>
      <c r="Q37" s="37">
        <f t="shared" si="0"/>
        <v>274160</v>
      </c>
      <c r="R37" s="38" t="s">
        <v>898</v>
      </c>
      <c r="S37" s="93"/>
    </row>
    <row r="38" spans="1:19" s="38" customFormat="1" ht="35.25" customHeight="1">
      <c r="A38" s="27"/>
      <c r="B38" s="33">
        <v>31</v>
      </c>
      <c r="C38" s="33" t="s">
        <v>904</v>
      </c>
      <c r="D38" s="33" t="s">
        <v>311</v>
      </c>
      <c r="E38" s="33" t="s">
        <v>311</v>
      </c>
      <c r="F38" s="33"/>
      <c r="G38" s="33">
        <v>5</v>
      </c>
      <c r="H38" s="33" t="s">
        <v>905</v>
      </c>
      <c r="I38" s="33">
        <v>4</v>
      </c>
      <c r="J38" s="34">
        <v>9619</v>
      </c>
      <c r="K38" s="39">
        <v>0.54714627299999996</v>
      </c>
      <c r="L38" s="34">
        <v>4356</v>
      </c>
      <c r="M38" s="34">
        <v>9619</v>
      </c>
      <c r="N38" s="34">
        <v>21780</v>
      </c>
      <c r="O38" s="36"/>
      <c r="P38" s="34"/>
      <c r="Q38" s="37">
        <f t="shared" si="0"/>
        <v>87120</v>
      </c>
      <c r="R38" s="38" t="s">
        <v>898</v>
      </c>
      <c r="S38" s="93"/>
    </row>
    <row r="39" spans="1:19" s="38" customFormat="1" ht="35.25" customHeight="1">
      <c r="A39" s="27"/>
      <c r="B39" s="33">
        <v>32</v>
      </c>
      <c r="C39" s="33" t="s">
        <v>904</v>
      </c>
      <c r="D39" s="33" t="s">
        <v>313</v>
      </c>
      <c r="E39" s="33" t="s">
        <v>313</v>
      </c>
      <c r="F39" s="33"/>
      <c r="G39" s="33">
        <v>5</v>
      </c>
      <c r="H39" s="33" t="s">
        <v>905</v>
      </c>
      <c r="I39" s="33">
        <v>4</v>
      </c>
      <c r="J39" s="34">
        <v>10283</v>
      </c>
      <c r="K39" s="39">
        <v>0.51619177279999995</v>
      </c>
      <c r="L39" s="34">
        <v>4975</v>
      </c>
      <c r="M39" s="34">
        <v>10283</v>
      </c>
      <c r="N39" s="34">
        <v>24875</v>
      </c>
      <c r="O39" s="36"/>
      <c r="P39" s="34"/>
      <c r="Q39" s="37">
        <f t="shared" si="0"/>
        <v>99500</v>
      </c>
      <c r="R39" s="38" t="s">
        <v>898</v>
      </c>
      <c r="S39" s="93"/>
    </row>
    <row r="40" spans="1:19" s="38" customFormat="1" ht="35.25" customHeight="1">
      <c r="A40" s="27"/>
      <c r="B40" s="33">
        <v>33</v>
      </c>
      <c r="C40" s="33" t="s">
        <v>904</v>
      </c>
      <c r="D40" s="33" t="s">
        <v>315</v>
      </c>
      <c r="E40" s="33" t="s">
        <v>315</v>
      </c>
      <c r="F40" s="33"/>
      <c r="G40" s="33">
        <v>5</v>
      </c>
      <c r="H40" s="33" t="s">
        <v>905</v>
      </c>
      <c r="I40" s="33">
        <v>4</v>
      </c>
      <c r="J40" s="34">
        <v>10724</v>
      </c>
      <c r="K40" s="39">
        <v>0.53608728090000002</v>
      </c>
      <c r="L40" s="34">
        <v>4975</v>
      </c>
      <c r="M40" s="34">
        <v>10724</v>
      </c>
      <c r="N40" s="34">
        <v>24875</v>
      </c>
      <c r="O40" s="36"/>
      <c r="P40" s="34"/>
      <c r="Q40" s="37">
        <f t="shared" si="0"/>
        <v>99500</v>
      </c>
      <c r="R40" s="38" t="s">
        <v>898</v>
      </c>
      <c r="S40" s="93"/>
    </row>
    <row r="41" spans="1:19" s="38" customFormat="1" ht="35.25" customHeight="1">
      <c r="A41" s="27"/>
      <c r="B41" s="33">
        <v>34</v>
      </c>
      <c r="C41" s="33" t="s">
        <v>904</v>
      </c>
      <c r="D41" s="33" t="s">
        <v>319</v>
      </c>
      <c r="E41" s="33" t="s">
        <v>319</v>
      </c>
      <c r="F41" s="33"/>
      <c r="G41" s="33">
        <v>4</v>
      </c>
      <c r="H41" s="33" t="s">
        <v>905</v>
      </c>
      <c r="I41" s="33">
        <v>4</v>
      </c>
      <c r="J41" s="34">
        <v>6081</v>
      </c>
      <c r="K41" s="39">
        <v>0.23285643810000001</v>
      </c>
      <c r="L41" s="34">
        <v>4665</v>
      </c>
      <c r="M41" s="34">
        <v>6081</v>
      </c>
      <c r="N41" s="34">
        <v>18660</v>
      </c>
      <c r="O41" s="36"/>
      <c r="P41" s="34"/>
      <c r="Q41" s="37">
        <f t="shared" si="0"/>
        <v>74640</v>
      </c>
      <c r="R41" s="38" t="s">
        <v>898</v>
      </c>
      <c r="S41" s="93"/>
    </row>
    <row r="42" spans="1:19" s="38" customFormat="1" ht="35.25" customHeight="1">
      <c r="A42" s="27"/>
      <c r="B42" s="33">
        <v>35</v>
      </c>
      <c r="C42" s="33" t="s">
        <v>904</v>
      </c>
      <c r="D42" s="33" t="s">
        <v>322</v>
      </c>
      <c r="E42" s="33" t="s">
        <v>322</v>
      </c>
      <c r="F42" s="33"/>
      <c r="G42" s="33">
        <v>6</v>
      </c>
      <c r="H42" s="33" t="s">
        <v>905</v>
      </c>
      <c r="I42" s="33">
        <v>4</v>
      </c>
      <c r="J42" s="34">
        <v>6081</v>
      </c>
      <c r="K42" s="39">
        <v>0.23285643810000001</v>
      </c>
      <c r="L42" s="34">
        <v>4665</v>
      </c>
      <c r="M42" s="34">
        <v>6081</v>
      </c>
      <c r="N42" s="34">
        <v>27990</v>
      </c>
      <c r="O42" s="36"/>
      <c r="P42" s="34"/>
      <c r="Q42" s="37">
        <f t="shared" si="0"/>
        <v>111960</v>
      </c>
      <c r="R42" s="38" t="s">
        <v>898</v>
      </c>
      <c r="S42" s="93"/>
    </row>
    <row r="43" spans="1:19" s="38" customFormat="1" ht="35.25" customHeight="1">
      <c r="A43" s="27"/>
      <c r="B43" s="33">
        <v>36</v>
      </c>
      <c r="C43" s="33" t="s">
        <v>904</v>
      </c>
      <c r="D43" s="33" t="s">
        <v>351</v>
      </c>
      <c r="E43" s="33" t="s">
        <v>351</v>
      </c>
      <c r="F43" s="33"/>
      <c r="G43" s="33">
        <v>150</v>
      </c>
      <c r="H43" s="33" t="s">
        <v>905</v>
      </c>
      <c r="I43" s="33">
        <v>4</v>
      </c>
      <c r="J43" s="34">
        <v>14816</v>
      </c>
      <c r="K43" s="39">
        <v>0.1940469762</v>
      </c>
      <c r="L43" s="34">
        <v>11941</v>
      </c>
      <c r="M43" s="34">
        <v>14816</v>
      </c>
      <c r="N43" s="34">
        <v>1791150</v>
      </c>
      <c r="O43" s="36"/>
      <c r="P43" s="34"/>
      <c r="Q43" s="37">
        <f t="shared" si="0"/>
        <v>7164600</v>
      </c>
      <c r="R43" s="38" t="s">
        <v>898</v>
      </c>
      <c r="S43" s="93"/>
    </row>
    <row r="44" spans="1:19" s="38" customFormat="1" ht="35.25" customHeight="1">
      <c r="A44" s="27"/>
      <c r="B44" s="33">
        <v>37</v>
      </c>
      <c r="C44" s="33" t="s">
        <v>904</v>
      </c>
      <c r="D44" s="33" t="s">
        <v>364</v>
      </c>
      <c r="E44" s="33" t="s">
        <v>364</v>
      </c>
      <c r="F44" s="33"/>
      <c r="G44" s="33">
        <v>149</v>
      </c>
      <c r="H44" s="33" t="s">
        <v>905</v>
      </c>
      <c r="I44" s="33">
        <v>4</v>
      </c>
      <c r="J44" s="34">
        <v>39471</v>
      </c>
      <c r="K44" s="39">
        <v>0.3249220947</v>
      </c>
      <c r="L44" s="34">
        <v>26646</v>
      </c>
      <c r="M44" s="34">
        <v>39471</v>
      </c>
      <c r="N44" s="34">
        <v>3970254</v>
      </c>
      <c r="O44" s="36"/>
      <c r="P44" s="34"/>
      <c r="Q44" s="37">
        <f t="shared" si="0"/>
        <v>15881016</v>
      </c>
      <c r="R44" s="38" t="s">
        <v>898</v>
      </c>
      <c r="S44" s="93"/>
    </row>
    <row r="45" spans="1:19" s="38" customFormat="1" ht="35.25" customHeight="1">
      <c r="A45" s="27"/>
      <c r="B45" s="33">
        <v>38</v>
      </c>
      <c r="C45" s="33" t="s">
        <v>904</v>
      </c>
      <c r="D45" s="33" t="s">
        <v>378</v>
      </c>
      <c r="E45" s="33" t="s">
        <v>378</v>
      </c>
      <c r="F45" s="33"/>
      <c r="G45" s="33">
        <v>170</v>
      </c>
      <c r="H45" s="33" t="s">
        <v>905</v>
      </c>
      <c r="I45" s="33">
        <v>4</v>
      </c>
      <c r="J45" s="34">
        <v>9454</v>
      </c>
      <c r="K45" s="39">
        <v>0.36841548549999997</v>
      </c>
      <c r="L45" s="34">
        <v>5971</v>
      </c>
      <c r="M45" s="34">
        <v>9454</v>
      </c>
      <c r="N45" s="34">
        <v>1015070</v>
      </c>
      <c r="O45" s="36"/>
      <c r="P45" s="34"/>
      <c r="Q45" s="37">
        <f t="shared" si="0"/>
        <v>4060280</v>
      </c>
      <c r="R45" s="38" t="s">
        <v>898</v>
      </c>
      <c r="S45" s="93"/>
    </row>
    <row r="46" spans="1:19" s="38" customFormat="1" ht="35.25" customHeight="1">
      <c r="A46" s="27"/>
      <c r="B46" s="33">
        <v>39</v>
      </c>
      <c r="C46" s="33" t="s">
        <v>904</v>
      </c>
      <c r="D46" s="33" t="s">
        <v>381</v>
      </c>
      <c r="E46" s="33" t="s">
        <v>381</v>
      </c>
      <c r="F46" s="33"/>
      <c r="G46" s="33">
        <v>170</v>
      </c>
      <c r="H46" s="33" t="s">
        <v>905</v>
      </c>
      <c r="I46" s="33">
        <v>4</v>
      </c>
      <c r="J46" s="34">
        <v>16917</v>
      </c>
      <c r="K46" s="39">
        <v>0.6418395697</v>
      </c>
      <c r="L46" s="34">
        <v>6059</v>
      </c>
      <c r="M46" s="34">
        <v>16917</v>
      </c>
      <c r="N46" s="34">
        <v>1030030</v>
      </c>
      <c r="O46" s="36"/>
      <c r="P46" s="34"/>
      <c r="Q46" s="37">
        <f t="shared" si="0"/>
        <v>4120120</v>
      </c>
      <c r="R46" s="38" t="s">
        <v>898</v>
      </c>
      <c r="S46" s="93"/>
    </row>
    <row r="47" spans="1:19" s="38" customFormat="1" ht="35.25" customHeight="1">
      <c r="A47" s="27"/>
      <c r="B47" s="33">
        <v>40</v>
      </c>
      <c r="C47" s="33" t="s">
        <v>904</v>
      </c>
      <c r="D47" s="33" t="s">
        <v>389</v>
      </c>
      <c r="E47" s="33" t="s">
        <v>389</v>
      </c>
      <c r="F47" s="33"/>
      <c r="G47" s="33">
        <v>6</v>
      </c>
      <c r="H47" s="33" t="s">
        <v>905</v>
      </c>
      <c r="I47" s="33">
        <v>4</v>
      </c>
      <c r="J47" s="34">
        <v>10338</v>
      </c>
      <c r="K47" s="39">
        <v>1</v>
      </c>
      <c r="L47" s="34">
        <v>0</v>
      </c>
      <c r="M47" s="34">
        <v>10338</v>
      </c>
      <c r="N47" s="34">
        <v>0</v>
      </c>
      <c r="O47" s="36"/>
      <c r="P47" s="34"/>
      <c r="Q47" s="37">
        <f t="shared" si="0"/>
        <v>0</v>
      </c>
      <c r="R47" s="38" t="s">
        <v>898</v>
      </c>
      <c r="S47" s="93"/>
    </row>
    <row r="48" spans="1:19" s="38" customFormat="1" ht="35.25" customHeight="1">
      <c r="A48" s="27"/>
      <c r="B48" s="33">
        <v>41</v>
      </c>
      <c r="C48" s="33" t="s">
        <v>904</v>
      </c>
      <c r="D48" s="33" t="s">
        <v>392</v>
      </c>
      <c r="E48" s="33" t="s">
        <v>392</v>
      </c>
      <c r="F48" s="33"/>
      <c r="G48" s="33">
        <v>1</v>
      </c>
      <c r="H48" s="33" t="s">
        <v>905</v>
      </c>
      <c r="I48" s="33">
        <v>4</v>
      </c>
      <c r="J48" s="34">
        <v>4090</v>
      </c>
      <c r="K48" s="39">
        <v>0.31344743279999998</v>
      </c>
      <c r="L48" s="34">
        <v>2808</v>
      </c>
      <c r="M48" s="34">
        <v>4090</v>
      </c>
      <c r="N48" s="34">
        <v>2808</v>
      </c>
      <c r="O48" s="36"/>
      <c r="P48" s="34"/>
      <c r="Q48" s="37">
        <f t="shared" si="0"/>
        <v>11232</v>
      </c>
      <c r="R48" s="38" t="s">
        <v>898</v>
      </c>
      <c r="S48" s="93"/>
    </row>
    <row r="49" spans="1:19" s="38" customFormat="1" ht="35.25" customHeight="1">
      <c r="A49" s="27"/>
      <c r="B49" s="33">
        <v>42</v>
      </c>
      <c r="C49" s="33" t="s">
        <v>904</v>
      </c>
      <c r="D49" s="33" t="s">
        <v>395</v>
      </c>
      <c r="E49" s="33" t="s">
        <v>395</v>
      </c>
      <c r="F49" s="33"/>
      <c r="G49" s="33">
        <v>1</v>
      </c>
      <c r="H49" s="33" t="s">
        <v>905</v>
      </c>
      <c r="I49" s="33">
        <v>4</v>
      </c>
      <c r="J49" s="34">
        <v>4312</v>
      </c>
      <c r="K49" s="39">
        <v>0.66141001860000004</v>
      </c>
      <c r="L49" s="34">
        <v>1460</v>
      </c>
      <c r="M49" s="34">
        <v>4312</v>
      </c>
      <c r="N49" s="34">
        <v>1460</v>
      </c>
      <c r="O49" s="36"/>
      <c r="P49" s="34"/>
      <c r="Q49" s="37">
        <f t="shared" si="0"/>
        <v>5840</v>
      </c>
      <c r="R49" s="38" t="s">
        <v>898</v>
      </c>
      <c r="S49" s="93"/>
    </row>
    <row r="50" spans="1:19" s="38" customFormat="1" ht="35.25" customHeight="1">
      <c r="A50" s="27"/>
      <c r="B50" s="33">
        <v>43</v>
      </c>
      <c r="C50" s="33" t="s">
        <v>904</v>
      </c>
      <c r="D50" s="33" t="s">
        <v>397</v>
      </c>
      <c r="E50" s="33" t="s">
        <v>397</v>
      </c>
      <c r="F50" s="33"/>
      <c r="G50" s="33">
        <v>3</v>
      </c>
      <c r="H50" s="33" t="s">
        <v>905</v>
      </c>
      <c r="I50" s="33">
        <v>4</v>
      </c>
      <c r="J50" s="34">
        <v>6302</v>
      </c>
      <c r="K50" s="39">
        <v>0.40352269120000001</v>
      </c>
      <c r="L50" s="34">
        <v>3759</v>
      </c>
      <c r="M50" s="34">
        <v>6302</v>
      </c>
      <c r="N50" s="34">
        <v>11277</v>
      </c>
      <c r="O50" s="36"/>
      <c r="P50" s="34"/>
      <c r="Q50" s="37">
        <f t="shared" si="0"/>
        <v>45108</v>
      </c>
      <c r="R50" s="38" t="s">
        <v>898</v>
      </c>
      <c r="S50" s="93"/>
    </row>
    <row r="51" spans="1:19" s="38" customFormat="1" ht="35.25" customHeight="1">
      <c r="A51" s="27"/>
      <c r="B51" s="33">
        <v>44</v>
      </c>
      <c r="C51" s="33" t="s">
        <v>904</v>
      </c>
      <c r="D51" s="33" t="s">
        <v>414</v>
      </c>
      <c r="E51" s="33" t="s">
        <v>414</v>
      </c>
      <c r="F51" s="33"/>
      <c r="G51" s="33">
        <v>2</v>
      </c>
      <c r="H51" s="33" t="s">
        <v>905</v>
      </c>
      <c r="I51" s="33">
        <v>4</v>
      </c>
      <c r="J51" s="34">
        <v>175578</v>
      </c>
      <c r="K51" s="39">
        <v>0.18136099059999999</v>
      </c>
      <c r="L51" s="34">
        <v>143735</v>
      </c>
      <c r="M51" s="34">
        <v>175578</v>
      </c>
      <c r="N51" s="34">
        <v>287470</v>
      </c>
      <c r="O51" s="36"/>
      <c r="P51" s="34"/>
      <c r="Q51" s="37">
        <f t="shared" si="0"/>
        <v>1149880</v>
      </c>
      <c r="R51" s="38" t="s">
        <v>898</v>
      </c>
      <c r="S51" s="93"/>
    </row>
    <row r="52" spans="1:19" s="38" customFormat="1" ht="35.25" customHeight="1">
      <c r="A52" s="27"/>
      <c r="B52" s="33">
        <v>45</v>
      </c>
      <c r="C52" s="33" t="s">
        <v>904</v>
      </c>
      <c r="D52" s="33" t="s">
        <v>416</v>
      </c>
      <c r="E52" s="33" t="s">
        <v>416</v>
      </c>
      <c r="F52" s="33"/>
      <c r="G52" s="33">
        <v>110</v>
      </c>
      <c r="H52" s="33" t="s">
        <v>905</v>
      </c>
      <c r="I52" s="33">
        <v>4</v>
      </c>
      <c r="J52" s="34">
        <v>37039</v>
      </c>
      <c r="K52" s="39">
        <v>0.48640622049999999</v>
      </c>
      <c r="L52" s="34">
        <v>19023</v>
      </c>
      <c r="M52" s="34">
        <v>37039</v>
      </c>
      <c r="N52" s="34">
        <v>2092530</v>
      </c>
      <c r="O52" s="36"/>
      <c r="P52" s="34"/>
      <c r="Q52" s="37">
        <f t="shared" si="0"/>
        <v>8370120</v>
      </c>
      <c r="R52" s="38" t="s">
        <v>898</v>
      </c>
      <c r="S52" s="93"/>
    </row>
    <row r="53" spans="1:19" s="38" customFormat="1" ht="35.25" customHeight="1">
      <c r="A53" s="27"/>
      <c r="B53" s="33">
        <v>46</v>
      </c>
      <c r="C53" s="33" t="s">
        <v>904</v>
      </c>
      <c r="D53" s="33" t="s">
        <v>423</v>
      </c>
      <c r="E53" s="33" t="s">
        <v>423</v>
      </c>
      <c r="F53" s="33"/>
      <c r="G53" s="33">
        <v>10</v>
      </c>
      <c r="H53" s="33" t="s">
        <v>905</v>
      </c>
      <c r="I53" s="33">
        <v>4</v>
      </c>
      <c r="J53" s="34">
        <v>22666</v>
      </c>
      <c r="K53" s="39">
        <v>1</v>
      </c>
      <c r="L53" s="34">
        <v>0</v>
      </c>
      <c r="M53" s="34">
        <v>22666</v>
      </c>
      <c r="N53" s="34">
        <v>0</v>
      </c>
      <c r="O53" s="36"/>
      <c r="P53" s="34"/>
      <c r="Q53" s="37">
        <f t="shared" si="0"/>
        <v>0</v>
      </c>
      <c r="R53" s="38" t="s">
        <v>898</v>
      </c>
      <c r="S53" s="93"/>
    </row>
    <row r="54" spans="1:19" s="38" customFormat="1" ht="35.25" customHeight="1">
      <c r="A54" s="27"/>
      <c r="B54" s="33">
        <v>47</v>
      </c>
      <c r="C54" s="33" t="s">
        <v>904</v>
      </c>
      <c r="D54" s="33" t="s">
        <v>426</v>
      </c>
      <c r="E54" s="33" t="s">
        <v>426</v>
      </c>
      <c r="F54" s="33"/>
      <c r="G54" s="33">
        <v>39</v>
      </c>
      <c r="H54" s="33" t="s">
        <v>905</v>
      </c>
      <c r="I54" s="33">
        <v>4</v>
      </c>
      <c r="J54" s="34">
        <v>11830</v>
      </c>
      <c r="K54" s="39">
        <v>0.32941673710000002</v>
      </c>
      <c r="L54" s="34">
        <v>7933</v>
      </c>
      <c r="M54" s="34">
        <v>11830</v>
      </c>
      <c r="N54" s="34">
        <v>309387</v>
      </c>
      <c r="O54" s="36"/>
      <c r="P54" s="34"/>
      <c r="Q54" s="37">
        <f t="shared" si="0"/>
        <v>1237548</v>
      </c>
      <c r="R54" s="38" t="s">
        <v>898</v>
      </c>
      <c r="S54" s="93"/>
    </row>
    <row r="55" spans="1:19" s="38" customFormat="1" ht="35.25" customHeight="1">
      <c r="A55" s="27"/>
      <c r="B55" s="33">
        <v>48</v>
      </c>
      <c r="C55" s="33" t="s">
        <v>904</v>
      </c>
      <c r="D55" s="33" t="s">
        <v>434</v>
      </c>
      <c r="E55" s="33" t="s">
        <v>434</v>
      </c>
      <c r="F55" s="33"/>
      <c r="G55" s="33">
        <v>3</v>
      </c>
      <c r="H55" s="33" t="s">
        <v>905</v>
      </c>
      <c r="I55" s="33">
        <v>4</v>
      </c>
      <c r="J55" s="34">
        <v>28084</v>
      </c>
      <c r="K55" s="39">
        <v>1</v>
      </c>
      <c r="L55" s="34">
        <v>0</v>
      </c>
      <c r="M55" s="34">
        <v>28084</v>
      </c>
      <c r="N55" s="34">
        <v>0</v>
      </c>
      <c r="O55" s="36"/>
      <c r="P55" s="34"/>
      <c r="Q55" s="37">
        <f t="shared" si="0"/>
        <v>0</v>
      </c>
      <c r="R55" s="38" t="s">
        <v>898</v>
      </c>
      <c r="S55" s="93"/>
    </row>
    <row r="56" spans="1:19" s="38" customFormat="1" ht="35.25" customHeight="1">
      <c r="A56" s="27"/>
      <c r="B56" s="33">
        <v>49</v>
      </c>
      <c r="C56" s="33" t="s">
        <v>904</v>
      </c>
      <c r="D56" s="33" t="s">
        <v>437</v>
      </c>
      <c r="E56" s="33" t="s">
        <v>437</v>
      </c>
      <c r="F56" s="33"/>
      <c r="G56" s="33">
        <v>10</v>
      </c>
      <c r="H56" s="33" t="s">
        <v>905</v>
      </c>
      <c r="I56" s="33">
        <v>4</v>
      </c>
      <c r="J56" s="34">
        <v>11609</v>
      </c>
      <c r="K56" s="39">
        <v>0.1348091998</v>
      </c>
      <c r="L56" s="34">
        <v>10044</v>
      </c>
      <c r="M56" s="34">
        <v>11609</v>
      </c>
      <c r="N56" s="34">
        <v>100440</v>
      </c>
      <c r="O56" s="36"/>
      <c r="P56" s="34"/>
      <c r="Q56" s="37">
        <f t="shared" si="0"/>
        <v>401760</v>
      </c>
      <c r="R56" s="38" t="s">
        <v>898</v>
      </c>
      <c r="S56" s="93"/>
    </row>
    <row r="57" spans="1:19" s="38" customFormat="1" ht="35.25" customHeight="1">
      <c r="A57" s="27"/>
      <c r="B57" s="33">
        <v>50</v>
      </c>
      <c r="C57" s="33" t="s">
        <v>904</v>
      </c>
      <c r="D57" s="33" t="s">
        <v>470</v>
      </c>
      <c r="E57" s="33" t="s">
        <v>470</v>
      </c>
      <c r="F57" s="33"/>
      <c r="G57" s="33">
        <v>100</v>
      </c>
      <c r="H57" s="33" t="s">
        <v>905</v>
      </c>
      <c r="I57" s="33">
        <v>4</v>
      </c>
      <c r="J57" s="34">
        <v>24545</v>
      </c>
      <c r="K57" s="39">
        <v>0.7218578122</v>
      </c>
      <c r="L57" s="34">
        <v>6827</v>
      </c>
      <c r="M57" s="34">
        <v>24545</v>
      </c>
      <c r="N57" s="34">
        <v>682700</v>
      </c>
      <c r="O57" s="36"/>
      <c r="P57" s="34"/>
      <c r="Q57" s="37">
        <f t="shared" si="0"/>
        <v>2730800</v>
      </c>
      <c r="R57" s="38" t="s">
        <v>898</v>
      </c>
      <c r="S57" s="93"/>
    </row>
    <row r="58" spans="1:19" s="38" customFormat="1" ht="35.25" customHeight="1">
      <c r="A58" s="27"/>
      <c r="B58" s="33">
        <v>51</v>
      </c>
      <c r="C58" s="33" t="s">
        <v>904</v>
      </c>
      <c r="D58" s="33" t="s">
        <v>477</v>
      </c>
      <c r="E58" s="33" t="s">
        <v>477</v>
      </c>
      <c r="F58" s="33"/>
      <c r="G58" s="33">
        <v>80</v>
      </c>
      <c r="H58" s="33" t="s">
        <v>905</v>
      </c>
      <c r="I58" s="33">
        <v>4</v>
      </c>
      <c r="J58" s="34">
        <v>18354</v>
      </c>
      <c r="K58" s="39">
        <v>0.83208020049999998</v>
      </c>
      <c r="L58" s="34">
        <v>3082</v>
      </c>
      <c r="M58" s="34">
        <v>18354</v>
      </c>
      <c r="N58" s="34">
        <v>246560</v>
      </c>
      <c r="O58" s="36"/>
      <c r="P58" s="34"/>
      <c r="Q58" s="37">
        <f t="shared" si="0"/>
        <v>986240</v>
      </c>
      <c r="R58" s="38" t="s">
        <v>898</v>
      </c>
      <c r="S58" s="93"/>
    </row>
    <row r="59" spans="1:19" s="38" customFormat="1" ht="35.25" customHeight="1">
      <c r="A59" s="27"/>
      <c r="B59" s="33">
        <v>52</v>
      </c>
      <c r="C59" s="33" t="s">
        <v>904</v>
      </c>
      <c r="D59" s="33" t="s">
        <v>479</v>
      </c>
      <c r="E59" s="33" t="s">
        <v>479</v>
      </c>
      <c r="F59" s="33"/>
      <c r="G59" s="33">
        <v>80</v>
      </c>
      <c r="H59" s="33" t="s">
        <v>905</v>
      </c>
      <c r="I59" s="33">
        <v>4</v>
      </c>
      <c r="J59" s="34">
        <v>14263</v>
      </c>
      <c r="K59" s="39">
        <v>0.54069971250000004</v>
      </c>
      <c r="L59" s="34">
        <v>6551</v>
      </c>
      <c r="M59" s="34">
        <v>14263</v>
      </c>
      <c r="N59" s="34">
        <v>524080</v>
      </c>
      <c r="O59" s="36"/>
      <c r="P59" s="34"/>
      <c r="Q59" s="37">
        <f t="shared" si="0"/>
        <v>2096320</v>
      </c>
      <c r="R59" s="38" t="s">
        <v>898</v>
      </c>
      <c r="S59" s="93"/>
    </row>
    <row r="60" spans="1:19" s="38" customFormat="1" ht="35.25" customHeight="1">
      <c r="A60" s="27"/>
      <c r="B60" s="33">
        <v>53</v>
      </c>
      <c r="C60" s="33" t="s">
        <v>904</v>
      </c>
      <c r="D60" s="33" t="s">
        <v>482</v>
      </c>
      <c r="E60" s="33" t="s">
        <v>482</v>
      </c>
      <c r="F60" s="33"/>
      <c r="G60" s="33">
        <v>10</v>
      </c>
      <c r="H60" s="33" t="s">
        <v>905</v>
      </c>
      <c r="I60" s="33">
        <v>4</v>
      </c>
      <c r="J60" s="34">
        <v>22334</v>
      </c>
      <c r="K60" s="39">
        <v>0.86755619240000004</v>
      </c>
      <c r="L60" s="34">
        <v>2958</v>
      </c>
      <c r="M60" s="34">
        <v>22334</v>
      </c>
      <c r="N60" s="34">
        <v>29580</v>
      </c>
      <c r="O60" s="36"/>
      <c r="P60" s="34"/>
      <c r="Q60" s="37">
        <f t="shared" si="0"/>
        <v>118320</v>
      </c>
      <c r="R60" s="38" t="s">
        <v>898</v>
      </c>
      <c r="S60" s="93"/>
    </row>
    <row r="61" spans="1:19" s="38" customFormat="1" ht="35.25" customHeight="1">
      <c r="A61" s="27"/>
      <c r="B61" s="33">
        <v>54</v>
      </c>
      <c r="C61" s="33" t="s">
        <v>904</v>
      </c>
      <c r="D61" s="33" t="s">
        <v>505</v>
      </c>
      <c r="E61" s="33" t="s">
        <v>505</v>
      </c>
      <c r="F61" s="33"/>
      <c r="G61" s="33">
        <v>2</v>
      </c>
      <c r="H61" s="33" t="s">
        <v>905</v>
      </c>
      <c r="I61" s="33">
        <v>4</v>
      </c>
      <c r="J61" s="34">
        <v>13931</v>
      </c>
      <c r="K61" s="39">
        <v>0.58732323590000002</v>
      </c>
      <c r="L61" s="34">
        <v>5749</v>
      </c>
      <c r="M61" s="34">
        <v>13931</v>
      </c>
      <c r="N61" s="34">
        <v>11498</v>
      </c>
      <c r="O61" s="36"/>
      <c r="P61" s="34"/>
      <c r="Q61" s="37">
        <f t="shared" si="0"/>
        <v>45992</v>
      </c>
      <c r="R61" s="38" t="s">
        <v>898</v>
      </c>
      <c r="S61" s="93"/>
    </row>
    <row r="62" spans="1:19" s="38" customFormat="1" ht="35.25" customHeight="1">
      <c r="A62" s="27"/>
      <c r="B62" s="33">
        <v>55</v>
      </c>
      <c r="C62" s="33" t="s">
        <v>904</v>
      </c>
      <c r="D62" s="33" t="s">
        <v>517</v>
      </c>
      <c r="E62" s="33" t="s">
        <v>517</v>
      </c>
      <c r="F62" s="33"/>
      <c r="G62" s="33">
        <v>1</v>
      </c>
      <c r="H62" s="33" t="s">
        <v>905</v>
      </c>
      <c r="I62" s="33">
        <v>4</v>
      </c>
      <c r="J62" s="34">
        <v>15811</v>
      </c>
      <c r="K62" s="39">
        <v>1</v>
      </c>
      <c r="L62" s="34">
        <v>0</v>
      </c>
      <c r="M62" s="34">
        <v>15811</v>
      </c>
      <c r="N62" s="34">
        <v>0</v>
      </c>
      <c r="O62" s="36"/>
      <c r="P62" s="34"/>
      <c r="Q62" s="37">
        <f t="shared" si="0"/>
        <v>0</v>
      </c>
      <c r="R62" s="38" t="s">
        <v>898</v>
      </c>
      <c r="S62" s="93"/>
    </row>
    <row r="63" spans="1:19" s="38" customFormat="1" ht="35.25" customHeight="1">
      <c r="A63" s="27"/>
      <c r="B63" s="33">
        <v>56</v>
      </c>
      <c r="C63" s="33" t="s">
        <v>904</v>
      </c>
      <c r="D63" s="33" t="s">
        <v>523</v>
      </c>
      <c r="E63" s="33" t="s">
        <v>523</v>
      </c>
      <c r="F63" s="33"/>
      <c r="G63" s="33">
        <v>3</v>
      </c>
      <c r="H63" s="33" t="s">
        <v>905</v>
      </c>
      <c r="I63" s="33">
        <v>4</v>
      </c>
      <c r="J63" s="34">
        <v>5694</v>
      </c>
      <c r="K63" s="39">
        <v>0.1262732701</v>
      </c>
      <c r="L63" s="34">
        <v>4975</v>
      </c>
      <c r="M63" s="34">
        <v>5694</v>
      </c>
      <c r="N63" s="34">
        <v>14925</v>
      </c>
      <c r="O63" s="36"/>
      <c r="P63" s="34"/>
      <c r="Q63" s="37">
        <f t="shared" si="0"/>
        <v>59700</v>
      </c>
      <c r="R63" s="38" t="s">
        <v>898</v>
      </c>
      <c r="S63" s="93"/>
    </row>
    <row r="64" spans="1:19" s="38" customFormat="1" ht="35.25" customHeight="1">
      <c r="A64" s="27"/>
      <c r="B64" s="33">
        <v>57</v>
      </c>
      <c r="C64" s="33" t="s">
        <v>904</v>
      </c>
      <c r="D64" s="33" t="s">
        <v>527</v>
      </c>
      <c r="E64" s="33" t="s">
        <v>527</v>
      </c>
      <c r="F64" s="33"/>
      <c r="G64" s="33">
        <v>10</v>
      </c>
      <c r="H64" s="33" t="s">
        <v>905</v>
      </c>
      <c r="I64" s="33">
        <v>4</v>
      </c>
      <c r="J64" s="34">
        <v>3980</v>
      </c>
      <c r="K64" s="39">
        <v>0.45</v>
      </c>
      <c r="L64" s="34">
        <v>2189</v>
      </c>
      <c r="M64" s="34">
        <v>3980</v>
      </c>
      <c r="N64" s="34">
        <v>21890</v>
      </c>
      <c r="O64" s="36"/>
      <c r="P64" s="34"/>
      <c r="Q64" s="37">
        <f t="shared" si="0"/>
        <v>87560</v>
      </c>
      <c r="R64" s="38" t="s">
        <v>898</v>
      </c>
      <c r="S64" s="93"/>
    </row>
    <row r="65" spans="1:19" s="38" customFormat="1" ht="35.25" customHeight="1">
      <c r="A65" s="27"/>
      <c r="B65" s="33">
        <v>58</v>
      </c>
      <c r="C65" s="33" t="s">
        <v>904</v>
      </c>
      <c r="D65" s="33" t="s">
        <v>588</v>
      </c>
      <c r="E65" s="33" t="s">
        <v>588</v>
      </c>
      <c r="F65" s="33"/>
      <c r="G65" s="33">
        <v>3</v>
      </c>
      <c r="H65" s="33" t="s">
        <v>905</v>
      </c>
      <c r="I65" s="33">
        <v>4</v>
      </c>
      <c r="J65" s="34">
        <v>7960</v>
      </c>
      <c r="K65" s="39">
        <v>0.41394472360000001</v>
      </c>
      <c r="L65" s="34">
        <v>4665</v>
      </c>
      <c r="M65" s="34">
        <v>7960</v>
      </c>
      <c r="N65" s="34">
        <v>13995</v>
      </c>
      <c r="O65" s="36"/>
      <c r="P65" s="34"/>
      <c r="Q65" s="37">
        <f t="shared" si="0"/>
        <v>55980</v>
      </c>
      <c r="R65" s="38" t="s">
        <v>898</v>
      </c>
      <c r="S65" s="93"/>
    </row>
    <row r="66" spans="1:19" s="38" customFormat="1" ht="35.25" customHeight="1">
      <c r="A66" s="27"/>
      <c r="B66" s="33">
        <v>59</v>
      </c>
      <c r="C66" s="33" t="s">
        <v>904</v>
      </c>
      <c r="D66" s="33" t="s">
        <v>633</v>
      </c>
      <c r="E66" s="33" t="s">
        <v>633</v>
      </c>
      <c r="F66" s="33"/>
      <c r="G66" s="33">
        <v>3</v>
      </c>
      <c r="H66" s="33" t="s">
        <v>905</v>
      </c>
      <c r="I66" s="33">
        <v>4</v>
      </c>
      <c r="J66" s="34">
        <v>17690</v>
      </c>
      <c r="K66" s="39">
        <v>0.31752402489999998</v>
      </c>
      <c r="L66" s="34">
        <v>12073</v>
      </c>
      <c r="M66" s="34">
        <v>17690</v>
      </c>
      <c r="N66" s="34">
        <v>36219</v>
      </c>
      <c r="O66" s="36"/>
      <c r="P66" s="34"/>
      <c r="Q66" s="37">
        <f t="shared" si="0"/>
        <v>144876</v>
      </c>
      <c r="R66" s="38" t="s">
        <v>898</v>
      </c>
      <c r="S66" s="93"/>
    </row>
    <row r="67" spans="1:19" s="38" customFormat="1" ht="35.25" customHeight="1">
      <c r="A67" s="27"/>
      <c r="B67" s="33">
        <v>60</v>
      </c>
      <c r="C67" s="33" t="s">
        <v>904</v>
      </c>
      <c r="D67" s="33" t="s">
        <v>654</v>
      </c>
      <c r="E67" s="33" t="s">
        <v>654</v>
      </c>
      <c r="F67" s="33"/>
      <c r="G67" s="33">
        <v>5</v>
      </c>
      <c r="H67" s="33" t="s">
        <v>905</v>
      </c>
      <c r="I67" s="33">
        <v>4</v>
      </c>
      <c r="J67" s="34">
        <v>43120</v>
      </c>
      <c r="K67" s="39">
        <v>0.51025046380000005</v>
      </c>
      <c r="L67" s="34">
        <v>21118</v>
      </c>
      <c r="M67" s="34">
        <v>43120</v>
      </c>
      <c r="N67" s="34">
        <v>105590</v>
      </c>
      <c r="O67" s="36"/>
      <c r="P67" s="34"/>
      <c r="Q67" s="37">
        <f t="shared" si="0"/>
        <v>422360</v>
      </c>
      <c r="R67" s="38" t="s">
        <v>898</v>
      </c>
      <c r="S67" s="93"/>
    </row>
    <row r="68" spans="1:19" s="38" customFormat="1" ht="35.25" customHeight="1">
      <c r="A68" s="27"/>
      <c r="B68" s="33">
        <v>61</v>
      </c>
      <c r="C68" s="33" t="s">
        <v>904</v>
      </c>
      <c r="D68" s="33" t="s">
        <v>660</v>
      </c>
      <c r="E68" s="33" t="s">
        <v>660</v>
      </c>
      <c r="F68" s="33"/>
      <c r="G68" s="33">
        <v>4</v>
      </c>
      <c r="H68" s="33" t="s">
        <v>905</v>
      </c>
      <c r="I68" s="33">
        <v>4</v>
      </c>
      <c r="J68" s="34">
        <v>69656</v>
      </c>
      <c r="K68" s="39">
        <v>0.19047892499999999</v>
      </c>
      <c r="L68" s="34">
        <v>56388</v>
      </c>
      <c r="M68" s="34">
        <v>69656</v>
      </c>
      <c r="N68" s="34">
        <v>225552</v>
      </c>
      <c r="O68" s="36"/>
      <c r="P68" s="34"/>
      <c r="Q68" s="37">
        <f t="shared" si="0"/>
        <v>902208</v>
      </c>
      <c r="R68" s="38" t="s">
        <v>898</v>
      </c>
      <c r="S68" s="93"/>
    </row>
    <row r="69" spans="1:19" s="38" customFormat="1" ht="35.25" customHeight="1">
      <c r="A69" s="27"/>
      <c r="B69" s="33">
        <v>62</v>
      </c>
      <c r="C69" s="33" t="s">
        <v>904</v>
      </c>
      <c r="D69" s="33" t="s">
        <v>663</v>
      </c>
      <c r="E69" s="33" t="s">
        <v>663</v>
      </c>
      <c r="F69" s="33"/>
      <c r="G69" s="33">
        <v>4</v>
      </c>
      <c r="H69" s="33" t="s">
        <v>905</v>
      </c>
      <c r="I69" s="33">
        <v>4</v>
      </c>
      <c r="J69" s="34">
        <v>70319</v>
      </c>
      <c r="K69" s="39">
        <v>0.4795574454</v>
      </c>
      <c r="L69" s="34">
        <v>36597</v>
      </c>
      <c r="M69" s="34">
        <v>70319</v>
      </c>
      <c r="N69" s="34">
        <v>146388</v>
      </c>
      <c r="O69" s="36"/>
      <c r="P69" s="34"/>
      <c r="Q69" s="37">
        <f t="shared" si="0"/>
        <v>585552</v>
      </c>
      <c r="R69" s="38" t="s">
        <v>898</v>
      </c>
      <c r="S69" s="93"/>
    </row>
    <row r="70" spans="1:19" s="38" customFormat="1" ht="35.25" customHeight="1">
      <c r="A70" s="27"/>
      <c r="B70" s="33">
        <v>63</v>
      </c>
      <c r="C70" s="33" t="s">
        <v>904</v>
      </c>
      <c r="D70" s="33" t="s">
        <v>672</v>
      </c>
      <c r="E70" s="33" t="s">
        <v>672</v>
      </c>
      <c r="F70" s="33"/>
      <c r="G70" s="33">
        <v>3</v>
      </c>
      <c r="H70" s="33" t="s">
        <v>905</v>
      </c>
      <c r="I70" s="33">
        <v>4</v>
      </c>
      <c r="J70" s="34">
        <v>42181</v>
      </c>
      <c r="K70" s="39">
        <v>0.54652568690000003</v>
      </c>
      <c r="L70" s="34">
        <v>19128</v>
      </c>
      <c r="M70" s="34">
        <v>42181</v>
      </c>
      <c r="N70" s="34">
        <v>57384</v>
      </c>
      <c r="O70" s="36"/>
      <c r="P70" s="34"/>
      <c r="Q70" s="37">
        <f t="shared" si="0"/>
        <v>229536</v>
      </c>
      <c r="R70" s="38" t="s">
        <v>898</v>
      </c>
      <c r="S70" s="93"/>
    </row>
    <row r="71" spans="1:19" s="38" customFormat="1" ht="35.25" customHeight="1">
      <c r="A71" s="27"/>
      <c r="B71" s="33">
        <v>64</v>
      </c>
      <c r="C71" s="33" t="s">
        <v>904</v>
      </c>
      <c r="D71" s="33" t="s">
        <v>687</v>
      </c>
      <c r="E71" s="33" t="s">
        <v>687</v>
      </c>
      <c r="F71" s="33"/>
      <c r="G71" s="33">
        <v>1</v>
      </c>
      <c r="H71" s="33" t="s">
        <v>905</v>
      </c>
      <c r="I71" s="33">
        <v>4</v>
      </c>
      <c r="J71" s="34">
        <v>28084</v>
      </c>
      <c r="K71" s="39">
        <v>0.74042159240000005</v>
      </c>
      <c r="L71" s="34">
        <v>7290</v>
      </c>
      <c r="M71" s="34">
        <v>28084</v>
      </c>
      <c r="N71" s="34">
        <v>7290</v>
      </c>
      <c r="O71" s="36"/>
      <c r="P71" s="34"/>
      <c r="Q71" s="37">
        <f t="shared" si="0"/>
        <v>29160</v>
      </c>
      <c r="R71" s="38" t="s">
        <v>898</v>
      </c>
      <c r="S71" s="93"/>
    </row>
    <row r="72" spans="1:19" s="38" customFormat="1" ht="35.25" customHeight="1">
      <c r="A72" s="27"/>
      <c r="B72" s="33">
        <v>65</v>
      </c>
      <c r="C72" s="33" t="s">
        <v>904</v>
      </c>
      <c r="D72" s="33" t="s">
        <v>694</v>
      </c>
      <c r="E72" s="33" t="s">
        <v>694</v>
      </c>
      <c r="F72" s="33"/>
      <c r="G72" s="33">
        <v>3</v>
      </c>
      <c r="H72" s="33" t="s">
        <v>905</v>
      </c>
      <c r="I72" s="33">
        <v>4</v>
      </c>
      <c r="J72" s="34">
        <v>98403</v>
      </c>
      <c r="K72" s="39">
        <v>0.76066786580000001</v>
      </c>
      <c r="L72" s="34">
        <v>23551</v>
      </c>
      <c r="M72" s="34">
        <v>98403</v>
      </c>
      <c r="N72" s="34">
        <v>70653</v>
      </c>
      <c r="O72" s="36"/>
      <c r="P72" s="34"/>
      <c r="Q72" s="37">
        <f t="shared" ref="Q72:Q83" si="1">IFERROR(ROUND(I72*N72,2),"")</f>
        <v>282612</v>
      </c>
      <c r="R72" s="38" t="s">
        <v>898</v>
      </c>
      <c r="S72" s="93"/>
    </row>
    <row r="73" spans="1:19" s="38" customFormat="1" ht="35.25" customHeight="1">
      <c r="A73" s="27"/>
      <c r="B73" s="33">
        <v>66</v>
      </c>
      <c r="C73" s="33" t="s">
        <v>904</v>
      </c>
      <c r="D73" s="33" t="s">
        <v>700</v>
      </c>
      <c r="E73" s="33" t="s">
        <v>700</v>
      </c>
      <c r="F73" s="33"/>
      <c r="G73" s="33">
        <v>8</v>
      </c>
      <c r="H73" s="33" t="s">
        <v>905</v>
      </c>
      <c r="I73" s="33">
        <v>4</v>
      </c>
      <c r="J73" s="34">
        <v>123833</v>
      </c>
      <c r="K73" s="39">
        <v>1</v>
      </c>
      <c r="L73" s="34">
        <v>0</v>
      </c>
      <c r="M73" s="34">
        <v>123833</v>
      </c>
      <c r="N73" s="34">
        <v>0</v>
      </c>
      <c r="O73" s="36"/>
      <c r="P73" s="34"/>
      <c r="Q73" s="37">
        <f t="shared" si="1"/>
        <v>0</v>
      </c>
      <c r="R73" s="38" t="s">
        <v>898</v>
      </c>
      <c r="S73" s="93"/>
    </row>
    <row r="74" spans="1:19" s="38" customFormat="1" ht="35.25" customHeight="1">
      <c r="A74" s="27"/>
      <c r="B74" s="33">
        <v>67</v>
      </c>
      <c r="C74" s="33" t="s">
        <v>904</v>
      </c>
      <c r="D74" s="33" t="s">
        <v>793</v>
      </c>
      <c r="E74" s="33" t="s">
        <v>793</v>
      </c>
      <c r="F74" s="33"/>
      <c r="G74" s="33">
        <v>2</v>
      </c>
      <c r="H74" s="33" t="s">
        <v>905</v>
      </c>
      <c r="I74" s="33">
        <v>4</v>
      </c>
      <c r="J74" s="34">
        <v>78778</v>
      </c>
      <c r="K74" s="39">
        <v>0.66175835890000001</v>
      </c>
      <c r="L74" s="34">
        <v>26646</v>
      </c>
      <c r="M74" s="34">
        <v>78778</v>
      </c>
      <c r="N74" s="34">
        <v>53292</v>
      </c>
      <c r="O74" s="36"/>
      <c r="P74" s="34"/>
      <c r="Q74" s="37">
        <f t="shared" si="1"/>
        <v>213168</v>
      </c>
      <c r="R74" s="38" t="s">
        <v>898</v>
      </c>
      <c r="S74" s="93"/>
    </row>
    <row r="75" spans="1:19" s="38" customFormat="1" ht="35.25" customHeight="1">
      <c r="A75" s="27"/>
      <c r="B75" s="33">
        <v>68</v>
      </c>
      <c r="C75" s="33" t="s">
        <v>904</v>
      </c>
      <c r="D75" s="33" t="s">
        <v>803</v>
      </c>
      <c r="E75" s="33" t="s">
        <v>803</v>
      </c>
      <c r="F75" s="33"/>
      <c r="G75" s="33">
        <v>1</v>
      </c>
      <c r="H75" s="33" t="s">
        <v>905</v>
      </c>
      <c r="I75" s="33">
        <v>4</v>
      </c>
      <c r="J75" s="34">
        <v>217261</v>
      </c>
      <c r="K75" s="39">
        <v>0.78117103389999998</v>
      </c>
      <c r="L75" s="34">
        <v>47543</v>
      </c>
      <c r="M75" s="34">
        <v>217261</v>
      </c>
      <c r="N75" s="34">
        <v>47543</v>
      </c>
      <c r="O75" s="36"/>
      <c r="P75" s="34"/>
      <c r="Q75" s="37">
        <f t="shared" si="1"/>
        <v>190172</v>
      </c>
      <c r="R75" s="38" t="s">
        <v>898</v>
      </c>
      <c r="S75" s="93"/>
    </row>
    <row r="76" spans="1:19" s="38" customFormat="1" ht="35.25" customHeight="1">
      <c r="A76" s="27"/>
      <c r="B76" s="33">
        <v>69</v>
      </c>
      <c r="C76" s="33" t="s">
        <v>904</v>
      </c>
      <c r="D76" s="33" t="s">
        <v>804</v>
      </c>
      <c r="E76" s="33" t="s">
        <v>804</v>
      </c>
      <c r="F76" s="33"/>
      <c r="G76" s="33">
        <v>11</v>
      </c>
      <c r="H76" s="33" t="s">
        <v>905</v>
      </c>
      <c r="I76" s="33">
        <v>4</v>
      </c>
      <c r="J76" s="34">
        <v>37039</v>
      </c>
      <c r="K76" s="39">
        <v>0.59402251679999996</v>
      </c>
      <c r="L76" s="34">
        <v>15037</v>
      </c>
      <c r="M76" s="34">
        <v>37039</v>
      </c>
      <c r="N76" s="34">
        <v>165407</v>
      </c>
      <c r="O76" s="36"/>
      <c r="P76" s="34"/>
      <c r="Q76" s="37">
        <f t="shared" si="1"/>
        <v>661628</v>
      </c>
      <c r="R76" s="38" t="s">
        <v>898</v>
      </c>
      <c r="S76" s="93"/>
    </row>
    <row r="77" spans="1:19" s="38" customFormat="1" ht="35.25" customHeight="1">
      <c r="A77" s="27"/>
      <c r="B77" s="33">
        <v>70</v>
      </c>
      <c r="C77" s="33" t="s">
        <v>904</v>
      </c>
      <c r="D77" s="33" t="s">
        <v>812</v>
      </c>
      <c r="E77" s="33" t="s">
        <v>812</v>
      </c>
      <c r="F77" s="33"/>
      <c r="G77" s="33">
        <v>2</v>
      </c>
      <c r="H77" s="33" t="s">
        <v>905</v>
      </c>
      <c r="I77" s="33">
        <v>4</v>
      </c>
      <c r="J77" s="34">
        <v>103489</v>
      </c>
      <c r="K77" s="39">
        <v>4.9145319799999997E-2</v>
      </c>
      <c r="L77" s="34">
        <v>98403</v>
      </c>
      <c r="M77" s="34">
        <v>103489</v>
      </c>
      <c r="N77" s="34">
        <v>196806</v>
      </c>
      <c r="O77" s="36"/>
      <c r="P77" s="34"/>
      <c r="Q77" s="37">
        <f t="shared" si="1"/>
        <v>787224</v>
      </c>
      <c r="R77" s="38" t="s">
        <v>898</v>
      </c>
      <c r="S77" s="93"/>
    </row>
    <row r="78" spans="1:19" s="38" customFormat="1" ht="35.25" customHeight="1">
      <c r="A78" s="27"/>
      <c r="B78" s="33">
        <v>71</v>
      </c>
      <c r="C78" s="33" t="s">
        <v>904</v>
      </c>
      <c r="D78" s="33" t="s">
        <v>818</v>
      </c>
      <c r="E78" s="33" t="s">
        <v>818</v>
      </c>
      <c r="F78" s="33"/>
      <c r="G78" s="33">
        <v>1</v>
      </c>
      <c r="H78" s="33" t="s">
        <v>905</v>
      </c>
      <c r="I78" s="33">
        <v>4</v>
      </c>
      <c r="J78" s="34">
        <v>94367</v>
      </c>
      <c r="K78" s="39">
        <v>0.75629192410000001</v>
      </c>
      <c r="L78" s="34">
        <v>22998</v>
      </c>
      <c r="M78" s="34">
        <v>94367</v>
      </c>
      <c r="N78" s="34">
        <v>22998</v>
      </c>
      <c r="O78" s="36"/>
      <c r="P78" s="34"/>
      <c r="Q78" s="37">
        <f t="shared" si="1"/>
        <v>91992</v>
      </c>
      <c r="R78" s="38" t="s">
        <v>898</v>
      </c>
      <c r="S78" s="93"/>
    </row>
    <row r="79" spans="1:19" s="38" customFormat="1" ht="35.25" customHeight="1">
      <c r="A79" s="27"/>
      <c r="B79" s="33">
        <v>72</v>
      </c>
      <c r="C79" s="33" t="s">
        <v>904</v>
      </c>
      <c r="D79" s="33" t="s">
        <v>822</v>
      </c>
      <c r="E79" s="33" t="s">
        <v>822</v>
      </c>
      <c r="F79" s="33"/>
      <c r="G79" s="33">
        <v>3</v>
      </c>
      <c r="H79" s="33" t="s">
        <v>905</v>
      </c>
      <c r="I79" s="33">
        <v>4</v>
      </c>
      <c r="J79" s="34">
        <v>126708</v>
      </c>
      <c r="K79" s="39">
        <v>0.79493796760000002</v>
      </c>
      <c r="L79" s="34">
        <v>25983</v>
      </c>
      <c r="M79" s="34">
        <v>126708</v>
      </c>
      <c r="N79" s="34">
        <v>77949</v>
      </c>
      <c r="O79" s="36"/>
      <c r="P79" s="34"/>
      <c r="Q79" s="37">
        <f t="shared" si="1"/>
        <v>311796</v>
      </c>
      <c r="R79" s="38" t="s">
        <v>898</v>
      </c>
      <c r="S79" s="93"/>
    </row>
    <row r="80" spans="1:19" s="38" customFormat="1" ht="35.25" customHeight="1">
      <c r="A80" s="27"/>
      <c r="B80" s="33">
        <v>73</v>
      </c>
      <c r="C80" s="33" t="s">
        <v>904</v>
      </c>
      <c r="D80" s="33" t="s">
        <v>826</v>
      </c>
      <c r="E80" s="33" t="s">
        <v>826</v>
      </c>
      <c r="F80" s="33"/>
      <c r="G80" s="33">
        <v>3</v>
      </c>
      <c r="H80" s="33" t="s">
        <v>905</v>
      </c>
      <c r="I80" s="33">
        <v>4</v>
      </c>
      <c r="J80" s="34">
        <v>96081</v>
      </c>
      <c r="K80" s="39">
        <v>0.63109251570000002</v>
      </c>
      <c r="L80" s="34">
        <v>35445</v>
      </c>
      <c r="M80" s="34">
        <v>96081</v>
      </c>
      <c r="N80" s="34">
        <v>106335</v>
      </c>
      <c r="O80" s="36"/>
      <c r="P80" s="34"/>
      <c r="Q80" s="37">
        <f t="shared" si="1"/>
        <v>425340</v>
      </c>
      <c r="R80" s="38" t="s">
        <v>898</v>
      </c>
      <c r="S80" s="93"/>
    </row>
    <row r="81" spans="1:19" s="38" customFormat="1" ht="35.25" customHeight="1">
      <c r="A81" s="27"/>
      <c r="B81" s="33">
        <v>74</v>
      </c>
      <c r="C81" s="33" t="s">
        <v>904</v>
      </c>
      <c r="D81" s="33" t="s">
        <v>843</v>
      </c>
      <c r="E81" s="33" t="s">
        <v>843</v>
      </c>
      <c r="F81" s="33"/>
      <c r="G81" s="33">
        <v>1</v>
      </c>
      <c r="H81" s="33" t="s">
        <v>905</v>
      </c>
      <c r="I81" s="33">
        <v>4</v>
      </c>
      <c r="J81" s="34">
        <v>156284</v>
      </c>
      <c r="K81" s="39">
        <v>0.78988892020000001</v>
      </c>
      <c r="L81" s="34">
        <v>32837</v>
      </c>
      <c r="M81" s="34">
        <v>156284</v>
      </c>
      <c r="N81" s="34">
        <v>32837</v>
      </c>
      <c r="O81" s="36"/>
      <c r="P81" s="34"/>
      <c r="Q81" s="37">
        <f t="shared" si="1"/>
        <v>131348</v>
      </c>
      <c r="R81" s="38" t="s">
        <v>898</v>
      </c>
      <c r="S81" s="93"/>
    </row>
    <row r="82" spans="1:19" s="38" customFormat="1" ht="35.25" customHeight="1">
      <c r="A82" s="27"/>
      <c r="B82" s="33">
        <v>75</v>
      </c>
      <c r="C82" s="33" t="s">
        <v>904</v>
      </c>
      <c r="D82" s="33" t="s">
        <v>847</v>
      </c>
      <c r="E82" s="33" t="s">
        <v>847</v>
      </c>
      <c r="F82" s="33"/>
      <c r="G82" s="33">
        <v>1</v>
      </c>
      <c r="H82" s="33" t="s">
        <v>905</v>
      </c>
      <c r="I82" s="33">
        <v>4</v>
      </c>
      <c r="J82" s="34">
        <v>256898</v>
      </c>
      <c r="K82" s="39">
        <v>0.41424612100000002</v>
      </c>
      <c r="L82" s="34">
        <v>150479</v>
      </c>
      <c r="M82" s="34">
        <v>256898</v>
      </c>
      <c r="N82" s="34">
        <v>150479</v>
      </c>
      <c r="O82" s="36"/>
      <c r="P82" s="34"/>
      <c r="Q82" s="37">
        <f t="shared" si="1"/>
        <v>601916</v>
      </c>
      <c r="R82" s="38" t="s">
        <v>898</v>
      </c>
      <c r="S82" s="93"/>
    </row>
    <row r="83" spans="1:19" s="38" customFormat="1" ht="35.25" customHeight="1" thickBot="1">
      <c r="A83" s="27"/>
      <c r="B83" s="33">
        <v>76</v>
      </c>
      <c r="C83" s="33" t="s">
        <v>904</v>
      </c>
      <c r="D83" s="33" t="s">
        <v>858</v>
      </c>
      <c r="E83" s="33" t="s">
        <v>858</v>
      </c>
      <c r="F83" s="33"/>
      <c r="G83" s="33">
        <v>1</v>
      </c>
      <c r="H83" s="33" t="s">
        <v>905</v>
      </c>
      <c r="I83" s="33">
        <v>4</v>
      </c>
      <c r="J83" s="34">
        <v>360110</v>
      </c>
      <c r="K83" s="39">
        <v>0.73348976700000001</v>
      </c>
      <c r="L83" s="34">
        <v>95973</v>
      </c>
      <c r="M83" s="34">
        <v>360110</v>
      </c>
      <c r="N83" s="34">
        <v>95973</v>
      </c>
      <c r="O83" s="36"/>
      <c r="P83" s="34"/>
      <c r="Q83" s="37">
        <f t="shared" si="1"/>
        <v>383892</v>
      </c>
      <c r="R83" s="38" t="s">
        <v>898</v>
      </c>
      <c r="S83" s="93"/>
    </row>
    <row r="84" spans="1:19" ht="35.25" customHeight="1" thickBot="1">
      <c r="B84" s="27" t="s">
        <v>906</v>
      </c>
      <c r="J84" s="27"/>
      <c r="M84" s="40"/>
      <c r="N84" s="141" t="s">
        <v>907</v>
      </c>
      <c r="O84" s="141"/>
      <c r="P84" s="141"/>
      <c r="Q84" s="94">
        <v>0</v>
      </c>
      <c r="R84" s="95"/>
    </row>
    <row r="85" spans="1:19" ht="35.25" customHeight="1">
      <c r="B85" s="41" t="s">
        <v>908</v>
      </c>
      <c r="C85" s="42"/>
      <c r="D85" s="42"/>
      <c r="E85" s="42"/>
      <c r="F85" s="42"/>
      <c r="G85" s="42"/>
      <c r="H85" s="42"/>
      <c r="I85" s="42"/>
      <c r="N85" s="132" t="s">
        <v>896</v>
      </c>
      <c r="O85" s="132"/>
      <c r="P85" s="132"/>
      <c r="Q85" s="96">
        <v>0</v>
      </c>
      <c r="R85" s="31"/>
    </row>
    <row r="86" spans="1:19" ht="35.25" customHeight="1">
      <c r="B86" s="43"/>
      <c r="C86" s="43"/>
      <c r="D86" s="43"/>
      <c r="E86" s="43"/>
      <c r="F86" s="43"/>
      <c r="G86" s="43"/>
      <c r="H86" s="43"/>
      <c r="I86" s="43"/>
      <c r="N86" s="142" t="s">
        <v>909</v>
      </c>
      <c r="O86" s="142"/>
      <c r="P86" s="142"/>
      <c r="Q86" s="97">
        <v>194530508</v>
      </c>
      <c r="R86" s="31"/>
    </row>
    <row r="87" spans="1:19" ht="35.25" customHeight="1">
      <c r="B87" s="44" t="s">
        <v>910</v>
      </c>
      <c r="C87" s="45"/>
      <c r="D87" s="45"/>
      <c r="E87" s="45"/>
      <c r="F87" s="45"/>
      <c r="G87" s="45"/>
      <c r="H87" s="45"/>
      <c r="I87" s="45"/>
      <c r="N87" s="132" t="s">
        <v>911</v>
      </c>
      <c r="O87" s="132"/>
      <c r="P87" s="57">
        <v>0.1</v>
      </c>
      <c r="Q87" s="98">
        <v>19453050.800000001</v>
      </c>
      <c r="R87" s="31">
        <v>0.1</v>
      </c>
    </row>
    <row r="88" spans="1:19" ht="35.25" customHeight="1">
      <c r="B88" s="46" t="s">
        <v>85</v>
      </c>
      <c r="C88" s="128" t="s">
        <v>912</v>
      </c>
      <c r="D88" s="129"/>
      <c r="E88" s="129"/>
      <c r="F88" s="130"/>
      <c r="G88" s="58" t="s">
        <v>913</v>
      </c>
      <c r="H88" s="131" t="s">
        <v>914</v>
      </c>
      <c r="I88" s="131"/>
      <c r="N88" s="132" t="s">
        <v>915</v>
      </c>
      <c r="O88" s="132"/>
      <c r="P88" s="132"/>
      <c r="Q88" s="98">
        <v>3696079.65</v>
      </c>
      <c r="R88" s="31"/>
    </row>
    <row r="89" spans="1:19" ht="35.25" customHeight="1">
      <c r="B89" s="47">
        <v>1</v>
      </c>
      <c r="C89" s="133"/>
      <c r="D89" s="134"/>
      <c r="E89" s="134"/>
      <c r="F89" s="135"/>
      <c r="G89" s="59"/>
      <c r="H89" s="136"/>
      <c r="I89" s="136"/>
      <c r="N89" s="132" t="s">
        <v>6</v>
      </c>
      <c r="O89" s="132"/>
      <c r="P89" s="132"/>
      <c r="Q89" s="98">
        <v>217679638.45000002</v>
      </c>
      <c r="R89" s="31"/>
    </row>
    <row r="90" spans="1:19" ht="35.25" customHeight="1">
      <c r="B90" s="43"/>
      <c r="C90" s="43"/>
      <c r="D90" s="43"/>
      <c r="E90" s="126" t="s">
        <v>916</v>
      </c>
      <c r="F90" s="127"/>
      <c r="G90" s="48">
        <v>0</v>
      </c>
      <c r="H90" s="43"/>
      <c r="I90" s="43"/>
    </row>
    <row r="92" spans="1:19" ht="35.25" customHeight="1">
      <c r="O92" s="49"/>
    </row>
    <row r="98" spans="17:18" ht="35.25" customHeight="1">
      <c r="Q98" s="50"/>
      <c r="R98" s="50"/>
    </row>
  </sheetData>
  <mergeCells count="19">
    <mergeCell ref="N87:O87"/>
    <mergeCell ref="B1:Q1"/>
    <mergeCell ref="B3:C3"/>
    <mergeCell ref="D3:E3"/>
    <mergeCell ref="F3:G3"/>
    <mergeCell ref="H3:I3"/>
    <mergeCell ref="D4:M4"/>
    <mergeCell ref="B6:I6"/>
    <mergeCell ref="J6:Q6"/>
    <mergeCell ref="N84:P84"/>
    <mergeCell ref="N85:P85"/>
    <mergeCell ref="N86:P86"/>
    <mergeCell ref="E90:F90"/>
    <mergeCell ref="C88:F88"/>
    <mergeCell ref="H88:I88"/>
    <mergeCell ref="N88:P88"/>
    <mergeCell ref="C89:F89"/>
    <mergeCell ref="H89:I89"/>
    <mergeCell ref="N89:P89"/>
  </mergeCells>
  <conditionalFormatting sqref="D3:E3">
    <cfRule type="cellIs" dxfId="42" priority="2" operator="equal">
      <formula>0</formula>
    </cfRule>
  </conditionalFormatting>
  <conditionalFormatting sqref="H3:I3">
    <cfRule type="cellIs" dxfId="41" priority="1" operator="equal">
      <formula>0</formula>
    </cfRule>
  </conditionalFormatting>
  <conditionalFormatting sqref="Q84">
    <cfRule type="expression" dxfId="40" priority="11">
      <formula>ISERROR(#REF!)</formula>
    </cfRule>
  </conditionalFormatting>
  <conditionalFormatting sqref="Q86">
    <cfRule type="expression" dxfId="39" priority="6">
      <formula>ISERROR($J84)</formula>
    </cfRule>
  </conditionalFormatting>
  <conditionalFormatting sqref="Q86:Q89">
    <cfRule type="expression" dxfId="38" priority="3">
      <formula>ISERROR($Q86)</formula>
    </cfRule>
  </conditionalFormatting>
  <conditionalFormatting sqref="Q89">
    <cfRule type="expression" dxfId="37" priority="9">
      <formula>ISERROR($J90)</formula>
    </cfRule>
  </conditionalFormatting>
  <conditionalFormatting sqref="R84">
    <cfRule type="expression" dxfId="36" priority="8">
      <formula>ISERROR($J84)</formula>
    </cfRule>
  </conditionalFormatting>
  <dataValidations count="12">
    <dataValidation type="decimal" allowBlank="1" showInputMessage="1" showErrorMessage="1" sqref="G89" xr:uid="{39BB7C96-2E3E-476E-8BAD-781C9CDCAEAD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7" xr:uid="{167E3E80-7C65-4816-96F8-3FE94B36C4D6}">
      <formula1>0.01</formula1>
      <formula2>R87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3,324,124" promptTitle="Porcentaje Descuento" prompt="Ingrese % de descuento de 0%-100% y el resultado del descuento no puede ser menor al precio piso $ 3,324,124_x000a__x000a_TIP: Si presiona doble clic se cálcula el % que iguala al precio mínimo" sqref="K8:K9" xr:uid="{0D9556CF-A753-4550-9776-A23636CE8CE0}">
      <formula1>A8</formula1>
    </dataValidation>
    <dataValidation operator="greaterThanOrEqual" allowBlank="1" showInputMessage="1" showErrorMessage="1" sqref="K10:K83" xr:uid="{D37FDD10-5ED8-41F0-937B-43094DEFC1CE}"/>
    <dataValidation type="decimal" allowBlank="1" showInputMessage="1" showErrorMessage="1" errorTitle="Error" error="Mayor a 1" promptTitle="Porcentaje de AIU" prompt="Mayor a 1" sqref="XEP84:XFD84" xr:uid="{221A5B06-C06E-44FD-9AC6-5BBA99D49C0E}">
      <formula1>0.011</formula1>
      <formula2>A87</formula2>
    </dataValidation>
    <dataValidation type="decimal" allowBlank="1" showInputMessage="1" showErrorMessage="1" errorTitle="Error" error="Mayor a 1" promptTitle="Porcentaje de AIU" prompt="Mayor a 1" sqref="R84:XEO84" xr:uid="{845B99DD-6F35-4501-ACFA-05F5D70C4010}">
      <formula1>0.011</formula1>
      <formula2>AH87</formula2>
    </dataValidation>
    <dataValidation type="decimal" allowBlank="1" showInputMessage="1" showErrorMessage="1" sqref="B84:L84" xr:uid="{26C1E8C9-1171-438B-99DD-1C8FE13E7070}">
      <formula1>0.011</formula1>
      <formula2>S87</formula2>
    </dataValidation>
    <dataValidation type="list" allowBlank="1" showInputMessage="1" showErrorMessage="1" sqref="D4:M4" xr:uid="{A82A83DB-45D7-420A-9142-BB84950A57CD}">
      <formula1>INDIRECT(("regioncobertura" &amp; $D$3&amp;"_"&amp;SUBSTITUTE($J$3,"_","")))</formula1>
    </dataValidation>
    <dataValidation type="decimal" allowBlank="1" showInputMessage="1" showErrorMessage="1" errorTitle="Error" error="Mayor a 1" sqref="Q84:Q85" xr:uid="{D9225739-288A-4941-B80F-AB8BFF6F868C}">
      <formula1>0.011</formula1>
      <formula2>AG87</formula2>
    </dataValidation>
    <dataValidation type="decimal" operator="greaterThan" allowBlank="1" showInputMessage="1" showErrorMessage="1" sqref="O8:P83" xr:uid="{56B46473-E92E-413B-8C8A-FDD5830010F2}">
      <formula1>0</formula1>
    </dataValidation>
    <dataValidation type="decimal" allowBlank="1" showInputMessage="1" showErrorMessage="1" errorTitle="Error" error="Mayor a 1" promptTitle="Porcentaje de AIU" prompt="Mayor a 1" sqref="A84" xr:uid="{CCC03E29-33B9-40DC-8446-F06CDF1F0218}">
      <formula1>0.011</formula1>
      <formula2>R87</formula2>
    </dataValidation>
    <dataValidation type="decimal" allowBlank="1" showInputMessage="1" showErrorMessage="1" errorTitle="Error" error="Mayor a 1 y Menor al Ofertado" promptTitle="Porcentaje de AIU" prompt="Mayor a 1 y Menor al Ofertado" sqref="R87" xr:uid="{DDC7D989-F7D5-4F20-8280-324B18D22017}">
      <formula1>0.011</formula1>
      <formula2>R87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752E-F1C7-4361-AAD2-E753F94F291A}">
  <sheetPr filterMode="1"/>
  <dimension ref="A1:W563"/>
  <sheetViews>
    <sheetView topLeftCell="F1" workbookViewId="0">
      <selection activeCell="S9" sqref="S9"/>
    </sheetView>
  </sheetViews>
  <sheetFormatPr baseColWidth="10" defaultColWidth="11.42578125" defaultRowHeight="16.5" customHeight="1"/>
  <cols>
    <col min="1" max="1" width="5.5703125" style="2" customWidth="1"/>
    <col min="2" max="2" width="11.85546875" style="2" customWidth="1"/>
    <col min="3" max="3" width="55.28515625" style="2" customWidth="1"/>
    <col min="4" max="4" width="14" style="2" customWidth="1"/>
    <col min="5" max="5" width="20.140625" style="5" customWidth="1"/>
    <col min="6" max="8" width="19.140625" style="3" customWidth="1"/>
    <col min="9" max="10" width="15.140625" style="3" customWidth="1"/>
    <col min="11" max="11" width="21.5703125" style="2" customWidth="1"/>
    <col min="12" max="12" width="11.42578125" style="1" hidden="1" customWidth="1"/>
    <col min="13" max="13" width="11.42578125" style="55"/>
    <col min="14" max="15" width="15.42578125" style="2" customWidth="1"/>
    <col min="16" max="16" width="11.42578125" style="2"/>
    <col min="17" max="18" width="14.7109375" style="2" customWidth="1"/>
    <col min="19" max="19" width="27.85546875" style="78" customWidth="1"/>
    <col min="20" max="21" width="13.140625" style="2" customWidth="1"/>
    <col min="22" max="16384" width="11.42578125" style="2"/>
  </cols>
  <sheetData>
    <row r="1" spans="1:23" ht="53.4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ht="9.75" customHeight="1">
      <c r="A2" s="118"/>
      <c r="B2" s="118"/>
      <c r="C2" s="118"/>
      <c r="D2" s="118"/>
      <c r="E2" s="118"/>
      <c r="J2" s="8">
        <v>0</v>
      </c>
      <c r="K2" s="1"/>
    </row>
    <row r="3" spans="1:23" ht="16.5" customHeight="1">
      <c r="A3" s="119" t="s">
        <v>1</v>
      </c>
      <c r="B3" s="120"/>
      <c r="C3" s="120"/>
      <c r="D3" s="120"/>
      <c r="E3" s="120"/>
      <c r="F3" s="120"/>
      <c r="G3" s="121"/>
      <c r="H3" s="121"/>
      <c r="I3" s="121"/>
      <c r="J3" s="121"/>
      <c r="K3" s="122"/>
    </row>
    <row r="4" spans="1:23" ht="16.5" customHeight="1">
      <c r="A4" s="60"/>
      <c r="B4" s="61"/>
      <c r="C4" s="62"/>
      <c r="D4" s="63"/>
      <c r="E4" s="63"/>
      <c r="F4" s="63"/>
      <c r="J4" s="2"/>
    </row>
    <row r="5" spans="1:23" ht="16.5" customHeight="1">
      <c r="A5" s="102" t="s">
        <v>2</v>
      </c>
      <c r="B5" s="103"/>
      <c r="C5" s="4">
        <v>14</v>
      </c>
      <c r="D5"/>
      <c r="G5" s="123" t="s">
        <v>3</v>
      </c>
      <c r="H5" s="124"/>
      <c r="I5" s="124"/>
      <c r="J5" s="124"/>
      <c r="K5" s="125"/>
    </row>
    <row r="6" spans="1:23" ht="16.5" customHeight="1">
      <c r="A6" s="102" t="s">
        <v>4</v>
      </c>
      <c r="B6" s="103"/>
      <c r="C6" s="4" t="s">
        <v>927</v>
      </c>
      <c r="D6"/>
      <c r="G6" s="114" t="s">
        <v>5</v>
      </c>
      <c r="H6" s="115"/>
      <c r="I6" s="116"/>
      <c r="J6" s="64" t="s">
        <v>6</v>
      </c>
      <c r="K6" s="64" t="s">
        <v>7</v>
      </c>
    </row>
    <row r="7" spans="1:23" ht="16.5" customHeight="1">
      <c r="A7" s="102" t="s">
        <v>8</v>
      </c>
      <c r="B7" s="103"/>
      <c r="C7" s="108"/>
      <c r="D7"/>
      <c r="G7" s="111" t="s">
        <v>9</v>
      </c>
      <c r="H7" s="112"/>
      <c r="I7" s="113"/>
      <c r="J7" s="65">
        <v>68</v>
      </c>
      <c r="K7" s="66">
        <v>68</v>
      </c>
    </row>
    <row r="8" spans="1:23" ht="16.5" customHeight="1">
      <c r="A8" s="104"/>
      <c r="B8" s="105"/>
      <c r="C8" s="109"/>
      <c r="D8"/>
      <c r="E8"/>
      <c r="G8" s="111" t="s">
        <v>10</v>
      </c>
      <c r="H8" s="112"/>
      <c r="I8" s="113"/>
      <c r="J8" s="65">
        <v>6</v>
      </c>
      <c r="K8" s="66">
        <v>6</v>
      </c>
    </row>
    <row r="9" spans="1:23" ht="16.5" customHeight="1">
      <c r="A9" s="106"/>
      <c r="B9" s="107"/>
      <c r="C9" s="110"/>
      <c r="D9"/>
      <c r="G9" s="114" t="s">
        <v>11</v>
      </c>
      <c r="H9" s="115"/>
      <c r="I9" s="116"/>
      <c r="J9" s="65">
        <v>74</v>
      </c>
      <c r="K9" s="66">
        <v>74</v>
      </c>
    </row>
    <row r="10" spans="1:23" ht="12.75" customHeight="1">
      <c r="G10"/>
      <c r="H10"/>
      <c r="I10"/>
      <c r="J10"/>
      <c r="K10"/>
    </row>
    <row r="11" spans="1:23" ht="29.25" customHeight="1">
      <c r="A11" s="6" t="s">
        <v>12</v>
      </c>
      <c r="B11" s="7"/>
      <c r="G11"/>
      <c r="H11"/>
      <c r="I11"/>
      <c r="J11"/>
      <c r="K11"/>
      <c r="N11" s="9" t="s">
        <v>13</v>
      </c>
      <c r="O11" s="9" t="s">
        <v>13</v>
      </c>
      <c r="S11" s="80"/>
    </row>
    <row r="12" spans="1:23" ht="6" customHeight="1">
      <c r="K12" s="1"/>
      <c r="S12" s="81"/>
    </row>
    <row r="13" spans="1:23" ht="24.6" customHeight="1">
      <c r="A13" s="10" t="s">
        <v>14</v>
      </c>
      <c r="B13" s="10" t="s">
        <v>15</v>
      </c>
      <c r="C13" s="11" t="s">
        <v>16</v>
      </c>
      <c r="D13" s="10" t="s">
        <v>17</v>
      </c>
      <c r="E13" s="12" t="s">
        <v>18</v>
      </c>
      <c r="F13" s="13" t="s">
        <v>919</v>
      </c>
      <c r="G13" s="13" t="s">
        <v>19</v>
      </c>
      <c r="H13" s="13" t="s">
        <v>20</v>
      </c>
      <c r="I13" s="13" t="s">
        <v>21</v>
      </c>
      <c r="J13" s="13" t="s">
        <v>920</v>
      </c>
      <c r="K13" s="13" t="s">
        <v>6</v>
      </c>
      <c r="L13" s="1" t="s">
        <v>22</v>
      </c>
      <c r="M13" s="10" t="s">
        <v>23</v>
      </c>
      <c r="N13" s="13" t="s">
        <v>24</v>
      </c>
      <c r="O13" s="13" t="s">
        <v>25</v>
      </c>
      <c r="Q13" s="77" t="s">
        <v>26</v>
      </c>
      <c r="R13" s="77" t="s">
        <v>27</v>
      </c>
      <c r="S13" s="82" t="s">
        <v>28</v>
      </c>
      <c r="T13" s="52" t="s">
        <v>29</v>
      </c>
      <c r="U13" s="52" t="s">
        <v>29</v>
      </c>
      <c r="V13"/>
      <c r="W13" s="51" t="s">
        <v>30</v>
      </c>
    </row>
    <row r="14" spans="1:23" ht="25.5" hidden="1">
      <c r="A14" s="14">
        <v>0</v>
      </c>
      <c r="B14" s="15" t="s">
        <v>31</v>
      </c>
      <c r="C14" s="16" t="s">
        <v>32</v>
      </c>
      <c r="D14" s="15" t="s">
        <v>33</v>
      </c>
      <c r="E14" s="67">
        <v>0</v>
      </c>
      <c r="F14" s="86">
        <v>0</v>
      </c>
      <c r="G14" s="86">
        <v>0</v>
      </c>
      <c r="H14" s="87">
        <v>0</v>
      </c>
      <c r="I14" s="68"/>
      <c r="J14" s="86">
        <v>0</v>
      </c>
      <c r="K14" s="88">
        <v>0</v>
      </c>
      <c r="L14" s="1">
        <v>0</v>
      </c>
      <c r="M14" s="15" t="s">
        <v>34</v>
      </c>
      <c r="N14" s="17">
        <v>0</v>
      </c>
      <c r="O14" s="17">
        <v>0</v>
      </c>
    </row>
    <row r="15" spans="1:23" ht="89.25" hidden="1">
      <c r="A15" s="14">
        <v>1</v>
      </c>
      <c r="B15" s="15" t="s">
        <v>35</v>
      </c>
      <c r="C15" s="16" t="s">
        <v>36</v>
      </c>
      <c r="D15" s="15" t="s">
        <v>37</v>
      </c>
      <c r="E15" s="67">
        <v>0</v>
      </c>
      <c r="F15" s="86">
        <v>0</v>
      </c>
      <c r="G15" s="86">
        <v>0</v>
      </c>
      <c r="H15" s="87">
        <v>0</v>
      </c>
      <c r="I15" s="68"/>
      <c r="J15" s="86">
        <v>0</v>
      </c>
      <c r="K15" s="88">
        <v>0</v>
      </c>
      <c r="L15" s="1">
        <v>0</v>
      </c>
      <c r="M15" s="15" t="s">
        <v>34</v>
      </c>
      <c r="N15" s="17">
        <v>0</v>
      </c>
      <c r="O15" s="17">
        <v>0</v>
      </c>
      <c r="Q15" s="101">
        <v>33438</v>
      </c>
      <c r="R15" s="101">
        <v>50418</v>
      </c>
      <c r="S15" s="83" t="s">
        <v>34</v>
      </c>
      <c r="T15" s="79" t="str">
        <f>IF(OR(J15="",J15=0),"- N/A",IF(AND(J15&gt;=Q15,J15&lt;=R15),"✔️ Válido","❌ Inválido"))</f>
        <v>- N/A</v>
      </c>
      <c r="U15" s="79" t="str">
        <f>IF(OR(J15="",J15=0),"- N/A",IF(AND(J15&gt;=Q15,J15&lt;=R15),"✔️ Válido","❌ Inválido"))</f>
        <v>- N/A</v>
      </c>
    </row>
    <row r="16" spans="1:23" ht="102" hidden="1">
      <c r="A16" s="14">
        <v>2</v>
      </c>
      <c r="B16" s="15" t="s">
        <v>38</v>
      </c>
      <c r="C16" s="16" t="s">
        <v>39</v>
      </c>
      <c r="D16" s="15" t="s">
        <v>37</v>
      </c>
      <c r="E16" s="67">
        <v>0</v>
      </c>
      <c r="F16" s="86">
        <v>0</v>
      </c>
      <c r="G16" s="86">
        <v>0</v>
      </c>
      <c r="H16" s="87">
        <v>0</v>
      </c>
      <c r="I16" s="68"/>
      <c r="J16" s="86">
        <v>0</v>
      </c>
      <c r="K16" s="88">
        <v>0</v>
      </c>
      <c r="L16" s="1">
        <v>0</v>
      </c>
      <c r="M16" s="15" t="s">
        <v>34</v>
      </c>
      <c r="N16" s="17">
        <v>0</v>
      </c>
      <c r="O16" s="17">
        <v>0</v>
      </c>
      <c r="Q16" s="101">
        <v>36154</v>
      </c>
      <c r="R16" s="101">
        <v>69368</v>
      </c>
      <c r="S16" s="83" t="s">
        <v>34</v>
      </c>
      <c r="T16" s="79" t="str">
        <f t="shared" ref="T16:T79" si="0">IF(OR(J16="",J16=0),"- N/A",IF(AND(J16&gt;=Q16,J16&lt;=R16),"✔️ Válido","❌ Inválido"))</f>
        <v>- N/A</v>
      </c>
      <c r="U16" s="79" t="str">
        <f t="shared" ref="U16:U79" si="1">IF(OR(J16="",J16=0),"- N/A",IF(AND(J16&gt;=Q16,J16&lt;=R16),"✔️ Válido","❌ Inválido"))</f>
        <v>- N/A</v>
      </c>
    </row>
    <row r="17" spans="1:21" ht="140.25" hidden="1">
      <c r="A17" s="14">
        <v>3</v>
      </c>
      <c r="B17" s="15" t="s">
        <v>40</v>
      </c>
      <c r="C17" s="16" t="s">
        <v>41</v>
      </c>
      <c r="D17" s="15" t="s">
        <v>42</v>
      </c>
      <c r="E17" s="67">
        <v>0</v>
      </c>
      <c r="F17" s="86">
        <v>0</v>
      </c>
      <c r="G17" s="86">
        <v>0</v>
      </c>
      <c r="H17" s="87">
        <v>0</v>
      </c>
      <c r="I17" s="68"/>
      <c r="J17" s="86">
        <v>0</v>
      </c>
      <c r="K17" s="88">
        <v>0</v>
      </c>
      <c r="L17" s="1">
        <v>0</v>
      </c>
      <c r="M17" s="15" t="s">
        <v>34</v>
      </c>
      <c r="N17" s="17">
        <v>0</v>
      </c>
      <c r="O17" s="17">
        <v>0</v>
      </c>
      <c r="Q17" s="101">
        <v>10680</v>
      </c>
      <c r="R17" s="101">
        <v>26403</v>
      </c>
      <c r="S17" s="83" t="s">
        <v>34</v>
      </c>
      <c r="T17" s="79" t="str">
        <f t="shared" si="0"/>
        <v>- N/A</v>
      </c>
      <c r="U17" s="79" t="str">
        <f t="shared" si="1"/>
        <v>- N/A</v>
      </c>
    </row>
    <row r="18" spans="1:21" ht="140.25" hidden="1">
      <c r="A18" s="14">
        <v>4</v>
      </c>
      <c r="B18" s="15" t="s">
        <v>43</v>
      </c>
      <c r="C18" s="16" t="s">
        <v>41</v>
      </c>
      <c r="D18" s="15" t="s">
        <v>44</v>
      </c>
      <c r="E18" s="67">
        <v>0</v>
      </c>
      <c r="F18" s="86">
        <v>0</v>
      </c>
      <c r="G18" s="86">
        <v>0</v>
      </c>
      <c r="H18" s="87">
        <v>0</v>
      </c>
      <c r="I18" s="68"/>
      <c r="J18" s="86">
        <v>0</v>
      </c>
      <c r="K18" s="88">
        <v>0</v>
      </c>
      <c r="L18" s="1">
        <v>0</v>
      </c>
      <c r="M18" s="15" t="s">
        <v>34</v>
      </c>
      <c r="N18" s="17">
        <v>0</v>
      </c>
      <c r="O18" s="17">
        <v>0</v>
      </c>
      <c r="Q18" s="101">
        <v>3427</v>
      </c>
      <c r="R18" s="101">
        <v>6207</v>
      </c>
      <c r="S18" s="83" t="s">
        <v>34</v>
      </c>
      <c r="T18" s="79" t="str">
        <f t="shared" si="0"/>
        <v>- N/A</v>
      </c>
      <c r="U18" s="79" t="str">
        <f t="shared" si="1"/>
        <v>- N/A</v>
      </c>
    </row>
    <row r="19" spans="1:21" ht="127.5" hidden="1">
      <c r="A19" s="14">
        <v>5</v>
      </c>
      <c r="B19" s="15" t="s">
        <v>45</v>
      </c>
      <c r="C19" s="16" t="s">
        <v>46</v>
      </c>
      <c r="D19" s="15" t="s">
        <v>47</v>
      </c>
      <c r="E19" s="67">
        <v>0</v>
      </c>
      <c r="F19" s="86">
        <v>0</v>
      </c>
      <c r="G19" s="86">
        <v>0</v>
      </c>
      <c r="H19" s="87">
        <v>0</v>
      </c>
      <c r="I19" s="68"/>
      <c r="J19" s="86">
        <v>0</v>
      </c>
      <c r="K19" s="88">
        <v>0</v>
      </c>
      <c r="L19" s="1">
        <v>0</v>
      </c>
      <c r="M19" s="15" t="s">
        <v>34</v>
      </c>
      <c r="N19" s="17">
        <v>0</v>
      </c>
      <c r="O19" s="17">
        <v>0</v>
      </c>
      <c r="Q19" s="101">
        <v>4665</v>
      </c>
      <c r="R19" s="101">
        <v>17580</v>
      </c>
      <c r="S19" s="83" t="s">
        <v>34</v>
      </c>
      <c r="T19" s="79" t="str">
        <f t="shared" si="0"/>
        <v>- N/A</v>
      </c>
      <c r="U19" s="79" t="str">
        <f t="shared" si="1"/>
        <v>- N/A</v>
      </c>
    </row>
    <row r="20" spans="1:21" ht="165.75">
      <c r="A20" s="14">
        <v>6</v>
      </c>
      <c r="B20" s="15" t="s">
        <v>48</v>
      </c>
      <c r="C20" s="16" t="s">
        <v>49</v>
      </c>
      <c r="D20" s="15" t="s">
        <v>50</v>
      </c>
      <c r="E20" s="67">
        <v>6</v>
      </c>
      <c r="F20" s="86">
        <v>10398</v>
      </c>
      <c r="G20" s="86">
        <v>9736</v>
      </c>
      <c r="H20" s="87">
        <v>0</v>
      </c>
      <c r="I20" s="68">
        <v>6.3666089599999975E-2</v>
      </c>
      <c r="J20" s="86">
        <v>9736</v>
      </c>
      <c r="K20" s="88">
        <v>58416</v>
      </c>
      <c r="L20" s="1">
        <v>0</v>
      </c>
      <c r="M20" s="15" t="s">
        <v>34</v>
      </c>
      <c r="N20" s="17">
        <v>6</v>
      </c>
      <c r="O20" s="17">
        <v>0</v>
      </c>
      <c r="Q20" s="101">
        <v>9736</v>
      </c>
      <c r="R20" s="101">
        <v>15052</v>
      </c>
      <c r="S20" s="83" t="s">
        <v>34</v>
      </c>
      <c r="T20" s="79" t="str">
        <f>IF(OR(J20="",J20=0),"- N/A",IF(AND(J20&gt;=Q20,J20&lt;=R20),"✔️ Válido","❌ Inválido"))</f>
        <v>✔️ Válido</v>
      </c>
      <c r="U20" s="79" t="str">
        <f>IF(OR(J20="",J20=0),"- N/A",IF(AND(J20&gt;=Q20,J20&lt;=R20),"✔️ Válido","❌ Inválido"))</f>
        <v>✔️ Válido</v>
      </c>
    </row>
    <row r="21" spans="1:21" ht="76.5" hidden="1">
      <c r="A21" s="14">
        <v>7</v>
      </c>
      <c r="B21" s="15" t="s">
        <v>51</v>
      </c>
      <c r="C21" s="16" t="s">
        <v>52</v>
      </c>
      <c r="D21" s="15" t="s">
        <v>53</v>
      </c>
      <c r="E21" s="67">
        <v>0</v>
      </c>
      <c r="F21" s="86">
        <v>0</v>
      </c>
      <c r="G21" s="86">
        <v>0</v>
      </c>
      <c r="H21" s="87">
        <v>0</v>
      </c>
      <c r="I21" s="68"/>
      <c r="J21" s="86">
        <v>0</v>
      </c>
      <c r="K21" s="88">
        <v>0</v>
      </c>
      <c r="L21" s="1">
        <v>0</v>
      </c>
      <c r="M21" s="15" t="s">
        <v>34</v>
      </c>
      <c r="N21" s="17">
        <v>0</v>
      </c>
      <c r="O21" s="17">
        <v>0</v>
      </c>
      <c r="Q21" s="101">
        <v>3278</v>
      </c>
      <c r="R21" s="101">
        <v>5971</v>
      </c>
      <c r="S21" s="83" t="s">
        <v>34</v>
      </c>
      <c r="T21" s="79" t="str">
        <f t="shared" si="0"/>
        <v>- N/A</v>
      </c>
      <c r="U21" s="79" t="str">
        <f t="shared" si="1"/>
        <v>- N/A</v>
      </c>
    </row>
    <row r="22" spans="1:21" ht="89.25" hidden="1">
      <c r="A22" s="14">
        <v>8</v>
      </c>
      <c r="B22" s="15" t="s">
        <v>54</v>
      </c>
      <c r="C22" s="16" t="s">
        <v>55</v>
      </c>
      <c r="D22" s="15" t="s">
        <v>53</v>
      </c>
      <c r="E22" s="67">
        <v>0</v>
      </c>
      <c r="F22" s="86">
        <v>0</v>
      </c>
      <c r="G22" s="86">
        <v>0</v>
      </c>
      <c r="H22" s="87">
        <v>0</v>
      </c>
      <c r="I22" s="68"/>
      <c r="J22" s="86">
        <v>0</v>
      </c>
      <c r="K22" s="88">
        <v>0</v>
      </c>
      <c r="L22" s="1">
        <v>0</v>
      </c>
      <c r="M22" s="15" t="s">
        <v>34</v>
      </c>
      <c r="N22" s="17">
        <v>0</v>
      </c>
      <c r="O22" s="17">
        <v>0</v>
      </c>
      <c r="Q22" s="101">
        <v>3373</v>
      </c>
      <c r="R22" s="101">
        <v>4755</v>
      </c>
      <c r="S22" s="83" t="s">
        <v>34</v>
      </c>
      <c r="T22" s="79" t="str">
        <f t="shared" si="0"/>
        <v>- N/A</v>
      </c>
      <c r="U22" s="79" t="str">
        <f t="shared" si="1"/>
        <v>- N/A</v>
      </c>
    </row>
    <row r="23" spans="1:21" ht="63.75" hidden="1">
      <c r="A23" s="14">
        <v>9</v>
      </c>
      <c r="B23" s="15" t="s">
        <v>56</v>
      </c>
      <c r="C23" s="16" t="s">
        <v>57</v>
      </c>
      <c r="D23" s="15" t="s">
        <v>58</v>
      </c>
      <c r="E23" s="67">
        <v>0</v>
      </c>
      <c r="F23" s="86">
        <v>0</v>
      </c>
      <c r="G23" s="86">
        <v>0</v>
      </c>
      <c r="H23" s="87">
        <v>0</v>
      </c>
      <c r="I23" s="68"/>
      <c r="J23" s="86">
        <v>0</v>
      </c>
      <c r="K23" s="88">
        <v>0</v>
      </c>
      <c r="L23" s="1">
        <v>0</v>
      </c>
      <c r="M23" s="15" t="s">
        <v>34</v>
      </c>
      <c r="N23" s="17">
        <v>0</v>
      </c>
      <c r="O23" s="17">
        <v>0</v>
      </c>
      <c r="Q23" s="101">
        <v>3373</v>
      </c>
      <c r="R23" s="101">
        <v>5775</v>
      </c>
      <c r="S23" s="83" t="s">
        <v>34</v>
      </c>
      <c r="T23" s="79" t="str">
        <f t="shared" si="0"/>
        <v>- N/A</v>
      </c>
      <c r="U23" s="79" t="str">
        <f t="shared" si="1"/>
        <v>- N/A</v>
      </c>
    </row>
    <row r="24" spans="1:21" ht="114.75" hidden="1">
      <c r="A24" s="14">
        <v>10</v>
      </c>
      <c r="B24" s="15" t="s">
        <v>59</v>
      </c>
      <c r="C24" s="16" t="s">
        <v>60</v>
      </c>
      <c r="D24" s="15" t="s">
        <v>61</v>
      </c>
      <c r="E24" s="67">
        <v>0</v>
      </c>
      <c r="F24" s="86">
        <v>0</v>
      </c>
      <c r="G24" s="86">
        <v>0</v>
      </c>
      <c r="H24" s="87">
        <v>0</v>
      </c>
      <c r="I24" s="68"/>
      <c r="J24" s="86">
        <v>0</v>
      </c>
      <c r="K24" s="88">
        <v>0</v>
      </c>
      <c r="L24" s="1">
        <v>0</v>
      </c>
      <c r="M24" s="15" t="s">
        <v>34</v>
      </c>
      <c r="N24" s="17">
        <v>0</v>
      </c>
      <c r="O24" s="17">
        <v>0</v>
      </c>
      <c r="Q24" s="101">
        <v>3185</v>
      </c>
      <c r="R24" s="101">
        <v>5461</v>
      </c>
      <c r="S24" s="83" t="s">
        <v>34</v>
      </c>
      <c r="T24" s="79" t="str">
        <f t="shared" si="0"/>
        <v>- N/A</v>
      </c>
      <c r="U24" s="79" t="str">
        <f t="shared" si="1"/>
        <v>- N/A</v>
      </c>
    </row>
    <row r="25" spans="1:21" ht="255" hidden="1">
      <c r="A25" s="14">
        <v>11</v>
      </c>
      <c r="B25" s="15" t="s">
        <v>62</v>
      </c>
      <c r="C25" s="16" t="s">
        <v>63</v>
      </c>
      <c r="D25" s="15" t="s">
        <v>64</v>
      </c>
      <c r="E25" s="67">
        <v>0</v>
      </c>
      <c r="F25" s="86">
        <v>0</v>
      </c>
      <c r="G25" s="86">
        <v>0</v>
      </c>
      <c r="H25" s="87">
        <v>0</v>
      </c>
      <c r="I25" s="68"/>
      <c r="J25" s="86">
        <v>0</v>
      </c>
      <c r="K25" s="88">
        <v>0</v>
      </c>
      <c r="L25" s="1">
        <v>0</v>
      </c>
      <c r="M25" s="15" t="s">
        <v>34</v>
      </c>
      <c r="N25" s="17">
        <v>0</v>
      </c>
      <c r="O25" s="17">
        <v>0</v>
      </c>
      <c r="Q25" s="101">
        <v>40799</v>
      </c>
      <c r="R25" s="101">
        <v>105518</v>
      </c>
      <c r="S25" s="83" t="s">
        <v>34</v>
      </c>
      <c r="T25" s="79" t="str">
        <f t="shared" si="0"/>
        <v>- N/A</v>
      </c>
      <c r="U25" s="79" t="str">
        <f t="shared" si="1"/>
        <v>- N/A</v>
      </c>
    </row>
    <row r="26" spans="1:21" ht="89.25" hidden="1">
      <c r="A26" s="14">
        <v>12</v>
      </c>
      <c r="B26" s="15" t="s">
        <v>65</v>
      </c>
      <c r="C26" s="18" t="s">
        <v>66</v>
      </c>
      <c r="D26" s="15" t="s">
        <v>67</v>
      </c>
      <c r="E26" s="67">
        <v>0</v>
      </c>
      <c r="F26" s="86">
        <v>0</v>
      </c>
      <c r="G26" s="86">
        <v>0</v>
      </c>
      <c r="H26" s="87">
        <v>0</v>
      </c>
      <c r="I26" s="68"/>
      <c r="J26" s="86">
        <v>0</v>
      </c>
      <c r="K26" s="88">
        <v>0</v>
      </c>
      <c r="L26" s="1">
        <v>0</v>
      </c>
      <c r="M26" s="15" t="s">
        <v>34</v>
      </c>
      <c r="N26" s="17">
        <v>0</v>
      </c>
      <c r="O26" s="17">
        <v>0</v>
      </c>
      <c r="Q26" s="101">
        <v>3649</v>
      </c>
      <c r="R26" s="101">
        <v>7485</v>
      </c>
      <c r="S26" s="83" t="s">
        <v>34</v>
      </c>
      <c r="T26" s="79" t="str">
        <f t="shared" si="0"/>
        <v>- N/A</v>
      </c>
      <c r="U26" s="79" t="str">
        <f t="shared" si="1"/>
        <v>- N/A</v>
      </c>
    </row>
    <row r="27" spans="1:21" ht="76.5">
      <c r="A27" s="14">
        <v>13</v>
      </c>
      <c r="B27" s="15" t="s">
        <v>68</v>
      </c>
      <c r="C27" s="16" t="s">
        <v>66</v>
      </c>
      <c r="D27" s="15" t="s">
        <v>42</v>
      </c>
      <c r="E27" s="67">
        <v>6</v>
      </c>
      <c r="F27" s="86">
        <v>17120</v>
      </c>
      <c r="G27" s="86">
        <v>11786</v>
      </c>
      <c r="H27" s="87">
        <v>0</v>
      </c>
      <c r="I27" s="68">
        <v>0.31156542060000003</v>
      </c>
      <c r="J27" s="86">
        <v>11786</v>
      </c>
      <c r="K27" s="88">
        <v>70716</v>
      </c>
      <c r="L27" s="1">
        <v>0</v>
      </c>
      <c r="M27" s="15" t="s">
        <v>34</v>
      </c>
      <c r="N27" s="17">
        <v>6</v>
      </c>
      <c r="O27" s="17">
        <v>0</v>
      </c>
      <c r="Q27" s="101">
        <v>11786</v>
      </c>
      <c r="R27" s="101">
        <v>30295</v>
      </c>
      <c r="S27" s="83" t="s">
        <v>34</v>
      </c>
      <c r="T27" s="79" t="str">
        <f t="shared" si="0"/>
        <v>✔️ Válido</v>
      </c>
      <c r="U27" s="79" t="str">
        <f t="shared" si="1"/>
        <v>✔️ Válido</v>
      </c>
    </row>
    <row r="28" spans="1:21" ht="102" hidden="1">
      <c r="A28" s="14">
        <v>14</v>
      </c>
      <c r="B28" s="15" t="s">
        <v>69</v>
      </c>
      <c r="C28" s="16" t="s">
        <v>70</v>
      </c>
      <c r="D28" s="15" t="s">
        <v>42</v>
      </c>
      <c r="E28" s="67">
        <v>0</v>
      </c>
      <c r="F28" s="86">
        <v>0</v>
      </c>
      <c r="G28" s="86">
        <v>0</v>
      </c>
      <c r="H28" s="87">
        <v>0</v>
      </c>
      <c r="I28" s="68"/>
      <c r="J28" s="86">
        <v>0</v>
      </c>
      <c r="K28" s="88">
        <v>0</v>
      </c>
      <c r="L28" s="1">
        <v>0</v>
      </c>
      <c r="M28" s="15" t="s">
        <v>34</v>
      </c>
      <c r="N28" s="17">
        <v>0</v>
      </c>
      <c r="O28" s="17">
        <v>0</v>
      </c>
      <c r="Q28" s="101">
        <v>11786</v>
      </c>
      <c r="R28" s="101">
        <v>29057</v>
      </c>
      <c r="S28" s="83" t="s">
        <v>34</v>
      </c>
      <c r="T28" s="79" t="str">
        <f t="shared" si="0"/>
        <v>- N/A</v>
      </c>
      <c r="U28" s="79" t="str">
        <f t="shared" si="1"/>
        <v>- N/A</v>
      </c>
    </row>
    <row r="29" spans="1:21" ht="76.5" hidden="1">
      <c r="A29" s="14">
        <v>15</v>
      </c>
      <c r="B29" s="15" t="s">
        <v>71</v>
      </c>
      <c r="C29" s="16" t="s">
        <v>72</v>
      </c>
      <c r="D29" s="15" t="s">
        <v>73</v>
      </c>
      <c r="E29" s="67">
        <v>0</v>
      </c>
      <c r="F29" s="86">
        <v>0</v>
      </c>
      <c r="G29" s="86">
        <v>0</v>
      </c>
      <c r="H29" s="87">
        <v>0</v>
      </c>
      <c r="I29" s="68"/>
      <c r="J29" s="86">
        <v>0</v>
      </c>
      <c r="K29" s="88">
        <v>0</v>
      </c>
      <c r="L29" s="1">
        <v>0</v>
      </c>
      <c r="M29" s="15" t="s">
        <v>34</v>
      </c>
      <c r="N29" s="17">
        <v>0</v>
      </c>
      <c r="O29" s="17">
        <v>0</v>
      </c>
      <c r="Q29" s="101">
        <v>14263</v>
      </c>
      <c r="R29" s="101">
        <v>55221</v>
      </c>
      <c r="S29" s="83" t="s">
        <v>34</v>
      </c>
      <c r="T29" s="79" t="str">
        <f t="shared" si="0"/>
        <v>- N/A</v>
      </c>
      <c r="U29" s="79" t="str">
        <f t="shared" si="1"/>
        <v>- N/A</v>
      </c>
    </row>
    <row r="30" spans="1:21" ht="76.5" hidden="1">
      <c r="A30" s="14">
        <v>16</v>
      </c>
      <c r="B30" s="15" t="s">
        <v>74</v>
      </c>
      <c r="C30" s="16" t="s">
        <v>75</v>
      </c>
      <c r="D30" s="15" t="s">
        <v>76</v>
      </c>
      <c r="E30" s="67">
        <v>0</v>
      </c>
      <c r="F30" s="86">
        <v>0</v>
      </c>
      <c r="G30" s="86">
        <v>0</v>
      </c>
      <c r="H30" s="87">
        <v>0</v>
      </c>
      <c r="I30" s="68"/>
      <c r="J30" s="86">
        <v>0</v>
      </c>
      <c r="K30" s="88">
        <v>0</v>
      </c>
      <c r="L30" s="1">
        <v>0</v>
      </c>
      <c r="M30" s="15" t="s">
        <v>34</v>
      </c>
      <c r="N30" s="17">
        <v>0</v>
      </c>
      <c r="O30" s="17">
        <v>0</v>
      </c>
      <c r="Q30" s="101">
        <v>27421</v>
      </c>
      <c r="R30" s="101">
        <v>77396</v>
      </c>
      <c r="S30" s="83" t="s">
        <v>34</v>
      </c>
      <c r="T30" s="79" t="str">
        <f t="shared" si="0"/>
        <v>- N/A</v>
      </c>
      <c r="U30" s="79" t="str">
        <f t="shared" si="1"/>
        <v>- N/A</v>
      </c>
    </row>
    <row r="31" spans="1:21" ht="114.75">
      <c r="A31" s="14">
        <v>17</v>
      </c>
      <c r="B31" s="15" t="s">
        <v>77</v>
      </c>
      <c r="C31" s="16" t="s">
        <v>78</v>
      </c>
      <c r="D31" s="15" t="s">
        <v>79</v>
      </c>
      <c r="E31" s="67">
        <v>6</v>
      </c>
      <c r="F31" s="86">
        <v>12126</v>
      </c>
      <c r="G31" s="86">
        <v>11246</v>
      </c>
      <c r="H31" s="87">
        <v>0</v>
      </c>
      <c r="I31" s="68">
        <v>7.2571334299999957E-2</v>
      </c>
      <c r="J31" s="86">
        <v>11246</v>
      </c>
      <c r="K31" s="88">
        <v>67476</v>
      </c>
      <c r="L31" s="1">
        <v>0</v>
      </c>
      <c r="M31" s="15" t="s">
        <v>34</v>
      </c>
      <c r="N31" s="17">
        <v>6</v>
      </c>
      <c r="O31" s="17">
        <v>0</v>
      </c>
      <c r="Q31" s="101">
        <v>11246</v>
      </c>
      <c r="R31" s="101">
        <v>21166</v>
      </c>
      <c r="S31" s="83" t="s">
        <v>34</v>
      </c>
      <c r="T31" s="79" t="str">
        <f t="shared" si="0"/>
        <v>✔️ Válido</v>
      </c>
      <c r="U31" s="79" t="str">
        <f t="shared" si="1"/>
        <v>✔️ Válido</v>
      </c>
    </row>
    <row r="32" spans="1:21" ht="114.75" hidden="1">
      <c r="A32" s="14">
        <v>18</v>
      </c>
      <c r="B32" s="15" t="s">
        <v>80</v>
      </c>
      <c r="C32" s="18" t="s">
        <v>81</v>
      </c>
      <c r="D32" s="15" t="s">
        <v>82</v>
      </c>
      <c r="E32" s="67">
        <v>0</v>
      </c>
      <c r="F32" s="86">
        <v>0</v>
      </c>
      <c r="G32" s="86">
        <v>0</v>
      </c>
      <c r="H32" s="87">
        <v>0</v>
      </c>
      <c r="I32" s="68"/>
      <c r="J32" s="86">
        <v>0</v>
      </c>
      <c r="K32" s="88">
        <v>0</v>
      </c>
      <c r="L32" s="1">
        <v>0</v>
      </c>
      <c r="M32" s="15" t="s">
        <v>34</v>
      </c>
      <c r="N32" s="17">
        <v>0</v>
      </c>
      <c r="O32" s="17">
        <v>0</v>
      </c>
      <c r="Q32" s="101">
        <v>4089</v>
      </c>
      <c r="R32" s="101">
        <v>8625</v>
      </c>
      <c r="S32" s="83" t="s">
        <v>34</v>
      </c>
      <c r="T32" s="79" t="str">
        <f t="shared" si="0"/>
        <v>- N/A</v>
      </c>
      <c r="U32" s="79" t="str">
        <f t="shared" si="1"/>
        <v>- N/A</v>
      </c>
    </row>
    <row r="33" spans="1:21" ht="114.75" hidden="1">
      <c r="A33" s="69">
        <v>19</v>
      </c>
      <c r="B33" s="70" t="s">
        <v>83</v>
      </c>
      <c r="C33" s="71" t="s">
        <v>81</v>
      </c>
      <c r="D33" s="70" t="s">
        <v>84</v>
      </c>
      <c r="E33" s="72">
        <v>0</v>
      </c>
      <c r="F33" s="89">
        <v>0</v>
      </c>
      <c r="G33" s="89">
        <v>0</v>
      </c>
      <c r="H33" s="90">
        <v>0</v>
      </c>
      <c r="I33" s="68"/>
      <c r="J33" s="89">
        <v>0</v>
      </c>
      <c r="K33" s="91">
        <v>0</v>
      </c>
      <c r="L33" s="73">
        <v>0</v>
      </c>
      <c r="M33" s="70" t="s">
        <v>85</v>
      </c>
      <c r="N33" s="74">
        <v>0</v>
      </c>
      <c r="O33" s="74">
        <v>0</v>
      </c>
      <c r="Q33" s="101">
        <v>3681</v>
      </c>
      <c r="R33" s="101">
        <v>5971</v>
      </c>
      <c r="S33" s="84" t="s">
        <v>85</v>
      </c>
      <c r="T33" s="79" t="str">
        <f t="shared" si="0"/>
        <v>- N/A</v>
      </c>
      <c r="U33" s="79" t="str">
        <f t="shared" si="1"/>
        <v>- N/A</v>
      </c>
    </row>
    <row r="34" spans="1:21" ht="216.75">
      <c r="A34" s="69">
        <v>20</v>
      </c>
      <c r="B34" s="70" t="s">
        <v>86</v>
      </c>
      <c r="C34" s="75" t="s">
        <v>87</v>
      </c>
      <c r="D34" s="70" t="s">
        <v>88</v>
      </c>
      <c r="E34" s="72">
        <v>4</v>
      </c>
      <c r="F34" s="89">
        <v>12314</v>
      </c>
      <c r="G34" s="89">
        <v>10223</v>
      </c>
      <c r="H34" s="90">
        <v>1</v>
      </c>
      <c r="I34" s="68">
        <v>1</v>
      </c>
      <c r="J34" s="89">
        <v>0</v>
      </c>
      <c r="K34" s="91">
        <v>0</v>
      </c>
      <c r="L34" s="73">
        <v>0</v>
      </c>
      <c r="M34" s="70" t="s">
        <v>85</v>
      </c>
      <c r="N34" s="74">
        <v>4</v>
      </c>
      <c r="O34" s="74">
        <v>0</v>
      </c>
      <c r="Q34" s="101">
        <v>10223</v>
      </c>
      <c r="R34" s="101">
        <v>18178</v>
      </c>
      <c r="S34" s="84" t="s">
        <v>85</v>
      </c>
      <c r="T34" s="79" t="str">
        <f t="shared" si="0"/>
        <v>- N/A</v>
      </c>
      <c r="U34" s="79" t="str">
        <f t="shared" si="1"/>
        <v>- N/A</v>
      </c>
    </row>
    <row r="35" spans="1:21" ht="127.5">
      <c r="A35" s="14">
        <v>21</v>
      </c>
      <c r="B35" s="15" t="s">
        <v>90</v>
      </c>
      <c r="C35" s="16" t="s">
        <v>91</v>
      </c>
      <c r="D35" s="15" t="s">
        <v>42</v>
      </c>
      <c r="E35" s="67">
        <v>6</v>
      </c>
      <c r="F35" s="86">
        <v>13866</v>
      </c>
      <c r="G35" s="86">
        <v>11477</v>
      </c>
      <c r="H35" s="87">
        <v>0</v>
      </c>
      <c r="I35" s="68">
        <v>0.17229193710000001</v>
      </c>
      <c r="J35" s="86">
        <v>11477</v>
      </c>
      <c r="K35" s="88">
        <v>68862</v>
      </c>
      <c r="L35" s="1">
        <v>0</v>
      </c>
      <c r="M35" s="15" t="s">
        <v>34</v>
      </c>
      <c r="N35" s="17">
        <v>6</v>
      </c>
      <c r="O35" s="17">
        <v>0</v>
      </c>
      <c r="Q35" s="101">
        <v>11477</v>
      </c>
      <c r="R35" s="101">
        <v>34800</v>
      </c>
      <c r="S35" s="83" t="s">
        <v>34</v>
      </c>
      <c r="T35" s="79" t="str">
        <f t="shared" si="0"/>
        <v>✔️ Válido</v>
      </c>
      <c r="U35" s="79" t="str">
        <f t="shared" si="1"/>
        <v>✔️ Válido</v>
      </c>
    </row>
    <row r="36" spans="1:21" ht="165.75" hidden="1">
      <c r="A36" s="14">
        <v>22</v>
      </c>
      <c r="B36" s="15" t="s">
        <v>92</v>
      </c>
      <c r="C36" s="16" t="s">
        <v>93</v>
      </c>
      <c r="D36" s="15" t="s">
        <v>94</v>
      </c>
      <c r="E36" s="67">
        <v>0</v>
      </c>
      <c r="F36" s="86">
        <v>0</v>
      </c>
      <c r="G36" s="86">
        <v>0</v>
      </c>
      <c r="H36" s="87">
        <v>0</v>
      </c>
      <c r="I36" s="68"/>
      <c r="J36" s="86">
        <v>0</v>
      </c>
      <c r="K36" s="88">
        <v>0</v>
      </c>
      <c r="L36" s="1">
        <v>0</v>
      </c>
      <c r="M36" s="15" t="s">
        <v>34</v>
      </c>
      <c r="N36" s="17">
        <v>0</v>
      </c>
      <c r="O36" s="17">
        <v>0</v>
      </c>
      <c r="Q36" s="101">
        <v>11100</v>
      </c>
      <c r="R36" s="101">
        <v>19741</v>
      </c>
      <c r="S36" s="83" t="s">
        <v>34</v>
      </c>
      <c r="T36" s="79" t="str">
        <f t="shared" si="0"/>
        <v>- N/A</v>
      </c>
      <c r="U36" s="79" t="str">
        <f t="shared" si="1"/>
        <v>- N/A</v>
      </c>
    </row>
    <row r="37" spans="1:21" ht="114.75">
      <c r="A37" s="14">
        <v>23</v>
      </c>
      <c r="B37" s="15" t="s">
        <v>95</v>
      </c>
      <c r="C37" s="16" t="s">
        <v>96</v>
      </c>
      <c r="D37" s="15" t="s">
        <v>97</v>
      </c>
      <c r="E37" s="67">
        <v>6</v>
      </c>
      <c r="F37" s="86">
        <v>7590</v>
      </c>
      <c r="G37" s="86">
        <v>7065</v>
      </c>
      <c r="H37" s="87">
        <v>0</v>
      </c>
      <c r="I37" s="68">
        <v>6.9169960500000016E-2</v>
      </c>
      <c r="J37" s="86">
        <v>7065</v>
      </c>
      <c r="K37" s="88">
        <v>42390</v>
      </c>
      <c r="L37" s="1">
        <v>0</v>
      </c>
      <c r="M37" s="15" t="s">
        <v>34</v>
      </c>
      <c r="N37" s="17">
        <v>6</v>
      </c>
      <c r="O37" s="17">
        <v>0</v>
      </c>
      <c r="Q37" s="101">
        <v>7065</v>
      </c>
      <c r="R37" s="101">
        <v>13074</v>
      </c>
      <c r="S37" s="83" t="s">
        <v>34</v>
      </c>
      <c r="T37" s="79" t="str">
        <f t="shared" si="0"/>
        <v>✔️ Válido</v>
      </c>
      <c r="U37" s="79" t="str">
        <f t="shared" si="1"/>
        <v>✔️ Válido</v>
      </c>
    </row>
    <row r="38" spans="1:21" ht="127.5">
      <c r="A38" s="14">
        <v>24</v>
      </c>
      <c r="B38" s="15" t="s">
        <v>98</v>
      </c>
      <c r="C38" s="16" t="s">
        <v>99</v>
      </c>
      <c r="D38" s="15" t="s">
        <v>42</v>
      </c>
      <c r="E38" s="67">
        <v>4</v>
      </c>
      <c r="F38" s="86">
        <v>11682</v>
      </c>
      <c r="G38" s="86">
        <v>10223</v>
      </c>
      <c r="H38" s="87">
        <v>0</v>
      </c>
      <c r="I38" s="68">
        <v>0.12489299779999996</v>
      </c>
      <c r="J38" s="86">
        <v>10223</v>
      </c>
      <c r="K38" s="88">
        <v>40892</v>
      </c>
      <c r="L38" s="1">
        <v>0</v>
      </c>
      <c r="M38" s="15" t="s">
        <v>34</v>
      </c>
      <c r="N38" s="17">
        <v>4</v>
      </c>
      <c r="O38" s="17">
        <v>0</v>
      </c>
      <c r="Q38" s="101">
        <v>10223</v>
      </c>
      <c r="R38" s="101">
        <v>19434</v>
      </c>
      <c r="S38" s="83" t="s">
        <v>34</v>
      </c>
      <c r="T38" s="79" t="str">
        <f t="shared" si="0"/>
        <v>✔️ Válido</v>
      </c>
      <c r="U38" s="79" t="str">
        <f t="shared" si="1"/>
        <v>✔️ Válido</v>
      </c>
    </row>
    <row r="39" spans="1:21" ht="127.5" hidden="1">
      <c r="A39" s="69">
        <v>25</v>
      </c>
      <c r="B39" s="70" t="s">
        <v>100</v>
      </c>
      <c r="C39" s="75" t="s">
        <v>99</v>
      </c>
      <c r="D39" s="70" t="s">
        <v>101</v>
      </c>
      <c r="E39" s="72">
        <v>0</v>
      </c>
      <c r="F39" s="89">
        <v>0</v>
      </c>
      <c r="G39" s="89">
        <v>0</v>
      </c>
      <c r="H39" s="90">
        <v>0</v>
      </c>
      <c r="I39" s="68"/>
      <c r="J39" s="89">
        <v>0</v>
      </c>
      <c r="K39" s="91">
        <v>0</v>
      </c>
      <c r="L39" s="73">
        <v>0</v>
      </c>
      <c r="M39" s="70" t="s">
        <v>85</v>
      </c>
      <c r="N39" s="74">
        <v>0</v>
      </c>
      <c r="O39" s="74">
        <v>0</v>
      </c>
      <c r="Q39" s="101">
        <v>4533</v>
      </c>
      <c r="R39" s="101">
        <v>8625</v>
      </c>
      <c r="S39" s="84" t="s">
        <v>85</v>
      </c>
      <c r="T39" s="79" t="str">
        <f t="shared" si="0"/>
        <v>- N/A</v>
      </c>
      <c r="U39" s="79" t="str">
        <f t="shared" si="1"/>
        <v>- N/A</v>
      </c>
    </row>
    <row r="40" spans="1:21" ht="127.5" hidden="1">
      <c r="A40" s="69">
        <v>26</v>
      </c>
      <c r="B40" s="70" t="s">
        <v>102</v>
      </c>
      <c r="C40" s="75" t="s">
        <v>99</v>
      </c>
      <c r="D40" s="70" t="s">
        <v>103</v>
      </c>
      <c r="E40" s="72">
        <v>0</v>
      </c>
      <c r="F40" s="89">
        <v>0</v>
      </c>
      <c r="G40" s="89">
        <v>0</v>
      </c>
      <c r="H40" s="90">
        <v>0</v>
      </c>
      <c r="I40" s="68"/>
      <c r="J40" s="89">
        <v>0</v>
      </c>
      <c r="K40" s="91">
        <v>0</v>
      </c>
      <c r="L40" s="73">
        <v>0</v>
      </c>
      <c r="M40" s="70" t="s">
        <v>85</v>
      </c>
      <c r="N40" s="74">
        <v>0</v>
      </c>
      <c r="O40" s="74">
        <v>0</v>
      </c>
      <c r="Q40" s="101">
        <v>3311</v>
      </c>
      <c r="R40" s="101">
        <v>5971</v>
      </c>
      <c r="S40" s="84" t="s">
        <v>85</v>
      </c>
      <c r="T40" s="79" t="str">
        <f t="shared" si="0"/>
        <v>- N/A</v>
      </c>
      <c r="U40" s="79" t="str">
        <f t="shared" si="1"/>
        <v>- N/A</v>
      </c>
    </row>
    <row r="41" spans="1:21" ht="114.75" hidden="1">
      <c r="A41" s="14">
        <v>27</v>
      </c>
      <c r="B41" s="15" t="s">
        <v>104</v>
      </c>
      <c r="C41" s="16" t="s">
        <v>105</v>
      </c>
      <c r="D41" s="15" t="s">
        <v>106</v>
      </c>
      <c r="E41" s="67">
        <v>0</v>
      </c>
      <c r="F41" s="86">
        <v>0</v>
      </c>
      <c r="G41" s="86">
        <v>0</v>
      </c>
      <c r="H41" s="87">
        <v>0</v>
      </c>
      <c r="I41" s="68"/>
      <c r="J41" s="86">
        <v>0</v>
      </c>
      <c r="K41" s="88">
        <v>0</v>
      </c>
      <c r="L41" s="1">
        <v>0</v>
      </c>
      <c r="M41" s="15" t="s">
        <v>34</v>
      </c>
      <c r="N41" s="17">
        <v>0</v>
      </c>
      <c r="O41" s="17">
        <v>0</v>
      </c>
      <c r="Q41" s="101">
        <v>13630</v>
      </c>
      <c r="R41" s="101">
        <v>292998</v>
      </c>
      <c r="S41" s="83" t="s">
        <v>34</v>
      </c>
      <c r="T41" s="79" t="str">
        <f t="shared" si="0"/>
        <v>- N/A</v>
      </c>
      <c r="U41" s="79" t="str">
        <f t="shared" si="1"/>
        <v>- N/A</v>
      </c>
    </row>
    <row r="42" spans="1:21" ht="63.75" hidden="1">
      <c r="A42" s="14">
        <v>28</v>
      </c>
      <c r="B42" s="15" t="s">
        <v>107</v>
      </c>
      <c r="C42" s="18" t="s">
        <v>108</v>
      </c>
      <c r="D42" s="15" t="s">
        <v>109</v>
      </c>
      <c r="E42" s="67">
        <v>0</v>
      </c>
      <c r="F42" s="86">
        <v>0</v>
      </c>
      <c r="G42" s="86">
        <v>0</v>
      </c>
      <c r="H42" s="87">
        <v>0</v>
      </c>
      <c r="I42" s="68"/>
      <c r="J42" s="86">
        <v>0</v>
      </c>
      <c r="K42" s="88">
        <v>0</v>
      </c>
      <c r="L42" s="1">
        <v>0</v>
      </c>
      <c r="M42" s="15" t="s">
        <v>34</v>
      </c>
      <c r="N42" s="17">
        <v>0</v>
      </c>
      <c r="O42" s="17">
        <v>0</v>
      </c>
      <c r="Q42" s="101">
        <v>2808</v>
      </c>
      <c r="R42" s="101">
        <v>8427</v>
      </c>
      <c r="S42" s="83" t="s">
        <v>34</v>
      </c>
      <c r="T42" s="79" t="str">
        <f t="shared" si="0"/>
        <v>- N/A</v>
      </c>
      <c r="U42" s="79" t="str">
        <f t="shared" si="1"/>
        <v>- N/A</v>
      </c>
    </row>
    <row r="43" spans="1:21" ht="89.25">
      <c r="A43" s="14">
        <v>29</v>
      </c>
      <c r="B43" s="15" t="s">
        <v>110</v>
      </c>
      <c r="C43" s="16" t="s">
        <v>111</v>
      </c>
      <c r="D43" s="15" t="s">
        <v>42</v>
      </c>
      <c r="E43" s="67">
        <v>3</v>
      </c>
      <c r="F43" s="86">
        <v>9806</v>
      </c>
      <c r="G43" s="86">
        <v>7400</v>
      </c>
      <c r="H43" s="87">
        <v>0</v>
      </c>
      <c r="I43" s="68">
        <v>0.24535998370000001</v>
      </c>
      <c r="J43" s="86">
        <v>7400</v>
      </c>
      <c r="K43" s="88">
        <v>22200</v>
      </c>
      <c r="L43" s="1">
        <v>0</v>
      </c>
      <c r="M43" s="15" t="s">
        <v>34</v>
      </c>
      <c r="N43" s="17">
        <v>3</v>
      </c>
      <c r="O43" s="17">
        <v>0</v>
      </c>
      <c r="Q43" s="101">
        <v>7400</v>
      </c>
      <c r="R43" s="101">
        <v>20055</v>
      </c>
      <c r="S43" s="83" t="s">
        <v>34</v>
      </c>
      <c r="T43" s="79" t="str">
        <f t="shared" si="0"/>
        <v>✔️ Válido</v>
      </c>
      <c r="U43" s="79" t="str">
        <f t="shared" si="1"/>
        <v>✔️ Válido</v>
      </c>
    </row>
    <row r="44" spans="1:21" ht="114.75" hidden="1">
      <c r="A44" s="14">
        <v>30</v>
      </c>
      <c r="B44" s="15" t="s">
        <v>112</v>
      </c>
      <c r="C44" s="16" t="s">
        <v>113</v>
      </c>
      <c r="D44" s="15" t="s">
        <v>82</v>
      </c>
      <c r="E44" s="67">
        <v>0</v>
      </c>
      <c r="F44" s="86">
        <v>0</v>
      </c>
      <c r="G44" s="86">
        <v>0</v>
      </c>
      <c r="H44" s="87">
        <v>0</v>
      </c>
      <c r="I44" s="68"/>
      <c r="J44" s="86">
        <v>0</v>
      </c>
      <c r="K44" s="88">
        <v>0</v>
      </c>
      <c r="L44" s="1">
        <v>0</v>
      </c>
      <c r="M44" s="15" t="s">
        <v>34</v>
      </c>
      <c r="N44" s="17">
        <v>0</v>
      </c>
      <c r="O44" s="17">
        <v>0</v>
      </c>
      <c r="Q44" s="101">
        <v>3351</v>
      </c>
      <c r="R44" s="101">
        <v>7092</v>
      </c>
      <c r="S44" s="83" t="s">
        <v>34</v>
      </c>
      <c r="T44" s="79" t="str">
        <f t="shared" si="0"/>
        <v>- N/A</v>
      </c>
      <c r="U44" s="79" t="str">
        <f t="shared" si="1"/>
        <v>- N/A</v>
      </c>
    </row>
    <row r="45" spans="1:21" ht="114.75" hidden="1">
      <c r="A45" s="69">
        <v>31</v>
      </c>
      <c r="B45" s="70" t="s">
        <v>114</v>
      </c>
      <c r="C45" s="75" t="s">
        <v>113</v>
      </c>
      <c r="D45" s="70" t="s">
        <v>115</v>
      </c>
      <c r="E45" s="72">
        <v>0</v>
      </c>
      <c r="F45" s="89">
        <v>0</v>
      </c>
      <c r="G45" s="89">
        <v>0</v>
      </c>
      <c r="H45" s="90">
        <v>0</v>
      </c>
      <c r="I45" s="68"/>
      <c r="J45" s="89">
        <v>0</v>
      </c>
      <c r="K45" s="91">
        <v>0</v>
      </c>
      <c r="L45" s="73">
        <v>0</v>
      </c>
      <c r="M45" s="70" t="s">
        <v>85</v>
      </c>
      <c r="N45" s="74">
        <v>0</v>
      </c>
      <c r="O45" s="74">
        <v>0</v>
      </c>
      <c r="Q45" s="101">
        <v>2808</v>
      </c>
      <c r="R45" s="101">
        <v>5280</v>
      </c>
      <c r="S45" s="84" t="s">
        <v>85</v>
      </c>
      <c r="T45" s="79" t="str">
        <f t="shared" si="0"/>
        <v>- N/A</v>
      </c>
      <c r="U45" s="79" t="str">
        <f t="shared" si="1"/>
        <v>- N/A</v>
      </c>
    </row>
    <row r="46" spans="1:21" ht="140.25">
      <c r="A46" s="14">
        <v>32</v>
      </c>
      <c r="B46" s="15" t="s">
        <v>116</v>
      </c>
      <c r="C46" s="16" t="s">
        <v>117</v>
      </c>
      <c r="D46" s="15" t="s">
        <v>106</v>
      </c>
      <c r="E46" s="67">
        <v>10</v>
      </c>
      <c r="F46" s="86">
        <v>11342</v>
      </c>
      <c r="G46" s="86">
        <v>5749</v>
      </c>
      <c r="H46" s="87">
        <v>0</v>
      </c>
      <c r="I46" s="68">
        <v>0.49312290599999997</v>
      </c>
      <c r="J46" s="86">
        <v>5749</v>
      </c>
      <c r="K46" s="88">
        <v>57490</v>
      </c>
      <c r="L46" s="1">
        <v>0</v>
      </c>
      <c r="M46" s="15" t="s">
        <v>34</v>
      </c>
      <c r="N46" s="17">
        <v>10</v>
      </c>
      <c r="O46" s="17">
        <v>0</v>
      </c>
      <c r="Q46" s="101">
        <v>5749</v>
      </c>
      <c r="R46" s="101">
        <v>12798</v>
      </c>
      <c r="S46" s="83" t="s">
        <v>34</v>
      </c>
      <c r="T46" s="79" t="str">
        <f t="shared" si="0"/>
        <v>✔️ Válido</v>
      </c>
      <c r="U46" s="79" t="str">
        <f t="shared" si="1"/>
        <v>✔️ Válido</v>
      </c>
    </row>
    <row r="47" spans="1:21" ht="140.25" hidden="1">
      <c r="A47" s="14">
        <v>33</v>
      </c>
      <c r="B47" s="15" t="s">
        <v>118</v>
      </c>
      <c r="C47" s="16" t="s">
        <v>117</v>
      </c>
      <c r="D47" s="15" t="s">
        <v>119</v>
      </c>
      <c r="E47" s="67">
        <v>0</v>
      </c>
      <c r="F47" s="86">
        <v>0</v>
      </c>
      <c r="G47" s="86">
        <v>0</v>
      </c>
      <c r="H47" s="87">
        <v>0</v>
      </c>
      <c r="I47" s="68"/>
      <c r="J47" s="86">
        <v>0</v>
      </c>
      <c r="K47" s="88">
        <v>0</v>
      </c>
      <c r="L47" s="1">
        <v>0</v>
      </c>
      <c r="M47" s="15" t="s">
        <v>34</v>
      </c>
      <c r="N47" s="17">
        <v>0</v>
      </c>
      <c r="O47" s="17">
        <v>0</v>
      </c>
      <c r="Q47" s="101">
        <v>3317</v>
      </c>
      <c r="R47" s="101">
        <v>5502</v>
      </c>
      <c r="S47" s="83" t="s">
        <v>34</v>
      </c>
      <c r="T47" s="79" t="str">
        <f t="shared" si="0"/>
        <v>- N/A</v>
      </c>
      <c r="U47" s="79" t="str">
        <f t="shared" si="1"/>
        <v>- N/A</v>
      </c>
    </row>
    <row r="48" spans="1:21" ht="140.25" hidden="1">
      <c r="A48" s="14">
        <v>34</v>
      </c>
      <c r="B48" s="15" t="s">
        <v>120</v>
      </c>
      <c r="C48" s="16" t="s">
        <v>121</v>
      </c>
      <c r="D48" s="15" t="s">
        <v>122</v>
      </c>
      <c r="E48" s="67">
        <v>0</v>
      </c>
      <c r="F48" s="86">
        <v>0</v>
      </c>
      <c r="G48" s="86">
        <v>0</v>
      </c>
      <c r="H48" s="87">
        <v>0</v>
      </c>
      <c r="I48" s="68"/>
      <c r="J48" s="86">
        <v>0</v>
      </c>
      <c r="K48" s="88">
        <v>0</v>
      </c>
      <c r="L48" s="1">
        <v>0</v>
      </c>
      <c r="M48" s="15" t="s">
        <v>34</v>
      </c>
      <c r="N48" s="17">
        <v>0</v>
      </c>
      <c r="O48" s="17">
        <v>0</v>
      </c>
      <c r="Q48" s="101">
        <v>18906</v>
      </c>
      <c r="R48" s="101">
        <v>61241</v>
      </c>
      <c r="S48" s="83" t="s">
        <v>34</v>
      </c>
      <c r="T48" s="79" t="str">
        <f t="shared" si="0"/>
        <v>- N/A</v>
      </c>
      <c r="U48" s="79" t="str">
        <f t="shared" si="1"/>
        <v>- N/A</v>
      </c>
    </row>
    <row r="49" spans="1:21" ht="76.5">
      <c r="A49" s="14">
        <v>35</v>
      </c>
      <c r="B49" s="15" t="s">
        <v>123</v>
      </c>
      <c r="C49" s="16" t="s">
        <v>124</v>
      </c>
      <c r="D49" s="15" t="s">
        <v>42</v>
      </c>
      <c r="E49" s="67">
        <v>6</v>
      </c>
      <c r="F49" s="86">
        <v>29689</v>
      </c>
      <c r="G49" s="86">
        <v>21228</v>
      </c>
      <c r="H49" s="87">
        <v>0</v>
      </c>
      <c r="I49" s="68">
        <v>0.2849877059</v>
      </c>
      <c r="J49" s="86">
        <v>21228</v>
      </c>
      <c r="K49" s="88">
        <v>127368</v>
      </c>
      <c r="L49" s="1">
        <v>0</v>
      </c>
      <c r="M49" s="15" t="s">
        <v>34</v>
      </c>
      <c r="N49" s="17">
        <v>6</v>
      </c>
      <c r="O49" s="17">
        <v>0</v>
      </c>
      <c r="Q49" s="101">
        <v>21228</v>
      </c>
      <c r="R49" s="101">
        <v>41497</v>
      </c>
      <c r="S49" s="83" t="s">
        <v>34</v>
      </c>
      <c r="T49" s="79" t="str">
        <f t="shared" si="0"/>
        <v>✔️ Válido</v>
      </c>
      <c r="U49" s="79" t="str">
        <f t="shared" si="1"/>
        <v>✔️ Válido</v>
      </c>
    </row>
    <row r="50" spans="1:21" ht="76.5" hidden="1">
      <c r="A50" s="14">
        <v>36</v>
      </c>
      <c r="B50" s="15" t="s">
        <v>125</v>
      </c>
      <c r="C50" s="16" t="s">
        <v>126</v>
      </c>
      <c r="D50" s="15" t="s">
        <v>127</v>
      </c>
      <c r="E50" s="67">
        <v>0</v>
      </c>
      <c r="F50" s="86">
        <v>0</v>
      </c>
      <c r="G50" s="86">
        <v>0</v>
      </c>
      <c r="H50" s="87">
        <v>0</v>
      </c>
      <c r="I50" s="68"/>
      <c r="J50" s="86">
        <v>0</v>
      </c>
      <c r="K50" s="88">
        <v>0</v>
      </c>
      <c r="L50" s="1">
        <v>0</v>
      </c>
      <c r="M50" s="15" t="s">
        <v>34</v>
      </c>
      <c r="N50" s="17">
        <v>0</v>
      </c>
      <c r="O50" s="17">
        <v>0</v>
      </c>
      <c r="Q50" s="101">
        <v>6214</v>
      </c>
      <c r="R50" s="101">
        <v>12778</v>
      </c>
      <c r="S50" s="83" t="s">
        <v>34</v>
      </c>
      <c r="T50" s="79" t="str">
        <f t="shared" si="0"/>
        <v>- N/A</v>
      </c>
      <c r="U50" s="79" t="str">
        <f t="shared" si="1"/>
        <v>- N/A</v>
      </c>
    </row>
    <row r="51" spans="1:21" ht="76.5" hidden="1">
      <c r="A51" s="14">
        <v>37</v>
      </c>
      <c r="B51" s="15" t="s">
        <v>128</v>
      </c>
      <c r="C51" s="16" t="s">
        <v>129</v>
      </c>
      <c r="D51" s="15" t="s">
        <v>130</v>
      </c>
      <c r="E51" s="67">
        <v>0</v>
      </c>
      <c r="F51" s="86">
        <v>0</v>
      </c>
      <c r="G51" s="86">
        <v>0</v>
      </c>
      <c r="H51" s="87">
        <v>0</v>
      </c>
      <c r="I51" s="68"/>
      <c r="J51" s="86">
        <v>0</v>
      </c>
      <c r="K51" s="88">
        <v>0</v>
      </c>
      <c r="L51" s="1">
        <v>0</v>
      </c>
      <c r="M51" s="15" t="s">
        <v>34</v>
      </c>
      <c r="N51" s="17">
        <v>0</v>
      </c>
      <c r="O51" s="17">
        <v>0</v>
      </c>
      <c r="Q51" s="101">
        <v>3894</v>
      </c>
      <c r="R51" s="101">
        <v>17911</v>
      </c>
      <c r="S51" s="83" t="s">
        <v>34</v>
      </c>
      <c r="T51" s="79" t="str">
        <f t="shared" si="0"/>
        <v>- N/A</v>
      </c>
      <c r="U51" s="79" t="str">
        <f t="shared" si="1"/>
        <v>- N/A</v>
      </c>
    </row>
    <row r="52" spans="1:21" ht="76.5">
      <c r="A52" s="14">
        <v>38</v>
      </c>
      <c r="B52" s="15" t="s">
        <v>131</v>
      </c>
      <c r="C52" s="16" t="s">
        <v>129</v>
      </c>
      <c r="D52" s="15" t="s">
        <v>106</v>
      </c>
      <c r="E52" s="67">
        <v>2</v>
      </c>
      <c r="F52" s="86">
        <v>20335</v>
      </c>
      <c r="G52" s="86">
        <v>16120</v>
      </c>
      <c r="H52" s="87">
        <v>0</v>
      </c>
      <c r="I52" s="68">
        <v>0.20727809200000002</v>
      </c>
      <c r="J52" s="86">
        <v>16120</v>
      </c>
      <c r="K52" s="88">
        <v>32240</v>
      </c>
      <c r="L52" s="1">
        <v>0</v>
      </c>
      <c r="M52" s="15" t="s">
        <v>34</v>
      </c>
      <c r="N52" s="17">
        <v>2</v>
      </c>
      <c r="O52" s="17">
        <v>0</v>
      </c>
      <c r="Q52" s="101">
        <v>16120</v>
      </c>
      <c r="R52" s="101">
        <v>35160</v>
      </c>
      <c r="S52" s="83" t="s">
        <v>34</v>
      </c>
      <c r="T52" s="79" t="str">
        <f t="shared" si="0"/>
        <v>✔️ Válido</v>
      </c>
      <c r="U52" s="79" t="str">
        <f t="shared" si="1"/>
        <v>✔️ Válido</v>
      </c>
    </row>
    <row r="53" spans="1:21" ht="114.75" hidden="1">
      <c r="A53" s="14">
        <v>39</v>
      </c>
      <c r="B53" s="15" t="s">
        <v>132</v>
      </c>
      <c r="C53" s="16" t="s">
        <v>133</v>
      </c>
      <c r="D53" s="15" t="s">
        <v>134</v>
      </c>
      <c r="E53" s="67">
        <v>0</v>
      </c>
      <c r="F53" s="86">
        <v>0</v>
      </c>
      <c r="G53" s="86">
        <v>0</v>
      </c>
      <c r="H53" s="87">
        <v>0</v>
      </c>
      <c r="I53" s="68"/>
      <c r="J53" s="86">
        <v>0</v>
      </c>
      <c r="K53" s="88">
        <v>0</v>
      </c>
      <c r="L53" s="1">
        <v>0</v>
      </c>
      <c r="M53" s="15" t="s">
        <v>34</v>
      </c>
      <c r="N53" s="17">
        <v>0</v>
      </c>
      <c r="O53" s="17">
        <v>0</v>
      </c>
      <c r="Q53" s="101">
        <v>5086</v>
      </c>
      <c r="R53" s="101">
        <v>17911</v>
      </c>
      <c r="S53" s="83" t="s">
        <v>34</v>
      </c>
      <c r="T53" s="79" t="str">
        <f t="shared" si="0"/>
        <v>- N/A</v>
      </c>
      <c r="U53" s="79" t="str">
        <f t="shared" si="1"/>
        <v>- N/A</v>
      </c>
    </row>
    <row r="54" spans="1:21" ht="114.75" hidden="1">
      <c r="A54" s="14">
        <v>40</v>
      </c>
      <c r="B54" s="15" t="s">
        <v>135</v>
      </c>
      <c r="C54" s="16" t="s">
        <v>133</v>
      </c>
      <c r="D54" s="15" t="s">
        <v>136</v>
      </c>
      <c r="E54" s="67">
        <v>0</v>
      </c>
      <c r="F54" s="86">
        <v>0</v>
      </c>
      <c r="G54" s="86">
        <v>0</v>
      </c>
      <c r="H54" s="87">
        <v>0</v>
      </c>
      <c r="I54" s="68"/>
      <c r="J54" s="86">
        <v>0</v>
      </c>
      <c r="K54" s="88">
        <v>0</v>
      </c>
      <c r="L54" s="1">
        <v>0</v>
      </c>
      <c r="M54" s="15" t="s">
        <v>34</v>
      </c>
      <c r="N54" s="17">
        <v>0</v>
      </c>
      <c r="O54" s="17">
        <v>0</v>
      </c>
      <c r="Q54" s="101">
        <v>3894</v>
      </c>
      <c r="R54" s="101">
        <v>17911</v>
      </c>
      <c r="S54" s="83" t="s">
        <v>34</v>
      </c>
      <c r="T54" s="79" t="str">
        <f t="shared" si="0"/>
        <v>- N/A</v>
      </c>
      <c r="U54" s="79" t="str">
        <f t="shared" si="1"/>
        <v>- N/A</v>
      </c>
    </row>
    <row r="55" spans="1:21" ht="76.5">
      <c r="A55" s="14">
        <v>41</v>
      </c>
      <c r="B55" s="15" t="s">
        <v>137</v>
      </c>
      <c r="C55" s="16" t="s">
        <v>138</v>
      </c>
      <c r="D55" s="15" t="s">
        <v>106</v>
      </c>
      <c r="E55" s="67">
        <v>2</v>
      </c>
      <c r="F55" s="86">
        <v>15089</v>
      </c>
      <c r="G55" s="86">
        <v>10515</v>
      </c>
      <c r="H55" s="87">
        <v>0</v>
      </c>
      <c r="I55" s="68">
        <v>0.30313473390000001</v>
      </c>
      <c r="J55" s="86">
        <v>10515</v>
      </c>
      <c r="K55" s="88">
        <v>21030</v>
      </c>
      <c r="L55" s="1">
        <v>0</v>
      </c>
      <c r="M55" s="15" t="s">
        <v>34</v>
      </c>
      <c r="N55" s="17">
        <v>2</v>
      </c>
      <c r="O55" s="17">
        <v>0</v>
      </c>
      <c r="Q55" s="101">
        <v>10515</v>
      </c>
      <c r="R55" s="101">
        <v>29057</v>
      </c>
      <c r="S55" s="83" t="s">
        <v>34</v>
      </c>
      <c r="T55" s="79" t="str">
        <f t="shared" si="0"/>
        <v>✔️ Válido</v>
      </c>
      <c r="U55" s="79" t="str">
        <f t="shared" si="1"/>
        <v>✔️ Válido</v>
      </c>
    </row>
    <row r="56" spans="1:21" ht="76.5" hidden="1">
      <c r="A56" s="14">
        <v>42</v>
      </c>
      <c r="B56" s="15" t="s">
        <v>139</v>
      </c>
      <c r="C56" s="16" t="s">
        <v>140</v>
      </c>
      <c r="D56" s="15" t="s">
        <v>79</v>
      </c>
      <c r="E56" s="67">
        <v>0</v>
      </c>
      <c r="F56" s="86">
        <v>0</v>
      </c>
      <c r="G56" s="86">
        <v>0</v>
      </c>
      <c r="H56" s="87">
        <v>0</v>
      </c>
      <c r="I56" s="68"/>
      <c r="J56" s="86">
        <v>0</v>
      </c>
      <c r="K56" s="88">
        <v>0</v>
      </c>
      <c r="L56" s="1">
        <v>0</v>
      </c>
      <c r="M56" s="15" t="s">
        <v>34</v>
      </c>
      <c r="N56" s="17">
        <v>0</v>
      </c>
      <c r="O56" s="17">
        <v>0</v>
      </c>
      <c r="Q56" s="101">
        <v>12096</v>
      </c>
      <c r="R56" s="101">
        <v>29057</v>
      </c>
      <c r="S56" s="83" t="s">
        <v>34</v>
      </c>
      <c r="T56" s="79" t="str">
        <f t="shared" si="0"/>
        <v>- N/A</v>
      </c>
      <c r="U56" s="79" t="str">
        <f t="shared" si="1"/>
        <v>- N/A</v>
      </c>
    </row>
    <row r="57" spans="1:21" ht="102">
      <c r="A57" s="14">
        <v>43</v>
      </c>
      <c r="B57" s="15" t="s">
        <v>141</v>
      </c>
      <c r="C57" s="16" t="s">
        <v>142</v>
      </c>
      <c r="D57" s="15" t="s">
        <v>143</v>
      </c>
      <c r="E57" s="67">
        <v>2</v>
      </c>
      <c r="F57" s="86">
        <v>5098</v>
      </c>
      <c r="G57" s="86">
        <v>2944</v>
      </c>
      <c r="H57" s="87">
        <v>0</v>
      </c>
      <c r="I57" s="68">
        <v>0.42251863479999996</v>
      </c>
      <c r="J57" s="86">
        <v>2944</v>
      </c>
      <c r="K57" s="88">
        <v>5888</v>
      </c>
      <c r="L57" s="1">
        <v>0</v>
      </c>
      <c r="M57" s="15" t="s">
        <v>34</v>
      </c>
      <c r="N57" s="17">
        <v>2</v>
      </c>
      <c r="O57" s="17">
        <v>0</v>
      </c>
      <c r="Q57" s="101">
        <v>2944</v>
      </c>
      <c r="R57" s="101">
        <v>15186</v>
      </c>
      <c r="S57" s="83" t="s">
        <v>34</v>
      </c>
      <c r="T57" s="79" t="str">
        <f t="shared" si="0"/>
        <v>✔️ Válido</v>
      </c>
      <c r="U57" s="79" t="str">
        <f t="shared" si="1"/>
        <v>✔️ Válido</v>
      </c>
    </row>
    <row r="58" spans="1:21" ht="63.75" hidden="1">
      <c r="A58" s="14">
        <v>44</v>
      </c>
      <c r="B58" s="15" t="s">
        <v>144</v>
      </c>
      <c r="C58" s="16" t="s">
        <v>145</v>
      </c>
      <c r="D58" s="15" t="s">
        <v>146</v>
      </c>
      <c r="E58" s="67">
        <v>0</v>
      </c>
      <c r="F58" s="86">
        <v>0</v>
      </c>
      <c r="G58" s="86">
        <v>0</v>
      </c>
      <c r="H58" s="87">
        <v>0</v>
      </c>
      <c r="I58" s="68"/>
      <c r="J58" s="86">
        <v>0</v>
      </c>
      <c r="K58" s="88">
        <v>0</v>
      </c>
      <c r="L58" s="1">
        <v>0</v>
      </c>
      <c r="M58" s="15" t="s">
        <v>34</v>
      </c>
      <c r="N58" s="17">
        <v>0</v>
      </c>
      <c r="O58" s="17">
        <v>0</v>
      </c>
      <c r="Q58" s="101">
        <v>3894</v>
      </c>
      <c r="R58" s="101">
        <v>17911</v>
      </c>
      <c r="S58" s="83" t="s">
        <v>34</v>
      </c>
      <c r="T58" s="79" t="str">
        <f t="shared" si="0"/>
        <v>- N/A</v>
      </c>
      <c r="U58" s="79" t="str">
        <f t="shared" si="1"/>
        <v>- N/A</v>
      </c>
    </row>
    <row r="59" spans="1:21" ht="76.5" hidden="1">
      <c r="A59" s="14">
        <v>45</v>
      </c>
      <c r="B59" s="15" t="s">
        <v>147</v>
      </c>
      <c r="C59" s="18" t="s">
        <v>148</v>
      </c>
      <c r="D59" s="15" t="s">
        <v>149</v>
      </c>
      <c r="E59" s="67">
        <v>0</v>
      </c>
      <c r="F59" s="86">
        <v>0</v>
      </c>
      <c r="G59" s="86">
        <v>0</v>
      </c>
      <c r="H59" s="87">
        <v>0</v>
      </c>
      <c r="I59" s="68"/>
      <c r="J59" s="86">
        <v>0</v>
      </c>
      <c r="K59" s="88">
        <v>0</v>
      </c>
      <c r="L59" s="1">
        <v>0</v>
      </c>
      <c r="M59" s="15" t="s">
        <v>34</v>
      </c>
      <c r="N59" s="17">
        <v>0</v>
      </c>
      <c r="O59" s="17">
        <v>0</v>
      </c>
      <c r="Q59" s="101">
        <v>4674</v>
      </c>
      <c r="R59" s="101">
        <v>26325</v>
      </c>
      <c r="S59" s="83" t="s">
        <v>34</v>
      </c>
      <c r="T59" s="79" t="str">
        <f t="shared" si="0"/>
        <v>- N/A</v>
      </c>
      <c r="U59" s="79" t="str">
        <f t="shared" si="1"/>
        <v>- N/A</v>
      </c>
    </row>
    <row r="60" spans="1:21" ht="76.5" hidden="1">
      <c r="A60" s="14">
        <v>46</v>
      </c>
      <c r="B60" s="15" t="s">
        <v>150</v>
      </c>
      <c r="C60" s="16" t="s">
        <v>151</v>
      </c>
      <c r="D60" s="15" t="s">
        <v>42</v>
      </c>
      <c r="E60" s="67">
        <v>0</v>
      </c>
      <c r="F60" s="86">
        <v>0</v>
      </c>
      <c r="G60" s="86">
        <v>0</v>
      </c>
      <c r="H60" s="87">
        <v>0</v>
      </c>
      <c r="I60" s="68"/>
      <c r="J60" s="86">
        <v>0</v>
      </c>
      <c r="K60" s="88">
        <v>0</v>
      </c>
      <c r="L60" s="1">
        <v>0</v>
      </c>
      <c r="M60" s="15" t="s">
        <v>34</v>
      </c>
      <c r="N60" s="17">
        <v>0</v>
      </c>
      <c r="O60" s="17">
        <v>0</v>
      </c>
      <c r="Q60" s="101">
        <v>22003</v>
      </c>
      <c r="R60" s="101">
        <v>45435</v>
      </c>
      <c r="S60" s="83" t="s">
        <v>34</v>
      </c>
      <c r="T60" s="79" t="str">
        <f t="shared" si="0"/>
        <v>- N/A</v>
      </c>
      <c r="U60" s="79" t="str">
        <f t="shared" si="1"/>
        <v>- N/A</v>
      </c>
    </row>
    <row r="61" spans="1:21" ht="76.5" hidden="1">
      <c r="A61" s="14">
        <v>47</v>
      </c>
      <c r="B61" s="15" t="s">
        <v>152</v>
      </c>
      <c r="C61" s="16" t="s">
        <v>153</v>
      </c>
      <c r="D61" s="15" t="s">
        <v>106</v>
      </c>
      <c r="E61" s="67">
        <v>0</v>
      </c>
      <c r="F61" s="86">
        <v>0</v>
      </c>
      <c r="G61" s="86">
        <v>0</v>
      </c>
      <c r="H61" s="87">
        <v>0</v>
      </c>
      <c r="I61" s="68"/>
      <c r="J61" s="86">
        <v>0</v>
      </c>
      <c r="K61" s="88">
        <v>0</v>
      </c>
      <c r="L61" s="1">
        <v>0</v>
      </c>
      <c r="M61" s="15" t="s">
        <v>34</v>
      </c>
      <c r="N61" s="17">
        <v>0</v>
      </c>
      <c r="O61" s="17">
        <v>0</v>
      </c>
      <c r="Q61" s="101">
        <v>12268</v>
      </c>
      <c r="R61" s="101">
        <v>22003</v>
      </c>
      <c r="S61" s="83" t="s">
        <v>34</v>
      </c>
      <c r="T61" s="79" t="str">
        <f t="shared" si="0"/>
        <v>- N/A</v>
      </c>
      <c r="U61" s="79" t="str">
        <f t="shared" si="1"/>
        <v>- N/A</v>
      </c>
    </row>
    <row r="62" spans="1:21" ht="76.5" hidden="1">
      <c r="A62" s="14">
        <v>48</v>
      </c>
      <c r="B62" s="15" t="s">
        <v>154</v>
      </c>
      <c r="C62" s="16" t="s">
        <v>155</v>
      </c>
      <c r="D62" s="15" t="s">
        <v>42</v>
      </c>
      <c r="E62" s="67">
        <v>0</v>
      </c>
      <c r="F62" s="86">
        <v>0</v>
      </c>
      <c r="G62" s="86">
        <v>0</v>
      </c>
      <c r="H62" s="87">
        <v>0</v>
      </c>
      <c r="I62" s="68"/>
      <c r="J62" s="86">
        <v>0</v>
      </c>
      <c r="K62" s="88">
        <v>0</v>
      </c>
      <c r="L62" s="1">
        <v>0</v>
      </c>
      <c r="M62" s="15" t="s">
        <v>34</v>
      </c>
      <c r="N62" s="17">
        <v>0</v>
      </c>
      <c r="O62" s="17">
        <v>0</v>
      </c>
      <c r="Q62" s="101">
        <v>12268</v>
      </c>
      <c r="R62" s="101">
        <v>22003</v>
      </c>
      <c r="S62" s="83" t="s">
        <v>34</v>
      </c>
      <c r="T62" s="79" t="str">
        <f t="shared" si="0"/>
        <v>- N/A</v>
      </c>
      <c r="U62" s="79" t="str">
        <f t="shared" si="1"/>
        <v>- N/A</v>
      </c>
    </row>
    <row r="63" spans="1:21" ht="76.5" hidden="1">
      <c r="A63" s="69">
        <v>49</v>
      </c>
      <c r="B63" s="70" t="s">
        <v>156</v>
      </c>
      <c r="C63" s="75" t="s">
        <v>157</v>
      </c>
      <c r="D63" s="70" t="s">
        <v>106</v>
      </c>
      <c r="E63" s="72">
        <v>0</v>
      </c>
      <c r="F63" s="89">
        <v>0</v>
      </c>
      <c r="G63" s="89">
        <v>0</v>
      </c>
      <c r="H63" s="90">
        <v>0</v>
      </c>
      <c r="I63" s="68"/>
      <c r="J63" s="89">
        <v>0</v>
      </c>
      <c r="K63" s="91">
        <v>0</v>
      </c>
      <c r="L63" s="73">
        <v>0</v>
      </c>
      <c r="M63" s="70" t="s">
        <v>85</v>
      </c>
      <c r="N63" s="74">
        <v>0</v>
      </c>
      <c r="O63" s="74">
        <v>0</v>
      </c>
      <c r="Q63" s="101">
        <v>15037</v>
      </c>
      <c r="R63" s="101">
        <v>91495</v>
      </c>
      <c r="S63" s="84" t="s">
        <v>85</v>
      </c>
      <c r="T63" s="79" t="str">
        <f t="shared" si="0"/>
        <v>- N/A</v>
      </c>
      <c r="U63" s="79" t="str">
        <f t="shared" si="1"/>
        <v>- N/A</v>
      </c>
    </row>
    <row r="64" spans="1:21" ht="114.75" hidden="1">
      <c r="A64" s="14">
        <v>50</v>
      </c>
      <c r="B64" s="15" t="s">
        <v>158</v>
      </c>
      <c r="C64" s="16" t="s">
        <v>159</v>
      </c>
      <c r="D64" s="15" t="s">
        <v>42</v>
      </c>
      <c r="E64" s="67">
        <v>0</v>
      </c>
      <c r="F64" s="86">
        <v>0</v>
      </c>
      <c r="G64" s="86">
        <v>0</v>
      </c>
      <c r="H64" s="87">
        <v>0</v>
      </c>
      <c r="I64" s="68"/>
      <c r="J64" s="86">
        <v>0</v>
      </c>
      <c r="K64" s="88">
        <v>0</v>
      </c>
      <c r="L64" s="1">
        <v>0</v>
      </c>
      <c r="M64" s="15" t="s">
        <v>34</v>
      </c>
      <c r="N64" s="17">
        <v>0</v>
      </c>
      <c r="O64" s="17">
        <v>0</v>
      </c>
      <c r="Q64" s="101">
        <v>34386</v>
      </c>
      <c r="R64" s="101">
        <v>139312</v>
      </c>
      <c r="S64" s="83" t="s">
        <v>34</v>
      </c>
      <c r="T64" s="79" t="str">
        <f t="shared" si="0"/>
        <v>- N/A</v>
      </c>
      <c r="U64" s="79" t="str">
        <f t="shared" si="1"/>
        <v>- N/A</v>
      </c>
    </row>
    <row r="65" spans="1:21" ht="76.5">
      <c r="A65" s="14">
        <v>51</v>
      </c>
      <c r="B65" s="15" t="s">
        <v>160</v>
      </c>
      <c r="C65" s="16" t="s">
        <v>161</v>
      </c>
      <c r="D65" s="15" t="s">
        <v>162</v>
      </c>
      <c r="E65" s="67">
        <v>3</v>
      </c>
      <c r="F65" s="86">
        <v>27815</v>
      </c>
      <c r="G65" s="86">
        <v>19681</v>
      </c>
      <c r="H65" s="87">
        <v>0</v>
      </c>
      <c r="I65" s="68">
        <v>0.29243214090000003</v>
      </c>
      <c r="J65" s="86">
        <v>19681</v>
      </c>
      <c r="K65" s="88">
        <v>59043</v>
      </c>
      <c r="L65" s="1">
        <v>0</v>
      </c>
      <c r="M65" s="15" t="s">
        <v>34</v>
      </c>
      <c r="N65" s="17">
        <v>3</v>
      </c>
      <c r="O65" s="17">
        <v>0</v>
      </c>
      <c r="Q65" s="101">
        <v>19681</v>
      </c>
      <c r="R65" s="101">
        <v>52541</v>
      </c>
      <c r="S65" s="83" t="s">
        <v>34</v>
      </c>
      <c r="T65" s="79" t="str">
        <f t="shared" si="0"/>
        <v>✔️ Válido</v>
      </c>
      <c r="U65" s="79" t="str">
        <f t="shared" si="1"/>
        <v>✔️ Válido</v>
      </c>
    </row>
    <row r="66" spans="1:21" ht="76.5">
      <c r="A66" s="14">
        <v>52</v>
      </c>
      <c r="B66" s="15" t="s">
        <v>163</v>
      </c>
      <c r="C66" s="16" t="s">
        <v>164</v>
      </c>
      <c r="D66" s="15" t="s">
        <v>42</v>
      </c>
      <c r="E66" s="67">
        <v>2</v>
      </c>
      <c r="F66" s="86">
        <v>15848</v>
      </c>
      <c r="G66" s="86">
        <v>11477</v>
      </c>
      <c r="H66" s="87">
        <v>0</v>
      </c>
      <c r="I66" s="68">
        <v>0.27580767289999997</v>
      </c>
      <c r="J66" s="86">
        <v>11477</v>
      </c>
      <c r="K66" s="88">
        <v>22954</v>
      </c>
      <c r="L66" s="1">
        <v>0</v>
      </c>
      <c r="M66" s="15" t="s">
        <v>34</v>
      </c>
      <c r="N66" s="17">
        <v>2</v>
      </c>
      <c r="O66" s="17">
        <v>0</v>
      </c>
      <c r="Q66" s="101">
        <v>11477</v>
      </c>
      <c r="R66" s="101">
        <v>47233</v>
      </c>
      <c r="S66" s="83" t="s">
        <v>34</v>
      </c>
      <c r="T66" s="79" t="str">
        <f t="shared" si="0"/>
        <v>✔️ Válido</v>
      </c>
      <c r="U66" s="79" t="str">
        <f t="shared" si="1"/>
        <v>✔️ Válido</v>
      </c>
    </row>
    <row r="67" spans="1:21" ht="76.5" hidden="1">
      <c r="A67" s="14">
        <v>53</v>
      </c>
      <c r="B67" s="15" t="s">
        <v>165</v>
      </c>
      <c r="C67" s="16" t="s">
        <v>166</v>
      </c>
      <c r="D67" s="15" t="s">
        <v>162</v>
      </c>
      <c r="E67" s="67">
        <v>0</v>
      </c>
      <c r="F67" s="86">
        <v>0</v>
      </c>
      <c r="G67" s="86">
        <v>0</v>
      </c>
      <c r="H67" s="87">
        <v>0</v>
      </c>
      <c r="I67" s="68"/>
      <c r="J67" s="86">
        <v>0</v>
      </c>
      <c r="K67" s="88">
        <v>0</v>
      </c>
      <c r="L67" s="1">
        <v>0</v>
      </c>
      <c r="M67" s="15" t="s">
        <v>34</v>
      </c>
      <c r="N67" s="17">
        <v>0</v>
      </c>
      <c r="O67" s="17">
        <v>0</v>
      </c>
      <c r="Q67" s="101">
        <v>18133</v>
      </c>
      <c r="R67" s="101">
        <v>116226</v>
      </c>
      <c r="S67" s="83" t="s">
        <v>34</v>
      </c>
      <c r="T67" s="79" t="str">
        <f t="shared" si="0"/>
        <v>- N/A</v>
      </c>
      <c r="U67" s="79" t="str">
        <f t="shared" si="1"/>
        <v>- N/A</v>
      </c>
    </row>
    <row r="68" spans="1:21" ht="76.5" hidden="1">
      <c r="A68" s="14">
        <v>54</v>
      </c>
      <c r="B68" s="15" t="s">
        <v>167</v>
      </c>
      <c r="C68" s="16" t="s">
        <v>168</v>
      </c>
      <c r="D68" s="15" t="s">
        <v>162</v>
      </c>
      <c r="E68" s="67">
        <v>0</v>
      </c>
      <c r="F68" s="86">
        <v>0</v>
      </c>
      <c r="G68" s="86">
        <v>0</v>
      </c>
      <c r="H68" s="87">
        <v>0</v>
      </c>
      <c r="I68" s="68"/>
      <c r="J68" s="86">
        <v>0</v>
      </c>
      <c r="K68" s="88">
        <v>0</v>
      </c>
      <c r="L68" s="1">
        <v>0</v>
      </c>
      <c r="M68" s="15" t="s">
        <v>34</v>
      </c>
      <c r="N68" s="17">
        <v>0</v>
      </c>
      <c r="O68" s="17">
        <v>0</v>
      </c>
      <c r="Q68" s="101">
        <v>11294</v>
      </c>
      <c r="R68" s="101">
        <v>29058</v>
      </c>
      <c r="S68" s="83" t="s">
        <v>34</v>
      </c>
      <c r="T68" s="79" t="str">
        <f t="shared" si="0"/>
        <v>- N/A</v>
      </c>
      <c r="U68" s="79" t="str">
        <f t="shared" si="1"/>
        <v>- N/A</v>
      </c>
    </row>
    <row r="69" spans="1:21" ht="191.25" hidden="1">
      <c r="A69" s="14">
        <v>55</v>
      </c>
      <c r="B69" s="15" t="s">
        <v>169</v>
      </c>
      <c r="C69" s="16" t="s">
        <v>170</v>
      </c>
      <c r="D69" s="15" t="s">
        <v>171</v>
      </c>
      <c r="E69" s="67">
        <v>0</v>
      </c>
      <c r="F69" s="86">
        <v>0</v>
      </c>
      <c r="G69" s="86">
        <v>0</v>
      </c>
      <c r="H69" s="87">
        <v>0</v>
      </c>
      <c r="I69" s="68"/>
      <c r="J69" s="86">
        <v>0</v>
      </c>
      <c r="K69" s="88">
        <v>0</v>
      </c>
      <c r="L69" s="1">
        <v>0</v>
      </c>
      <c r="M69" s="15" t="s">
        <v>34</v>
      </c>
      <c r="N69" s="17">
        <v>0</v>
      </c>
      <c r="O69" s="17">
        <v>0</v>
      </c>
      <c r="Q69" s="101">
        <v>52966</v>
      </c>
      <c r="R69" s="101">
        <v>139312</v>
      </c>
      <c r="S69" s="83" t="s">
        <v>34</v>
      </c>
      <c r="T69" s="79" t="str">
        <f t="shared" si="0"/>
        <v>- N/A</v>
      </c>
      <c r="U69" s="79" t="str">
        <f t="shared" si="1"/>
        <v>- N/A</v>
      </c>
    </row>
    <row r="70" spans="1:21" ht="76.5" hidden="1">
      <c r="A70" s="14">
        <v>56</v>
      </c>
      <c r="B70" s="15" t="s">
        <v>172</v>
      </c>
      <c r="C70" s="16" t="s">
        <v>173</v>
      </c>
      <c r="D70" s="15" t="s">
        <v>174</v>
      </c>
      <c r="E70" s="67">
        <v>0</v>
      </c>
      <c r="F70" s="86">
        <v>0</v>
      </c>
      <c r="G70" s="86">
        <v>0</v>
      </c>
      <c r="H70" s="87">
        <v>0</v>
      </c>
      <c r="I70" s="68"/>
      <c r="J70" s="86">
        <v>0</v>
      </c>
      <c r="K70" s="88">
        <v>0</v>
      </c>
      <c r="L70" s="1">
        <v>0</v>
      </c>
      <c r="M70" s="15" t="s">
        <v>34</v>
      </c>
      <c r="N70" s="17">
        <v>0</v>
      </c>
      <c r="O70" s="17">
        <v>0</v>
      </c>
      <c r="Q70" s="101">
        <v>6678</v>
      </c>
      <c r="R70" s="101">
        <v>18398</v>
      </c>
      <c r="S70" s="83" t="s">
        <v>34</v>
      </c>
      <c r="T70" s="79" t="str">
        <f t="shared" si="0"/>
        <v>- N/A</v>
      </c>
      <c r="U70" s="79" t="str">
        <f t="shared" si="1"/>
        <v>- N/A</v>
      </c>
    </row>
    <row r="71" spans="1:21" ht="76.5" hidden="1">
      <c r="A71" s="14">
        <v>57</v>
      </c>
      <c r="B71" s="15" t="s">
        <v>175</v>
      </c>
      <c r="C71" s="16" t="s">
        <v>173</v>
      </c>
      <c r="D71" s="15" t="s">
        <v>42</v>
      </c>
      <c r="E71" s="67">
        <v>0</v>
      </c>
      <c r="F71" s="86">
        <v>0</v>
      </c>
      <c r="G71" s="86">
        <v>0</v>
      </c>
      <c r="H71" s="87">
        <v>0</v>
      </c>
      <c r="I71" s="68"/>
      <c r="J71" s="86">
        <v>0</v>
      </c>
      <c r="K71" s="88">
        <v>0</v>
      </c>
      <c r="L71" s="1">
        <v>0</v>
      </c>
      <c r="M71" s="15" t="s">
        <v>34</v>
      </c>
      <c r="N71" s="17">
        <v>0</v>
      </c>
      <c r="O71" s="17">
        <v>0</v>
      </c>
      <c r="Q71" s="101">
        <v>22003</v>
      </c>
      <c r="R71" s="101">
        <v>52276</v>
      </c>
      <c r="S71" s="83" t="s">
        <v>34</v>
      </c>
      <c r="T71" s="79" t="str">
        <f t="shared" si="0"/>
        <v>- N/A</v>
      </c>
      <c r="U71" s="79" t="str">
        <f t="shared" si="1"/>
        <v>- N/A</v>
      </c>
    </row>
    <row r="72" spans="1:21" ht="51" hidden="1">
      <c r="A72" s="14">
        <v>58</v>
      </c>
      <c r="B72" s="15" t="s">
        <v>176</v>
      </c>
      <c r="C72" s="16" t="s">
        <v>177</v>
      </c>
      <c r="D72" s="15" t="s">
        <v>178</v>
      </c>
      <c r="E72" s="67">
        <v>0</v>
      </c>
      <c r="F72" s="86">
        <v>0</v>
      </c>
      <c r="G72" s="86">
        <v>0</v>
      </c>
      <c r="H72" s="87">
        <v>0</v>
      </c>
      <c r="I72" s="68"/>
      <c r="J72" s="86">
        <v>0</v>
      </c>
      <c r="K72" s="88">
        <v>0</v>
      </c>
      <c r="L72" s="1">
        <v>0</v>
      </c>
      <c r="M72" s="15" t="s">
        <v>34</v>
      </c>
      <c r="N72" s="17">
        <v>0</v>
      </c>
      <c r="O72" s="17">
        <v>0</v>
      </c>
      <c r="Q72" s="101">
        <v>8625</v>
      </c>
      <c r="R72" s="101">
        <v>15634</v>
      </c>
      <c r="S72" s="83" t="s">
        <v>34</v>
      </c>
      <c r="T72" s="79" t="str">
        <f t="shared" si="0"/>
        <v>- N/A</v>
      </c>
      <c r="U72" s="79" t="str">
        <f t="shared" si="1"/>
        <v>- N/A</v>
      </c>
    </row>
    <row r="73" spans="1:21" ht="76.5" hidden="1">
      <c r="A73" s="14">
        <v>59</v>
      </c>
      <c r="B73" s="15" t="s">
        <v>179</v>
      </c>
      <c r="C73" s="16" t="s">
        <v>180</v>
      </c>
      <c r="D73" s="15" t="s">
        <v>181</v>
      </c>
      <c r="E73" s="67">
        <v>0</v>
      </c>
      <c r="F73" s="86">
        <v>0</v>
      </c>
      <c r="G73" s="86">
        <v>0</v>
      </c>
      <c r="H73" s="87">
        <v>0</v>
      </c>
      <c r="I73" s="68"/>
      <c r="J73" s="86">
        <v>0</v>
      </c>
      <c r="K73" s="88">
        <v>0</v>
      </c>
      <c r="L73" s="1">
        <v>0</v>
      </c>
      <c r="M73" s="15" t="s">
        <v>34</v>
      </c>
      <c r="N73" s="17">
        <v>0</v>
      </c>
      <c r="O73" s="17">
        <v>0</v>
      </c>
      <c r="Q73" s="101">
        <v>8845</v>
      </c>
      <c r="R73" s="101">
        <v>23219</v>
      </c>
      <c r="S73" s="83" t="s">
        <v>34</v>
      </c>
      <c r="T73" s="79" t="str">
        <f t="shared" si="0"/>
        <v>- N/A</v>
      </c>
      <c r="U73" s="79" t="str">
        <f t="shared" si="1"/>
        <v>- N/A</v>
      </c>
    </row>
    <row r="74" spans="1:21" ht="76.5" hidden="1">
      <c r="A74" s="14">
        <v>60</v>
      </c>
      <c r="B74" s="15" t="s">
        <v>182</v>
      </c>
      <c r="C74" s="16" t="s">
        <v>183</v>
      </c>
      <c r="D74" s="15" t="s">
        <v>184</v>
      </c>
      <c r="E74" s="67">
        <v>0</v>
      </c>
      <c r="F74" s="86">
        <v>0</v>
      </c>
      <c r="G74" s="86">
        <v>0</v>
      </c>
      <c r="H74" s="87">
        <v>0</v>
      </c>
      <c r="I74" s="68"/>
      <c r="J74" s="86">
        <v>0</v>
      </c>
      <c r="K74" s="88">
        <v>0</v>
      </c>
      <c r="L74" s="1">
        <v>0</v>
      </c>
      <c r="M74" s="15" t="s">
        <v>34</v>
      </c>
      <c r="N74" s="17">
        <v>0</v>
      </c>
      <c r="O74" s="17">
        <v>0</v>
      </c>
      <c r="Q74" s="101">
        <v>17358</v>
      </c>
      <c r="R74" s="101">
        <v>66442</v>
      </c>
      <c r="S74" s="83" t="s">
        <v>34</v>
      </c>
      <c r="T74" s="79" t="str">
        <f t="shared" si="0"/>
        <v>- N/A</v>
      </c>
      <c r="U74" s="79" t="str">
        <f t="shared" si="1"/>
        <v>- N/A</v>
      </c>
    </row>
    <row r="75" spans="1:21" ht="153" hidden="1">
      <c r="A75" s="14">
        <v>61</v>
      </c>
      <c r="B75" s="15" t="s">
        <v>185</v>
      </c>
      <c r="C75" s="16" t="s">
        <v>186</v>
      </c>
      <c r="D75" s="15" t="s">
        <v>187</v>
      </c>
      <c r="E75" s="67">
        <v>0</v>
      </c>
      <c r="F75" s="86">
        <v>0</v>
      </c>
      <c r="G75" s="86">
        <v>0</v>
      </c>
      <c r="H75" s="87">
        <v>0</v>
      </c>
      <c r="I75" s="68"/>
      <c r="J75" s="86">
        <v>0</v>
      </c>
      <c r="K75" s="88">
        <v>0</v>
      </c>
      <c r="L75" s="1">
        <v>0</v>
      </c>
      <c r="M75" s="15" t="s">
        <v>34</v>
      </c>
      <c r="N75" s="17">
        <v>0</v>
      </c>
      <c r="O75" s="17">
        <v>0</v>
      </c>
      <c r="Q75" s="101">
        <v>10711</v>
      </c>
      <c r="R75" s="101">
        <v>22834</v>
      </c>
      <c r="S75" s="83" t="s">
        <v>34</v>
      </c>
      <c r="T75" s="79" t="str">
        <f t="shared" si="0"/>
        <v>- N/A</v>
      </c>
      <c r="U75" s="79" t="str">
        <f t="shared" si="1"/>
        <v>- N/A</v>
      </c>
    </row>
    <row r="76" spans="1:21" ht="114.75">
      <c r="A76" s="14">
        <v>62</v>
      </c>
      <c r="B76" s="15" t="s">
        <v>188</v>
      </c>
      <c r="C76" s="16" t="s">
        <v>189</v>
      </c>
      <c r="D76" s="15" t="s">
        <v>106</v>
      </c>
      <c r="E76" s="67">
        <v>6</v>
      </c>
      <c r="F76" s="86">
        <v>11924</v>
      </c>
      <c r="G76" s="86">
        <v>10845</v>
      </c>
      <c r="H76" s="87">
        <v>0</v>
      </c>
      <c r="I76" s="68">
        <v>9.0489768500000012E-2</v>
      </c>
      <c r="J76" s="86">
        <v>10845</v>
      </c>
      <c r="K76" s="88">
        <v>65070</v>
      </c>
      <c r="L76" s="1">
        <v>0</v>
      </c>
      <c r="M76" s="15" t="s">
        <v>34</v>
      </c>
      <c r="N76" s="17">
        <v>6</v>
      </c>
      <c r="O76" s="17">
        <v>0</v>
      </c>
      <c r="Q76" s="101">
        <v>10845</v>
      </c>
      <c r="R76" s="101">
        <v>32506</v>
      </c>
      <c r="S76" s="83" t="s">
        <v>34</v>
      </c>
      <c r="T76" s="79" t="str">
        <f t="shared" si="0"/>
        <v>✔️ Válido</v>
      </c>
      <c r="U76" s="79" t="str">
        <f t="shared" si="1"/>
        <v>✔️ Válido</v>
      </c>
    </row>
    <row r="77" spans="1:21" ht="114.75">
      <c r="A77" s="14">
        <v>63</v>
      </c>
      <c r="B77" s="15" t="s">
        <v>190</v>
      </c>
      <c r="C77" s="18" t="s">
        <v>191</v>
      </c>
      <c r="D77" s="15" t="s">
        <v>192</v>
      </c>
      <c r="E77" s="67">
        <v>10</v>
      </c>
      <c r="F77" s="86">
        <v>13427</v>
      </c>
      <c r="G77" s="86">
        <v>9155</v>
      </c>
      <c r="H77" s="87">
        <v>0</v>
      </c>
      <c r="I77" s="68">
        <v>0.31816489160000005</v>
      </c>
      <c r="J77" s="86">
        <v>9155</v>
      </c>
      <c r="K77" s="88">
        <v>91550</v>
      </c>
      <c r="L77" s="1">
        <v>0</v>
      </c>
      <c r="M77" s="15" t="s">
        <v>34</v>
      </c>
      <c r="N77" s="17">
        <v>10</v>
      </c>
      <c r="O77" s="17">
        <v>0</v>
      </c>
      <c r="Q77" s="101">
        <v>9155</v>
      </c>
      <c r="R77" s="101">
        <v>17396</v>
      </c>
      <c r="S77" s="83" t="s">
        <v>34</v>
      </c>
      <c r="T77" s="79" t="str">
        <f t="shared" si="0"/>
        <v>✔️ Válido</v>
      </c>
      <c r="U77" s="79" t="str">
        <f t="shared" si="1"/>
        <v>✔️ Válido</v>
      </c>
    </row>
    <row r="78" spans="1:21" ht="102" hidden="1">
      <c r="A78" s="14">
        <v>64</v>
      </c>
      <c r="B78" s="15" t="s">
        <v>193</v>
      </c>
      <c r="C78" s="18" t="s">
        <v>194</v>
      </c>
      <c r="D78" s="15" t="s">
        <v>195</v>
      </c>
      <c r="E78" s="67">
        <v>0</v>
      </c>
      <c r="F78" s="86">
        <v>0</v>
      </c>
      <c r="G78" s="86">
        <v>0</v>
      </c>
      <c r="H78" s="87">
        <v>0</v>
      </c>
      <c r="I78" s="68"/>
      <c r="J78" s="86">
        <v>0</v>
      </c>
      <c r="K78" s="88">
        <v>0</v>
      </c>
      <c r="L78" s="1">
        <v>0</v>
      </c>
      <c r="M78" s="15" t="s">
        <v>34</v>
      </c>
      <c r="N78" s="17">
        <v>0</v>
      </c>
      <c r="O78" s="17">
        <v>0</v>
      </c>
      <c r="Q78" s="101">
        <v>15347</v>
      </c>
      <c r="R78" s="101">
        <v>34223</v>
      </c>
      <c r="S78" s="83" t="s">
        <v>34</v>
      </c>
      <c r="T78" s="79" t="str">
        <f t="shared" si="0"/>
        <v>- N/A</v>
      </c>
      <c r="U78" s="79" t="str">
        <f t="shared" si="1"/>
        <v>- N/A</v>
      </c>
    </row>
    <row r="79" spans="1:21" ht="102" hidden="1">
      <c r="A79" s="14">
        <v>65</v>
      </c>
      <c r="B79" s="15" t="s">
        <v>196</v>
      </c>
      <c r="C79" s="18" t="s">
        <v>197</v>
      </c>
      <c r="D79" s="15" t="s">
        <v>195</v>
      </c>
      <c r="E79" s="67">
        <v>0</v>
      </c>
      <c r="F79" s="86">
        <v>0</v>
      </c>
      <c r="G79" s="86">
        <v>0</v>
      </c>
      <c r="H79" s="87">
        <v>0</v>
      </c>
      <c r="I79" s="68"/>
      <c r="J79" s="86">
        <v>0</v>
      </c>
      <c r="K79" s="88">
        <v>0</v>
      </c>
      <c r="L79" s="1">
        <v>0</v>
      </c>
      <c r="M79" s="15" t="s">
        <v>34</v>
      </c>
      <c r="N79" s="17">
        <v>0</v>
      </c>
      <c r="O79" s="17">
        <v>0</v>
      </c>
      <c r="Q79" s="101">
        <v>18906</v>
      </c>
      <c r="R79" s="101">
        <v>36309</v>
      </c>
      <c r="S79" s="83" t="s">
        <v>34</v>
      </c>
      <c r="T79" s="79" t="str">
        <f t="shared" si="0"/>
        <v>- N/A</v>
      </c>
      <c r="U79" s="79" t="str">
        <f t="shared" si="1"/>
        <v>- N/A</v>
      </c>
    </row>
    <row r="80" spans="1:21" ht="38.25">
      <c r="A80" s="14">
        <v>66</v>
      </c>
      <c r="B80" s="15" t="s">
        <v>198</v>
      </c>
      <c r="C80" s="16" t="s">
        <v>199</v>
      </c>
      <c r="D80" s="15" t="s">
        <v>200</v>
      </c>
      <c r="E80" s="67">
        <v>5</v>
      </c>
      <c r="F80" s="86">
        <v>5401</v>
      </c>
      <c r="G80" s="86">
        <v>4202</v>
      </c>
      <c r="H80" s="87">
        <v>0</v>
      </c>
      <c r="I80" s="68">
        <v>0.22199592670000001</v>
      </c>
      <c r="J80" s="86">
        <v>4202</v>
      </c>
      <c r="K80" s="88">
        <v>21010</v>
      </c>
      <c r="L80" s="1">
        <v>0</v>
      </c>
      <c r="M80" s="15" t="s">
        <v>34</v>
      </c>
      <c r="N80" s="17">
        <v>5</v>
      </c>
      <c r="O80" s="17">
        <v>0</v>
      </c>
      <c r="Q80" s="101">
        <v>4202</v>
      </c>
      <c r="R80" s="101">
        <v>6572</v>
      </c>
      <c r="S80" s="83" t="s">
        <v>34</v>
      </c>
      <c r="T80" s="79" t="str">
        <f t="shared" ref="T80:T143" si="2">IF(OR(J80="",J80=0),"- N/A",IF(AND(J80&gt;=Q80,J80&lt;=R80),"✔️ Válido","❌ Inválido"))</f>
        <v>✔️ Válido</v>
      </c>
      <c r="U80" s="79" t="str">
        <f t="shared" ref="U80:U143" si="3">IF(OR(J80="",J80=0),"- N/A",IF(AND(J80&gt;=Q80,J80&lt;=R80),"✔️ Válido","❌ Inválido"))</f>
        <v>✔️ Válido</v>
      </c>
    </row>
    <row r="81" spans="1:21" ht="38.25" hidden="1">
      <c r="A81" s="14">
        <v>67</v>
      </c>
      <c r="B81" s="15" t="s">
        <v>201</v>
      </c>
      <c r="C81" s="16" t="s">
        <v>202</v>
      </c>
      <c r="D81" s="15" t="s">
        <v>200</v>
      </c>
      <c r="E81" s="67">
        <v>0</v>
      </c>
      <c r="F81" s="86">
        <v>0</v>
      </c>
      <c r="G81" s="86">
        <v>0</v>
      </c>
      <c r="H81" s="87">
        <v>0</v>
      </c>
      <c r="I81" s="68"/>
      <c r="J81" s="86">
        <v>0</v>
      </c>
      <c r="K81" s="88">
        <v>0</v>
      </c>
      <c r="L81" s="1">
        <v>0</v>
      </c>
      <c r="M81" s="15" t="s">
        <v>34</v>
      </c>
      <c r="N81" s="17">
        <v>0</v>
      </c>
      <c r="O81" s="17">
        <v>0</v>
      </c>
      <c r="Q81" s="101">
        <v>8535</v>
      </c>
      <c r="R81" s="101">
        <v>18575</v>
      </c>
      <c r="S81" s="83" t="s">
        <v>34</v>
      </c>
      <c r="T81" s="79" t="str">
        <f t="shared" si="2"/>
        <v>- N/A</v>
      </c>
      <c r="U81" s="79" t="str">
        <f t="shared" si="3"/>
        <v>- N/A</v>
      </c>
    </row>
    <row r="82" spans="1:21" ht="38.25" hidden="1">
      <c r="A82" s="14">
        <v>68</v>
      </c>
      <c r="B82" s="15" t="s">
        <v>203</v>
      </c>
      <c r="C82" s="16" t="s">
        <v>204</v>
      </c>
      <c r="D82" s="15" t="s">
        <v>200</v>
      </c>
      <c r="E82" s="67">
        <v>0</v>
      </c>
      <c r="F82" s="86">
        <v>0</v>
      </c>
      <c r="G82" s="86">
        <v>0</v>
      </c>
      <c r="H82" s="87">
        <v>0</v>
      </c>
      <c r="I82" s="68"/>
      <c r="J82" s="86">
        <v>0</v>
      </c>
      <c r="K82" s="88">
        <v>0</v>
      </c>
      <c r="L82" s="1">
        <v>0</v>
      </c>
      <c r="M82" s="15" t="s">
        <v>34</v>
      </c>
      <c r="N82" s="17">
        <v>0</v>
      </c>
      <c r="O82" s="17">
        <v>0</v>
      </c>
      <c r="Q82" s="101">
        <v>4090</v>
      </c>
      <c r="R82" s="101">
        <v>8453</v>
      </c>
      <c r="S82" s="83" t="s">
        <v>34</v>
      </c>
      <c r="T82" s="79" t="str">
        <f t="shared" si="2"/>
        <v>- N/A</v>
      </c>
      <c r="U82" s="79" t="str">
        <f t="shared" si="3"/>
        <v>- N/A</v>
      </c>
    </row>
    <row r="83" spans="1:21" ht="38.25" hidden="1">
      <c r="A83" s="14">
        <v>69</v>
      </c>
      <c r="B83" s="15" t="s">
        <v>205</v>
      </c>
      <c r="C83" s="16" t="s">
        <v>206</v>
      </c>
      <c r="D83" s="15" t="s">
        <v>200</v>
      </c>
      <c r="E83" s="67">
        <v>0</v>
      </c>
      <c r="F83" s="86">
        <v>0</v>
      </c>
      <c r="G83" s="86">
        <v>0</v>
      </c>
      <c r="H83" s="87">
        <v>0</v>
      </c>
      <c r="I83" s="68"/>
      <c r="J83" s="86">
        <v>0</v>
      </c>
      <c r="K83" s="88">
        <v>0</v>
      </c>
      <c r="L83" s="1">
        <v>0</v>
      </c>
      <c r="M83" s="15" t="s">
        <v>34</v>
      </c>
      <c r="N83" s="17">
        <v>0</v>
      </c>
      <c r="O83" s="17">
        <v>0</v>
      </c>
      <c r="Q83" s="101">
        <v>9310</v>
      </c>
      <c r="R83" s="101">
        <v>21028</v>
      </c>
      <c r="S83" s="83" t="s">
        <v>34</v>
      </c>
      <c r="T83" s="79" t="str">
        <f t="shared" si="2"/>
        <v>- N/A</v>
      </c>
      <c r="U83" s="79" t="str">
        <f t="shared" si="3"/>
        <v>- N/A</v>
      </c>
    </row>
    <row r="84" spans="1:21" ht="38.25" hidden="1">
      <c r="A84" s="69">
        <v>70</v>
      </c>
      <c r="B84" s="70" t="s">
        <v>207</v>
      </c>
      <c r="C84" s="75" t="s">
        <v>208</v>
      </c>
      <c r="D84" s="70" t="s">
        <v>200</v>
      </c>
      <c r="E84" s="72">
        <v>0</v>
      </c>
      <c r="F84" s="89">
        <v>0</v>
      </c>
      <c r="G84" s="89">
        <v>0</v>
      </c>
      <c r="H84" s="90">
        <v>0</v>
      </c>
      <c r="I84" s="68"/>
      <c r="J84" s="89">
        <v>0</v>
      </c>
      <c r="K84" s="91">
        <v>0</v>
      </c>
      <c r="L84" s="73">
        <v>0</v>
      </c>
      <c r="M84" s="70" t="s">
        <v>85</v>
      </c>
      <c r="N84" s="74">
        <v>0</v>
      </c>
      <c r="O84" s="74">
        <v>0</v>
      </c>
      <c r="Q84" s="101">
        <v>9310</v>
      </c>
      <c r="R84" s="101">
        <v>29695</v>
      </c>
      <c r="S84" s="84" t="s">
        <v>85</v>
      </c>
      <c r="T84" s="79" t="str">
        <f t="shared" si="2"/>
        <v>- N/A</v>
      </c>
      <c r="U84" s="79" t="str">
        <f t="shared" si="3"/>
        <v>- N/A</v>
      </c>
    </row>
    <row r="85" spans="1:21" ht="51">
      <c r="A85" s="14">
        <v>71</v>
      </c>
      <c r="B85" s="15" t="s">
        <v>209</v>
      </c>
      <c r="C85" s="16" t="s">
        <v>210</v>
      </c>
      <c r="D85" s="15" t="s">
        <v>200</v>
      </c>
      <c r="E85" s="67">
        <v>10</v>
      </c>
      <c r="F85" s="86">
        <v>12174</v>
      </c>
      <c r="G85" s="86">
        <v>5749</v>
      </c>
      <c r="H85" s="87">
        <v>0</v>
      </c>
      <c r="I85" s="68">
        <v>0.52776408740000003</v>
      </c>
      <c r="J85" s="86">
        <v>5749</v>
      </c>
      <c r="K85" s="88">
        <v>57490</v>
      </c>
      <c r="L85" s="1">
        <v>0</v>
      </c>
      <c r="M85" s="15" t="s">
        <v>34</v>
      </c>
      <c r="N85" s="17">
        <v>10</v>
      </c>
      <c r="O85" s="17">
        <v>0</v>
      </c>
      <c r="Q85" s="101">
        <v>5749</v>
      </c>
      <c r="R85" s="101">
        <v>12838</v>
      </c>
      <c r="S85" s="83" t="s">
        <v>34</v>
      </c>
      <c r="T85" s="79" t="str">
        <f t="shared" si="2"/>
        <v>✔️ Válido</v>
      </c>
      <c r="U85" s="79" t="str">
        <f t="shared" si="3"/>
        <v>✔️ Válido</v>
      </c>
    </row>
    <row r="86" spans="1:21" ht="51" hidden="1">
      <c r="A86" s="14">
        <v>72</v>
      </c>
      <c r="B86" s="15" t="s">
        <v>211</v>
      </c>
      <c r="C86" s="16" t="s">
        <v>212</v>
      </c>
      <c r="D86" s="15" t="s">
        <v>200</v>
      </c>
      <c r="E86" s="67">
        <v>0</v>
      </c>
      <c r="F86" s="86">
        <v>0</v>
      </c>
      <c r="G86" s="86">
        <v>0</v>
      </c>
      <c r="H86" s="87">
        <v>0</v>
      </c>
      <c r="I86" s="68"/>
      <c r="J86" s="86">
        <v>0</v>
      </c>
      <c r="K86" s="88">
        <v>0</v>
      </c>
      <c r="L86" s="1">
        <v>0</v>
      </c>
      <c r="M86" s="15" t="s">
        <v>34</v>
      </c>
      <c r="N86" s="17">
        <v>0</v>
      </c>
      <c r="O86" s="17">
        <v>0</v>
      </c>
      <c r="Q86" s="101">
        <v>5749</v>
      </c>
      <c r="R86" s="101">
        <v>14963</v>
      </c>
      <c r="S86" s="83" t="s">
        <v>34</v>
      </c>
      <c r="T86" s="79" t="str">
        <f t="shared" si="2"/>
        <v>- N/A</v>
      </c>
      <c r="U86" s="79" t="str">
        <f t="shared" si="3"/>
        <v>- N/A</v>
      </c>
    </row>
    <row r="87" spans="1:21" ht="89.25" hidden="1">
      <c r="A87" s="14">
        <v>73</v>
      </c>
      <c r="B87" s="15" t="s">
        <v>213</v>
      </c>
      <c r="C87" s="16" t="s">
        <v>214</v>
      </c>
      <c r="D87" s="15" t="s">
        <v>200</v>
      </c>
      <c r="E87" s="67">
        <v>0</v>
      </c>
      <c r="F87" s="86">
        <v>0</v>
      </c>
      <c r="G87" s="86">
        <v>0</v>
      </c>
      <c r="H87" s="87">
        <v>0</v>
      </c>
      <c r="I87" s="68"/>
      <c r="J87" s="86">
        <v>0</v>
      </c>
      <c r="K87" s="88">
        <v>0</v>
      </c>
      <c r="L87" s="1">
        <v>0</v>
      </c>
      <c r="M87" s="15" t="s">
        <v>34</v>
      </c>
      <c r="N87" s="17">
        <v>0</v>
      </c>
      <c r="O87" s="17">
        <v>0</v>
      </c>
      <c r="Q87" s="101">
        <v>11941</v>
      </c>
      <c r="R87" s="101">
        <v>41794</v>
      </c>
      <c r="S87" s="83" t="s">
        <v>34</v>
      </c>
      <c r="T87" s="79" t="str">
        <f t="shared" si="2"/>
        <v>- N/A</v>
      </c>
      <c r="U87" s="79" t="str">
        <f t="shared" si="3"/>
        <v>- N/A</v>
      </c>
    </row>
    <row r="88" spans="1:21" ht="51">
      <c r="A88" s="14">
        <v>74</v>
      </c>
      <c r="B88" s="15" t="s">
        <v>215</v>
      </c>
      <c r="C88" s="16" t="s">
        <v>216</v>
      </c>
      <c r="D88" s="15" t="s">
        <v>217</v>
      </c>
      <c r="E88" s="67">
        <v>3</v>
      </c>
      <c r="F88" s="86">
        <v>15842</v>
      </c>
      <c r="G88" s="86">
        <v>6966</v>
      </c>
      <c r="H88" s="87">
        <v>0</v>
      </c>
      <c r="I88" s="68">
        <v>0.56028279260000002</v>
      </c>
      <c r="J88" s="86">
        <v>6966</v>
      </c>
      <c r="K88" s="88">
        <v>20898</v>
      </c>
      <c r="L88" s="1">
        <v>0</v>
      </c>
      <c r="M88" s="15" t="s">
        <v>34</v>
      </c>
      <c r="N88" s="17">
        <v>3</v>
      </c>
      <c r="O88" s="17">
        <v>0</v>
      </c>
      <c r="Q88" s="101">
        <v>6966</v>
      </c>
      <c r="R88" s="101">
        <v>30341</v>
      </c>
      <c r="S88" s="83" t="s">
        <v>34</v>
      </c>
      <c r="T88" s="79" t="str">
        <f t="shared" si="2"/>
        <v>✔️ Válido</v>
      </c>
      <c r="U88" s="79" t="str">
        <f t="shared" si="3"/>
        <v>✔️ Válido</v>
      </c>
    </row>
    <row r="89" spans="1:21" ht="51" hidden="1">
      <c r="A89" s="14">
        <v>75</v>
      </c>
      <c r="B89" s="15" t="s">
        <v>218</v>
      </c>
      <c r="C89" s="16" t="s">
        <v>216</v>
      </c>
      <c r="D89" s="15" t="s">
        <v>200</v>
      </c>
      <c r="E89" s="67">
        <v>0</v>
      </c>
      <c r="F89" s="86">
        <v>0</v>
      </c>
      <c r="G89" s="86">
        <v>0</v>
      </c>
      <c r="H89" s="87">
        <v>0</v>
      </c>
      <c r="I89" s="68"/>
      <c r="J89" s="86">
        <v>0</v>
      </c>
      <c r="K89" s="88">
        <v>0</v>
      </c>
      <c r="L89" s="1">
        <v>0</v>
      </c>
      <c r="M89" s="15" t="s">
        <v>34</v>
      </c>
      <c r="N89" s="17">
        <v>0</v>
      </c>
      <c r="O89" s="17">
        <v>0</v>
      </c>
      <c r="Q89" s="101">
        <v>1438</v>
      </c>
      <c r="R89" s="101">
        <v>25975</v>
      </c>
      <c r="S89" s="83" t="s">
        <v>34</v>
      </c>
      <c r="T89" s="79" t="str">
        <f t="shared" si="2"/>
        <v>- N/A</v>
      </c>
      <c r="U89" s="79" t="str">
        <f t="shared" si="3"/>
        <v>- N/A</v>
      </c>
    </row>
    <row r="90" spans="1:21" ht="51" hidden="1">
      <c r="A90" s="14">
        <v>76</v>
      </c>
      <c r="B90" s="15" t="s">
        <v>219</v>
      </c>
      <c r="C90" s="16" t="s">
        <v>220</v>
      </c>
      <c r="D90" s="15" t="s">
        <v>221</v>
      </c>
      <c r="E90" s="67">
        <v>0</v>
      </c>
      <c r="F90" s="86">
        <v>0</v>
      </c>
      <c r="G90" s="86">
        <v>0</v>
      </c>
      <c r="H90" s="87">
        <v>0</v>
      </c>
      <c r="I90" s="68"/>
      <c r="J90" s="86">
        <v>0</v>
      </c>
      <c r="K90" s="88">
        <v>0</v>
      </c>
      <c r="L90" s="1">
        <v>0</v>
      </c>
      <c r="M90" s="15" t="s">
        <v>34</v>
      </c>
      <c r="N90" s="17">
        <v>0</v>
      </c>
      <c r="O90" s="17">
        <v>0</v>
      </c>
      <c r="Q90" s="101">
        <v>4821</v>
      </c>
      <c r="R90" s="101">
        <v>29742</v>
      </c>
      <c r="S90" s="83" t="s">
        <v>34</v>
      </c>
      <c r="T90" s="79" t="str">
        <f t="shared" si="2"/>
        <v>- N/A</v>
      </c>
      <c r="U90" s="79" t="str">
        <f t="shared" si="3"/>
        <v>- N/A</v>
      </c>
    </row>
    <row r="91" spans="1:21" ht="51" hidden="1">
      <c r="A91" s="14">
        <v>77</v>
      </c>
      <c r="B91" s="15" t="s">
        <v>222</v>
      </c>
      <c r="C91" s="16" t="s">
        <v>220</v>
      </c>
      <c r="D91" s="15" t="s">
        <v>200</v>
      </c>
      <c r="E91" s="67">
        <v>0</v>
      </c>
      <c r="F91" s="86">
        <v>0</v>
      </c>
      <c r="G91" s="86">
        <v>0</v>
      </c>
      <c r="H91" s="87">
        <v>0</v>
      </c>
      <c r="I91" s="68"/>
      <c r="J91" s="86">
        <v>0</v>
      </c>
      <c r="K91" s="88">
        <v>0</v>
      </c>
      <c r="L91" s="1">
        <v>0</v>
      </c>
      <c r="M91" s="15" t="s">
        <v>34</v>
      </c>
      <c r="N91" s="17">
        <v>0</v>
      </c>
      <c r="O91" s="17">
        <v>0</v>
      </c>
      <c r="Q91" s="101">
        <v>2111</v>
      </c>
      <c r="R91" s="101">
        <v>9901</v>
      </c>
      <c r="S91" s="83" t="s">
        <v>34</v>
      </c>
      <c r="T91" s="79" t="str">
        <f t="shared" si="2"/>
        <v>- N/A</v>
      </c>
      <c r="U91" s="79" t="str">
        <f t="shared" si="3"/>
        <v>- N/A</v>
      </c>
    </row>
    <row r="92" spans="1:21" ht="63.75" hidden="1">
      <c r="A92" s="14">
        <v>78</v>
      </c>
      <c r="B92" s="19" t="s">
        <v>223</v>
      </c>
      <c r="C92" s="16" t="s">
        <v>224</v>
      </c>
      <c r="D92" s="15" t="s">
        <v>225</v>
      </c>
      <c r="E92" s="67">
        <v>0</v>
      </c>
      <c r="F92" s="86">
        <v>0</v>
      </c>
      <c r="G92" s="86">
        <v>0</v>
      </c>
      <c r="H92" s="87">
        <v>0</v>
      </c>
      <c r="I92" s="68"/>
      <c r="J92" s="86">
        <v>0</v>
      </c>
      <c r="K92" s="88">
        <v>0</v>
      </c>
      <c r="L92" s="1">
        <v>0</v>
      </c>
      <c r="M92" s="15" t="s">
        <v>34</v>
      </c>
      <c r="N92" s="17">
        <v>0</v>
      </c>
      <c r="O92" s="17">
        <v>0</v>
      </c>
      <c r="Q92" s="101">
        <v>7297</v>
      </c>
      <c r="R92" s="101">
        <v>29057</v>
      </c>
      <c r="S92" s="83" t="s">
        <v>34</v>
      </c>
      <c r="T92" s="79" t="str">
        <f t="shared" si="2"/>
        <v>- N/A</v>
      </c>
      <c r="U92" s="79" t="str">
        <f t="shared" si="3"/>
        <v>- N/A</v>
      </c>
    </row>
    <row r="93" spans="1:21" ht="25.5" hidden="1">
      <c r="A93" s="14">
        <v>79</v>
      </c>
      <c r="B93" s="19" t="s">
        <v>226</v>
      </c>
      <c r="C93" s="16" t="s">
        <v>227</v>
      </c>
      <c r="D93" s="15" t="s">
        <v>200</v>
      </c>
      <c r="E93" s="67">
        <v>0</v>
      </c>
      <c r="F93" s="86">
        <v>0</v>
      </c>
      <c r="G93" s="86">
        <v>0</v>
      </c>
      <c r="H93" s="87">
        <v>0</v>
      </c>
      <c r="I93" s="68"/>
      <c r="J93" s="86">
        <v>0</v>
      </c>
      <c r="K93" s="88">
        <v>0</v>
      </c>
      <c r="L93" s="1">
        <v>0</v>
      </c>
      <c r="M93" s="15" t="s">
        <v>34</v>
      </c>
      <c r="N93" s="17">
        <v>0</v>
      </c>
      <c r="O93" s="17">
        <v>0</v>
      </c>
      <c r="Q93" s="101">
        <v>1091</v>
      </c>
      <c r="R93" s="101">
        <v>2432</v>
      </c>
      <c r="S93" s="83" t="s">
        <v>34</v>
      </c>
      <c r="T93" s="79" t="str">
        <f t="shared" si="2"/>
        <v>- N/A</v>
      </c>
      <c r="U93" s="79" t="str">
        <f t="shared" si="3"/>
        <v>- N/A</v>
      </c>
    </row>
    <row r="94" spans="1:21" ht="63.75" hidden="1">
      <c r="A94" s="14">
        <v>80</v>
      </c>
      <c r="B94" s="15" t="s">
        <v>228</v>
      </c>
      <c r="C94" s="16" t="s">
        <v>229</v>
      </c>
      <c r="D94" s="15" t="s">
        <v>200</v>
      </c>
      <c r="E94" s="67">
        <v>0</v>
      </c>
      <c r="F94" s="86">
        <v>0</v>
      </c>
      <c r="G94" s="86">
        <v>0</v>
      </c>
      <c r="H94" s="87">
        <v>0</v>
      </c>
      <c r="I94" s="68"/>
      <c r="J94" s="86">
        <v>0</v>
      </c>
      <c r="K94" s="88">
        <v>0</v>
      </c>
      <c r="L94" s="1">
        <v>0</v>
      </c>
      <c r="M94" s="15" t="s">
        <v>34</v>
      </c>
      <c r="N94" s="17">
        <v>0</v>
      </c>
      <c r="O94" s="17">
        <v>0</v>
      </c>
      <c r="Q94" s="101">
        <v>725</v>
      </c>
      <c r="R94" s="101">
        <v>2985</v>
      </c>
      <c r="S94" s="83" t="s">
        <v>34</v>
      </c>
      <c r="T94" s="79" t="str">
        <f t="shared" si="2"/>
        <v>- N/A</v>
      </c>
      <c r="U94" s="79" t="str">
        <f t="shared" si="3"/>
        <v>- N/A</v>
      </c>
    </row>
    <row r="95" spans="1:21" ht="25.5">
      <c r="A95" s="14">
        <v>81</v>
      </c>
      <c r="B95" s="15" t="s">
        <v>230</v>
      </c>
      <c r="C95" s="16" t="s">
        <v>231</v>
      </c>
      <c r="D95" s="15" t="s">
        <v>200</v>
      </c>
      <c r="E95" s="67">
        <v>15</v>
      </c>
      <c r="F95" s="86">
        <v>535</v>
      </c>
      <c r="G95" s="86">
        <v>389</v>
      </c>
      <c r="H95" s="87">
        <v>0</v>
      </c>
      <c r="I95" s="68">
        <v>0.27289719629999998</v>
      </c>
      <c r="J95" s="86">
        <v>389</v>
      </c>
      <c r="K95" s="88">
        <v>5835</v>
      </c>
      <c r="L95" s="1">
        <v>0</v>
      </c>
      <c r="M95" s="15" t="s">
        <v>34</v>
      </c>
      <c r="N95" s="17">
        <v>15</v>
      </c>
      <c r="O95" s="17">
        <v>0</v>
      </c>
      <c r="Q95" s="101">
        <v>389</v>
      </c>
      <c r="R95" s="101">
        <v>748</v>
      </c>
      <c r="S95" s="83" t="s">
        <v>34</v>
      </c>
      <c r="T95" s="79" t="str">
        <f t="shared" si="2"/>
        <v>✔️ Válido</v>
      </c>
      <c r="U95" s="79" t="str">
        <f t="shared" si="3"/>
        <v>✔️ Válido</v>
      </c>
    </row>
    <row r="96" spans="1:21" ht="25.5" hidden="1">
      <c r="A96" s="14">
        <v>82</v>
      </c>
      <c r="B96" s="15" t="s">
        <v>232</v>
      </c>
      <c r="C96" s="16" t="s">
        <v>233</v>
      </c>
      <c r="D96" s="15" t="s">
        <v>217</v>
      </c>
      <c r="E96" s="67">
        <v>0</v>
      </c>
      <c r="F96" s="86">
        <v>0</v>
      </c>
      <c r="G96" s="86">
        <v>0</v>
      </c>
      <c r="H96" s="87">
        <v>0</v>
      </c>
      <c r="I96" s="68"/>
      <c r="J96" s="86">
        <v>0</v>
      </c>
      <c r="K96" s="88">
        <v>0</v>
      </c>
      <c r="L96" s="1">
        <v>0</v>
      </c>
      <c r="M96" s="15" t="s">
        <v>34</v>
      </c>
      <c r="N96" s="17">
        <v>0</v>
      </c>
      <c r="O96" s="17">
        <v>0</v>
      </c>
      <c r="Q96" s="101">
        <v>1934</v>
      </c>
      <c r="R96" s="101">
        <v>2804</v>
      </c>
      <c r="S96" s="83" t="s">
        <v>34</v>
      </c>
      <c r="T96" s="79" t="str">
        <f t="shared" si="2"/>
        <v>- N/A</v>
      </c>
      <c r="U96" s="79" t="str">
        <f t="shared" si="3"/>
        <v>- N/A</v>
      </c>
    </row>
    <row r="97" spans="1:21" ht="25.5" hidden="1">
      <c r="A97" s="14">
        <v>83</v>
      </c>
      <c r="B97" s="15" t="s">
        <v>234</v>
      </c>
      <c r="C97" s="16" t="s">
        <v>235</v>
      </c>
      <c r="D97" s="15" t="s">
        <v>200</v>
      </c>
      <c r="E97" s="67">
        <v>0</v>
      </c>
      <c r="F97" s="86">
        <v>0</v>
      </c>
      <c r="G97" s="86">
        <v>0</v>
      </c>
      <c r="H97" s="87">
        <v>0</v>
      </c>
      <c r="I97" s="68"/>
      <c r="J97" s="86">
        <v>0</v>
      </c>
      <c r="K97" s="88">
        <v>0</v>
      </c>
      <c r="L97" s="1">
        <v>0</v>
      </c>
      <c r="M97" s="15" t="s">
        <v>34</v>
      </c>
      <c r="N97" s="17">
        <v>0</v>
      </c>
      <c r="O97" s="17">
        <v>0</v>
      </c>
      <c r="Q97" s="101">
        <v>774</v>
      </c>
      <c r="R97" s="101">
        <v>3980</v>
      </c>
      <c r="S97" s="83" t="s">
        <v>34</v>
      </c>
      <c r="T97" s="79" t="str">
        <f t="shared" si="2"/>
        <v>- N/A</v>
      </c>
      <c r="U97" s="79" t="str">
        <f t="shared" si="3"/>
        <v>- N/A</v>
      </c>
    </row>
    <row r="98" spans="1:21" ht="63.75" hidden="1">
      <c r="A98" s="14">
        <v>84</v>
      </c>
      <c r="B98" s="20" t="s">
        <v>236</v>
      </c>
      <c r="C98" s="16" t="s">
        <v>237</v>
      </c>
      <c r="D98" s="15" t="s">
        <v>200</v>
      </c>
      <c r="E98" s="67">
        <v>0</v>
      </c>
      <c r="F98" s="86">
        <v>0</v>
      </c>
      <c r="G98" s="86">
        <v>0</v>
      </c>
      <c r="H98" s="87">
        <v>0</v>
      </c>
      <c r="I98" s="68"/>
      <c r="J98" s="86">
        <v>0</v>
      </c>
      <c r="K98" s="88">
        <v>0</v>
      </c>
      <c r="L98" s="1">
        <v>0</v>
      </c>
      <c r="M98" s="15" t="s">
        <v>34</v>
      </c>
      <c r="N98" s="17">
        <v>0</v>
      </c>
      <c r="O98" s="17">
        <v>0</v>
      </c>
      <c r="Q98" s="101">
        <v>986</v>
      </c>
      <c r="R98" s="101">
        <v>2432</v>
      </c>
      <c r="S98" s="83" t="s">
        <v>34</v>
      </c>
      <c r="T98" s="79" t="str">
        <f t="shared" si="2"/>
        <v>- N/A</v>
      </c>
      <c r="U98" s="79" t="str">
        <f t="shared" si="3"/>
        <v>- N/A</v>
      </c>
    </row>
    <row r="99" spans="1:21" ht="63.75" hidden="1">
      <c r="A99" s="14">
        <v>85</v>
      </c>
      <c r="B99" s="15" t="s">
        <v>238</v>
      </c>
      <c r="C99" s="16" t="s">
        <v>239</v>
      </c>
      <c r="D99" s="15" t="s">
        <v>200</v>
      </c>
      <c r="E99" s="67">
        <v>0</v>
      </c>
      <c r="F99" s="86">
        <v>0</v>
      </c>
      <c r="G99" s="86">
        <v>0</v>
      </c>
      <c r="H99" s="87">
        <v>0</v>
      </c>
      <c r="I99" s="68"/>
      <c r="J99" s="86">
        <v>0</v>
      </c>
      <c r="K99" s="88">
        <v>0</v>
      </c>
      <c r="L99" s="1">
        <v>0</v>
      </c>
      <c r="M99" s="15" t="s">
        <v>34</v>
      </c>
      <c r="N99" s="17">
        <v>0</v>
      </c>
      <c r="O99" s="17">
        <v>0</v>
      </c>
      <c r="Q99" s="101">
        <v>371</v>
      </c>
      <c r="R99" s="101">
        <v>1027</v>
      </c>
      <c r="S99" s="83" t="s">
        <v>34</v>
      </c>
      <c r="T99" s="79" t="str">
        <f t="shared" si="2"/>
        <v>- N/A</v>
      </c>
      <c r="U99" s="79" t="str">
        <f t="shared" si="3"/>
        <v>- N/A</v>
      </c>
    </row>
    <row r="100" spans="1:21" ht="76.5">
      <c r="A100" s="14">
        <v>86</v>
      </c>
      <c r="B100" s="15" t="s">
        <v>240</v>
      </c>
      <c r="C100" s="16" t="s">
        <v>241</v>
      </c>
      <c r="D100" s="15" t="s">
        <v>200</v>
      </c>
      <c r="E100" s="67">
        <v>6</v>
      </c>
      <c r="F100" s="86">
        <v>5399</v>
      </c>
      <c r="G100" s="86">
        <v>4423</v>
      </c>
      <c r="H100" s="87">
        <v>0</v>
      </c>
      <c r="I100" s="68">
        <v>0.18077421739999999</v>
      </c>
      <c r="J100" s="86">
        <v>4423</v>
      </c>
      <c r="K100" s="88">
        <v>26538</v>
      </c>
      <c r="L100" s="1">
        <v>0</v>
      </c>
      <c r="M100" s="15" t="s">
        <v>34</v>
      </c>
      <c r="N100" s="17">
        <v>6</v>
      </c>
      <c r="O100" s="17">
        <v>0</v>
      </c>
      <c r="Q100" s="101">
        <v>4423</v>
      </c>
      <c r="R100" s="101">
        <v>5651</v>
      </c>
      <c r="S100" s="83" t="s">
        <v>34</v>
      </c>
      <c r="T100" s="79" t="str">
        <f t="shared" si="2"/>
        <v>✔️ Válido</v>
      </c>
      <c r="U100" s="79" t="str">
        <f t="shared" si="3"/>
        <v>✔️ Válido</v>
      </c>
    </row>
    <row r="101" spans="1:21" ht="63.75" hidden="1">
      <c r="A101" s="69">
        <v>87</v>
      </c>
      <c r="B101" s="70" t="s">
        <v>242</v>
      </c>
      <c r="C101" s="75" t="s">
        <v>243</v>
      </c>
      <c r="D101" s="70" t="s">
        <v>200</v>
      </c>
      <c r="E101" s="72">
        <v>0</v>
      </c>
      <c r="F101" s="89">
        <v>0</v>
      </c>
      <c r="G101" s="89">
        <v>0</v>
      </c>
      <c r="H101" s="90">
        <v>0</v>
      </c>
      <c r="I101" s="68"/>
      <c r="J101" s="89">
        <v>0</v>
      </c>
      <c r="K101" s="91">
        <v>0</v>
      </c>
      <c r="L101" s="73">
        <v>0</v>
      </c>
      <c r="M101" s="70" t="s">
        <v>85</v>
      </c>
      <c r="N101" s="74">
        <v>0</v>
      </c>
      <c r="O101" s="74">
        <v>0</v>
      </c>
      <c r="Q101" s="101">
        <v>4533</v>
      </c>
      <c r="R101" s="101">
        <v>5722</v>
      </c>
      <c r="S101" s="84" t="s">
        <v>85</v>
      </c>
      <c r="T101" s="79" t="str">
        <f t="shared" si="2"/>
        <v>- N/A</v>
      </c>
      <c r="U101" s="79" t="str">
        <f t="shared" si="3"/>
        <v>- N/A</v>
      </c>
    </row>
    <row r="102" spans="1:21" ht="76.5" hidden="1">
      <c r="A102" s="14">
        <v>88</v>
      </c>
      <c r="B102" s="15" t="s">
        <v>244</v>
      </c>
      <c r="C102" s="16" t="s">
        <v>245</v>
      </c>
      <c r="D102" s="15" t="s">
        <v>200</v>
      </c>
      <c r="E102" s="67">
        <v>0</v>
      </c>
      <c r="F102" s="86">
        <v>0</v>
      </c>
      <c r="G102" s="86">
        <v>0</v>
      </c>
      <c r="H102" s="87">
        <v>0</v>
      </c>
      <c r="I102" s="68"/>
      <c r="J102" s="86">
        <v>0</v>
      </c>
      <c r="K102" s="88">
        <v>0</v>
      </c>
      <c r="L102" s="1">
        <v>0</v>
      </c>
      <c r="M102" s="15" t="s">
        <v>34</v>
      </c>
      <c r="N102" s="17">
        <v>0</v>
      </c>
      <c r="O102" s="17">
        <v>0</v>
      </c>
      <c r="Q102" s="101">
        <v>5230</v>
      </c>
      <c r="R102" s="101">
        <v>7506</v>
      </c>
      <c r="S102" s="83" t="s">
        <v>34</v>
      </c>
      <c r="T102" s="79" t="str">
        <f t="shared" si="2"/>
        <v>- N/A</v>
      </c>
      <c r="U102" s="79" t="str">
        <f t="shared" si="3"/>
        <v>- N/A</v>
      </c>
    </row>
    <row r="103" spans="1:21" ht="63.75" hidden="1">
      <c r="A103" s="14">
        <v>89</v>
      </c>
      <c r="B103" s="15" t="s">
        <v>246</v>
      </c>
      <c r="C103" s="16" t="s">
        <v>247</v>
      </c>
      <c r="D103" s="15" t="s">
        <v>200</v>
      </c>
      <c r="E103" s="67">
        <v>0</v>
      </c>
      <c r="F103" s="86">
        <v>0</v>
      </c>
      <c r="G103" s="86">
        <v>0</v>
      </c>
      <c r="H103" s="87">
        <v>0</v>
      </c>
      <c r="I103" s="68"/>
      <c r="J103" s="86">
        <v>0</v>
      </c>
      <c r="K103" s="88">
        <v>0</v>
      </c>
      <c r="L103" s="1">
        <v>0</v>
      </c>
      <c r="M103" s="15" t="s">
        <v>34</v>
      </c>
      <c r="N103" s="17">
        <v>0</v>
      </c>
      <c r="O103" s="17">
        <v>0</v>
      </c>
      <c r="Q103" s="101">
        <v>5729</v>
      </c>
      <c r="R103" s="101">
        <v>7542</v>
      </c>
      <c r="S103" s="83" t="s">
        <v>34</v>
      </c>
      <c r="T103" s="79" t="str">
        <f t="shared" si="2"/>
        <v>- N/A</v>
      </c>
      <c r="U103" s="79" t="str">
        <f t="shared" si="3"/>
        <v>- N/A</v>
      </c>
    </row>
    <row r="104" spans="1:21" ht="178.5" hidden="1">
      <c r="A104" s="14">
        <v>90</v>
      </c>
      <c r="B104" s="15" t="s">
        <v>248</v>
      </c>
      <c r="C104" s="16" t="s">
        <v>249</v>
      </c>
      <c r="D104" s="15" t="s">
        <v>200</v>
      </c>
      <c r="E104" s="67">
        <v>0</v>
      </c>
      <c r="F104" s="86">
        <v>0</v>
      </c>
      <c r="G104" s="86">
        <v>0</v>
      </c>
      <c r="H104" s="87">
        <v>0</v>
      </c>
      <c r="I104" s="68"/>
      <c r="J104" s="86">
        <v>0</v>
      </c>
      <c r="K104" s="88">
        <v>0</v>
      </c>
      <c r="L104" s="1">
        <v>0</v>
      </c>
      <c r="M104" s="15" t="s">
        <v>34</v>
      </c>
      <c r="N104" s="17">
        <v>0</v>
      </c>
      <c r="O104" s="17">
        <v>0</v>
      </c>
      <c r="Q104" s="101">
        <v>7297</v>
      </c>
      <c r="R104" s="101">
        <v>16088</v>
      </c>
      <c r="S104" s="83" t="s">
        <v>34</v>
      </c>
      <c r="T104" s="79" t="str">
        <f t="shared" si="2"/>
        <v>- N/A</v>
      </c>
      <c r="U104" s="79" t="str">
        <f t="shared" si="3"/>
        <v>- N/A</v>
      </c>
    </row>
    <row r="105" spans="1:21" ht="51" hidden="1">
      <c r="A105" s="14">
        <v>91</v>
      </c>
      <c r="B105" s="15" t="s">
        <v>250</v>
      </c>
      <c r="C105" s="16" t="s">
        <v>251</v>
      </c>
      <c r="D105" s="15" t="s">
        <v>200</v>
      </c>
      <c r="E105" s="67">
        <v>0</v>
      </c>
      <c r="F105" s="86">
        <v>0</v>
      </c>
      <c r="G105" s="86">
        <v>0</v>
      </c>
      <c r="H105" s="87">
        <v>0</v>
      </c>
      <c r="I105" s="68"/>
      <c r="J105" s="86">
        <v>0</v>
      </c>
      <c r="K105" s="88">
        <v>0</v>
      </c>
      <c r="L105" s="1">
        <v>0</v>
      </c>
      <c r="M105" s="15" t="s">
        <v>34</v>
      </c>
      <c r="N105" s="17">
        <v>0</v>
      </c>
      <c r="O105" s="17">
        <v>0</v>
      </c>
      <c r="Q105" s="101">
        <v>6524</v>
      </c>
      <c r="R105" s="101">
        <v>12605</v>
      </c>
      <c r="S105" s="83" t="s">
        <v>34</v>
      </c>
      <c r="T105" s="79" t="str">
        <f t="shared" si="2"/>
        <v>- N/A</v>
      </c>
      <c r="U105" s="79" t="str">
        <f t="shared" si="3"/>
        <v>- N/A</v>
      </c>
    </row>
    <row r="106" spans="1:21" ht="51">
      <c r="A106" s="14">
        <v>92</v>
      </c>
      <c r="B106" s="15" t="s">
        <v>252</v>
      </c>
      <c r="C106" s="16" t="s">
        <v>251</v>
      </c>
      <c r="D106" s="15" t="s">
        <v>200</v>
      </c>
      <c r="E106" s="67">
        <v>6</v>
      </c>
      <c r="F106" s="86">
        <v>4685</v>
      </c>
      <c r="G106" s="86">
        <v>3427</v>
      </c>
      <c r="H106" s="87">
        <v>0</v>
      </c>
      <c r="I106" s="68">
        <v>0.26851654219999999</v>
      </c>
      <c r="J106" s="86">
        <v>3427</v>
      </c>
      <c r="K106" s="88">
        <v>20562</v>
      </c>
      <c r="L106" s="1">
        <v>0</v>
      </c>
      <c r="M106" s="15" t="s">
        <v>34</v>
      </c>
      <c r="N106" s="17">
        <v>6</v>
      </c>
      <c r="O106" s="17">
        <v>0</v>
      </c>
      <c r="Q106" s="101">
        <v>3427</v>
      </c>
      <c r="R106" s="101">
        <v>10880</v>
      </c>
      <c r="S106" s="83" t="s">
        <v>34</v>
      </c>
      <c r="T106" s="79" t="str">
        <f t="shared" si="2"/>
        <v>✔️ Válido</v>
      </c>
      <c r="U106" s="79" t="str">
        <f t="shared" si="3"/>
        <v>✔️ Válido</v>
      </c>
    </row>
    <row r="107" spans="1:21" ht="63.75" hidden="1">
      <c r="A107" s="14">
        <v>93</v>
      </c>
      <c r="B107" s="15" t="s">
        <v>253</v>
      </c>
      <c r="C107" s="16" t="s">
        <v>254</v>
      </c>
      <c r="D107" s="15" t="s">
        <v>200</v>
      </c>
      <c r="E107" s="67">
        <v>0</v>
      </c>
      <c r="F107" s="86">
        <v>0</v>
      </c>
      <c r="G107" s="86">
        <v>0</v>
      </c>
      <c r="H107" s="87">
        <v>0</v>
      </c>
      <c r="I107" s="68"/>
      <c r="J107" s="86">
        <v>0</v>
      </c>
      <c r="K107" s="88">
        <v>0</v>
      </c>
      <c r="L107" s="1">
        <v>0</v>
      </c>
      <c r="M107" s="15" t="s">
        <v>34</v>
      </c>
      <c r="N107" s="17">
        <v>0</v>
      </c>
      <c r="O107" s="17">
        <v>0</v>
      </c>
      <c r="Q107" s="101">
        <v>2189</v>
      </c>
      <c r="R107" s="101">
        <v>4376</v>
      </c>
      <c r="S107" s="83" t="s">
        <v>34</v>
      </c>
      <c r="T107" s="79" t="str">
        <f t="shared" si="2"/>
        <v>- N/A</v>
      </c>
      <c r="U107" s="79" t="str">
        <f t="shared" si="3"/>
        <v>- N/A</v>
      </c>
    </row>
    <row r="108" spans="1:21" ht="89.25" hidden="1">
      <c r="A108" s="14">
        <v>94</v>
      </c>
      <c r="B108" s="15" t="s">
        <v>255</v>
      </c>
      <c r="C108" s="16" t="s">
        <v>256</v>
      </c>
      <c r="D108" s="15" t="s">
        <v>200</v>
      </c>
      <c r="E108" s="67">
        <v>0</v>
      </c>
      <c r="F108" s="86">
        <v>0</v>
      </c>
      <c r="G108" s="86">
        <v>0</v>
      </c>
      <c r="H108" s="87">
        <v>0</v>
      </c>
      <c r="I108" s="68"/>
      <c r="J108" s="86">
        <v>0</v>
      </c>
      <c r="K108" s="88">
        <v>0</v>
      </c>
      <c r="L108" s="1">
        <v>0</v>
      </c>
      <c r="M108" s="15" t="s">
        <v>34</v>
      </c>
      <c r="N108" s="17">
        <v>0</v>
      </c>
      <c r="O108" s="17">
        <v>0</v>
      </c>
      <c r="Q108" s="101">
        <v>5905</v>
      </c>
      <c r="R108" s="101">
        <v>22887</v>
      </c>
      <c r="S108" s="83" t="s">
        <v>34</v>
      </c>
      <c r="T108" s="79" t="str">
        <f t="shared" si="2"/>
        <v>- N/A</v>
      </c>
      <c r="U108" s="79" t="str">
        <f t="shared" si="3"/>
        <v>- N/A</v>
      </c>
    </row>
    <row r="109" spans="1:21" ht="89.25" hidden="1">
      <c r="A109" s="14">
        <v>95</v>
      </c>
      <c r="B109" s="15" t="s">
        <v>257</v>
      </c>
      <c r="C109" s="16" t="s">
        <v>258</v>
      </c>
      <c r="D109" s="15" t="s">
        <v>200</v>
      </c>
      <c r="E109" s="67">
        <v>0</v>
      </c>
      <c r="F109" s="86">
        <v>0</v>
      </c>
      <c r="G109" s="86">
        <v>0</v>
      </c>
      <c r="H109" s="87">
        <v>0</v>
      </c>
      <c r="I109" s="68"/>
      <c r="J109" s="86">
        <v>0</v>
      </c>
      <c r="K109" s="88">
        <v>0</v>
      </c>
      <c r="L109" s="1">
        <v>0</v>
      </c>
      <c r="M109" s="15" t="s">
        <v>34</v>
      </c>
      <c r="N109" s="17">
        <v>0</v>
      </c>
      <c r="O109" s="17">
        <v>0</v>
      </c>
      <c r="Q109" s="101">
        <v>5905</v>
      </c>
      <c r="R109" s="101">
        <v>30405</v>
      </c>
      <c r="S109" s="83" t="s">
        <v>34</v>
      </c>
      <c r="T109" s="79" t="str">
        <f t="shared" si="2"/>
        <v>- N/A</v>
      </c>
      <c r="U109" s="79" t="str">
        <f t="shared" si="3"/>
        <v>- N/A</v>
      </c>
    </row>
    <row r="110" spans="1:21" ht="63.75" hidden="1">
      <c r="A110" s="14">
        <v>96</v>
      </c>
      <c r="B110" s="15" t="s">
        <v>259</v>
      </c>
      <c r="C110" s="16" t="s">
        <v>260</v>
      </c>
      <c r="D110" s="15" t="s">
        <v>200</v>
      </c>
      <c r="E110" s="67">
        <v>0</v>
      </c>
      <c r="F110" s="86">
        <v>0</v>
      </c>
      <c r="G110" s="86">
        <v>0</v>
      </c>
      <c r="H110" s="87">
        <v>0</v>
      </c>
      <c r="I110" s="68"/>
      <c r="J110" s="86">
        <v>0</v>
      </c>
      <c r="K110" s="88">
        <v>0</v>
      </c>
      <c r="L110" s="1">
        <v>0</v>
      </c>
      <c r="M110" s="15" t="s">
        <v>34</v>
      </c>
      <c r="N110" s="17">
        <v>0</v>
      </c>
      <c r="O110" s="17">
        <v>0</v>
      </c>
      <c r="Q110" s="101">
        <v>5905</v>
      </c>
      <c r="R110" s="101">
        <v>10482</v>
      </c>
      <c r="S110" s="83" t="s">
        <v>34</v>
      </c>
      <c r="T110" s="79" t="str">
        <f t="shared" si="2"/>
        <v>- N/A</v>
      </c>
      <c r="U110" s="79" t="str">
        <f t="shared" si="3"/>
        <v>- N/A</v>
      </c>
    </row>
    <row r="111" spans="1:21" ht="63.75" hidden="1">
      <c r="A111" s="14">
        <v>97</v>
      </c>
      <c r="B111" s="15" t="s">
        <v>261</v>
      </c>
      <c r="C111" s="16" t="s">
        <v>262</v>
      </c>
      <c r="D111" s="15" t="s">
        <v>200</v>
      </c>
      <c r="E111" s="67">
        <v>0</v>
      </c>
      <c r="F111" s="86">
        <v>0</v>
      </c>
      <c r="G111" s="86">
        <v>0</v>
      </c>
      <c r="H111" s="87">
        <v>0</v>
      </c>
      <c r="I111" s="68"/>
      <c r="J111" s="86">
        <v>0</v>
      </c>
      <c r="K111" s="88">
        <v>0</v>
      </c>
      <c r="L111" s="1">
        <v>0</v>
      </c>
      <c r="M111" s="15" t="s">
        <v>34</v>
      </c>
      <c r="N111" s="17">
        <v>0</v>
      </c>
      <c r="O111" s="17">
        <v>0</v>
      </c>
      <c r="Q111" s="101">
        <v>6988</v>
      </c>
      <c r="R111" s="101">
        <v>11808</v>
      </c>
      <c r="S111" s="83" t="s">
        <v>34</v>
      </c>
      <c r="T111" s="79" t="str">
        <f t="shared" si="2"/>
        <v>- N/A</v>
      </c>
      <c r="U111" s="79" t="str">
        <f t="shared" si="3"/>
        <v>- N/A</v>
      </c>
    </row>
    <row r="112" spans="1:21" ht="51">
      <c r="A112" s="14">
        <v>98</v>
      </c>
      <c r="B112" s="15" t="s">
        <v>263</v>
      </c>
      <c r="C112" s="16" t="s">
        <v>264</v>
      </c>
      <c r="D112" s="15" t="s">
        <v>200</v>
      </c>
      <c r="E112" s="67">
        <v>10</v>
      </c>
      <c r="F112" s="86">
        <v>10761</v>
      </c>
      <c r="G112" s="86">
        <v>9310</v>
      </c>
      <c r="H112" s="87">
        <v>0</v>
      </c>
      <c r="I112" s="68">
        <v>0.13483876959999996</v>
      </c>
      <c r="J112" s="86">
        <v>9310</v>
      </c>
      <c r="K112" s="88">
        <v>93100</v>
      </c>
      <c r="L112" s="1">
        <v>0</v>
      </c>
      <c r="M112" s="15" t="s">
        <v>34</v>
      </c>
      <c r="N112" s="17">
        <v>10</v>
      </c>
      <c r="O112" s="17">
        <v>0</v>
      </c>
      <c r="Q112" s="101">
        <v>9310</v>
      </c>
      <c r="R112" s="101">
        <v>15789</v>
      </c>
      <c r="S112" s="83" t="s">
        <v>34</v>
      </c>
      <c r="T112" s="79" t="str">
        <f t="shared" si="2"/>
        <v>✔️ Válido</v>
      </c>
      <c r="U112" s="79" t="str">
        <f t="shared" si="3"/>
        <v>✔️ Válido</v>
      </c>
    </row>
    <row r="113" spans="1:21" ht="127.5" hidden="1">
      <c r="A113" s="14">
        <v>99</v>
      </c>
      <c r="B113" s="15" t="s">
        <v>265</v>
      </c>
      <c r="C113" s="16" t="s">
        <v>266</v>
      </c>
      <c r="D113" s="15" t="s">
        <v>200</v>
      </c>
      <c r="E113" s="67">
        <v>0</v>
      </c>
      <c r="F113" s="86">
        <v>0</v>
      </c>
      <c r="G113" s="86">
        <v>0</v>
      </c>
      <c r="H113" s="87">
        <v>0</v>
      </c>
      <c r="I113" s="68"/>
      <c r="J113" s="86">
        <v>0</v>
      </c>
      <c r="K113" s="88">
        <v>0</v>
      </c>
      <c r="L113" s="1">
        <v>0</v>
      </c>
      <c r="M113" s="15" t="s">
        <v>34</v>
      </c>
      <c r="N113" s="17">
        <v>0</v>
      </c>
      <c r="O113" s="17">
        <v>0</v>
      </c>
      <c r="Q113" s="101">
        <v>8381</v>
      </c>
      <c r="R113" s="101">
        <v>21286</v>
      </c>
      <c r="S113" s="83" t="s">
        <v>34</v>
      </c>
      <c r="T113" s="79" t="str">
        <f t="shared" si="2"/>
        <v>- N/A</v>
      </c>
      <c r="U113" s="79" t="str">
        <f t="shared" si="3"/>
        <v>- N/A</v>
      </c>
    </row>
    <row r="114" spans="1:21" ht="51" hidden="1">
      <c r="A114" s="14">
        <v>100</v>
      </c>
      <c r="B114" s="15" t="s">
        <v>267</v>
      </c>
      <c r="C114" s="16" t="s">
        <v>268</v>
      </c>
      <c r="D114" s="15" t="s">
        <v>200</v>
      </c>
      <c r="E114" s="67">
        <v>0</v>
      </c>
      <c r="F114" s="86">
        <v>0</v>
      </c>
      <c r="G114" s="86">
        <v>0</v>
      </c>
      <c r="H114" s="87">
        <v>0</v>
      </c>
      <c r="I114" s="68"/>
      <c r="J114" s="86">
        <v>0</v>
      </c>
      <c r="K114" s="88">
        <v>0</v>
      </c>
      <c r="L114" s="1">
        <v>0</v>
      </c>
      <c r="M114" s="15" t="s">
        <v>34</v>
      </c>
      <c r="N114" s="17">
        <v>0</v>
      </c>
      <c r="O114" s="17">
        <v>0</v>
      </c>
      <c r="Q114" s="101">
        <v>6524</v>
      </c>
      <c r="R114" s="101">
        <v>11720</v>
      </c>
      <c r="S114" s="83" t="s">
        <v>34</v>
      </c>
      <c r="T114" s="79" t="str">
        <f t="shared" si="2"/>
        <v>- N/A</v>
      </c>
      <c r="U114" s="79" t="str">
        <f t="shared" si="3"/>
        <v>- N/A</v>
      </c>
    </row>
    <row r="115" spans="1:21" ht="51" hidden="1">
      <c r="A115" s="14">
        <v>101</v>
      </c>
      <c r="B115" s="15" t="s">
        <v>269</v>
      </c>
      <c r="C115" s="16" t="s">
        <v>268</v>
      </c>
      <c r="D115" s="15" t="s">
        <v>200</v>
      </c>
      <c r="E115" s="67">
        <v>0</v>
      </c>
      <c r="F115" s="86">
        <v>0</v>
      </c>
      <c r="G115" s="86">
        <v>0</v>
      </c>
      <c r="H115" s="87">
        <v>0</v>
      </c>
      <c r="I115" s="68"/>
      <c r="J115" s="86">
        <v>0</v>
      </c>
      <c r="K115" s="88">
        <v>0</v>
      </c>
      <c r="L115" s="1">
        <v>0</v>
      </c>
      <c r="M115" s="15" t="s">
        <v>34</v>
      </c>
      <c r="N115" s="17">
        <v>0</v>
      </c>
      <c r="O115" s="17">
        <v>0</v>
      </c>
      <c r="Q115" s="101">
        <v>3427</v>
      </c>
      <c r="R115" s="101">
        <v>10880</v>
      </c>
      <c r="S115" s="83" t="s">
        <v>34</v>
      </c>
      <c r="T115" s="79" t="str">
        <f t="shared" si="2"/>
        <v>- N/A</v>
      </c>
      <c r="U115" s="79" t="str">
        <f t="shared" si="3"/>
        <v>- N/A</v>
      </c>
    </row>
    <row r="116" spans="1:21" ht="63.75" hidden="1">
      <c r="A116" s="14">
        <v>102</v>
      </c>
      <c r="B116" s="15" t="s">
        <v>270</v>
      </c>
      <c r="C116" s="16" t="s">
        <v>271</v>
      </c>
      <c r="D116" s="15" t="s">
        <v>200</v>
      </c>
      <c r="E116" s="67">
        <v>0</v>
      </c>
      <c r="F116" s="86">
        <v>0</v>
      </c>
      <c r="G116" s="86">
        <v>0</v>
      </c>
      <c r="H116" s="87">
        <v>0</v>
      </c>
      <c r="I116" s="68"/>
      <c r="J116" s="86">
        <v>0</v>
      </c>
      <c r="K116" s="88">
        <v>0</v>
      </c>
      <c r="L116" s="1">
        <v>0</v>
      </c>
      <c r="M116" s="15" t="s">
        <v>34</v>
      </c>
      <c r="N116" s="17">
        <v>0</v>
      </c>
      <c r="O116" s="17">
        <v>0</v>
      </c>
      <c r="Q116" s="101">
        <v>5594</v>
      </c>
      <c r="R116" s="101">
        <v>24545</v>
      </c>
      <c r="S116" s="83" t="s">
        <v>34</v>
      </c>
      <c r="T116" s="79" t="str">
        <f t="shared" si="2"/>
        <v>- N/A</v>
      </c>
      <c r="U116" s="79" t="str">
        <f t="shared" si="3"/>
        <v>- N/A</v>
      </c>
    </row>
    <row r="117" spans="1:21" ht="38.25" hidden="1">
      <c r="A117" s="14">
        <v>103</v>
      </c>
      <c r="B117" s="15" t="s">
        <v>272</v>
      </c>
      <c r="C117" s="16" t="s">
        <v>273</v>
      </c>
      <c r="D117" s="15" t="s">
        <v>200</v>
      </c>
      <c r="E117" s="67">
        <v>0</v>
      </c>
      <c r="F117" s="86">
        <v>0</v>
      </c>
      <c r="G117" s="86">
        <v>0</v>
      </c>
      <c r="H117" s="87">
        <v>0</v>
      </c>
      <c r="I117" s="68"/>
      <c r="J117" s="86">
        <v>0</v>
      </c>
      <c r="K117" s="88">
        <v>0</v>
      </c>
      <c r="L117" s="1">
        <v>0</v>
      </c>
      <c r="M117" s="15" t="s">
        <v>34</v>
      </c>
      <c r="N117" s="17">
        <v>0</v>
      </c>
      <c r="O117" s="17">
        <v>0</v>
      </c>
      <c r="Q117" s="101">
        <v>24545</v>
      </c>
      <c r="R117" s="101">
        <v>35022</v>
      </c>
      <c r="S117" s="83" t="s">
        <v>34</v>
      </c>
      <c r="T117" s="79" t="str">
        <f t="shared" si="2"/>
        <v>- N/A</v>
      </c>
      <c r="U117" s="79" t="str">
        <f t="shared" si="3"/>
        <v>- N/A</v>
      </c>
    </row>
    <row r="118" spans="1:21" ht="38.25" hidden="1">
      <c r="A118" s="14">
        <v>104</v>
      </c>
      <c r="B118" s="15" t="s">
        <v>274</v>
      </c>
      <c r="C118" s="16" t="s">
        <v>275</v>
      </c>
      <c r="D118" s="15" t="s">
        <v>200</v>
      </c>
      <c r="E118" s="67">
        <v>0</v>
      </c>
      <c r="F118" s="86">
        <v>0</v>
      </c>
      <c r="G118" s="86">
        <v>0</v>
      </c>
      <c r="H118" s="87">
        <v>0</v>
      </c>
      <c r="I118" s="68"/>
      <c r="J118" s="86">
        <v>0</v>
      </c>
      <c r="K118" s="88">
        <v>0</v>
      </c>
      <c r="L118" s="1">
        <v>0</v>
      </c>
      <c r="M118" s="15" t="s">
        <v>34</v>
      </c>
      <c r="N118" s="17">
        <v>0</v>
      </c>
      <c r="O118" s="17">
        <v>0</v>
      </c>
      <c r="Q118" s="101">
        <v>24545</v>
      </c>
      <c r="R118" s="101">
        <v>38090</v>
      </c>
      <c r="S118" s="83" t="s">
        <v>34</v>
      </c>
      <c r="T118" s="79" t="str">
        <f t="shared" si="2"/>
        <v>- N/A</v>
      </c>
      <c r="U118" s="79" t="str">
        <f t="shared" si="3"/>
        <v>- N/A</v>
      </c>
    </row>
    <row r="119" spans="1:21" ht="38.25" hidden="1">
      <c r="A119" s="14">
        <v>105</v>
      </c>
      <c r="B119" s="15" t="s">
        <v>276</v>
      </c>
      <c r="C119" s="16" t="s">
        <v>277</v>
      </c>
      <c r="D119" s="15" t="s">
        <v>200</v>
      </c>
      <c r="E119" s="67">
        <v>0</v>
      </c>
      <c r="F119" s="86">
        <v>0</v>
      </c>
      <c r="G119" s="86">
        <v>0</v>
      </c>
      <c r="H119" s="87">
        <v>0</v>
      </c>
      <c r="I119" s="68"/>
      <c r="J119" s="86">
        <v>0</v>
      </c>
      <c r="K119" s="88">
        <v>0</v>
      </c>
      <c r="L119" s="1">
        <v>0</v>
      </c>
      <c r="M119" s="15" t="s">
        <v>34</v>
      </c>
      <c r="N119" s="17">
        <v>0</v>
      </c>
      <c r="O119" s="17">
        <v>0</v>
      </c>
      <c r="Q119" s="101">
        <v>35713</v>
      </c>
      <c r="R119" s="101">
        <v>41997</v>
      </c>
      <c r="S119" s="83" t="s">
        <v>34</v>
      </c>
      <c r="T119" s="79" t="str">
        <f t="shared" si="2"/>
        <v>- N/A</v>
      </c>
      <c r="U119" s="79" t="str">
        <f t="shared" si="3"/>
        <v>- N/A</v>
      </c>
    </row>
    <row r="120" spans="1:21" ht="38.25" hidden="1">
      <c r="A120" s="69">
        <v>106</v>
      </c>
      <c r="B120" s="70" t="s">
        <v>278</v>
      </c>
      <c r="C120" s="71" t="s">
        <v>279</v>
      </c>
      <c r="D120" s="70" t="s">
        <v>200</v>
      </c>
      <c r="E120" s="72">
        <v>0</v>
      </c>
      <c r="F120" s="89">
        <v>0</v>
      </c>
      <c r="G120" s="89">
        <v>0</v>
      </c>
      <c r="H120" s="90">
        <v>0</v>
      </c>
      <c r="I120" s="68"/>
      <c r="J120" s="89">
        <v>0</v>
      </c>
      <c r="K120" s="91">
        <v>0</v>
      </c>
      <c r="L120" s="73">
        <v>0</v>
      </c>
      <c r="M120" s="70" t="s">
        <v>85</v>
      </c>
      <c r="N120" s="74">
        <v>0</v>
      </c>
      <c r="O120" s="74">
        <v>0</v>
      </c>
      <c r="Q120" s="101">
        <v>39671</v>
      </c>
      <c r="R120" s="101">
        <v>51421</v>
      </c>
      <c r="S120" s="84" t="s">
        <v>85</v>
      </c>
      <c r="T120" s="79" t="str">
        <f t="shared" si="2"/>
        <v>- N/A</v>
      </c>
      <c r="U120" s="79" t="str">
        <f t="shared" si="3"/>
        <v>- N/A</v>
      </c>
    </row>
    <row r="121" spans="1:21" ht="89.25" hidden="1">
      <c r="A121" s="69">
        <v>107</v>
      </c>
      <c r="B121" s="70" t="s">
        <v>280</v>
      </c>
      <c r="C121" s="71" t="s">
        <v>281</v>
      </c>
      <c r="D121" s="70" t="s">
        <v>200</v>
      </c>
      <c r="E121" s="72">
        <v>0</v>
      </c>
      <c r="F121" s="89">
        <v>0</v>
      </c>
      <c r="G121" s="89">
        <v>0</v>
      </c>
      <c r="H121" s="90">
        <v>0</v>
      </c>
      <c r="I121" s="68"/>
      <c r="J121" s="89">
        <v>0</v>
      </c>
      <c r="K121" s="91">
        <v>0</v>
      </c>
      <c r="L121" s="73">
        <v>0</v>
      </c>
      <c r="M121" s="70" t="s">
        <v>85</v>
      </c>
      <c r="N121" s="74">
        <v>0</v>
      </c>
      <c r="O121" s="74">
        <v>0</v>
      </c>
      <c r="Q121" s="101">
        <v>29057</v>
      </c>
      <c r="R121" s="101">
        <v>43913</v>
      </c>
      <c r="S121" s="84" t="s">
        <v>85</v>
      </c>
      <c r="T121" s="79" t="str">
        <f t="shared" si="2"/>
        <v>- N/A</v>
      </c>
      <c r="U121" s="79" t="str">
        <f t="shared" si="3"/>
        <v>- N/A</v>
      </c>
    </row>
    <row r="122" spans="1:21" ht="25.5" hidden="1">
      <c r="A122" s="14">
        <v>108</v>
      </c>
      <c r="B122" s="15" t="s">
        <v>282</v>
      </c>
      <c r="C122" s="18" t="s">
        <v>283</v>
      </c>
      <c r="D122" s="15" t="s">
        <v>200</v>
      </c>
      <c r="E122" s="67">
        <v>0</v>
      </c>
      <c r="F122" s="86">
        <v>0</v>
      </c>
      <c r="G122" s="86">
        <v>0</v>
      </c>
      <c r="H122" s="87">
        <v>0</v>
      </c>
      <c r="I122" s="68"/>
      <c r="J122" s="86">
        <v>0</v>
      </c>
      <c r="K122" s="88">
        <v>0</v>
      </c>
      <c r="L122" s="1">
        <v>0</v>
      </c>
      <c r="M122" s="15" t="s">
        <v>34</v>
      </c>
      <c r="N122" s="17">
        <v>0</v>
      </c>
      <c r="O122" s="17">
        <v>0</v>
      </c>
      <c r="Q122" s="101">
        <v>29057</v>
      </c>
      <c r="R122" s="101">
        <v>170011</v>
      </c>
      <c r="S122" s="83" t="s">
        <v>34</v>
      </c>
      <c r="T122" s="79" t="str">
        <f t="shared" si="2"/>
        <v>- N/A</v>
      </c>
      <c r="U122" s="79" t="str">
        <f t="shared" si="3"/>
        <v>- N/A</v>
      </c>
    </row>
    <row r="123" spans="1:21" ht="25.5" hidden="1">
      <c r="A123" s="14">
        <v>109</v>
      </c>
      <c r="B123" s="15" t="s">
        <v>284</v>
      </c>
      <c r="C123" s="16" t="s">
        <v>285</v>
      </c>
      <c r="D123" s="15" t="s">
        <v>200</v>
      </c>
      <c r="E123" s="67">
        <v>0</v>
      </c>
      <c r="F123" s="86">
        <v>0</v>
      </c>
      <c r="G123" s="86">
        <v>0</v>
      </c>
      <c r="H123" s="87">
        <v>0</v>
      </c>
      <c r="I123" s="68"/>
      <c r="J123" s="86">
        <v>0</v>
      </c>
      <c r="K123" s="88">
        <v>0</v>
      </c>
      <c r="L123" s="1">
        <v>0</v>
      </c>
      <c r="M123" s="15" t="s">
        <v>34</v>
      </c>
      <c r="N123" s="17">
        <v>0</v>
      </c>
      <c r="O123" s="17">
        <v>0</v>
      </c>
      <c r="Q123" s="101">
        <v>39671</v>
      </c>
      <c r="R123" s="101">
        <v>179798</v>
      </c>
      <c r="S123" s="83" t="s">
        <v>34</v>
      </c>
      <c r="T123" s="79" t="str">
        <f t="shared" si="2"/>
        <v>- N/A</v>
      </c>
      <c r="U123" s="79" t="str">
        <f t="shared" si="3"/>
        <v>- N/A</v>
      </c>
    </row>
    <row r="124" spans="1:21" ht="51" hidden="1">
      <c r="A124" s="14">
        <v>110</v>
      </c>
      <c r="B124" s="15" t="s">
        <v>286</v>
      </c>
      <c r="C124" s="16" t="s">
        <v>287</v>
      </c>
      <c r="D124" s="15" t="s">
        <v>288</v>
      </c>
      <c r="E124" s="67">
        <v>0</v>
      </c>
      <c r="F124" s="86">
        <v>0</v>
      </c>
      <c r="G124" s="86">
        <v>0</v>
      </c>
      <c r="H124" s="87">
        <v>0</v>
      </c>
      <c r="I124" s="68"/>
      <c r="J124" s="86">
        <v>0</v>
      </c>
      <c r="K124" s="88">
        <v>0</v>
      </c>
      <c r="L124" s="1">
        <v>0</v>
      </c>
      <c r="M124" s="15" t="s">
        <v>34</v>
      </c>
      <c r="N124" s="17">
        <v>0</v>
      </c>
      <c r="O124" s="17">
        <v>0</v>
      </c>
      <c r="Q124" s="101">
        <v>951</v>
      </c>
      <c r="R124" s="101">
        <v>3317</v>
      </c>
      <c r="S124" s="83" t="s">
        <v>34</v>
      </c>
      <c r="T124" s="79" t="str">
        <f t="shared" si="2"/>
        <v>- N/A</v>
      </c>
      <c r="U124" s="79" t="str">
        <f t="shared" si="3"/>
        <v>- N/A</v>
      </c>
    </row>
    <row r="125" spans="1:21" ht="51" hidden="1">
      <c r="A125" s="14">
        <v>111</v>
      </c>
      <c r="B125" s="15" t="s">
        <v>289</v>
      </c>
      <c r="C125" s="16" t="s">
        <v>290</v>
      </c>
      <c r="D125" s="15" t="s">
        <v>288</v>
      </c>
      <c r="E125" s="67">
        <v>0</v>
      </c>
      <c r="F125" s="86">
        <v>0</v>
      </c>
      <c r="G125" s="86">
        <v>0</v>
      </c>
      <c r="H125" s="87">
        <v>0</v>
      </c>
      <c r="I125" s="68"/>
      <c r="J125" s="86">
        <v>0</v>
      </c>
      <c r="K125" s="88">
        <v>0</v>
      </c>
      <c r="L125" s="1">
        <v>0</v>
      </c>
      <c r="M125" s="15" t="s">
        <v>34</v>
      </c>
      <c r="N125" s="17">
        <v>0</v>
      </c>
      <c r="O125" s="17">
        <v>0</v>
      </c>
      <c r="Q125" s="101">
        <v>1106</v>
      </c>
      <c r="R125" s="101">
        <v>3317</v>
      </c>
      <c r="S125" s="83" t="s">
        <v>34</v>
      </c>
      <c r="T125" s="79" t="str">
        <f t="shared" si="2"/>
        <v>- N/A</v>
      </c>
      <c r="U125" s="79" t="str">
        <f t="shared" si="3"/>
        <v>- N/A</v>
      </c>
    </row>
    <row r="126" spans="1:21" ht="51" hidden="1">
      <c r="A126" s="14">
        <v>112</v>
      </c>
      <c r="B126" s="15" t="s">
        <v>291</v>
      </c>
      <c r="C126" s="16" t="s">
        <v>292</v>
      </c>
      <c r="D126" s="15" t="s">
        <v>288</v>
      </c>
      <c r="E126" s="67">
        <v>0</v>
      </c>
      <c r="F126" s="86">
        <v>0</v>
      </c>
      <c r="G126" s="86">
        <v>0</v>
      </c>
      <c r="H126" s="87">
        <v>0</v>
      </c>
      <c r="I126" s="68"/>
      <c r="J126" s="86">
        <v>0</v>
      </c>
      <c r="K126" s="88">
        <v>0</v>
      </c>
      <c r="L126" s="1">
        <v>0</v>
      </c>
      <c r="M126" s="15" t="s">
        <v>34</v>
      </c>
      <c r="N126" s="17">
        <v>0</v>
      </c>
      <c r="O126" s="17">
        <v>0</v>
      </c>
      <c r="Q126" s="101">
        <v>1106</v>
      </c>
      <c r="R126" s="101">
        <v>3317</v>
      </c>
      <c r="S126" s="83" t="s">
        <v>34</v>
      </c>
      <c r="T126" s="79" t="str">
        <f t="shared" si="2"/>
        <v>- N/A</v>
      </c>
      <c r="U126" s="79" t="str">
        <f t="shared" si="3"/>
        <v>- N/A</v>
      </c>
    </row>
    <row r="127" spans="1:21" ht="63.75" hidden="1">
      <c r="A127" s="69">
        <v>113</v>
      </c>
      <c r="B127" s="70" t="s">
        <v>293</v>
      </c>
      <c r="C127" s="71" t="s">
        <v>294</v>
      </c>
      <c r="D127" s="70" t="s">
        <v>288</v>
      </c>
      <c r="E127" s="72">
        <v>0</v>
      </c>
      <c r="F127" s="89">
        <v>0</v>
      </c>
      <c r="G127" s="89">
        <v>0</v>
      </c>
      <c r="H127" s="90">
        <v>0</v>
      </c>
      <c r="I127" s="68"/>
      <c r="J127" s="89">
        <v>0</v>
      </c>
      <c r="K127" s="91">
        <v>0</v>
      </c>
      <c r="L127" s="73">
        <v>0</v>
      </c>
      <c r="M127" s="70" t="s">
        <v>85</v>
      </c>
      <c r="N127" s="74">
        <v>0</v>
      </c>
      <c r="O127" s="74">
        <v>0</v>
      </c>
      <c r="Q127" s="101">
        <v>1106</v>
      </c>
      <c r="R127" s="101">
        <v>4643</v>
      </c>
      <c r="S127" s="84" t="s">
        <v>85</v>
      </c>
      <c r="T127" s="79" t="str">
        <f t="shared" si="2"/>
        <v>- N/A</v>
      </c>
      <c r="U127" s="79" t="str">
        <f t="shared" si="3"/>
        <v>- N/A</v>
      </c>
    </row>
    <row r="128" spans="1:21" ht="51">
      <c r="A128" s="14">
        <v>114</v>
      </c>
      <c r="B128" s="15" t="s">
        <v>295</v>
      </c>
      <c r="C128" s="18" t="s">
        <v>296</v>
      </c>
      <c r="D128" s="15" t="s">
        <v>288</v>
      </c>
      <c r="E128" s="67">
        <v>80</v>
      </c>
      <c r="F128" s="86">
        <v>3405</v>
      </c>
      <c r="G128" s="86">
        <v>2035</v>
      </c>
      <c r="H128" s="87">
        <v>0</v>
      </c>
      <c r="I128" s="68">
        <v>0.40234948599999998</v>
      </c>
      <c r="J128" s="86">
        <v>2035</v>
      </c>
      <c r="K128" s="88">
        <v>162800</v>
      </c>
      <c r="L128" s="1">
        <v>0</v>
      </c>
      <c r="M128" s="15" t="s">
        <v>34</v>
      </c>
      <c r="N128" s="17">
        <v>80</v>
      </c>
      <c r="O128" s="17">
        <v>0</v>
      </c>
      <c r="Q128" s="101">
        <v>2035</v>
      </c>
      <c r="R128" s="101">
        <v>3980</v>
      </c>
      <c r="S128" s="83" t="s">
        <v>34</v>
      </c>
      <c r="T128" s="79" t="str">
        <f t="shared" si="2"/>
        <v>✔️ Válido</v>
      </c>
      <c r="U128" s="79" t="str">
        <f t="shared" si="3"/>
        <v>✔️ Válido</v>
      </c>
    </row>
    <row r="129" spans="1:21" ht="51" hidden="1">
      <c r="A129" s="14">
        <v>115</v>
      </c>
      <c r="B129" s="15" t="s">
        <v>297</v>
      </c>
      <c r="C129" s="18" t="s">
        <v>298</v>
      </c>
      <c r="D129" s="15" t="s">
        <v>288</v>
      </c>
      <c r="E129" s="67">
        <v>0</v>
      </c>
      <c r="F129" s="86">
        <v>0</v>
      </c>
      <c r="G129" s="86">
        <v>0</v>
      </c>
      <c r="H129" s="87">
        <v>0</v>
      </c>
      <c r="I129" s="68"/>
      <c r="J129" s="86">
        <v>0</v>
      </c>
      <c r="K129" s="88">
        <v>0</v>
      </c>
      <c r="L129" s="1">
        <v>0</v>
      </c>
      <c r="M129" s="15" t="s">
        <v>34</v>
      </c>
      <c r="N129" s="17">
        <v>0</v>
      </c>
      <c r="O129" s="17">
        <v>0</v>
      </c>
      <c r="Q129" s="101">
        <v>2654</v>
      </c>
      <c r="R129" s="101">
        <v>4374</v>
      </c>
      <c r="S129" s="83" t="s">
        <v>34</v>
      </c>
      <c r="T129" s="79" t="str">
        <f t="shared" si="2"/>
        <v>- N/A</v>
      </c>
      <c r="U129" s="79" t="str">
        <f t="shared" si="3"/>
        <v>- N/A</v>
      </c>
    </row>
    <row r="130" spans="1:21" ht="51" hidden="1">
      <c r="A130" s="14">
        <v>116</v>
      </c>
      <c r="B130" s="15" t="s">
        <v>299</v>
      </c>
      <c r="C130" s="16" t="s">
        <v>300</v>
      </c>
      <c r="D130" s="15" t="s">
        <v>288</v>
      </c>
      <c r="E130" s="67">
        <v>0</v>
      </c>
      <c r="F130" s="86">
        <v>0</v>
      </c>
      <c r="G130" s="86">
        <v>0</v>
      </c>
      <c r="H130" s="87">
        <v>0</v>
      </c>
      <c r="I130" s="68"/>
      <c r="J130" s="86">
        <v>0</v>
      </c>
      <c r="K130" s="88">
        <v>0</v>
      </c>
      <c r="L130" s="1">
        <v>0</v>
      </c>
      <c r="M130" s="15" t="s">
        <v>34</v>
      </c>
      <c r="N130" s="17">
        <v>0</v>
      </c>
      <c r="O130" s="17">
        <v>0</v>
      </c>
      <c r="Q130" s="101">
        <v>2654</v>
      </c>
      <c r="R130" s="101">
        <v>4577</v>
      </c>
      <c r="S130" s="83" t="s">
        <v>34</v>
      </c>
      <c r="T130" s="79" t="str">
        <f t="shared" si="2"/>
        <v>- N/A</v>
      </c>
      <c r="U130" s="79" t="str">
        <f t="shared" si="3"/>
        <v>- N/A</v>
      </c>
    </row>
    <row r="131" spans="1:21" ht="63.75" hidden="1">
      <c r="A131" s="69">
        <v>117</v>
      </c>
      <c r="B131" s="70" t="s">
        <v>301</v>
      </c>
      <c r="C131" s="75" t="s">
        <v>302</v>
      </c>
      <c r="D131" s="70" t="s">
        <v>288</v>
      </c>
      <c r="E131" s="72">
        <v>0</v>
      </c>
      <c r="F131" s="89">
        <v>0</v>
      </c>
      <c r="G131" s="89">
        <v>0</v>
      </c>
      <c r="H131" s="90">
        <v>0</v>
      </c>
      <c r="I131" s="68"/>
      <c r="J131" s="89">
        <v>0</v>
      </c>
      <c r="K131" s="91">
        <v>0</v>
      </c>
      <c r="L131" s="73">
        <v>0</v>
      </c>
      <c r="M131" s="70" t="s">
        <v>85</v>
      </c>
      <c r="N131" s="74">
        <v>0</v>
      </c>
      <c r="O131" s="74">
        <v>0</v>
      </c>
      <c r="Q131" s="101">
        <v>2654</v>
      </c>
      <c r="R131" s="101">
        <v>5308</v>
      </c>
      <c r="S131" s="84" t="s">
        <v>85</v>
      </c>
      <c r="T131" s="79" t="str">
        <f t="shared" si="2"/>
        <v>- N/A</v>
      </c>
      <c r="U131" s="79" t="str">
        <f t="shared" si="3"/>
        <v>- N/A</v>
      </c>
    </row>
    <row r="132" spans="1:21" ht="51">
      <c r="A132" s="14">
        <v>118</v>
      </c>
      <c r="B132" s="15" t="s">
        <v>303</v>
      </c>
      <c r="C132" s="16" t="s">
        <v>304</v>
      </c>
      <c r="D132" s="15" t="s">
        <v>288</v>
      </c>
      <c r="E132" s="67">
        <v>30</v>
      </c>
      <c r="F132" s="86">
        <v>3983</v>
      </c>
      <c r="G132" s="86">
        <v>2808</v>
      </c>
      <c r="H132" s="87">
        <v>0</v>
      </c>
      <c r="I132" s="68">
        <v>0.295003766</v>
      </c>
      <c r="J132" s="86">
        <v>2808</v>
      </c>
      <c r="K132" s="88">
        <v>84240</v>
      </c>
      <c r="L132" s="1">
        <v>0</v>
      </c>
      <c r="M132" s="15" t="s">
        <v>34</v>
      </c>
      <c r="N132" s="17">
        <v>30</v>
      </c>
      <c r="O132" s="17">
        <v>0</v>
      </c>
      <c r="Q132" s="101">
        <v>2808</v>
      </c>
      <c r="R132" s="101">
        <v>5639</v>
      </c>
      <c r="S132" s="83" t="s">
        <v>34</v>
      </c>
      <c r="T132" s="79" t="str">
        <f t="shared" si="2"/>
        <v>✔️ Válido</v>
      </c>
      <c r="U132" s="79" t="str">
        <f t="shared" si="3"/>
        <v>✔️ Válido</v>
      </c>
    </row>
    <row r="133" spans="1:21" ht="51">
      <c r="A133" s="14">
        <v>119</v>
      </c>
      <c r="B133" s="15" t="s">
        <v>305</v>
      </c>
      <c r="C133" s="16" t="s">
        <v>306</v>
      </c>
      <c r="D133" s="15" t="s">
        <v>288</v>
      </c>
      <c r="E133" s="67">
        <v>30</v>
      </c>
      <c r="F133" s="86">
        <v>4445</v>
      </c>
      <c r="G133" s="86">
        <v>3427</v>
      </c>
      <c r="H133" s="87">
        <v>0</v>
      </c>
      <c r="I133" s="68">
        <v>0.22902137229999997</v>
      </c>
      <c r="J133" s="86">
        <v>3427</v>
      </c>
      <c r="K133" s="88">
        <v>102810</v>
      </c>
      <c r="L133" s="1">
        <v>0</v>
      </c>
      <c r="M133" s="15" t="s">
        <v>34</v>
      </c>
      <c r="N133" s="17">
        <v>30</v>
      </c>
      <c r="O133" s="17">
        <v>0</v>
      </c>
      <c r="Q133" s="101">
        <v>3427</v>
      </c>
      <c r="R133" s="101">
        <v>6191</v>
      </c>
      <c r="S133" s="83" t="s">
        <v>34</v>
      </c>
      <c r="T133" s="79" t="str">
        <f t="shared" si="2"/>
        <v>✔️ Válido</v>
      </c>
      <c r="U133" s="79" t="str">
        <f t="shared" si="3"/>
        <v>✔️ Válido</v>
      </c>
    </row>
    <row r="134" spans="1:21" ht="51">
      <c r="A134" s="14">
        <v>120</v>
      </c>
      <c r="B134" s="15" t="s">
        <v>307</v>
      </c>
      <c r="C134" s="16" t="s">
        <v>308</v>
      </c>
      <c r="D134" s="15" t="s">
        <v>288</v>
      </c>
      <c r="E134" s="67">
        <v>20</v>
      </c>
      <c r="F134" s="86">
        <v>4445</v>
      </c>
      <c r="G134" s="86">
        <v>3427</v>
      </c>
      <c r="H134" s="87">
        <v>0</v>
      </c>
      <c r="I134" s="68">
        <v>0.22902137229999997</v>
      </c>
      <c r="J134" s="86">
        <v>3427</v>
      </c>
      <c r="K134" s="88">
        <v>68540</v>
      </c>
      <c r="L134" s="1">
        <v>0</v>
      </c>
      <c r="M134" s="15" t="s">
        <v>34</v>
      </c>
      <c r="N134" s="17">
        <v>20</v>
      </c>
      <c r="O134" s="17">
        <v>0</v>
      </c>
      <c r="Q134" s="101">
        <v>3427</v>
      </c>
      <c r="R134" s="101">
        <v>6191</v>
      </c>
      <c r="S134" s="83" t="s">
        <v>34</v>
      </c>
      <c r="T134" s="79" t="str">
        <f t="shared" si="2"/>
        <v>✔️ Válido</v>
      </c>
      <c r="U134" s="79" t="str">
        <f t="shared" si="3"/>
        <v>✔️ Válido</v>
      </c>
    </row>
    <row r="135" spans="1:21" ht="63.75" hidden="1">
      <c r="A135" s="69">
        <v>121</v>
      </c>
      <c r="B135" s="70" t="s">
        <v>309</v>
      </c>
      <c r="C135" s="75" t="s">
        <v>310</v>
      </c>
      <c r="D135" s="70" t="s">
        <v>288</v>
      </c>
      <c r="E135" s="72">
        <v>0</v>
      </c>
      <c r="F135" s="89">
        <v>0</v>
      </c>
      <c r="G135" s="89">
        <v>0</v>
      </c>
      <c r="H135" s="90">
        <v>0</v>
      </c>
      <c r="I135" s="68"/>
      <c r="J135" s="89">
        <v>0</v>
      </c>
      <c r="K135" s="91">
        <v>0</v>
      </c>
      <c r="L135" s="73">
        <v>0</v>
      </c>
      <c r="M135" s="70" t="s">
        <v>85</v>
      </c>
      <c r="N135" s="74">
        <v>0</v>
      </c>
      <c r="O135" s="74">
        <v>0</v>
      </c>
      <c r="Q135" s="101">
        <v>3427</v>
      </c>
      <c r="R135" s="101">
        <v>6910</v>
      </c>
      <c r="S135" s="84" t="s">
        <v>85</v>
      </c>
      <c r="T135" s="79" t="str">
        <f t="shared" si="2"/>
        <v>- N/A</v>
      </c>
      <c r="U135" s="79" t="str">
        <f t="shared" si="3"/>
        <v>- N/A</v>
      </c>
    </row>
    <row r="136" spans="1:21" ht="51">
      <c r="A136" s="14">
        <v>122</v>
      </c>
      <c r="B136" s="15" t="s">
        <v>311</v>
      </c>
      <c r="C136" s="16" t="s">
        <v>312</v>
      </c>
      <c r="D136" s="15" t="s">
        <v>288</v>
      </c>
      <c r="E136" s="67">
        <v>5</v>
      </c>
      <c r="F136" s="86">
        <v>6827</v>
      </c>
      <c r="G136" s="86">
        <v>4356</v>
      </c>
      <c r="H136" s="87">
        <v>0</v>
      </c>
      <c r="I136" s="68">
        <v>0.36194521749999997</v>
      </c>
      <c r="J136" s="86">
        <v>4356</v>
      </c>
      <c r="K136" s="88">
        <v>21780</v>
      </c>
      <c r="L136" s="1">
        <v>0</v>
      </c>
      <c r="M136" s="15" t="s">
        <v>34</v>
      </c>
      <c r="N136" s="17">
        <v>5</v>
      </c>
      <c r="O136" s="17">
        <v>0</v>
      </c>
      <c r="Q136" s="101">
        <v>4356</v>
      </c>
      <c r="R136" s="101">
        <v>13135</v>
      </c>
      <c r="S136" s="83" t="s">
        <v>34</v>
      </c>
      <c r="T136" s="79" t="str">
        <f t="shared" si="2"/>
        <v>✔️ Válido</v>
      </c>
      <c r="U136" s="79" t="str">
        <f t="shared" si="3"/>
        <v>✔️ Válido</v>
      </c>
    </row>
    <row r="137" spans="1:21" ht="51">
      <c r="A137" s="14">
        <v>123</v>
      </c>
      <c r="B137" s="15" t="s">
        <v>313</v>
      </c>
      <c r="C137" s="16" t="s">
        <v>314</v>
      </c>
      <c r="D137" s="15" t="s">
        <v>288</v>
      </c>
      <c r="E137" s="67">
        <v>5</v>
      </c>
      <c r="F137" s="86">
        <v>8654</v>
      </c>
      <c r="G137" s="86">
        <v>4975</v>
      </c>
      <c r="H137" s="87">
        <v>0</v>
      </c>
      <c r="I137" s="68">
        <v>0.42512133119999995</v>
      </c>
      <c r="J137" s="86">
        <v>4975</v>
      </c>
      <c r="K137" s="88">
        <v>24875</v>
      </c>
      <c r="L137" s="1">
        <v>0</v>
      </c>
      <c r="M137" s="15" t="s">
        <v>34</v>
      </c>
      <c r="N137" s="17">
        <v>5</v>
      </c>
      <c r="O137" s="17">
        <v>0</v>
      </c>
      <c r="Q137" s="101">
        <v>4975</v>
      </c>
      <c r="R137" s="101">
        <v>13135</v>
      </c>
      <c r="S137" s="83" t="s">
        <v>34</v>
      </c>
      <c r="T137" s="79" t="str">
        <f t="shared" si="2"/>
        <v>✔️ Válido</v>
      </c>
      <c r="U137" s="79" t="str">
        <f t="shared" si="3"/>
        <v>✔️ Válido</v>
      </c>
    </row>
    <row r="138" spans="1:21" ht="51">
      <c r="A138" s="14">
        <v>124</v>
      </c>
      <c r="B138" s="15" t="s">
        <v>315</v>
      </c>
      <c r="C138" s="16" t="s">
        <v>316</v>
      </c>
      <c r="D138" s="15" t="s">
        <v>288</v>
      </c>
      <c r="E138" s="67">
        <v>5</v>
      </c>
      <c r="F138" s="86">
        <v>8654</v>
      </c>
      <c r="G138" s="86">
        <v>4975</v>
      </c>
      <c r="H138" s="87">
        <v>0</v>
      </c>
      <c r="I138" s="68">
        <v>0.42512133119999995</v>
      </c>
      <c r="J138" s="86">
        <v>4975</v>
      </c>
      <c r="K138" s="88">
        <v>24875</v>
      </c>
      <c r="L138" s="1">
        <v>0</v>
      </c>
      <c r="M138" s="15" t="s">
        <v>34</v>
      </c>
      <c r="N138" s="17">
        <v>5</v>
      </c>
      <c r="O138" s="17">
        <v>0</v>
      </c>
      <c r="Q138" s="101">
        <v>4975</v>
      </c>
      <c r="R138" s="101">
        <v>13135</v>
      </c>
      <c r="S138" s="83" t="s">
        <v>34</v>
      </c>
      <c r="T138" s="79" t="str">
        <f t="shared" si="2"/>
        <v>✔️ Válido</v>
      </c>
      <c r="U138" s="79" t="str">
        <f t="shared" si="3"/>
        <v>✔️ Válido</v>
      </c>
    </row>
    <row r="139" spans="1:21" ht="63.75" hidden="1">
      <c r="A139" s="69">
        <v>125</v>
      </c>
      <c r="B139" s="70" t="s">
        <v>317</v>
      </c>
      <c r="C139" s="75" t="s">
        <v>318</v>
      </c>
      <c r="D139" s="70" t="s">
        <v>288</v>
      </c>
      <c r="E139" s="72">
        <v>0</v>
      </c>
      <c r="F139" s="89">
        <v>0</v>
      </c>
      <c r="G139" s="89">
        <v>0</v>
      </c>
      <c r="H139" s="90">
        <v>0</v>
      </c>
      <c r="I139" s="68"/>
      <c r="J139" s="89">
        <v>0</v>
      </c>
      <c r="K139" s="91">
        <v>0</v>
      </c>
      <c r="L139" s="73">
        <v>0</v>
      </c>
      <c r="M139" s="70" t="s">
        <v>85</v>
      </c>
      <c r="N139" s="74">
        <v>0</v>
      </c>
      <c r="O139" s="74">
        <v>0</v>
      </c>
      <c r="Q139" s="101">
        <v>4975</v>
      </c>
      <c r="R139" s="101">
        <v>17911</v>
      </c>
      <c r="S139" s="84" t="s">
        <v>85</v>
      </c>
      <c r="T139" s="79" t="str">
        <f t="shared" si="2"/>
        <v>- N/A</v>
      </c>
      <c r="U139" s="79" t="str">
        <f t="shared" si="3"/>
        <v>- N/A</v>
      </c>
    </row>
    <row r="140" spans="1:21" ht="63.75">
      <c r="A140" s="14">
        <v>126</v>
      </c>
      <c r="B140" s="15" t="s">
        <v>319</v>
      </c>
      <c r="C140" s="16" t="s">
        <v>320</v>
      </c>
      <c r="D140" s="15" t="s">
        <v>321</v>
      </c>
      <c r="E140" s="67">
        <v>4</v>
      </c>
      <c r="F140" s="86">
        <v>5980</v>
      </c>
      <c r="G140" s="86">
        <v>4665</v>
      </c>
      <c r="H140" s="87">
        <v>0</v>
      </c>
      <c r="I140" s="68">
        <v>0.21989966559999996</v>
      </c>
      <c r="J140" s="86">
        <v>4665</v>
      </c>
      <c r="K140" s="88">
        <v>18660</v>
      </c>
      <c r="L140" s="1">
        <v>0</v>
      </c>
      <c r="M140" s="15" t="s">
        <v>34</v>
      </c>
      <c r="N140" s="17">
        <v>4</v>
      </c>
      <c r="O140" s="17">
        <v>0</v>
      </c>
      <c r="Q140" s="101">
        <v>4665</v>
      </c>
      <c r="R140" s="101">
        <v>6816</v>
      </c>
      <c r="S140" s="83" t="s">
        <v>34</v>
      </c>
      <c r="T140" s="79" t="str">
        <f t="shared" si="2"/>
        <v>✔️ Válido</v>
      </c>
      <c r="U140" s="79" t="str">
        <f t="shared" si="3"/>
        <v>✔️ Válido</v>
      </c>
    </row>
    <row r="141" spans="1:21" ht="63.75">
      <c r="A141" s="14">
        <v>127</v>
      </c>
      <c r="B141" s="15" t="s">
        <v>322</v>
      </c>
      <c r="C141" s="16" t="s">
        <v>323</v>
      </c>
      <c r="D141" s="15" t="s">
        <v>321</v>
      </c>
      <c r="E141" s="67">
        <v>6</v>
      </c>
      <c r="F141" s="86">
        <v>5980</v>
      </c>
      <c r="G141" s="86">
        <v>4665</v>
      </c>
      <c r="H141" s="87">
        <v>0</v>
      </c>
      <c r="I141" s="68">
        <v>0.21989966559999996</v>
      </c>
      <c r="J141" s="86">
        <v>4665</v>
      </c>
      <c r="K141" s="88">
        <v>27990</v>
      </c>
      <c r="L141" s="1">
        <v>0</v>
      </c>
      <c r="M141" s="15" t="s">
        <v>34</v>
      </c>
      <c r="N141" s="17">
        <v>6</v>
      </c>
      <c r="O141" s="17">
        <v>0</v>
      </c>
      <c r="Q141" s="101">
        <v>4665</v>
      </c>
      <c r="R141" s="101">
        <v>6816</v>
      </c>
      <c r="S141" s="83" t="s">
        <v>34</v>
      </c>
      <c r="T141" s="79" t="str">
        <f t="shared" si="2"/>
        <v>✔️ Válido</v>
      </c>
      <c r="U141" s="79" t="str">
        <f t="shared" si="3"/>
        <v>✔️ Válido</v>
      </c>
    </row>
    <row r="142" spans="1:21" ht="63.75" hidden="1">
      <c r="A142" s="14">
        <v>128</v>
      </c>
      <c r="B142" s="15" t="s">
        <v>324</v>
      </c>
      <c r="C142" s="16" t="s">
        <v>325</v>
      </c>
      <c r="D142" s="15" t="s">
        <v>321</v>
      </c>
      <c r="E142" s="67">
        <v>0</v>
      </c>
      <c r="F142" s="86">
        <v>0</v>
      </c>
      <c r="G142" s="86">
        <v>0</v>
      </c>
      <c r="H142" s="87">
        <v>0</v>
      </c>
      <c r="I142" s="68"/>
      <c r="J142" s="86">
        <v>0</v>
      </c>
      <c r="K142" s="88">
        <v>0</v>
      </c>
      <c r="L142" s="1">
        <v>0</v>
      </c>
      <c r="M142" s="15" t="s">
        <v>34</v>
      </c>
      <c r="N142" s="17">
        <v>0</v>
      </c>
      <c r="O142" s="17">
        <v>0</v>
      </c>
      <c r="Q142" s="101">
        <v>4665</v>
      </c>
      <c r="R142" s="101">
        <v>7828</v>
      </c>
      <c r="S142" s="83" t="s">
        <v>34</v>
      </c>
      <c r="T142" s="79" t="str">
        <f t="shared" si="2"/>
        <v>- N/A</v>
      </c>
      <c r="U142" s="79" t="str">
        <f t="shared" si="3"/>
        <v>- N/A</v>
      </c>
    </row>
    <row r="143" spans="1:21" ht="63.75" hidden="1">
      <c r="A143" s="14">
        <v>129</v>
      </c>
      <c r="B143" s="15" t="s">
        <v>326</v>
      </c>
      <c r="C143" s="16" t="s">
        <v>327</v>
      </c>
      <c r="D143" s="15" t="s">
        <v>321</v>
      </c>
      <c r="E143" s="67">
        <v>0</v>
      </c>
      <c r="F143" s="86">
        <v>0</v>
      </c>
      <c r="G143" s="86">
        <v>0</v>
      </c>
      <c r="H143" s="87">
        <v>0</v>
      </c>
      <c r="I143" s="68"/>
      <c r="J143" s="86">
        <v>0</v>
      </c>
      <c r="K143" s="88">
        <v>0</v>
      </c>
      <c r="L143" s="1">
        <v>0</v>
      </c>
      <c r="M143" s="15" t="s">
        <v>34</v>
      </c>
      <c r="N143" s="17">
        <v>0</v>
      </c>
      <c r="O143" s="17">
        <v>0</v>
      </c>
      <c r="Q143" s="101">
        <v>5285</v>
      </c>
      <c r="R143" s="101">
        <v>8226</v>
      </c>
      <c r="S143" s="83" t="s">
        <v>34</v>
      </c>
      <c r="T143" s="79" t="str">
        <f t="shared" si="2"/>
        <v>- N/A</v>
      </c>
      <c r="U143" s="79" t="str">
        <f t="shared" si="3"/>
        <v>- N/A</v>
      </c>
    </row>
    <row r="144" spans="1:21" ht="63.75" hidden="1">
      <c r="A144" s="14">
        <v>130</v>
      </c>
      <c r="B144" s="15" t="s">
        <v>328</v>
      </c>
      <c r="C144" s="16" t="s">
        <v>329</v>
      </c>
      <c r="D144" s="15" t="s">
        <v>321</v>
      </c>
      <c r="E144" s="67">
        <v>0</v>
      </c>
      <c r="F144" s="86">
        <v>0</v>
      </c>
      <c r="G144" s="86">
        <v>0</v>
      </c>
      <c r="H144" s="87">
        <v>0</v>
      </c>
      <c r="I144" s="68"/>
      <c r="J144" s="86">
        <v>0</v>
      </c>
      <c r="K144" s="88">
        <v>0</v>
      </c>
      <c r="L144" s="1">
        <v>0</v>
      </c>
      <c r="M144" s="15" t="s">
        <v>34</v>
      </c>
      <c r="N144" s="17">
        <v>0</v>
      </c>
      <c r="O144" s="17">
        <v>0</v>
      </c>
      <c r="Q144" s="101">
        <v>5827</v>
      </c>
      <c r="R144" s="101">
        <v>9022</v>
      </c>
      <c r="S144" s="83" t="s">
        <v>34</v>
      </c>
      <c r="T144" s="79" t="str">
        <f t="shared" ref="T144:T207" si="4">IF(OR(J144="",J144=0),"- N/A",IF(AND(J144&gt;=Q144,J144&lt;=R144),"✔️ Válido","❌ Inválido"))</f>
        <v>- N/A</v>
      </c>
      <c r="U144" s="79" t="str">
        <f t="shared" ref="U144:U207" si="5">IF(OR(J144="",J144=0),"- N/A",IF(AND(J144&gt;=Q144,J144&lt;=R144),"✔️ Válido","❌ Inválido"))</f>
        <v>- N/A</v>
      </c>
    </row>
    <row r="145" spans="1:21" ht="38.25" hidden="1">
      <c r="A145" s="69">
        <v>131</v>
      </c>
      <c r="B145" s="70" t="s">
        <v>330</v>
      </c>
      <c r="C145" s="75" t="s">
        <v>331</v>
      </c>
      <c r="D145" s="70" t="s">
        <v>332</v>
      </c>
      <c r="E145" s="72">
        <v>0</v>
      </c>
      <c r="F145" s="89">
        <v>0</v>
      </c>
      <c r="G145" s="89">
        <v>0</v>
      </c>
      <c r="H145" s="90">
        <v>0</v>
      </c>
      <c r="I145" s="68"/>
      <c r="J145" s="89">
        <v>0</v>
      </c>
      <c r="K145" s="91">
        <v>0</v>
      </c>
      <c r="L145" s="73">
        <v>0</v>
      </c>
      <c r="M145" s="70" t="s">
        <v>85</v>
      </c>
      <c r="N145" s="74">
        <v>0</v>
      </c>
      <c r="O145" s="74">
        <v>0</v>
      </c>
      <c r="Q145" s="101">
        <v>19239</v>
      </c>
      <c r="R145" s="101">
        <v>55062</v>
      </c>
      <c r="S145" s="84" t="s">
        <v>85</v>
      </c>
      <c r="T145" s="79" t="str">
        <f t="shared" si="4"/>
        <v>- N/A</v>
      </c>
      <c r="U145" s="79" t="str">
        <f t="shared" si="5"/>
        <v>- N/A</v>
      </c>
    </row>
    <row r="146" spans="1:21" ht="25.5" hidden="1">
      <c r="A146" s="69">
        <v>132</v>
      </c>
      <c r="B146" s="70" t="s">
        <v>333</v>
      </c>
      <c r="C146" s="75" t="s">
        <v>334</v>
      </c>
      <c r="D146" s="70" t="s">
        <v>321</v>
      </c>
      <c r="E146" s="72">
        <v>0</v>
      </c>
      <c r="F146" s="89">
        <v>0</v>
      </c>
      <c r="G146" s="89">
        <v>0</v>
      </c>
      <c r="H146" s="90">
        <v>0</v>
      </c>
      <c r="I146" s="68"/>
      <c r="J146" s="89">
        <v>0</v>
      </c>
      <c r="K146" s="91">
        <v>0</v>
      </c>
      <c r="L146" s="73">
        <v>0</v>
      </c>
      <c r="M146" s="70" t="s">
        <v>85</v>
      </c>
      <c r="N146" s="74">
        <v>0</v>
      </c>
      <c r="O146" s="74">
        <v>0</v>
      </c>
      <c r="Q146" s="101">
        <v>11167</v>
      </c>
      <c r="R146" s="101">
        <v>17911</v>
      </c>
      <c r="S146" s="84" t="s">
        <v>85</v>
      </c>
      <c r="T146" s="79" t="str">
        <f t="shared" si="4"/>
        <v>- N/A</v>
      </c>
      <c r="U146" s="79" t="str">
        <f t="shared" si="5"/>
        <v>- N/A</v>
      </c>
    </row>
    <row r="147" spans="1:21" ht="51" hidden="1">
      <c r="A147" s="69">
        <v>133</v>
      </c>
      <c r="B147" s="70" t="s">
        <v>335</v>
      </c>
      <c r="C147" s="71" t="s">
        <v>336</v>
      </c>
      <c r="D147" s="70" t="s">
        <v>321</v>
      </c>
      <c r="E147" s="72">
        <v>0</v>
      </c>
      <c r="F147" s="89">
        <v>0</v>
      </c>
      <c r="G147" s="89">
        <v>0</v>
      </c>
      <c r="H147" s="90">
        <v>0</v>
      </c>
      <c r="I147" s="68"/>
      <c r="J147" s="89">
        <v>0</v>
      </c>
      <c r="K147" s="91">
        <v>0</v>
      </c>
      <c r="L147" s="73">
        <v>0</v>
      </c>
      <c r="M147" s="70" t="s">
        <v>85</v>
      </c>
      <c r="N147" s="74">
        <v>0</v>
      </c>
      <c r="O147" s="74">
        <v>0</v>
      </c>
      <c r="Q147" s="101">
        <v>25098</v>
      </c>
      <c r="R147" s="101">
        <v>47764</v>
      </c>
      <c r="S147" s="84" t="s">
        <v>85</v>
      </c>
      <c r="T147" s="79" t="str">
        <f t="shared" si="4"/>
        <v>- N/A</v>
      </c>
      <c r="U147" s="79" t="str">
        <f t="shared" si="5"/>
        <v>- N/A</v>
      </c>
    </row>
    <row r="148" spans="1:21" ht="25.5" hidden="1">
      <c r="A148" s="69">
        <v>134</v>
      </c>
      <c r="B148" s="70" t="s">
        <v>337</v>
      </c>
      <c r="C148" s="75" t="s">
        <v>338</v>
      </c>
      <c r="D148" s="70" t="s">
        <v>321</v>
      </c>
      <c r="E148" s="72">
        <v>0</v>
      </c>
      <c r="F148" s="89">
        <v>0</v>
      </c>
      <c r="G148" s="89">
        <v>0</v>
      </c>
      <c r="H148" s="90">
        <v>0</v>
      </c>
      <c r="I148" s="68"/>
      <c r="J148" s="89">
        <v>0</v>
      </c>
      <c r="K148" s="91">
        <v>0</v>
      </c>
      <c r="L148" s="73">
        <v>0</v>
      </c>
      <c r="M148" s="70" t="s">
        <v>85</v>
      </c>
      <c r="N148" s="74">
        <v>0</v>
      </c>
      <c r="O148" s="74">
        <v>0</v>
      </c>
      <c r="Q148" s="101">
        <v>4665</v>
      </c>
      <c r="R148" s="101">
        <v>8625</v>
      </c>
      <c r="S148" s="84" t="s">
        <v>85</v>
      </c>
      <c r="T148" s="79" t="str">
        <f t="shared" si="4"/>
        <v>- N/A</v>
      </c>
      <c r="U148" s="79" t="str">
        <f t="shared" si="5"/>
        <v>- N/A</v>
      </c>
    </row>
    <row r="149" spans="1:21" ht="38.25" hidden="1">
      <c r="A149" s="14">
        <v>135</v>
      </c>
      <c r="B149" s="15" t="s">
        <v>339</v>
      </c>
      <c r="C149" s="18" t="s">
        <v>340</v>
      </c>
      <c r="D149" s="15" t="s">
        <v>341</v>
      </c>
      <c r="E149" s="67">
        <v>0</v>
      </c>
      <c r="F149" s="86">
        <v>0</v>
      </c>
      <c r="G149" s="86">
        <v>0</v>
      </c>
      <c r="H149" s="87">
        <v>0</v>
      </c>
      <c r="I149" s="68"/>
      <c r="J149" s="86">
        <v>0</v>
      </c>
      <c r="K149" s="88">
        <v>0</v>
      </c>
      <c r="L149" s="1">
        <v>0</v>
      </c>
      <c r="M149" s="15" t="s">
        <v>34</v>
      </c>
      <c r="N149" s="17">
        <v>0</v>
      </c>
      <c r="O149" s="17">
        <v>0</v>
      </c>
      <c r="Q149" s="101">
        <v>9553</v>
      </c>
      <c r="R149" s="101">
        <v>28196</v>
      </c>
      <c r="S149" s="83" t="s">
        <v>34</v>
      </c>
      <c r="T149" s="79" t="str">
        <f t="shared" si="4"/>
        <v>- N/A</v>
      </c>
      <c r="U149" s="79" t="str">
        <f t="shared" si="5"/>
        <v>- N/A</v>
      </c>
    </row>
    <row r="150" spans="1:21" ht="51" hidden="1">
      <c r="A150" s="14">
        <v>136</v>
      </c>
      <c r="B150" s="15" t="s">
        <v>342</v>
      </c>
      <c r="C150" s="18" t="s">
        <v>343</v>
      </c>
      <c r="D150" s="15" t="s">
        <v>341</v>
      </c>
      <c r="E150" s="67">
        <v>0</v>
      </c>
      <c r="F150" s="86">
        <v>0</v>
      </c>
      <c r="G150" s="86">
        <v>0</v>
      </c>
      <c r="H150" s="87">
        <v>0</v>
      </c>
      <c r="I150" s="68"/>
      <c r="J150" s="86">
        <v>0</v>
      </c>
      <c r="K150" s="88">
        <v>0</v>
      </c>
      <c r="L150" s="1">
        <v>0</v>
      </c>
      <c r="M150" s="15" t="s">
        <v>34</v>
      </c>
      <c r="N150" s="17">
        <v>0</v>
      </c>
      <c r="O150" s="17">
        <v>0</v>
      </c>
      <c r="Q150" s="101">
        <v>13630</v>
      </c>
      <c r="R150" s="101">
        <v>180273</v>
      </c>
      <c r="S150" s="83" t="s">
        <v>34</v>
      </c>
      <c r="T150" s="79" t="str">
        <f t="shared" si="4"/>
        <v>- N/A</v>
      </c>
      <c r="U150" s="79" t="str">
        <f t="shared" si="5"/>
        <v>- N/A</v>
      </c>
    </row>
    <row r="151" spans="1:21" ht="38.25" hidden="1">
      <c r="A151" s="14">
        <v>137</v>
      </c>
      <c r="B151" s="15" t="s">
        <v>344</v>
      </c>
      <c r="C151" s="18" t="s">
        <v>345</v>
      </c>
      <c r="D151" s="15" t="s">
        <v>346</v>
      </c>
      <c r="E151" s="67">
        <v>0</v>
      </c>
      <c r="F151" s="86">
        <v>0</v>
      </c>
      <c r="G151" s="86">
        <v>0</v>
      </c>
      <c r="H151" s="87">
        <v>0</v>
      </c>
      <c r="I151" s="68"/>
      <c r="J151" s="86">
        <v>0</v>
      </c>
      <c r="K151" s="88">
        <v>0</v>
      </c>
      <c r="L151" s="1">
        <v>0</v>
      </c>
      <c r="M151" s="15" t="s">
        <v>34</v>
      </c>
      <c r="N151" s="17">
        <v>0</v>
      </c>
      <c r="O151" s="17">
        <v>0</v>
      </c>
      <c r="Q151" s="101">
        <v>2111</v>
      </c>
      <c r="R151" s="101">
        <v>3489</v>
      </c>
      <c r="S151" s="83" t="s">
        <v>34</v>
      </c>
      <c r="T151" s="79" t="str">
        <f t="shared" si="4"/>
        <v>- N/A</v>
      </c>
      <c r="U151" s="79" t="str">
        <f t="shared" si="5"/>
        <v>- N/A</v>
      </c>
    </row>
    <row r="152" spans="1:21" ht="38.25" hidden="1">
      <c r="A152" s="14">
        <v>138</v>
      </c>
      <c r="B152" s="15" t="s">
        <v>347</v>
      </c>
      <c r="C152" s="18" t="s">
        <v>348</v>
      </c>
      <c r="D152" s="15" t="s">
        <v>346</v>
      </c>
      <c r="E152" s="67">
        <v>0</v>
      </c>
      <c r="F152" s="86">
        <v>0</v>
      </c>
      <c r="G152" s="86">
        <v>0</v>
      </c>
      <c r="H152" s="87">
        <v>0</v>
      </c>
      <c r="I152" s="68"/>
      <c r="J152" s="86">
        <v>0</v>
      </c>
      <c r="K152" s="88">
        <v>0</v>
      </c>
      <c r="L152" s="1">
        <v>0</v>
      </c>
      <c r="M152" s="15" t="s">
        <v>34</v>
      </c>
      <c r="N152" s="17">
        <v>0</v>
      </c>
      <c r="O152" s="17">
        <v>0</v>
      </c>
      <c r="Q152" s="101">
        <v>11941</v>
      </c>
      <c r="R152" s="101">
        <v>20543</v>
      </c>
      <c r="S152" s="83" t="s">
        <v>34</v>
      </c>
      <c r="T152" s="79" t="str">
        <f t="shared" si="4"/>
        <v>- N/A</v>
      </c>
      <c r="U152" s="79" t="str">
        <f t="shared" si="5"/>
        <v>- N/A</v>
      </c>
    </row>
    <row r="153" spans="1:21" ht="38.25" hidden="1">
      <c r="A153" s="14">
        <v>139</v>
      </c>
      <c r="B153" s="15" t="s">
        <v>349</v>
      </c>
      <c r="C153" s="16" t="s">
        <v>348</v>
      </c>
      <c r="D153" s="15" t="s">
        <v>350</v>
      </c>
      <c r="E153" s="67">
        <v>0</v>
      </c>
      <c r="F153" s="86">
        <v>0</v>
      </c>
      <c r="G153" s="86">
        <v>0</v>
      </c>
      <c r="H153" s="87">
        <v>0</v>
      </c>
      <c r="I153" s="68"/>
      <c r="J153" s="86">
        <v>0</v>
      </c>
      <c r="K153" s="88">
        <v>0</v>
      </c>
      <c r="L153" s="1">
        <v>0</v>
      </c>
      <c r="M153" s="15" t="s">
        <v>34</v>
      </c>
      <c r="N153" s="17">
        <v>0</v>
      </c>
      <c r="O153" s="17">
        <v>0</v>
      </c>
      <c r="Q153" s="101">
        <v>19261</v>
      </c>
      <c r="R153" s="101">
        <v>86669</v>
      </c>
      <c r="S153" s="83" t="s">
        <v>34</v>
      </c>
      <c r="T153" s="79" t="str">
        <f t="shared" si="4"/>
        <v>- N/A</v>
      </c>
      <c r="U153" s="79" t="str">
        <f t="shared" si="5"/>
        <v>- N/A</v>
      </c>
    </row>
    <row r="154" spans="1:21" ht="38.25">
      <c r="A154" s="14">
        <v>140</v>
      </c>
      <c r="B154" s="15" t="s">
        <v>351</v>
      </c>
      <c r="C154" s="16" t="s">
        <v>352</v>
      </c>
      <c r="D154" s="15" t="s">
        <v>346</v>
      </c>
      <c r="E154" s="67">
        <v>150</v>
      </c>
      <c r="F154" s="86">
        <v>15989</v>
      </c>
      <c r="G154" s="86">
        <v>11941</v>
      </c>
      <c r="H154" s="87">
        <v>0</v>
      </c>
      <c r="I154" s="68">
        <v>0.25317405719999997</v>
      </c>
      <c r="J154" s="86">
        <v>11941</v>
      </c>
      <c r="K154" s="88">
        <v>1791150</v>
      </c>
      <c r="L154" s="1">
        <v>0</v>
      </c>
      <c r="M154" s="15" t="s">
        <v>34</v>
      </c>
      <c r="N154" s="17">
        <v>150</v>
      </c>
      <c r="O154" s="17">
        <v>0</v>
      </c>
      <c r="Q154" s="101">
        <v>11941</v>
      </c>
      <c r="R154" s="101">
        <v>21747</v>
      </c>
      <c r="S154" s="83" t="s">
        <v>34</v>
      </c>
      <c r="T154" s="79" t="str">
        <f t="shared" si="4"/>
        <v>✔️ Válido</v>
      </c>
      <c r="U154" s="79" t="str">
        <f t="shared" si="5"/>
        <v>✔️ Válido</v>
      </c>
    </row>
    <row r="155" spans="1:21" ht="38.25" hidden="1">
      <c r="A155" s="14">
        <v>141</v>
      </c>
      <c r="B155" s="15" t="s">
        <v>353</v>
      </c>
      <c r="C155" s="16" t="s">
        <v>352</v>
      </c>
      <c r="D155" s="15" t="s">
        <v>350</v>
      </c>
      <c r="E155" s="67">
        <v>0</v>
      </c>
      <c r="F155" s="86">
        <v>0</v>
      </c>
      <c r="G155" s="86">
        <v>0</v>
      </c>
      <c r="H155" s="87">
        <v>0</v>
      </c>
      <c r="I155" s="68"/>
      <c r="J155" s="86">
        <v>0</v>
      </c>
      <c r="K155" s="88">
        <v>0</v>
      </c>
      <c r="L155" s="1">
        <v>0</v>
      </c>
      <c r="M155" s="15" t="s">
        <v>34</v>
      </c>
      <c r="N155" s="17">
        <v>0</v>
      </c>
      <c r="O155" s="17">
        <v>0</v>
      </c>
      <c r="Q155" s="101">
        <v>23011</v>
      </c>
      <c r="R155" s="101">
        <v>86225</v>
      </c>
      <c r="S155" s="83" t="s">
        <v>34</v>
      </c>
      <c r="T155" s="79" t="str">
        <f t="shared" si="4"/>
        <v>- N/A</v>
      </c>
      <c r="U155" s="79" t="str">
        <f t="shared" si="5"/>
        <v>- N/A</v>
      </c>
    </row>
    <row r="156" spans="1:21" ht="38.25" hidden="1">
      <c r="A156" s="14">
        <v>142</v>
      </c>
      <c r="B156" s="15" t="s">
        <v>354</v>
      </c>
      <c r="C156" s="16" t="s">
        <v>355</v>
      </c>
      <c r="D156" s="15" t="s">
        <v>346</v>
      </c>
      <c r="E156" s="67">
        <v>0</v>
      </c>
      <c r="F156" s="86">
        <v>0</v>
      </c>
      <c r="G156" s="86">
        <v>0</v>
      </c>
      <c r="H156" s="87">
        <v>0</v>
      </c>
      <c r="I156" s="68"/>
      <c r="J156" s="86">
        <v>0</v>
      </c>
      <c r="K156" s="88">
        <v>0</v>
      </c>
      <c r="L156" s="1">
        <v>0</v>
      </c>
      <c r="M156" s="15" t="s">
        <v>34</v>
      </c>
      <c r="N156" s="17">
        <v>0</v>
      </c>
      <c r="O156" s="17">
        <v>0</v>
      </c>
      <c r="Q156" s="101">
        <v>9000</v>
      </c>
      <c r="R156" s="101">
        <v>22080</v>
      </c>
      <c r="S156" s="83" t="s">
        <v>34</v>
      </c>
      <c r="T156" s="79" t="str">
        <f t="shared" si="4"/>
        <v>- N/A</v>
      </c>
      <c r="U156" s="79" t="str">
        <f t="shared" si="5"/>
        <v>- N/A</v>
      </c>
    </row>
    <row r="157" spans="1:21" ht="38.25" hidden="1">
      <c r="A157" s="14">
        <v>143</v>
      </c>
      <c r="B157" s="15" t="s">
        <v>356</v>
      </c>
      <c r="C157" s="18" t="s">
        <v>355</v>
      </c>
      <c r="D157" s="15" t="s">
        <v>350</v>
      </c>
      <c r="E157" s="67">
        <v>0</v>
      </c>
      <c r="F157" s="86">
        <v>0</v>
      </c>
      <c r="G157" s="86">
        <v>0</v>
      </c>
      <c r="H157" s="87">
        <v>0</v>
      </c>
      <c r="I157" s="68"/>
      <c r="J157" s="86">
        <v>0</v>
      </c>
      <c r="K157" s="88">
        <v>0</v>
      </c>
      <c r="L157" s="1">
        <v>0</v>
      </c>
      <c r="M157" s="15" t="s">
        <v>34</v>
      </c>
      <c r="N157" s="17">
        <v>0</v>
      </c>
      <c r="O157" s="17">
        <v>0</v>
      </c>
      <c r="Q157" s="101">
        <v>42125</v>
      </c>
      <c r="R157" s="101">
        <v>90940</v>
      </c>
      <c r="S157" s="83" t="s">
        <v>34</v>
      </c>
      <c r="T157" s="79" t="str">
        <f t="shared" si="4"/>
        <v>- N/A</v>
      </c>
      <c r="U157" s="79" t="str">
        <f t="shared" si="5"/>
        <v>- N/A</v>
      </c>
    </row>
    <row r="158" spans="1:21" ht="38.25" hidden="1">
      <c r="A158" s="14">
        <v>144</v>
      </c>
      <c r="B158" s="15" t="s">
        <v>357</v>
      </c>
      <c r="C158" s="16" t="s">
        <v>358</v>
      </c>
      <c r="D158" s="15" t="s">
        <v>346</v>
      </c>
      <c r="E158" s="67">
        <v>0</v>
      </c>
      <c r="F158" s="86">
        <v>0</v>
      </c>
      <c r="G158" s="86">
        <v>0</v>
      </c>
      <c r="H158" s="87">
        <v>0</v>
      </c>
      <c r="I158" s="68"/>
      <c r="J158" s="86">
        <v>0</v>
      </c>
      <c r="K158" s="88">
        <v>0</v>
      </c>
      <c r="L158" s="1">
        <v>0</v>
      </c>
      <c r="M158" s="15" t="s">
        <v>34</v>
      </c>
      <c r="N158" s="17">
        <v>0</v>
      </c>
      <c r="O158" s="17">
        <v>0</v>
      </c>
      <c r="Q158" s="101">
        <v>9000</v>
      </c>
      <c r="R158" s="101">
        <v>27116</v>
      </c>
      <c r="S158" s="83" t="s">
        <v>34</v>
      </c>
      <c r="T158" s="79" t="str">
        <f t="shared" si="4"/>
        <v>- N/A</v>
      </c>
      <c r="U158" s="79" t="str">
        <f t="shared" si="5"/>
        <v>- N/A</v>
      </c>
    </row>
    <row r="159" spans="1:21" ht="38.25" hidden="1">
      <c r="A159" s="14">
        <v>145</v>
      </c>
      <c r="B159" s="15" t="s">
        <v>359</v>
      </c>
      <c r="C159" s="18" t="s">
        <v>358</v>
      </c>
      <c r="D159" s="15" t="s">
        <v>350</v>
      </c>
      <c r="E159" s="67">
        <v>0</v>
      </c>
      <c r="F159" s="86">
        <v>0</v>
      </c>
      <c r="G159" s="86">
        <v>0</v>
      </c>
      <c r="H159" s="87">
        <v>0</v>
      </c>
      <c r="I159" s="68"/>
      <c r="J159" s="86">
        <v>0</v>
      </c>
      <c r="K159" s="88">
        <v>0</v>
      </c>
      <c r="L159" s="1">
        <v>0</v>
      </c>
      <c r="M159" s="15" t="s">
        <v>34</v>
      </c>
      <c r="N159" s="17">
        <v>0</v>
      </c>
      <c r="O159" s="17">
        <v>0</v>
      </c>
      <c r="Q159" s="101">
        <v>42125</v>
      </c>
      <c r="R159" s="101">
        <v>107997</v>
      </c>
      <c r="S159" s="83" t="s">
        <v>34</v>
      </c>
      <c r="T159" s="79" t="str">
        <f t="shared" si="4"/>
        <v>- N/A</v>
      </c>
      <c r="U159" s="79" t="str">
        <f t="shared" si="5"/>
        <v>- N/A</v>
      </c>
    </row>
    <row r="160" spans="1:21" ht="38.25" hidden="1">
      <c r="A160" s="69">
        <v>146</v>
      </c>
      <c r="B160" s="70" t="s">
        <v>360</v>
      </c>
      <c r="C160" s="71" t="s">
        <v>361</v>
      </c>
      <c r="D160" s="70" t="s">
        <v>346</v>
      </c>
      <c r="E160" s="72">
        <v>0</v>
      </c>
      <c r="F160" s="89">
        <v>0</v>
      </c>
      <c r="G160" s="89">
        <v>0</v>
      </c>
      <c r="H160" s="90">
        <v>0</v>
      </c>
      <c r="I160" s="68"/>
      <c r="J160" s="89">
        <v>0</v>
      </c>
      <c r="K160" s="91">
        <v>0</v>
      </c>
      <c r="L160" s="73">
        <v>0</v>
      </c>
      <c r="M160" s="70" t="s">
        <v>85</v>
      </c>
      <c r="N160" s="74">
        <v>0</v>
      </c>
      <c r="O160" s="74">
        <v>0</v>
      </c>
      <c r="Q160" s="101">
        <v>20675</v>
      </c>
      <c r="R160" s="101">
        <v>30339</v>
      </c>
      <c r="S160" s="84" t="s">
        <v>85</v>
      </c>
      <c r="T160" s="79" t="str">
        <f t="shared" si="4"/>
        <v>- N/A</v>
      </c>
      <c r="U160" s="79" t="str">
        <f t="shared" si="5"/>
        <v>- N/A</v>
      </c>
    </row>
    <row r="161" spans="1:21" ht="38.25" hidden="1">
      <c r="A161" s="14">
        <v>147</v>
      </c>
      <c r="B161" s="15" t="s">
        <v>362</v>
      </c>
      <c r="C161" s="16" t="s">
        <v>363</v>
      </c>
      <c r="D161" s="15" t="s">
        <v>346</v>
      </c>
      <c r="E161" s="67">
        <v>0</v>
      </c>
      <c r="F161" s="86">
        <v>0</v>
      </c>
      <c r="G161" s="86">
        <v>0</v>
      </c>
      <c r="H161" s="87">
        <v>0</v>
      </c>
      <c r="I161" s="68"/>
      <c r="J161" s="86">
        <v>0</v>
      </c>
      <c r="K161" s="88">
        <v>0</v>
      </c>
      <c r="L161" s="1">
        <v>0</v>
      </c>
      <c r="M161" s="15" t="s">
        <v>34</v>
      </c>
      <c r="N161" s="17">
        <v>0</v>
      </c>
      <c r="O161" s="17">
        <v>0</v>
      </c>
      <c r="Q161" s="101">
        <v>19239</v>
      </c>
      <c r="R161" s="101">
        <v>32003</v>
      </c>
      <c r="S161" s="83" t="s">
        <v>34</v>
      </c>
      <c r="T161" s="79" t="str">
        <f t="shared" si="4"/>
        <v>- N/A</v>
      </c>
      <c r="U161" s="79" t="str">
        <f t="shared" si="5"/>
        <v>- N/A</v>
      </c>
    </row>
    <row r="162" spans="1:21" ht="51">
      <c r="A162" s="14">
        <v>148</v>
      </c>
      <c r="B162" s="15" t="s">
        <v>364</v>
      </c>
      <c r="C162" s="16" t="s">
        <v>365</v>
      </c>
      <c r="D162" s="15" t="s">
        <v>346</v>
      </c>
      <c r="E162" s="67">
        <v>149</v>
      </c>
      <c r="F162" s="86">
        <v>36779</v>
      </c>
      <c r="G162" s="86">
        <v>26646</v>
      </c>
      <c r="H162" s="87">
        <v>0</v>
      </c>
      <c r="I162" s="68">
        <v>0.27551048150000002</v>
      </c>
      <c r="J162" s="86">
        <v>26646</v>
      </c>
      <c r="K162" s="88">
        <v>3970254</v>
      </c>
      <c r="L162" s="1">
        <v>0</v>
      </c>
      <c r="M162" s="15" t="s">
        <v>34</v>
      </c>
      <c r="N162" s="17">
        <v>149</v>
      </c>
      <c r="O162" s="17">
        <v>0</v>
      </c>
      <c r="Q162" s="101">
        <v>26646</v>
      </c>
      <c r="R162" s="101">
        <v>48625</v>
      </c>
      <c r="S162" s="83" t="s">
        <v>34</v>
      </c>
      <c r="T162" s="79" t="str">
        <f t="shared" si="4"/>
        <v>✔️ Válido</v>
      </c>
      <c r="U162" s="79" t="str">
        <f t="shared" si="5"/>
        <v>✔️ Válido</v>
      </c>
    </row>
    <row r="163" spans="1:21" ht="51" hidden="1">
      <c r="A163" s="14">
        <v>149</v>
      </c>
      <c r="B163" s="15" t="s">
        <v>366</v>
      </c>
      <c r="C163" s="16" t="s">
        <v>367</v>
      </c>
      <c r="D163" s="15" t="s">
        <v>346</v>
      </c>
      <c r="E163" s="67">
        <v>0</v>
      </c>
      <c r="F163" s="86">
        <v>0</v>
      </c>
      <c r="G163" s="86">
        <v>0</v>
      </c>
      <c r="H163" s="87">
        <v>0</v>
      </c>
      <c r="I163" s="68"/>
      <c r="J163" s="86">
        <v>0</v>
      </c>
      <c r="K163" s="88">
        <v>0</v>
      </c>
      <c r="L163" s="1">
        <v>0</v>
      </c>
      <c r="M163" s="15" t="s">
        <v>34</v>
      </c>
      <c r="N163" s="17">
        <v>0</v>
      </c>
      <c r="O163" s="17">
        <v>0</v>
      </c>
      <c r="Q163" s="101">
        <v>26403</v>
      </c>
      <c r="R163" s="101">
        <v>46011</v>
      </c>
      <c r="S163" s="83" t="s">
        <v>34</v>
      </c>
      <c r="T163" s="79" t="str">
        <f t="shared" si="4"/>
        <v>- N/A</v>
      </c>
      <c r="U163" s="79" t="str">
        <f t="shared" si="5"/>
        <v>- N/A</v>
      </c>
    </row>
    <row r="164" spans="1:21" ht="51" hidden="1">
      <c r="A164" s="14">
        <v>150</v>
      </c>
      <c r="B164" s="15" t="s">
        <v>368</v>
      </c>
      <c r="C164" s="16" t="s">
        <v>369</v>
      </c>
      <c r="D164" s="15" t="s">
        <v>200</v>
      </c>
      <c r="E164" s="67">
        <v>0</v>
      </c>
      <c r="F164" s="86">
        <v>0</v>
      </c>
      <c r="G164" s="86">
        <v>0</v>
      </c>
      <c r="H164" s="87">
        <v>0</v>
      </c>
      <c r="I164" s="68"/>
      <c r="J164" s="86">
        <v>0</v>
      </c>
      <c r="K164" s="88">
        <v>0</v>
      </c>
      <c r="L164" s="1">
        <v>0</v>
      </c>
      <c r="M164" s="15" t="s">
        <v>34</v>
      </c>
      <c r="N164" s="17">
        <v>0</v>
      </c>
      <c r="O164" s="17">
        <v>0</v>
      </c>
      <c r="Q164" s="101">
        <v>5749</v>
      </c>
      <c r="R164" s="101">
        <v>13624</v>
      </c>
      <c r="S164" s="83" t="s">
        <v>34</v>
      </c>
      <c r="T164" s="79" t="str">
        <f t="shared" si="4"/>
        <v>- N/A</v>
      </c>
      <c r="U164" s="79" t="str">
        <f t="shared" si="5"/>
        <v>- N/A</v>
      </c>
    </row>
    <row r="165" spans="1:21" ht="51" hidden="1">
      <c r="A165" s="14">
        <v>151</v>
      </c>
      <c r="B165" s="15" t="s">
        <v>370</v>
      </c>
      <c r="C165" s="16" t="s">
        <v>371</v>
      </c>
      <c r="D165" s="15" t="s">
        <v>200</v>
      </c>
      <c r="E165" s="67">
        <v>0</v>
      </c>
      <c r="F165" s="86">
        <v>0</v>
      </c>
      <c r="G165" s="86">
        <v>0</v>
      </c>
      <c r="H165" s="87">
        <v>0</v>
      </c>
      <c r="I165" s="68"/>
      <c r="J165" s="86">
        <v>0</v>
      </c>
      <c r="K165" s="88">
        <v>0</v>
      </c>
      <c r="L165" s="1">
        <v>0</v>
      </c>
      <c r="M165" s="15" t="s">
        <v>34</v>
      </c>
      <c r="N165" s="17">
        <v>0</v>
      </c>
      <c r="O165" s="17">
        <v>0</v>
      </c>
      <c r="Q165" s="101">
        <v>6214</v>
      </c>
      <c r="R165" s="101">
        <v>12948</v>
      </c>
      <c r="S165" s="83" t="s">
        <v>34</v>
      </c>
      <c r="T165" s="79" t="str">
        <f t="shared" si="4"/>
        <v>- N/A</v>
      </c>
      <c r="U165" s="79" t="str">
        <f t="shared" si="5"/>
        <v>- N/A</v>
      </c>
    </row>
    <row r="166" spans="1:21" ht="63.75" hidden="1">
      <c r="A166" s="69">
        <v>152</v>
      </c>
      <c r="B166" s="70" t="s">
        <v>372</v>
      </c>
      <c r="C166" s="75" t="s">
        <v>373</v>
      </c>
      <c r="D166" s="70" t="s">
        <v>200</v>
      </c>
      <c r="E166" s="72">
        <v>0</v>
      </c>
      <c r="F166" s="89">
        <v>0</v>
      </c>
      <c r="G166" s="89">
        <v>0</v>
      </c>
      <c r="H166" s="90">
        <v>0</v>
      </c>
      <c r="I166" s="68"/>
      <c r="J166" s="89">
        <v>0</v>
      </c>
      <c r="K166" s="91">
        <v>0</v>
      </c>
      <c r="L166" s="73">
        <v>0</v>
      </c>
      <c r="M166" s="70" t="s">
        <v>85</v>
      </c>
      <c r="N166" s="74">
        <v>0</v>
      </c>
      <c r="O166" s="74">
        <v>0</v>
      </c>
      <c r="Q166" s="101">
        <v>22445</v>
      </c>
      <c r="R166" s="101">
        <v>37813</v>
      </c>
      <c r="S166" s="84" t="s">
        <v>85</v>
      </c>
      <c r="T166" s="79" t="str">
        <f t="shared" si="4"/>
        <v>- N/A</v>
      </c>
      <c r="U166" s="79" t="str">
        <f t="shared" si="5"/>
        <v>- N/A</v>
      </c>
    </row>
    <row r="167" spans="1:21" ht="63.75" hidden="1">
      <c r="A167" s="69">
        <v>153</v>
      </c>
      <c r="B167" s="70" t="s">
        <v>374</v>
      </c>
      <c r="C167" s="75" t="s">
        <v>375</v>
      </c>
      <c r="D167" s="70" t="s">
        <v>200</v>
      </c>
      <c r="E167" s="72">
        <v>0</v>
      </c>
      <c r="F167" s="89">
        <v>0</v>
      </c>
      <c r="G167" s="89">
        <v>0</v>
      </c>
      <c r="H167" s="90">
        <v>0</v>
      </c>
      <c r="I167" s="68"/>
      <c r="J167" s="89">
        <v>0</v>
      </c>
      <c r="K167" s="91">
        <v>0</v>
      </c>
      <c r="L167" s="73">
        <v>0</v>
      </c>
      <c r="M167" s="70" t="s">
        <v>85</v>
      </c>
      <c r="N167" s="74">
        <v>0</v>
      </c>
      <c r="O167" s="74">
        <v>0</v>
      </c>
      <c r="Q167" s="101">
        <v>21118</v>
      </c>
      <c r="R167" s="101">
        <v>41165</v>
      </c>
      <c r="S167" s="84" t="s">
        <v>85</v>
      </c>
      <c r="T167" s="79" t="str">
        <f t="shared" si="4"/>
        <v>- N/A</v>
      </c>
      <c r="U167" s="79" t="str">
        <f t="shared" si="5"/>
        <v>- N/A</v>
      </c>
    </row>
    <row r="168" spans="1:21" ht="25.5" hidden="1">
      <c r="A168" s="69">
        <v>154</v>
      </c>
      <c r="B168" s="70" t="s">
        <v>376</v>
      </c>
      <c r="C168" s="75" t="s">
        <v>377</v>
      </c>
      <c r="D168" s="70" t="s">
        <v>341</v>
      </c>
      <c r="E168" s="72">
        <v>0</v>
      </c>
      <c r="F168" s="89">
        <v>0</v>
      </c>
      <c r="G168" s="89">
        <v>0</v>
      </c>
      <c r="H168" s="90">
        <v>0</v>
      </c>
      <c r="I168" s="68"/>
      <c r="J168" s="89">
        <v>0</v>
      </c>
      <c r="K168" s="91">
        <v>0</v>
      </c>
      <c r="L168" s="73">
        <v>0</v>
      </c>
      <c r="M168" s="70" t="s">
        <v>85</v>
      </c>
      <c r="N168" s="74">
        <v>0</v>
      </c>
      <c r="O168" s="74">
        <v>0</v>
      </c>
      <c r="Q168" s="101">
        <v>6214</v>
      </c>
      <c r="R168" s="101">
        <v>9951</v>
      </c>
      <c r="S168" s="84" t="s">
        <v>85</v>
      </c>
      <c r="T168" s="79" t="str">
        <f t="shared" si="4"/>
        <v>- N/A</v>
      </c>
      <c r="U168" s="79" t="str">
        <f t="shared" si="5"/>
        <v>- N/A</v>
      </c>
    </row>
    <row r="169" spans="1:21" ht="51">
      <c r="A169" s="14">
        <v>155</v>
      </c>
      <c r="B169" s="15" t="s">
        <v>378</v>
      </c>
      <c r="C169" s="16" t="s">
        <v>379</v>
      </c>
      <c r="D169" s="15" t="s">
        <v>380</v>
      </c>
      <c r="E169" s="67">
        <v>170</v>
      </c>
      <c r="F169" s="86">
        <v>9969</v>
      </c>
      <c r="G169" s="86">
        <v>5971</v>
      </c>
      <c r="H169" s="87">
        <v>0</v>
      </c>
      <c r="I169" s="68">
        <v>0.40104323399999997</v>
      </c>
      <c r="J169" s="86">
        <v>5971</v>
      </c>
      <c r="K169" s="88">
        <v>1015070</v>
      </c>
      <c r="L169" s="1">
        <v>0</v>
      </c>
      <c r="M169" s="15" t="s">
        <v>34</v>
      </c>
      <c r="N169" s="17">
        <v>170</v>
      </c>
      <c r="O169" s="17">
        <v>0</v>
      </c>
      <c r="Q169" s="101">
        <v>5971</v>
      </c>
      <c r="R169" s="101">
        <v>10919</v>
      </c>
      <c r="S169" s="83" t="s">
        <v>34</v>
      </c>
      <c r="T169" s="79" t="str">
        <f t="shared" si="4"/>
        <v>✔️ Válido</v>
      </c>
      <c r="U169" s="79" t="str">
        <f t="shared" si="5"/>
        <v>✔️ Válido</v>
      </c>
    </row>
    <row r="170" spans="1:21" ht="51">
      <c r="A170" s="14">
        <v>156</v>
      </c>
      <c r="B170" s="15" t="s">
        <v>381</v>
      </c>
      <c r="C170" s="16" t="s">
        <v>382</v>
      </c>
      <c r="D170" s="15" t="s">
        <v>383</v>
      </c>
      <c r="E170" s="67">
        <v>170</v>
      </c>
      <c r="F170" s="86">
        <v>13726</v>
      </c>
      <c r="G170" s="86">
        <v>6059</v>
      </c>
      <c r="H170" s="87">
        <v>0</v>
      </c>
      <c r="I170" s="68">
        <v>0.55857496719999999</v>
      </c>
      <c r="J170" s="86">
        <v>6059</v>
      </c>
      <c r="K170" s="88">
        <v>1030030</v>
      </c>
      <c r="L170" s="1">
        <v>0</v>
      </c>
      <c r="M170" s="15" t="s">
        <v>34</v>
      </c>
      <c r="N170" s="17">
        <v>170</v>
      </c>
      <c r="O170" s="17">
        <v>0</v>
      </c>
      <c r="Q170" s="101">
        <v>6059</v>
      </c>
      <c r="R170" s="101">
        <v>16917</v>
      </c>
      <c r="S170" s="83" t="s">
        <v>34</v>
      </c>
      <c r="T170" s="79" t="str">
        <f t="shared" si="4"/>
        <v>✔️ Válido</v>
      </c>
      <c r="U170" s="79" t="str">
        <f t="shared" si="5"/>
        <v>✔️ Válido</v>
      </c>
    </row>
    <row r="171" spans="1:21" ht="51" hidden="1">
      <c r="A171" s="14">
        <v>157</v>
      </c>
      <c r="B171" s="15" t="s">
        <v>384</v>
      </c>
      <c r="C171" s="16" t="s">
        <v>385</v>
      </c>
      <c r="D171" s="15" t="s">
        <v>386</v>
      </c>
      <c r="E171" s="67">
        <v>0</v>
      </c>
      <c r="F171" s="86">
        <v>0</v>
      </c>
      <c r="G171" s="86">
        <v>0</v>
      </c>
      <c r="H171" s="87">
        <v>0</v>
      </c>
      <c r="I171" s="68"/>
      <c r="J171" s="86">
        <v>0</v>
      </c>
      <c r="K171" s="88">
        <v>0</v>
      </c>
      <c r="L171" s="1">
        <v>0</v>
      </c>
      <c r="M171" s="15" t="s">
        <v>34</v>
      </c>
      <c r="N171" s="17">
        <v>0</v>
      </c>
      <c r="O171" s="17">
        <v>0</v>
      </c>
      <c r="Q171" s="101">
        <v>7916</v>
      </c>
      <c r="R171" s="101">
        <v>18796</v>
      </c>
      <c r="S171" s="83" t="s">
        <v>34</v>
      </c>
      <c r="T171" s="79" t="str">
        <f t="shared" si="4"/>
        <v>- N/A</v>
      </c>
      <c r="U171" s="79" t="str">
        <f t="shared" si="5"/>
        <v>- N/A</v>
      </c>
    </row>
    <row r="172" spans="1:21" ht="76.5" hidden="1">
      <c r="A172" s="14">
        <v>158</v>
      </c>
      <c r="B172" s="15" t="s">
        <v>387</v>
      </c>
      <c r="C172" s="16" t="s">
        <v>388</v>
      </c>
      <c r="D172" s="15" t="s">
        <v>380</v>
      </c>
      <c r="E172" s="67">
        <v>0</v>
      </c>
      <c r="F172" s="86">
        <v>0</v>
      </c>
      <c r="G172" s="86">
        <v>0</v>
      </c>
      <c r="H172" s="87">
        <v>0</v>
      </c>
      <c r="I172" s="68"/>
      <c r="J172" s="86">
        <v>0</v>
      </c>
      <c r="K172" s="88">
        <v>0</v>
      </c>
      <c r="L172" s="1">
        <v>0</v>
      </c>
      <c r="M172" s="15" t="s">
        <v>34</v>
      </c>
      <c r="N172" s="17">
        <v>0</v>
      </c>
      <c r="O172" s="17">
        <v>0</v>
      </c>
      <c r="Q172" s="101">
        <v>7916</v>
      </c>
      <c r="R172" s="101">
        <v>22223</v>
      </c>
      <c r="S172" s="83" t="s">
        <v>34</v>
      </c>
      <c r="T172" s="79" t="str">
        <f t="shared" si="4"/>
        <v>- N/A</v>
      </c>
      <c r="U172" s="79" t="str">
        <f t="shared" si="5"/>
        <v>- N/A</v>
      </c>
    </row>
    <row r="173" spans="1:21" ht="38.25">
      <c r="A173" s="69">
        <v>159</v>
      </c>
      <c r="B173" s="70" t="s">
        <v>389</v>
      </c>
      <c r="C173" s="75" t="s">
        <v>390</v>
      </c>
      <c r="D173" s="70" t="s">
        <v>391</v>
      </c>
      <c r="E173" s="72">
        <v>6</v>
      </c>
      <c r="F173" s="89">
        <v>7080</v>
      </c>
      <c r="G173" s="89">
        <v>6524</v>
      </c>
      <c r="H173" s="90">
        <v>1</v>
      </c>
      <c r="I173" s="68">
        <v>1</v>
      </c>
      <c r="J173" s="89">
        <v>0</v>
      </c>
      <c r="K173" s="91">
        <v>0</v>
      </c>
      <c r="L173" s="73">
        <v>0</v>
      </c>
      <c r="M173" s="70" t="s">
        <v>85</v>
      </c>
      <c r="N173" s="74">
        <v>6</v>
      </c>
      <c r="O173" s="74">
        <v>0</v>
      </c>
      <c r="Q173" s="101">
        <v>6524</v>
      </c>
      <c r="R173" s="101">
        <v>10711</v>
      </c>
      <c r="S173" s="84" t="s">
        <v>85</v>
      </c>
      <c r="T173" s="79" t="str">
        <f t="shared" si="4"/>
        <v>- N/A</v>
      </c>
      <c r="U173" s="79" t="str">
        <f t="shared" si="5"/>
        <v>- N/A</v>
      </c>
    </row>
    <row r="174" spans="1:21" ht="114.75">
      <c r="A174" s="14">
        <v>160</v>
      </c>
      <c r="B174" s="15" t="s">
        <v>392</v>
      </c>
      <c r="C174" s="16" t="s">
        <v>393</v>
      </c>
      <c r="D174" s="15" t="s">
        <v>394</v>
      </c>
      <c r="E174" s="67">
        <v>1</v>
      </c>
      <c r="F174" s="86">
        <v>4193</v>
      </c>
      <c r="G174" s="86">
        <v>2808</v>
      </c>
      <c r="H174" s="87">
        <v>0</v>
      </c>
      <c r="I174" s="68">
        <v>0.33031242549999995</v>
      </c>
      <c r="J174" s="86">
        <v>2808</v>
      </c>
      <c r="K174" s="88">
        <v>2808</v>
      </c>
      <c r="L174" s="1">
        <v>0</v>
      </c>
      <c r="M174" s="15" t="s">
        <v>34</v>
      </c>
      <c r="N174" s="17">
        <v>1</v>
      </c>
      <c r="O174" s="17">
        <v>0</v>
      </c>
      <c r="Q174" s="101">
        <v>2808</v>
      </c>
      <c r="R174" s="101">
        <v>4479</v>
      </c>
      <c r="S174" s="83" t="s">
        <v>34</v>
      </c>
      <c r="T174" s="79" t="str">
        <f t="shared" si="4"/>
        <v>✔️ Válido</v>
      </c>
      <c r="U174" s="79" t="str">
        <f t="shared" si="5"/>
        <v>✔️ Válido</v>
      </c>
    </row>
    <row r="175" spans="1:21" ht="76.5">
      <c r="A175" s="14">
        <v>161</v>
      </c>
      <c r="B175" s="15" t="s">
        <v>395</v>
      </c>
      <c r="C175" s="16" t="s">
        <v>396</v>
      </c>
      <c r="D175" s="15" t="s">
        <v>200</v>
      </c>
      <c r="E175" s="67">
        <v>1</v>
      </c>
      <c r="F175" s="86">
        <v>5674</v>
      </c>
      <c r="G175" s="86">
        <v>1460</v>
      </c>
      <c r="H175" s="87">
        <v>0</v>
      </c>
      <c r="I175" s="68">
        <v>0.74268593579999997</v>
      </c>
      <c r="J175" s="86">
        <v>1460</v>
      </c>
      <c r="K175" s="88">
        <v>1460</v>
      </c>
      <c r="L175" s="1">
        <v>0</v>
      </c>
      <c r="M175" s="15" t="s">
        <v>34</v>
      </c>
      <c r="N175" s="17">
        <v>1</v>
      </c>
      <c r="O175" s="17">
        <v>0</v>
      </c>
      <c r="Q175" s="101">
        <v>1460</v>
      </c>
      <c r="R175" s="101">
        <v>5674</v>
      </c>
      <c r="S175" s="83" t="s">
        <v>34</v>
      </c>
      <c r="T175" s="79" t="str">
        <f t="shared" si="4"/>
        <v>✔️ Válido</v>
      </c>
      <c r="U175" s="79" t="str">
        <f t="shared" si="5"/>
        <v>✔️ Válido</v>
      </c>
    </row>
    <row r="176" spans="1:21" ht="76.5">
      <c r="A176" s="14">
        <v>162</v>
      </c>
      <c r="B176" s="15" t="s">
        <v>397</v>
      </c>
      <c r="C176" s="18" t="s">
        <v>398</v>
      </c>
      <c r="D176" s="15" t="s">
        <v>200</v>
      </c>
      <c r="E176" s="67">
        <v>3</v>
      </c>
      <c r="F176" s="86">
        <v>6662</v>
      </c>
      <c r="G176" s="86">
        <v>3759</v>
      </c>
      <c r="H176" s="87">
        <v>0</v>
      </c>
      <c r="I176" s="68">
        <v>0.43575502850000003</v>
      </c>
      <c r="J176" s="86">
        <v>3759</v>
      </c>
      <c r="K176" s="88">
        <v>11277</v>
      </c>
      <c r="L176" s="1">
        <v>0</v>
      </c>
      <c r="M176" s="15" t="s">
        <v>34</v>
      </c>
      <c r="N176" s="17">
        <v>3</v>
      </c>
      <c r="O176" s="17">
        <v>0</v>
      </c>
      <c r="Q176" s="101">
        <v>3759</v>
      </c>
      <c r="R176" s="101">
        <v>6662</v>
      </c>
      <c r="S176" s="83" t="s">
        <v>34</v>
      </c>
      <c r="T176" s="79" t="str">
        <f t="shared" si="4"/>
        <v>✔️ Válido</v>
      </c>
      <c r="U176" s="79" t="str">
        <f t="shared" si="5"/>
        <v>✔️ Válido</v>
      </c>
    </row>
    <row r="177" spans="1:22" ht="76.5" hidden="1">
      <c r="A177" s="14">
        <v>163</v>
      </c>
      <c r="B177" s="15" t="s">
        <v>399</v>
      </c>
      <c r="C177" s="16" t="s">
        <v>400</v>
      </c>
      <c r="D177" s="15" t="s">
        <v>200</v>
      </c>
      <c r="E177" s="67">
        <v>0</v>
      </c>
      <c r="F177" s="86">
        <v>0</v>
      </c>
      <c r="G177" s="86">
        <v>0</v>
      </c>
      <c r="H177" s="87">
        <v>0</v>
      </c>
      <c r="I177" s="68"/>
      <c r="J177" s="86">
        <v>0</v>
      </c>
      <c r="K177" s="88">
        <v>0</v>
      </c>
      <c r="L177" s="1">
        <v>0</v>
      </c>
      <c r="M177" s="15" t="s">
        <v>34</v>
      </c>
      <c r="N177" s="17">
        <v>0</v>
      </c>
      <c r="O177" s="17">
        <v>0</v>
      </c>
      <c r="Q177" s="101">
        <v>5866</v>
      </c>
      <c r="R177" s="101">
        <v>9011</v>
      </c>
      <c r="S177" s="83" t="s">
        <v>34</v>
      </c>
      <c r="T177" s="79" t="str">
        <f t="shared" si="4"/>
        <v>- N/A</v>
      </c>
      <c r="U177" s="79" t="str">
        <f t="shared" si="5"/>
        <v>- N/A</v>
      </c>
    </row>
    <row r="178" spans="1:22" ht="63.75" hidden="1">
      <c r="A178" s="14">
        <v>164</v>
      </c>
      <c r="B178" s="15" t="s">
        <v>401</v>
      </c>
      <c r="C178" s="16" t="s">
        <v>402</v>
      </c>
      <c r="D178" s="15" t="s">
        <v>200</v>
      </c>
      <c r="E178" s="67">
        <v>0</v>
      </c>
      <c r="F178" s="86">
        <v>0</v>
      </c>
      <c r="G178" s="86">
        <v>0</v>
      </c>
      <c r="H178" s="87">
        <v>0</v>
      </c>
      <c r="I178" s="68"/>
      <c r="J178" s="86">
        <v>0</v>
      </c>
      <c r="K178" s="88">
        <v>0</v>
      </c>
      <c r="L178" s="1">
        <v>0</v>
      </c>
      <c r="M178" s="15" t="s">
        <v>34</v>
      </c>
      <c r="N178" s="17">
        <v>0</v>
      </c>
      <c r="O178" s="17">
        <v>0</v>
      </c>
      <c r="Q178" s="101">
        <v>1725</v>
      </c>
      <c r="R178" s="101">
        <v>15579</v>
      </c>
      <c r="S178" s="83" t="s">
        <v>34</v>
      </c>
      <c r="T178" s="79" t="str">
        <f t="shared" si="4"/>
        <v>- N/A</v>
      </c>
      <c r="U178" s="79" t="str">
        <f t="shared" si="5"/>
        <v>- N/A</v>
      </c>
    </row>
    <row r="179" spans="1:22" ht="76.5" hidden="1">
      <c r="A179" s="69">
        <v>165</v>
      </c>
      <c r="B179" s="70" t="s">
        <v>403</v>
      </c>
      <c r="C179" s="75" t="s">
        <v>404</v>
      </c>
      <c r="D179" s="70" t="s">
        <v>405</v>
      </c>
      <c r="E179" s="72">
        <v>0</v>
      </c>
      <c r="F179" s="89">
        <v>0</v>
      </c>
      <c r="G179" s="89">
        <v>0</v>
      </c>
      <c r="H179" s="90">
        <v>0</v>
      </c>
      <c r="I179" s="68"/>
      <c r="J179" s="89">
        <v>0</v>
      </c>
      <c r="K179" s="91">
        <v>0</v>
      </c>
      <c r="L179" s="73">
        <v>0</v>
      </c>
      <c r="M179" s="70" t="s">
        <v>85</v>
      </c>
      <c r="N179" s="74">
        <v>0</v>
      </c>
      <c r="O179" s="74">
        <v>0</v>
      </c>
      <c r="Q179" s="101">
        <v>16585</v>
      </c>
      <c r="R179" s="101">
        <v>25981</v>
      </c>
      <c r="S179" s="84" t="s">
        <v>85</v>
      </c>
      <c r="T179" s="79" t="str">
        <f t="shared" si="4"/>
        <v>- N/A</v>
      </c>
      <c r="U179" s="79" t="str">
        <f t="shared" si="5"/>
        <v>- N/A</v>
      </c>
    </row>
    <row r="180" spans="1:22" ht="76.5" hidden="1">
      <c r="A180" s="69">
        <v>166</v>
      </c>
      <c r="B180" s="70" t="s">
        <v>406</v>
      </c>
      <c r="C180" s="75" t="s">
        <v>407</v>
      </c>
      <c r="D180" s="70" t="s">
        <v>408</v>
      </c>
      <c r="E180" s="72">
        <v>0</v>
      </c>
      <c r="F180" s="89">
        <v>0</v>
      </c>
      <c r="G180" s="89">
        <v>0</v>
      </c>
      <c r="H180" s="90">
        <v>0</v>
      </c>
      <c r="I180" s="68"/>
      <c r="J180" s="89">
        <v>0</v>
      </c>
      <c r="K180" s="91">
        <v>0</v>
      </c>
      <c r="L180" s="73">
        <v>0</v>
      </c>
      <c r="M180" s="70" t="s">
        <v>85</v>
      </c>
      <c r="N180" s="74">
        <v>0</v>
      </c>
      <c r="O180" s="74">
        <v>0</v>
      </c>
      <c r="Q180" s="101">
        <v>32064</v>
      </c>
      <c r="R180" s="101">
        <v>73205</v>
      </c>
      <c r="S180" s="84" t="s">
        <v>85</v>
      </c>
      <c r="T180" s="79" t="str">
        <f t="shared" si="4"/>
        <v>- N/A</v>
      </c>
      <c r="U180" s="79" t="str">
        <f t="shared" si="5"/>
        <v>- N/A</v>
      </c>
    </row>
    <row r="181" spans="1:22" ht="63.75" hidden="1">
      <c r="A181" s="14">
        <v>167</v>
      </c>
      <c r="B181" s="15" t="s">
        <v>409</v>
      </c>
      <c r="C181" s="16" t="s">
        <v>410</v>
      </c>
      <c r="D181" s="15" t="s">
        <v>411</v>
      </c>
      <c r="E181" s="67">
        <v>0</v>
      </c>
      <c r="F181" s="86">
        <v>0</v>
      </c>
      <c r="G181" s="86">
        <v>0</v>
      </c>
      <c r="H181" s="87">
        <v>0</v>
      </c>
      <c r="I181" s="68"/>
      <c r="J181" s="86">
        <v>0</v>
      </c>
      <c r="K181" s="88">
        <v>0</v>
      </c>
      <c r="L181" s="1">
        <v>0</v>
      </c>
      <c r="M181" s="15" t="s">
        <v>34</v>
      </c>
      <c r="N181" s="17">
        <v>0</v>
      </c>
      <c r="O181" s="17">
        <v>0</v>
      </c>
      <c r="Q181" s="101">
        <v>6678</v>
      </c>
      <c r="R181" s="101">
        <v>22705</v>
      </c>
      <c r="S181" s="83" t="s">
        <v>34</v>
      </c>
      <c r="T181" s="79" t="str">
        <f t="shared" si="4"/>
        <v>- N/A</v>
      </c>
      <c r="U181" s="79" t="str">
        <f t="shared" si="5"/>
        <v>- N/A</v>
      </c>
    </row>
    <row r="182" spans="1:22" ht="38.25" hidden="1">
      <c r="A182" s="14">
        <v>168</v>
      </c>
      <c r="B182" s="15" t="s">
        <v>412</v>
      </c>
      <c r="C182" s="16" t="s">
        <v>413</v>
      </c>
      <c r="D182" s="15" t="s">
        <v>200</v>
      </c>
      <c r="E182" s="67">
        <v>0</v>
      </c>
      <c r="F182" s="86">
        <v>0</v>
      </c>
      <c r="G182" s="86">
        <v>0</v>
      </c>
      <c r="H182" s="87">
        <v>0</v>
      </c>
      <c r="I182" s="68"/>
      <c r="J182" s="86">
        <v>0</v>
      </c>
      <c r="K182" s="88">
        <v>0</v>
      </c>
      <c r="L182" s="1">
        <v>0</v>
      </c>
      <c r="M182" s="15" t="s">
        <v>34</v>
      </c>
      <c r="N182" s="17">
        <v>0</v>
      </c>
      <c r="O182" s="17">
        <v>0</v>
      </c>
      <c r="Q182" s="101">
        <v>30516</v>
      </c>
      <c r="R182" s="101">
        <v>55176</v>
      </c>
      <c r="S182" s="83" t="s">
        <v>34</v>
      </c>
      <c r="T182" s="79" t="str">
        <f t="shared" si="4"/>
        <v>- N/A</v>
      </c>
      <c r="U182" s="79" t="str">
        <f t="shared" si="5"/>
        <v>- N/A</v>
      </c>
    </row>
    <row r="183" spans="1:22" ht="63.75">
      <c r="A183" s="14">
        <v>169</v>
      </c>
      <c r="B183" s="15" t="s">
        <v>414</v>
      </c>
      <c r="C183" s="16" t="s">
        <v>415</v>
      </c>
      <c r="D183" s="15" t="s">
        <v>200</v>
      </c>
      <c r="E183" s="67">
        <v>2</v>
      </c>
      <c r="F183" s="86">
        <v>177466</v>
      </c>
      <c r="G183" s="86">
        <v>143735</v>
      </c>
      <c r="H183" s="87">
        <v>0</v>
      </c>
      <c r="I183" s="68">
        <v>0.19007021059999996</v>
      </c>
      <c r="J183" s="86">
        <v>143735</v>
      </c>
      <c r="K183" s="88">
        <v>287470</v>
      </c>
      <c r="L183" s="1">
        <v>0</v>
      </c>
      <c r="M183" s="15" t="s">
        <v>34</v>
      </c>
      <c r="N183" s="17">
        <v>2</v>
      </c>
      <c r="O183" s="17">
        <v>0</v>
      </c>
      <c r="Q183" s="101">
        <v>143735</v>
      </c>
      <c r="R183" s="101">
        <v>233673</v>
      </c>
      <c r="S183" s="83" t="s">
        <v>34</v>
      </c>
      <c r="T183" s="79" t="str">
        <f t="shared" si="4"/>
        <v>✔️ Válido</v>
      </c>
      <c r="U183" s="79" t="str">
        <f t="shared" si="5"/>
        <v>✔️ Válido</v>
      </c>
    </row>
    <row r="184" spans="1:22" ht="127.5">
      <c r="A184" s="14">
        <v>170</v>
      </c>
      <c r="B184" s="15" t="s">
        <v>416</v>
      </c>
      <c r="C184" s="16" t="s">
        <v>417</v>
      </c>
      <c r="D184" s="15" t="s">
        <v>418</v>
      </c>
      <c r="E184" s="67">
        <v>110</v>
      </c>
      <c r="F184" s="86">
        <v>37460</v>
      </c>
      <c r="G184" s="86">
        <v>19023</v>
      </c>
      <c r="H184" s="87">
        <v>0</v>
      </c>
      <c r="I184" s="68">
        <v>0.49217832350000001</v>
      </c>
      <c r="J184" s="86">
        <v>19023</v>
      </c>
      <c r="K184" s="88">
        <v>2092530</v>
      </c>
      <c r="L184" s="1">
        <v>0</v>
      </c>
      <c r="M184" s="15" t="s">
        <v>34</v>
      </c>
      <c r="N184" s="17">
        <v>110</v>
      </c>
      <c r="O184" s="17">
        <v>0</v>
      </c>
      <c r="Q184" s="101">
        <v>19023</v>
      </c>
      <c r="R184" s="101">
        <v>42553</v>
      </c>
      <c r="S184" s="83" t="s">
        <v>34</v>
      </c>
      <c r="T184" s="79" t="str">
        <f t="shared" si="4"/>
        <v>✔️ Válido</v>
      </c>
      <c r="U184" s="79" t="str">
        <f t="shared" si="5"/>
        <v>✔️ Válido</v>
      </c>
    </row>
    <row r="185" spans="1:22" ht="76.5" hidden="1">
      <c r="A185" s="14">
        <v>171</v>
      </c>
      <c r="B185" s="15" t="s">
        <v>419</v>
      </c>
      <c r="C185" s="16" t="s">
        <v>420</v>
      </c>
      <c r="D185" s="15" t="s">
        <v>418</v>
      </c>
      <c r="E185" s="67">
        <v>0</v>
      </c>
      <c r="F185" s="86">
        <v>0</v>
      </c>
      <c r="G185" s="86">
        <v>0</v>
      </c>
      <c r="H185" s="87">
        <v>0</v>
      </c>
      <c r="I185" s="68"/>
      <c r="J185" s="86">
        <v>0</v>
      </c>
      <c r="K185" s="88">
        <v>0</v>
      </c>
      <c r="L185" s="1">
        <v>0</v>
      </c>
      <c r="M185" s="15" t="s">
        <v>34</v>
      </c>
      <c r="N185" s="17">
        <v>0</v>
      </c>
      <c r="O185" s="17">
        <v>0</v>
      </c>
      <c r="Q185" s="101">
        <v>21112</v>
      </c>
      <c r="R185" s="101">
        <v>44787</v>
      </c>
      <c r="S185" s="83" t="s">
        <v>34</v>
      </c>
      <c r="T185" s="79" t="str">
        <f t="shared" si="4"/>
        <v>- N/A</v>
      </c>
      <c r="U185" s="79" t="str">
        <f t="shared" si="5"/>
        <v>- N/A</v>
      </c>
    </row>
    <row r="186" spans="1:22" ht="89.25" hidden="1">
      <c r="A186" s="14">
        <v>172</v>
      </c>
      <c r="B186" s="15" t="s">
        <v>421</v>
      </c>
      <c r="C186" s="16" t="s">
        <v>422</v>
      </c>
      <c r="D186" s="15" t="s">
        <v>37</v>
      </c>
      <c r="E186" s="67">
        <v>0</v>
      </c>
      <c r="F186" s="86">
        <v>0</v>
      </c>
      <c r="G186" s="86">
        <v>0</v>
      </c>
      <c r="H186" s="87">
        <v>0</v>
      </c>
      <c r="I186" s="68"/>
      <c r="J186" s="86">
        <v>0</v>
      </c>
      <c r="K186" s="88">
        <v>0</v>
      </c>
      <c r="L186" s="1">
        <v>0</v>
      </c>
      <c r="M186" s="15" t="s">
        <v>34</v>
      </c>
      <c r="N186" s="17">
        <v>0</v>
      </c>
      <c r="O186" s="17">
        <v>0</v>
      </c>
      <c r="Q186" s="101">
        <v>27033</v>
      </c>
      <c r="R186" s="101">
        <v>104304</v>
      </c>
      <c r="S186" s="83" t="s">
        <v>34</v>
      </c>
      <c r="T186" s="79" t="str">
        <f t="shared" si="4"/>
        <v>- N/A</v>
      </c>
      <c r="U186" s="79" t="str">
        <f t="shared" si="5"/>
        <v>- N/A</v>
      </c>
    </row>
    <row r="187" spans="1:22" ht="51">
      <c r="A187" s="69">
        <v>173</v>
      </c>
      <c r="B187" s="70" t="s">
        <v>423</v>
      </c>
      <c r="C187" s="75" t="s">
        <v>424</v>
      </c>
      <c r="D187" s="70" t="s">
        <v>425</v>
      </c>
      <c r="E187" s="72">
        <v>10</v>
      </c>
      <c r="F187" s="89">
        <v>22072</v>
      </c>
      <c r="G187" s="89">
        <v>21193</v>
      </c>
      <c r="H187" s="90">
        <v>1</v>
      </c>
      <c r="I187" s="68">
        <v>1</v>
      </c>
      <c r="J187" s="89">
        <v>0</v>
      </c>
      <c r="K187" s="91">
        <v>0</v>
      </c>
      <c r="L187" s="73">
        <v>0</v>
      </c>
      <c r="M187" s="70" t="s">
        <v>85</v>
      </c>
      <c r="N187" s="74">
        <v>10</v>
      </c>
      <c r="O187" s="74">
        <v>0</v>
      </c>
      <c r="Q187" s="101">
        <v>21193</v>
      </c>
      <c r="R187" s="101">
        <v>41882</v>
      </c>
      <c r="S187" s="84" t="s">
        <v>85</v>
      </c>
      <c r="T187" s="79" t="str">
        <f t="shared" si="4"/>
        <v>- N/A</v>
      </c>
      <c r="U187" s="79" t="str">
        <f t="shared" si="5"/>
        <v>- N/A</v>
      </c>
      <c r="V187" s="2" t="s">
        <v>89</v>
      </c>
    </row>
    <row r="188" spans="1:22" ht="63.75">
      <c r="A188" s="14">
        <v>174</v>
      </c>
      <c r="B188" s="15" t="s">
        <v>426</v>
      </c>
      <c r="C188" s="16" t="s">
        <v>427</v>
      </c>
      <c r="D188" s="15" t="s">
        <v>428</v>
      </c>
      <c r="E188" s="67">
        <v>39</v>
      </c>
      <c r="F188" s="86">
        <v>12732</v>
      </c>
      <c r="G188" s="86">
        <v>7933</v>
      </c>
      <c r="H188" s="87">
        <v>0</v>
      </c>
      <c r="I188" s="68">
        <v>0.37692428529999999</v>
      </c>
      <c r="J188" s="86">
        <v>7933</v>
      </c>
      <c r="K188" s="88">
        <v>309387</v>
      </c>
      <c r="L188" s="1">
        <v>0</v>
      </c>
      <c r="M188" s="15" t="s">
        <v>34</v>
      </c>
      <c r="N188" s="17">
        <v>39</v>
      </c>
      <c r="O188" s="17">
        <v>0</v>
      </c>
      <c r="Q188" s="101">
        <v>7933</v>
      </c>
      <c r="R188" s="101">
        <v>14451</v>
      </c>
      <c r="S188" s="83" t="s">
        <v>34</v>
      </c>
      <c r="T188" s="79" t="str">
        <f t="shared" si="4"/>
        <v>✔️ Válido</v>
      </c>
      <c r="U188" s="79" t="str">
        <f t="shared" si="5"/>
        <v>✔️ Válido</v>
      </c>
    </row>
    <row r="189" spans="1:22" ht="63.75" hidden="1">
      <c r="A189" s="14">
        <v>175</v>
      </c>
      <c r="B189" s="15" t="s">
        <v>429</v>
      </c>
      <c r="C189" s="16" t="s">
        <v>427</v>
      </c>
      <c r="D189" s="15" t="s">
        <v>430</v>
      </c>
      <c r="E189" s="67">
        <v>0</v>
      </c>
      <c r="F189" s="86">
        <v>0</v>
      </c>
      <c r="G189" s="86">
        <v>0</v>
      </c>
      <c r="H189" s="87">
        <v>0</v>
      </c>
      <c r="I189" s="68"/>
      <c r="J189" s="86">
        <v>0</v>
      </c>
      <c r="K189" s="88">
        <v>0</v>
      </c>
      <c r="L189" s="1">
        <v>0</v>
      </c>
      <c r="M189" s="15" t="s">
        <v>34</v>
      </c>
      <c r="N189" s="17">
        <v>0</v>
      </c>
      <c r="O189" s="17">
        <v>0</v>
      </c>
      <c r="Q189" s="101">
        <v>4755</v>
      </c>
      <c r="R189" s="101">
        <v>11488</v>
      </c>
      <c r="S189" s="83" t="s">
        <v>34</v>
      </c>
      <c r="T189" s="79" t="str">
        <f t="shared" si="4"/>
        <v>- N/A</v>
      </c>
      <c r="U189" s="79" t="str">
        <f t="shared" si="5"/>
        <v>- N/A</v>
      </c>
    </row>
    <row r="190" spans="1:22" ht="51" hidden="1">
      <c r="A190" s="14">
        <v>176</v>
      </c>
      <c r="B190" s="15" t="s">
        <v>431</v>
      </c>
      <c r="C190" s="16" t="s">
        <v>427</v>
      </c>
      <c r="D190" s="15" t="s">
        <v>418</v>
      </c>
      <c r="E190" s="67">
        <v>0</v>
      </c>
      <c r="F190" s="86">
        <v>0</v>
      </c>
      <c r="G190" s="86">
        <v>0</v>
      </c>
      <c r="H190" s="87">
        <v>0</v>
      </c>
      <c r="I190" s="68"/>
      <c r="J190" s="86">
        <v>0</v>
      </c>
      <c r="K190" s="88">
        <v>0</v>
      </c>
      <c r="L190" s="1">
        <v>0</v>
      </c>
      <c r="M190" s="15" t="s">
        <v>34</v>
      </c>
      <c r="N190" s="17">
        <v>0</v>
      </c>
      <c r="O190" s="17">
        <v>0</v>
      </c>
      <c r="Q190" s="101">
        <v>4068</v>
      </c>
      <c r="R190" s="101">
        <v>6191</v>
      </c>
      <c r="S190" s="83" t="s">
        <v>34</v>
      </c>
      <c r="T190" s="79" t="str">
        <f t="shared" si="4"/>
        <v>- N/A</v>
      </c>
      <c r="U190" s="79" t="str">
        <f t="shared" si="5"/>
        <v>- N/A</v>
      </c>
    </row>
    <row r="191" spans="1:22" ht="51" hidden="1">
      <c r="A191" s="14">
        <v>177</v>
      </c>
      <c r="B191" s="15" t="s">
        <v>432</v>
      </c>
      <c r="C191" s="16" t="s">
        <v>433</v>
      </c>
      <c r="D191" s="15" t="s">
        <v>418</v>
      </c>
      <c r="E191" s="67">
        <v>0</v>
      </c>
      <c r="F191" s="86">
        <v>0</v>
      </c>
      <c r="G191" s="86">
        <v>0</v>
      </c>
      <c r="H191" s="87">
        <v>0</v>
      </c>
      <c r="I191" s="68"/>
      <c r="J191" s="86">
        <v>0</v>
      </c>
      <c r="K191" s="88">
        <v>0</v>
      </c>
      <c r="L191" s="1">
        <v>0</v>
      </c>
      <c r="M191" s="15" t="s">
        <v>34</v>
      </c>
      <c r="N191" s="17">
        <v>0</v>
      </c>
      <c r="O191" s="17">
        <v>0</v>
      </c>
      <c r="Q191" s="101">
        <v>3781</v>
      </c>
      <c r="R191" s="101">
        <v>6699</v>
      </c>
      <c r="S191" s="83" t="s">
        <v>34</v>
      </c>
      <c r="T191" s="79" t="str">
        <f t="shared" si="4"/>
        <v>- N/A</v>
      </c>
      <c r="U191" s="79" t="str">
        <f t="shared" si="5"/>
        <v>- N/A</v>
      </c>
    </row>
    <row r="192" spans="1:22" ht="51">
      <c r="A192" s="69">
        <v>178</v>
      </c>
      <c r="B192" s="70" t="s">
        <v>434</v>
      </c>
      <c r="C192" s="75" t="s">
        <v>435</v>
      </c>
      <c r="D192" s="70" t="s">
        <v>436</v>
      </c>
      <c r="E192" s="72">
        <v>3</v>
      </c>
      <c r="F192" s="89">
        <v>34284</v>
      </c>
      <c r="G192" s="89">
        <v>15579</v>
      </c>
      <c r="H192" s="90">
        <v>1</v>
      </c>
      <c r="I192" s="68">
        <v>1</v>
      </c>
      <c r="J192" s="89">
        <v>0</v>
      </c>
      <c r="K192" s="91">
        <v>0</v>
      </c>
      <c r="L192" s="73">
        <v>0</v>
      </c>
      <c r="M192" s="70" t="s">
        <v>85</v>
      </c>
      <c r="N192" s="74">
        <v>3</v>
      </c>
      <c r="O192" s="74">
        <v>0</v>
      </c>
      <c r="Q192" s="101">
        <v>15579</v>
      </c>
      <c r="R192" s="101">
        <v>43272</v>
      </c>
      <c r="S192" s="84" t="s">
        <v>85</v>
      </c>
      <c r="T192" s="79" t="str">
        <f t="shared" si="4"/>
        <v>- N/A</v>
      </c>
      <c r="U192" s="79" t="str">
        <f t="shared" si="5"/>
        <v>- N/A</v>
      </c>
      <c r="V192" s="2" t="s">
        <v>89</v>
      </c>
    </row>
    <row r="193" spans="1:21" ht="76.5">
      <c r="A193" s="14">
        <v>179</v>
      </c>
      <c r="B193" s="15" t="s">
        <v>437</v>
      </c>
      <c r="C193" s="16" t="s">
        <v>438</v>
      </c>
      <c r="D193" s="15" t="s">
        <v>439</v>
      </c>
      <c r="E193" s="67">
        <v>10</v>
      </c>
      <c r="F193" s="86">
        <v>13368</v>
      </c>
      <c r="G193" s="86">
        <v>10044</v>
      </c>
      <c r="H193" s="87">
        <v>0</v>
      </c>
      <c r="I193" s="68">
        <v>0.24865350090000005</v>
      </c>
      <c r="J193" s="86">
        <v>10044</v>
      </c>
      <c r="K193" s="88">
        <v>100440</v>
      </c>
      <c r="L193" s="1">
        <v>0</v>
      </c>
      <c r="M193" s="15" t="s">
        <v>34</v>
      </c>
      <c r="N193" s="17">
        <v>10</v>
      </c>
      <c r="O193" s="17">
        <v>0</v>
      </c>
      <c r="Q193" s="101">
        <v>10044</v>
      </c>
      <c r="R193" s="101">
        <v>15700</v>
      </c>
      <c r="S193" s="83" t="s">
        <v>34</v>
      </c>
      <c r="T193" s="79" t="str">
        <f t="shared" si="4"/>
        <v>✔️ Válido</v>
      </c>
      <c r="U193" s="79" t="str">
        <f t="shared" si="5"/>
        <v>✔️ Válido</v>
      </c>
    </row>
    <row r="194" spans="1:21" ht="63.75" hidden="1">
      <c r="A194" s="14">
        <v>180</v>
      </c>
      <c r="B194" s="15" t="s">
        <v>440</v>
      </c>
      <c r="C194" s="16" t="s">
        <v>441</v>
      </c>
      <c r="D194" s="15" t="s">
        <v>442</v>
      </c>
      <c r="E194" s="67">
        <v>0</v>
      </c>
      <c r="F194" s="86">
        <v>0</v>
      </c>
      <c r="G194" s="86">
        <v>0</v>
      </c>
      <c r="H194" s="87">
        <v>0</v>
      </c>
      <c r="I194" s="68"/>
      <c r="J194" s="86">
        <v>0</v>
      </c>
      <c r="K194" s="88">
        <v>0</v>
      </c>
      <c r="L194" s="1">
        <v>0</v>
      </c>
      <c r="M194" s="15" t="s">
        <v>34</v>
      </c>
      <c r="N194" s="17">
        <v>0</v>
      </c>
      <c r="O194" s="17">
        <v>0</v>
      </c>
      <c r="Q194" s="101">
        <v>5506</v>
      </c>
      <c r="R194" s="101">
        <v>16007</v>
      </c>
      <c r="S194" s="83" t="s">
        <v>34</v>
      </c>
      <c r="T194" s="79" t="str">
        <f t="shared" si="4"/>
        <v>- N/A</v>
      </c>
      <c r="U194" s="79" t="str">
        <f t="shared" si="5"/>
        <v>- N/A</v>
      </c>
    </row>
    <row r="195" spans="1:21" ht="63.75" hidden="1">
      <c r="A195" s="14">
        <v>181</v>
      </c>
      <c r="B195" s="15" t="s">
        <v>443</v>
      </c>
      <c r="C195" s="16" t="s">
        <v>441</v>
      </c>
      <c r="D195" s="15" t="s">
        <v>444</v>
      </c>
      <c r="E195" s="67">
        <v>0</v>
      </c>
      <c r="F195" s="86">
        <v>0</v>
      </c>
      <c r="G195" s="86">
        <v>0</v>
      </c>
      <c r="H195" s="87">
        <v>0</v>
      </c>
      <c r="I195" s="68"/>
      <c r="J195" s="86">
        <v>0</v>
      </c>
      <c r="K195" s="88">
        <v>0</v>
      </c>
      <c r="L195" s="1">
        <v>0</v>
      </c>
      <c r="M195" s="15" t="s">
        <v>34</v>
      </c>
      <c r="N195" s="17">
        <v>0</v>
      </c>
      <c r="O195" s="17">
        <v>0</v>
      </c>
      <c r="Q195" s="101">
        <v>36161</v>
      </c>
      <c r="R195" s="101">
        <v>222499</v>
      </c>
      <c r="S195" s="83" t="s">
        <v>34</v>
      </c>
      <c r="T195" s="79" t="str">
        <f t="shared" si="4"/>
        <v>- N/A</v>
      </c>
      <c r="U195" s="79" t="str">
        <f t="shared" si="5"/>
        <v>- N/A</v>
      </c>
    </row>
    <row r="196" spans="1:21" ht="63.75" hidden="1">
      <c r="A196" s="14">
        <v>182</v>
      </c>
      <c r="B196" s="15" t="s">
        <v>445</v>
      </c>
      <c r="C196" s="16" t="s">
        <v>441</v>
      </c>
      <c r="D196" s="15" t="s">
        <v>446</v>
      </c>
      <c r="E196" s="67">
        <v>0</v>
      </c>
      <c r="F196" s="86">
        <v>0</v>
      </c>
      <c r="G196" s="86">
        <v>0</v>
      </c>
      <c r="H196" s="87">
        <v>0</v>
      </c>
      <c r="I196" s="68"/>
      <c r="J196" s="86">
        <v>0</v>
      </c>
      <c r="K196" s="88">
        <v>0</v>
      </c>
      <c r="L196" s="1">
        <v>0</v>
      </c>
      <c r="M196" s="15" t="s">
        <v>34</v>
      </c>
      <c r="N196" s="17">
        <v>0</v>
      </c>
      <c r="O196" s="17">
        <v>0</v>
      </c>
      <c r="Q196" s="101">
        <v>58127</v>
      </c>
      <c r="R196" s="101">
        <v>495358</v>
      </c>
      <c r="S196" s="83" t="s">
        <v>34</v>
      </c>
      <c r="T196" s="79" t="str">
        <f t="shared" si="4"/>
        <v>- N/A</v>
      </c>
      <c r="U196" s="79" t="str">
        <f t="shared" si="5"/>
        <v>- N/A</v>
      </c>
    </row>
    <row r="197" spans="1:21" ht="76.5" hidden="1">
      <c r="A197" s="14">
        <v>183</v>
      </c>
      <c r="B197" s="15" t="s">
        <v>447</v>
      </c>
      <c r="C197" s="16" t="s">
        <v>448</v>
      </c>
      <c r="D197" s="15" t="s">
        <v>449</v>
      </c>
      <c r="E197" s="67">
        <v>0</v>
      </c>
      <c r="F197" s="86">
        <v>0</v>
      </c>
      <c r="G197" s="86">
        <v>0</v>
      </c>
      <c r="H197" s="87">
        <v>0</v>
      </c>
      <c r="I197" s="68"/>
      <c r="J197" s="86">
        <v>0</v>
      </c>
      <c r="K197" s="88">
        <v>0</v>
      </c>
      <c r="L197" s="1">
        <v>0</v>
      </c>
      <c r="M197" s="15" t="s">
        <v>34</v>
      </c>
      <c r="N197" s="17">
        <v>0</v>
      </c>
      <c r="O197" s="17">
        <v>0</v>
      </c>
      <c r="Q197" s="101">
        <v>1415</v>
      </c>
      <c r="R197" s="101">
        <v>14982</v>
      </c>
      <c r="S197" s="83" t="s">
        <v>34</v>
      </c>
      <c r="T197" s="79" t="str">
        <f t="shared" si="4"/>
        <v>- N/A</v>
      </c>
      <c r="U197" s="79" t="str">
        <f t="shared" si="5"/>
        <v>- N/A</v>
      </c>
    </row>
    <row r="198" spans="1:21" ht="76.5" hidden="1">
      <c r="A198" s="14">
        <v>184</v>
      </c>
      <c r="B198" s="15" t="s">
        <v>450</v>
      </c>
      <c r="C198" s="16" t="s">
        <v>448</v>
      </c>
      <c r="D198" s="15" t="s">
        <v>451</v>
      </c>
      <c r="E198" s="67">
        <v>0</v>
      </c>
      <c r="F198" s="86">
        <v>0</v>
      </c>
      <c r="G198" s="86">
        <v>0</v>
      </c>
      <c r="H198" s="87">
        <v>0</v>
      </c>
      <c r="I198" s="68"/>
      <c r="J198" s="86">
        <v>0</v>
      </c>
      <c r="K198" s="88">
        <v>0</v>
      </c>
      <c r="L198" s="1">
        <v>0</v>
      </c>
      <c r="M198" s="15" t="s">
        <v>34</v>
      </c>
      <c r="N198" s="17">
        <v>0</v>
      </c>
      <c r="O198" s="17">
        <v>0</v>
      </c>
      <c r="Q198" s="101">
        <v>2190</v>
      </c>
      <c r="R198" s="101">
        <v>20289</v>
      </c>
      <c r="S198" s="83" t="s">
        <v>34</v>
      </c>
      <c r="T198" s="79" t="str">
        <f t="shared" si="4"/>
        <v>- N/A</v>
      </c>
      <c r="U198" s="79" t="str">
        <f t="shared" si="5"/>
        <v>- N/A</v>
      </c>
    </row>
    <row r="199" spans="1:21" ht="76.5" hidden="1">
      <c r="A199" s="14">
        <v>185</v>
      </c>
      <c r="B199" s="15" t="s">
        <v>452</v>
      </c>
      <c r="C199" s="16" t="s">
        <v>448</v>
      </c>
      <c r="D199" s="15" t="s">
        <v>453</v>
      </c>
      <c r="E199" s="67">
        <v>0</v>
      </c>
      <c r="F199" s="86">
        <v>0</v>
      </c>
      <c r="G199" s="86">
        <v>0</v>
      </c>
      <c r="H199" s="87">
        <v>0</v>
      </c>
      <c r="I199" s="68"/>
      <c r="J199" s="86">
        <v>0</v>
      </c>
      <c r="K199" s="88">
        <v>0</v>
      </c>
      <c r="L199" s="1">
        <v>0</v>
      </c>
      <c r="M199" s="15" t="s">
        <v>34</v>
      </c>
      <c r="N199" s="17">
        <v>0</v>
      </c>
      <c r="O199" s="17">
        <v>0</v>
      </c>
      <c r="Q199" s="101">
        <v>9288</v>
      </c>
      <c r="R199" s="101">
        <v>132921</v>
      </c>
      <c r="S199" s="83" t="s">
        <v>34</v>
      </c>
      <c r="T199" s="79" t="str">
        <f t="shared" si="4"/>
        <v>- N/A</v>
      </c>
      <c r="U199" s="79" t="str">
        <f t="shared" si="5"/>
        <v>- N/A</v>
      </c>
    </row>
    <row r="200" spans="1:21" ht="89.25" hidden="1">
      <c r="A200" s="14">
        <v>186</v>
      </c>
      <c r="B200" s="15" t="s">
        <v>454</v>
      </c>
      <c r="C200" s="16" t="s">
        <v>455</v>
      </c>
      <c r="D200" s="15" t="s">
        <v>456</v>
      </c>
      <c r="E200" s="67">
        <v>0</v>
      </c>
      <c r="F200" s="86">
        <v>0</v>
      </c>
      <c r="G200" s="86">
        <v>0</v>
      </c>
      <c r="H200" s="87">
        <v>0</v>
      </c>
      <c r="I200" s="68"/>
      <c r="J200" s="86">
        <v>0</v>
      </c>
      <c r="K200" s="88">
        <v>0</v>
      </c>
      <c r="L200" s="1">
        <v>0</v>
      </c>
      <c r="M200" s="15" t="s">
        <v>34</v>
      </c>
      <c r="N200" s="17">
        <v>0</v>
      </c>
      <c r="O200" s="17">
        <v>0</v>
      </c>
      <c r="Q200" s="101">
        <v>10393</v>
      </c>
      <c r="R200" s="101">
        <v>131679</v>
      </c>
      <c r="S200" s="83" t="s">
        <v>34</v>
      </c>
      <c r="T200" s="79" t="str">
        <f t="shared" si="4"/>
        <v>- N/A</v>
      </c>
      <c r="U200" s="79" t="str">
        <f t="shared" si="5"/>
        <v>- N/A</v>
      </c>
    </row>
    <row r="201" spans="1:21" ht="89.25" hidden="1">
      <c r="A201" s="14">
        <v>187</v>
      </c>
      <c r="B201" s="15" t="s">
        <v>457</v>
      </c>
      <c r="C201" s="16" t="s">
        <v>458</v>
      </c>
      <c r="D201" s="15" t="s">
        <v>459</v>
      </c>
      <c r="E201" s="67">
        <v>0</v>
      </c>
      <c r="F201" s="86">
        <v>0</v>
      </c>
      <c r="G201" s="86">
        <v>0</v>
      </c>
      <c r="H201" s="87">
        <v>0</v>
      </c>
      <c r="I201" s="68"/>
      <c r="J201" s="86">
        <v>0</v>
      </c>
      <c r="K201" s="88">
        <v>0</v>
      </c>
      <c r="L201" s="1">
        <v>0</v>
      </c>
      <c r="M201" s="15" t="s">
        <v>34</v>
      </c>
      <c r="N201" s="17">
        <v>0</v>
      </c>
      <c r="O201" s="17">
        <v>0</v>
      </c>
      <c r="Q201" s="101">
        <v>6557</v>
      </c>
      <c r="R201" s="101">
        <v>14721</v>
      </c>
      <c r="S201" s="83" t="s">
        <v>34</v>
      </c>
      <c r="T201" s="79" t="str">
        <f t="shared" si="4"/>
        <v>- N/A</v>
      </c>
      <c r="U201" s="79" t="str">
        <f t="shared" si="5"/>
        <v>- N/A</v>
      </c>
    </row>
    <row r="202" spans="1:21" ht="51" hidden="1">
      <c r="A202" s="69">
        <v>188</v>
      </c>
      <c r="B202" s="70" t="s">
        <v>460</v>
      </c>
      <c r="C202" s="75" t="s">
        <v>461</v>
      </c>
      <c r="D202" s="70" t="s">
        <v>462</v>
      </c>
      <c r="E202" s="72">
        <v>0</v>
      </c>
      <c r="F202" s="89">
        <v>0</v>
      </c>
      <c r="G202" s="89">
        <v>0</v>
      </c>
      <c r="H202" s="90">
        <v>0</v>
      </c>
      <c r="I202" s="68"/>
      <c r="J202" s="89">
        <v>0</v>
      </c>
      <c r="K202" s="91">
        <v>0</v>
      </c>
      <c r="L202" s="73">
        <v>0</v>
      </c>
      <c r="M202" s="70" t="s">
        <v>85</v>
      </c>
      <c r="N202" s="74">
        <v>0</v>
      </c>
      <c r="O202" s="74">
        <v>0</v>
      </c>
      <c r="Q202" s="101">
        <v>2035</v>
      </c>
      <c r="R202" s="101">
        <v>3980</v>
      </c>
      <c r="S202" s="84" t="s">
        <v>85</v>
      </c>
      <c r="T202" s="79" t="str">
        <f t="shared" si="4"/>
        <v>- N/A</v>
      </c>
      <c r="U202" s="79" t="str">
        <f t="shared" si="5"/>
        <v>- N/A</v>
      </c>
    </row>
    <row r="203" spans="1:21" ht="51" hidden="1">
      <c r="A203" s="69">
        <v>189</v>
      </c>
      <c r="B203" s="70" t="s">
        <v>463</v>
      </c>
      <c r="C203" s="75" t="s">
        <v>461</v>
      </c>
      <c r="D203" s="70" t="s">
        <v>464</v>
      </c>
      <c r="E203" s="72">
        <v>0</v>
      </c>
      <c r="F203" s="89">
        <v>0</v>
      </c>
      <c r="G203" s="89">
        <v>0</v>
      </c>
      <c r="H203" s="90">
        <v>0</v>
      </c>
      <c r="I203" s="68"/>
      <c r="J203" s="89">
        <v>0</v>
      </c>
      <c r="K203" s="91">
        <v>0</v>
      </c>
      <c r="L203" s="73">
        <v>0</v>
      </c>
      <c r="M203" s="70" t="s">
        <v>85</v>
      </c>
      <c r="N203" s="74">
        <v>0</v>
      </c>
      <c r="O203" s="74">
        <v>0</v>
      </c>
      <c r="Q203" s="101">
        <v>2808</v>
      </c>
      <c r="R203" s="101">
        <v>5860</v>
      </c>
      <c r="S203" s="84" t="s">
        <v>85</v>
      </c>
      <c r="T203" s="79" t="str">
        <f t="shared" si="4"/>
        <v>- N/A</v>
      </c>
      <c r="U203" s="79" t="str">
        <f t="shared" si="5"/>
        <v>- N/A</v>
      </c>
    </row>
    <row r="204" spans="1:21" ht="51" hidden="1">
      <c r="A204" s="69">
        <v>190</v>
      </c>
      <c r="B204" s="70" t="s">
        <v>465</v>
      </c>
      <c r="C204" s="75" t="s">
        <v>461</v>
      </c>
      <c r="D204" s="70" t="s">
        <v>466</v>
      </c>
      <c r="E204" s="72">
        <v>0</v>
      </c>
      <c r="F204" s="89">
        <v>0</v>
      </c>
      <c r="G204" s="89">
        <v>0</v>
      </c>
      <c r="H204" s="90">
        <v>0</v>
      </c>
      <c r="I204" s="68"/>
      <c r="J204" s="89">
        <v>0</v>
      </c>
      <c r="K204" s="91">
        <v>0</v>
      </c>
      <c r="L204" s="73">
        <v>0</v>
      </c>
      <c r="M204" s="70" t="s">
        <v>85</v>
      </c>
      <c r="N204" s="74">
        <v>0</v>
      </c>
      <c r="O204" s="74">
        <v>0</v>
      </c>
      <c r="Q204" s="101">
        <v>2035</v>
      </c>
      <c r="R204" s="101">
        <v>3700</v>
      </c>
      <c r="S204" s="84" t="s">
        <v>85</v>
      </c>
      <c r="T204" s="79" t="str">
        <f t="shared" si="4"/>
        <v>- N/A</v>
      </c>
      <c r="U204" s="79" t="str">
        <f t="shared" si="5"/>
        <v>- N/A</v>
      </c>
    </row>
    <row r="205" spans="1:21" ht="89.25" hidden="1">
      <c r="A205" s="14">
        <v>191</v>
      </c>
      <c r="B205" s="15" t="s">
        <v>467</v>
      </c>
      <c r="C205" s="16" t="s">
        <v>468</v>
      </c>
      <c r="D205" s="15" t="s">
        <v>469</v>
      </c>
      <c r="E205" s="67">
        <v>0</v>
      </c>
      <c r="F205" s="86">
        <v>0</v>
      </c>
      <c r="G205" s="86">
        <v>0</v>
      </c>
      <c r="H205" s="87">
        <v>0</v>
      </c>
      <c r="I205" s="68"/>
      <c r="J205" s="86">
        <v>0</v>
      </c>
      <c r="K205" s="88">
        <v>0</v>
      </c>
      <c r="L205" s="1">
        <v>0</v>
      </c>
      <c r="M205" s="15" t="s">
        <v>34</v>
      </c>
      <c r="N205" s="17">
        <v>0</v>
      </c>
      <c r="O205" s="17">
        <v>0</v>
      </c>
      <c r="Q205" s="101">
        <v>8897</v>
      </c>
      <c r="R205" s="101">
        <v>115197</v>
      </c>
      <c r="S205" s="83" t="s">
        <v>34</v>
      </c>
      <c r="T205" s="79" t="str">
        <f t="shared" si="4"/>
        <v>- N/A</v>
      </c>
      <c r="U205" s="79" t="str">
        <f t="shared" si="5"/>
        <v>- N/A</v>
      </c>
    </row>
    <row r="206" spans="1:21" ht="102">
      <c r="A206" s="14">
        <v>192</v>
      </c>
      <c r="B206" s="15" t="s">
        <v>470</v>
      </c>
      <c r="C206" s="16" t="s">
        <v>471</v>
      </c>
      <c r="D206" s="15" t="s">
        <v>472</v>
      </c>
      <c r="E206" s="67">
        <v>100</v>
      </c>
      <c r="F206" s="86">
        <v>8223</v>
      </c>
      <c r="G206" s="86">
        <v>6827</v>
      </c>
      <c r="H206" s="87">
        <v>0</v>
      </c>
      <c r="I206" s="68">
        <v>0.16976772470000001</v>
      </c>
      <c r="J206" s="86">
        <v>6827</v>
      </c>
      <c r="K206" s="88">
        <v>682700</v>
      </c>
      <c r="L206" s="1">
        <v>0</v>
      </c>
      <c r="M206" s="15" t="s">
        <v>34</v>
      </c>
      <c r="N206" s="17">
        <v>100</v>
      </c>
      <c r="O206" s="17">
        <v>0</v>
      </c>
      <c r="Q206" s="101">
        <v>6827</v>
      </c>
      <c r="R206" s="101">
        <v>24545</v>
      </c>
      <c r="S206" s="83" t="s">
        <v>34</v>
      </c>
      <c r="T206" s="79" t="str">
        <f t="shared" si="4"/>
        <v>✔️ Válido</v>
      </c>
      <c r="U206" s="79" t="str">
        <f t="shared" si="5"/>
        <v>✔️ Válido</v>
      </c>
    </row>
    <row r="207" spans="1:21" ht="102" hidden="1">
      <c r="A207" s="14">
        <v>193</v>
      </c>
      <c r="B207" s="15" t="s">
        <v>473</v>
      </c>
      <c r="C207" s="16" t="s">
        <v>471</v>
      </c>
      <c r="D207" s="15" t="s">
        <v>474</v>
      </c>
      <c r="E207" s="67">
        <v>0</v>
      </c>
      <c r="F207" s="86">
        <v>0</v>
      </c>
      <c r="G207" s="86">
        <v>0</v>
      </c>
      <c r="H207" s="87">
        <v>0</v>
      </c>
      <c r="I207" s="68"/>
      <c r="J207" s="86">
        <v>0</v>
      </c>
      <c r="K207" s="88">
        <v>0</v>
      </c>
      <c r="L207" s="1">
        <v>0</v>
      </c>
      <c r="M207" s="15" t="s">
        <v>34</v>
      </c>
      <c r="N207" s="17">
        <v>0</v>
      </c>
      <c r="O207" s="17">
        <v>0</v>
      </c>
      <c r="Q207" s="101">
        <v>8897</v>
      </c>
      <c r="R207" s="101">
        <v>131854</v>
      </c>
      <c r="S207" s="83" t="s">
        <v>34</v>
      </c>
      <c r="T207" s="79" t="str">
        <f t="shared" si="4"/>
        <v>- N/A</v>
      </c>
      <c r="U207" s="79" t="str">
        <f t="shared" si="5"/>
        <v>- N/A</v>
      </c>
    </row>
    <row r="208" spans="1:21" ht="89.25" hidden="1">
      <c r="A208" s="14">
        <v>194</v>
      </c>
      <c r="B208" s="15" t="s">
        <v>475</v>
      </c>
      <c r="C208" s="16" t="s">
        <v>476</v>
      </c>
      <c r="D208" s="15" t="s">
        <v>469</v>
      </c>
      <c r="E208" s="67">
        <v>0</v>
      </c>
      <c r="F208" s="86">
        <v>0</v>
      </c>
      <c r="G208" s="86">
        <v>0</v>
      </c>
      <c r="H208" s="87">
        <v>0</v>
      </c>
      <c r="I208" s="68"/>
      <c r="J208" s="86">
        <v>0</v>
      </c>
      <c r="K208" s="88">
        <v>0</v>
      </c>
      <c r="L208" s="1">
        <v>0</v>
      </c>
      <c r="M208" s="15" t="s">
        <v>34</v>
      </c>
      <c r="N208" s="17">
        <v>0</v>
      </c>
      <c r="O208" s="17">
        <v>0</v>
      </c>
      <c r="Q208" s="101">
        <v>18834</v>
      </c>
      <c r="R208" s="101">
        <v>137525</v>
      </c>
      <c r="S208" s="83" t="s">
        <v>34</v>
      </c>
      <c r="T208" s="79" t="str">
        <f t="shared" ref="T208:T271" si="6">IF(OR(J208="",J208=0),"- N/A",IF(AND(J208&gt;=Q208,J208&lt;=R208),"✔️ Válido","❌ Inválido"))</f>
        <v>- N/A</v>
      </c>
      <c r="U208" s="79" t="str">
        <f t="shared" ref="U208:U271" si="7">IF(OR(J208="",J208=0),"- N/A",IF(AND(J208&gt;=Q208,J208&lt;=R208),"✔️ Válido","❌ Inválido"))</f>
        <v>- N/A</v>
      </c>
    </row>
    <row r="209" spans="1:21" ht="89.25">
      <c r="A209" s="14">
        <v>195</v>
      </c>
      <c r="B209" s="15" t="s">
        <v>477</v>
      </c>
      <c r="C209" s="16" t="s">
        <v>476</v>
      </c>
      <c r="D209" s="15" t="s">
        <v>472</v>
      </c>
      <c r="E209" s="67">
        <v>80</v>
      </c>
      <c r="F209" s="86">
        <v>15412</v>
      </c>
      <c r="G209" s="86">
        <v>3082</v>
      </c>
      <c r="H209" s="87">
        <v>0</v>
      </c>
      <c r="I209" s="68">
        <v>0.80002595379999997</v>
      </c>
      <c r="J209" s="86">
        <v>3082</v>
      </c>
      <c r="K209" s="88">
        <v>246560</v>
      </c>
      <c r="L209" s="1">
        <v>0</v>
      </c>
      <c r="M209" s="15" t="s">
        <v>34</v>
      </c>
      <c r="N209" s="17">
        <v>80</v>
      </c>
      <c r="O209" s="17">
        <v>0</v>
      </c>
      <c r="Q209" s="101">
        <v>3082</v>
      </c>
      <c r="R209" s="101">
        <v>18354</v>
      </c>
      <c r="S209" s="83" t="s">
        <v>34</v>
      </c>
      <c r="T209" s="79" t="str">
        <f t="shared" si="6"/>
        <v>✔️ Válido</v>
      </c>
      <c r="U209" s="79" t="str">
        <f t="shared" si="7"/>
        <v>✔️ Válido</v>
      </c>
    </row>
    <row r="210" spans="1:21" ht="89.25" hidden="1">
      <c r="A210" s="14">
        <v>196</v>
      </c>
      <c r="B210" s="15" t="s">
        <v>478</v>
      </c>
      <c r="C210" s="16" t="s">
        <v>476</v>
      </c>
      <c r="D210" s="15" t="s">
        <v>474</v>
      </c>
      <c r="E210" s="67">
        <v>0</v>
      </c>
      <c r="F210" s="86">
        <v>0</v>
      </c>
      <c r="G210" s="86">
        <v>0</v>
      </c>
      <c r="H210" s="87">
        <v>0</v>
      </c>
      <c r="I210" s="68"/>
      <c r="J210" s="86">
        <v>0</v>
      </c>
      <c r="K210" s="88">
        <v>0</v>
      </c>
      <c r="L210" s="1">
        <v>0</v>
      </c>
      <c r="M210" s="15" t="s">
        <v>34</v>
      </c>
      <c r="N210" s="17">
        <v>0</v>
      </c>
      <c r="O210" s="17">
        <v>0</v>
      </c>
      <c r="Q210" s="101">
        <v>14153</v>
      </c>
      <c r="R210" s="101">
        <v>145393</v>
      </c>
      <c r="S210" s="83" t="s">
        <v>34</v>
      </c>
      <c r="T210" s="79" t="str">
        <f t="shared" si="6"/>
        <v>- N/A</v>
      </c>
      <c r="U210" s="79" t="str">
        <f t="shared" si="7"/>
        <v>- N/A</v>
      </c>
    </row>
    <row r="211" spans="1:21" ht="229.5">
      <c r="A211" s="14">
        <v>197</v>
      </c>
      <c r="B211" s="15" t="s">
        <v>479</v>
      </c>
      <c r="C211" s="16" t="s">
        <v>480</v>
      </c>
      <c r="D211" s="15" t="s">
        <v>481</v>
      </c>
      <c r="E211" s="67">
        <v>80</v>
      </c>
      <c r="F211" s="86">
        <v>7988</v>
      </c>
      <c r="G211" s="86">
        <v>6551</v>
      </c>
      <c r="H211" s="87">
        <v>0</v>
      </c>
      <c r="I211" s="68">
        <v>0.17989484229999997</v>
      </c>
      <c r="J211" s="86">
        <v>6551</v>
      </c>
      <c r="K211" s="88">
        <v>524080</v>
      </c>
      <c r="L211" s="1">
        <v>0</v>
      </c>
      <c r="M211" s="15" t="s">
        <v>34</v>
      </c>
      <c r="N211" s="17">
        <v>80</v>
      </c>
      <c r="O211" s="17">
        <v>0</v>
      </c>
      <c r="Q211" s="101">
        <v>6551</v>
      </c>
      <c r="R211" s="101">
        <v>17801</v>
      </c>
      <c r="S211" s="83" t="s">
        <v>34</v>
      </c>
      <c r="T211" s="79" t="str">
        <f t="shared" si="6"/>
        <v>✔️ Válido</v>
      </c>
      <c r="U211" s="79" t="str">
        <f t="shared" si="7"/>
        <v>✔️ Válido</v>
      </c>
    </row>
    <row r="212" spans="1:21" ht="76.5">
      <c r="A212" s="14">
        <v>198</v>
      </c>
      <c r="B212" s="15" t="s">
        <v>482</v>
      </c>
      <c r="C212" s="16" t="s">
        <v>483</v>
      </c>
      <c r="D212" s="15" t="s">
        <v>484</v>
      </c>
      <c r="E212" s="67">
        <v>10</v>
      </c>
      <c r="F212" s="86">
        <v>18904</v>
      </c>
      <c r="G212" s="86">
        <v>2958</v>
      </c>
      <c r="H212" s="87">
        <v>0</v>
      </c>
      <c r="I212" s="68">
        <v>0.84352517989999998</v>
      </c>
      <c r="J212" s="86">
        <v>2958</v>
      </c>
      <c r="K212" s="88">
        <v>29580</v>
      </c>
      <c r="L212" s="1">
        <v>0</v>
      </c>
      <c r="M212" s="15" t="s">
        <v>34</v>
      </c>
      <c r="N212" s="17">
        <v>10</v>
      </c>
      <c r="O212" s="17">
        <v>0</v>
      </c>
      <c r="Q212" s="101">
        <v>2958</v>
      </c>
      <c r="R212" s="101">
        <v>22334</v>
      </c>
      <c r="S212" s="83" t="s">
        <v>34</v>
      </c>
      <c r="T212" s="79" t="str">
        <f t="shared" si="6"/>
        <v>✔️ Válido</v>
      </c>
      <c r="U212" s="79" t="str">
        <f t="shared" si="7"/>
        <v>✔️ Válido</v>
      </c>
    </row>
    <row r="213" spans="1:21" ht="89.25" hidden="1">
      <c r="A213" s="14">
        <v>199</v>
      </c>
      <c r="B213" s="15" t="s">
        <v>485</v>
      </c>
      <c r="C213" s="16" t="s">
        <v>486</v>
      </c>
      <c r="D213" s="15" t="s">
        <v>484</v>
      </c>
      <c r="E213" s="67">
        <v>0</v>
      </c>
      <c r="F213" s="86">
        <v>0</v>
      </c>
      <c r="G213" s="86">
        <v>0</v>
      </c>
      <c r="H213" s="87">
        <v>0</v>
      </c>
      <c r="I213" s="68"/>
      <c r="J213" s="86">
        <v>0</v>
      </c>
      <c r="K213" s="88">
        <v>0</v>
      </c>
      <c r="L213" s="1">
        <v>0</v>
      </c>
      <c r="M213" s="15" t="s">
        <v>34</v>
      </c>
      <c r="N213" s="17">
        <v>0</v>
      </c>
      <c r="O213" s="17">
        <v>0</v>
      </c>
      <c r="Q213" s="101">
        <v>6482</v>
      </c>
      <c r="R213" s="101">
        <v>22334</v>
      </c>
      <c r="S213" s="83" t="s">
        <v>34</v>
      </c>
      <c r="T213" s="79" t="str">
        <f t="shared" si="6"/>
        <v>- N/A</v>
      </c>
      <c r="U213" s="79" t="str">
        <f t="shared" si="7"/>
        <v>- N/A</v>
      </c>
    </row>
    <row r="214" spans="1:21" ht="38.25" hidden="1">
      <c r="A214" s="14">
        <v>200</v>
      </c>
      <c r="B214" s="15" t="s">
        <v>487</v>
      </c>
      <c r="C214" s="16" t="s">
        <v>488</v>
      </c>
      <c r="D214" s="15" t="s">
        <v>489</v>
      </c>
      <c r="E214" s="67">
        <v>0</v>
      </c>
      <c r="F214" s="86">
        <v>0</v>
      </c>
      <c r="G214" s="86">
        <v>0</v>
      </c>
      <c r="H214" s="87">
        <v>0</v>
      </c>
      <c r="I214" s="68"/>
      <c r="J214" s="86">
        <v>0</v>
      </c>
      <c r="K214" s="88">
        <v>0</v>
      </c>
      <c r="L214" s="1">
        <v>0</v>
      </c>
      <c r="M214" s="15" t="s">
        <v>34</v>
      </c>
      <c r="N214" s="17">
        <v>0</v>
      </c>
      <c r="O214" s="17">
        <v>0</v>
      </c>
      <c r="Q214" s="101">
        <v>5308</v>
      </c>
      <c r="R214" s="101">
        <v>14484</v>
      </c>
      <c r="S214" s="83" t="s">
        <v>34</v>
      </c>
      <c r="T214" s="79" t="str">
        <f t="shared" si="6"/>
        <v>- N/A</v>
      </c>
      <c r="U214" s="79" t="str">
        <f t="shared" si="7"/>
        <v>- N/A</v>
      </c>
    </row>
    <row r="215" spans="1:21" ht="38.25" hidden="1">
      <c r="A215" s="14">
        <v>201</v>
      </c>
      <c r="B215" s="15" t="s">
        <v>490</v>
      </c>
      <c r="C215" s="16" t="s">
        <v>491</v>
      </c>
      <c r="D215" s="15" t="s">
        <v>492</v>
      </c>
      <c r="E215" s="67">
        <v>0</v>
      </c>
      <c r="F215" s="86">
        <v>0</v>
      </c>
      <c r="G215" s="86">
        <v>0</v>
      </c>
      <c r="H215" s="87">
        <v>0</v>
      </c>
      <c r="I215" s="68"/>
      <c r="J215" s="86">
        <v>0</v>
      </c>
      <c r="K215" s="88">
        <v>0</v>
      </c>
      <c r="L215" s="1">
        <v>0</v>
      </c>
      <c r="M215" s="15" t="s">
        <v>34</v>
      </c>
      <c r="N215" s="17">
        <v>0</v>
      </c>
      <c r="O215" s="17">
        <v>0</v>
      </c>
      <c r="Q215" s="101">
        <v>1260</v>
      </c>
      <c r="R215" s="101">
        <v>2256</v>
      </c>
      <c r="S215" s="83" t="s">
        <v>34</v>
      </c>
      <c r="T215" s="79" t="str">
        <f t="shared" si="6"/>
        <v>- N/A</v>
      </c>
      <c r="U215" s="79" t="str">
        <f t="shared" si="7"/>
        <v>- N/A</v>
      </c>
    </row>
    <row r="216" spans="1:21" ht="38.25" hidden="1">
      <c r="A216" s="14">
        <v>202</v>
      </c>
      <c r="B216" s="15" t="s">
        <v>493</v>
      </c>
      <c r="C216" s="16" t="s">
        <v>494</v>
      </c>
      <c r="D216" s="15" t="s">
        <v>495</v>
      </c>
      <c r="E216" s="67">
        <v>0</v>
      </c>
      <c r="F216" s="86">
        <v>0</v>
      </c>
      <c r="G216" s="86">
        <v>0</v>
      </c>
      <c r="H216" s="87">
        <v>0</v>
      </c>
      <c r="I216" s="68"/>
      <c r="J216" s="86">
        <v>0</v>
      </c>
      <c r="K216" s="88">
        <v>0</v>
      </c>
      <c r="L216" s="1">
        <v>0</v>
      </c>
      <c r="M216" s="15" t="s">
        <v>34</v>
      </c>
      <c r="N216" s="17">
        <v>0</v>
      </c>
      <c r="O216" s="17">
        <v>0</v>
      </c>
      <c r="Q216" s="101">
        <v>1802</v>
      </c>
      <c r="R216" s="101">
        <v>3505</v>
      </c>
      <c r="S216" s="83" t="s">
        <v>34</v>
      </c>
      <c r="T216" s="79" t="str">
        <f t="shared" si="6"/>
        <v>- N/A</v>
      </c>
      <c r="U216" s="79" t="str">
        <f t="shared" si="7"/>
        <v>- N/A</v>
      </c>
    </row>
    <row r="217" spans="1:21" ht="38.25" hidden="1">
      <c r="A217" s="14">
        <v>203</v>
      </c>
      <c r="B217" s="15" t="s">
        <v>496</v>
      </c>
      <c r="C217" s="16" t="s">
        <v>497</v>
      </c>
      <c r="D217" s="15" t="s">
        <v>495</v>
      </c>
      <c r="E217" s="67">
        <v>0</v>
      </c>
      <c r="F217" s="86">
        <v>0</v>
      </c>
      <c r="G217" s="86">
        <v>0</v>
      </c>
      <c r="H217" s="87">
        <v>0</v>
      </c>
      <c r="I217" s="68"/>
      <c r="J217" s="86">
        <v>0</v>
      </c>
      <c r="K217" s="88">
        <v>0</v>
      </c>
      <c r="L217" s="1">
        <v>0</v>
      </c>
      <c r="M217" s="15" t="s">
        <v>34</v>
      </c>
      <c r="N217" s="17">
        <v>0</v>
      </c>
      <c r="O217" s="17">
        <v>0</v>
      </c>
      <c r="Q217" s="101">
        <v>2707</v>
      </c>
      <c r="R217" s="101">
        <v>3622</v>
      </c>
      <c r="S217" s="83" t="s">
        <v>34</v>
      </c>
      <c r="T217" s="79" t="str">
        <f t="shared" si="6"/>
        <v>- N/A</v>
      </c>
      <c r="U217" s="79" t="str">
        <f t="shared" si="7"/>
        <v>- N/A</v>
      </c>
    </row>
    <row r="218" spans="1:21" ht="25.5" hidden="1">
      <c r="A218" s="14">
        <v>204</v>
      </c>
      <c r="B218" s="15" t="s">
        <v>498</v>
      </c>
      <c r="C218" s="16" t="s">
        <v>499</v>
      </c>
      <c r="D218" s="15" t="s">
        <v>500</v>
      </c>
      <c r="E218" s="67">
        <v>0</v>
      </c>
      <c r="F218" s="86">
        <v>0</v>
      </c>
      <c r="G218" s="86">
        <v>0</v>
      </c>
      <c r="H218" s="87">
        <v>0</v>
      </c>
      <c r="I218" s="68"/>
      <c r="J218" s="86">
        <v>0</v>
      </c>
      <c r="K218" s="88">
        <v>0</v>
      </c>
      <c r="L218" s="1">
        <v>0</v>
      </c>
      <c r="M218" s="15" t="s">
        <v>34</v>
      </c>
      <c r="N218" s="17">
        <v>0</v>
      </c>
      <c r="O218" s="17">
        <v>0</v>
      </c>
      <c r="Q218" s="101">
        <v>19239</v>
      </c>
      <c r="R218" s="101">
        <v>39361</v>
      </c>
      <c r="S218" s="83" t="s">
        <v>34</v>
      </c>
      <c r="T218" s="79" t="str">
        <f t="shared" si="6"/>
        <v>- N/A</v>
      </c>
      <c r="U218" s="79" t="str">
        <f t="shared" si="7"/>
        <v>- N/A</v>
      </c>
    </row>
    <row r="219" spans="1:21" ht="76.5" hidden="1">
      <c r="A219" s="14">
        <v>205</v>
      </c>
      <c r="B219" s="15" t="s">
        <v>501</v>
      </c>
      <c r="C219" s="16" t="s">
        <v>502</v>
      </c>
      <c r="D219" s="15" t="s">
        <v>200</v>
      </c>
      <c r="E219" s="67">
        <v>0</v>
      </c>
      <c r="F219" s="86">
        <v>0</v>
      </c>
      <c r="G219" s="86">
        <v>0</v>
      </c>
      <c r="H219" s="87">
        <v>0</v>
      </c>
      <c r="I219" s="68"/>
      <c r="J219" s="86">
        <v>0</v>
      </c>
      <c r="K219" s="88">
        <v>0</v>
      </c>
      <c r="L219" s="1">
        <v>0</v>
      </c>
      <c r="M219" s="15" t="s">
        <v>34</v>
      </c>
      <c r="N219" s="17">
        <v>0</v>
      </c>
      <c r="O219" s="17">
        <v>0</v>
      </c>
      <c r="Q219" s="101">
        <v>18243</v>
      </c>
      <c r="R219" s="101">
        <v>41650</v>
      </c>
      <c r="S219" s="83" t="s">
        <v>34</v>
      </c>
      <c r="T219" s="79" t="str">
        <f t="shared" si="6"/>
        <v>- N/A</v>
      </c>
      <c r="U219" s="79" t="str">
        <f t="shared" si="7"/>
        <v>- N/A</v>
      </c>
    </row>
    <row r="220" spans="1:21" ht="38.25" hidden="1">
      <c r="A220" s="69">
        <v>206</v>
      </c>
      <c r="B220" s="70" t="s">
        <v>503</v>
      </c>
      <c r="C220" s="75" t="s">
        <v>504</v>
      </c>
      <c r="D220" s="70" t="s">
        <v>200</v>
      </c>
      <c r="E220" s="72">
        <v>0</v>
      </c>
      <c r="F220" s="89">
        <v>0</v>
      </c>
      <c r="G220" s="89">
        <v>0</v>
      </c>
      <c r="H220" s="90">
        <v>0</v>
      </c>
      <c r="I220" s="68"/>
      <c r="J220" s="89">
        <v>0</v>
      </c>
      <c r="K220" s="91">
        <v>0</v>
      </c>
      <c r="L220" s="73">
        <v>0</v>
      </c>
      <c r="M220" s="70" t="s">
        <v>85</v>
      </c>
      <c r="N220" s="74">
        <v>0</v>
      </c>
      <c r="O220" s="74">
        <v>0</v>
      </c>
      <c r="Q220" s="101">
        <v>8625</v>
      </c>
      <c r="R220" s="101">
        <v>29544</v>
      </c>
      <c r="S220" s="84" t="s">
        <v>85</v>
      </c>
      <c r="T220" s="79" t="str">
        <f t="shared" si="6"/>
        <v>- N/A</v>
      </c>
      <c r="U220" s="79" t="str">
        <f t="shared" si="7"/>
        <v>- N/A</v>
      </c>
    </row>
    <row r="221" spans="1:21" ht="51">
      <c r="A221" s="14">
        <v>207</v>
      </c>
      <c r="B221" s="15" t="s">
        <v>505</v>
      </c>
      <c r="C221" s="16" t="s">
        <v>506</v>
      </c>
      <c r="D221" s="15" t="s">
        <v>200</v>
      </c>
      <c r="E221" s="67">
        <v>2</v>
      </c>
      <c r="F221" s="86">
        <v>12287</v>
      </c>
      <c r="G221" s="86">
        <v>5749</v>
      </c>
      <c r="H221" s="87">
        <v>0</v>
      </c>
      <c r="I221" s="68">
        <v>0.53210710509999992</v>
      </c>
      <c r="J221" s="86">
        <v>5749</v>
      </c>
      <c r="K221" s="88">
        <v>11498</v>
      </c>
      <c r="L221" s="1">
        <v>0</v>
      </c>
      <c r="M221" s="15" t="s">
        <v>34</v>
      </c>
      <c r="N221" s="17">
        <v>2</v>
      </c>
      <c r="O221" s="17">
        <v>0</v>
      </c>
      <c r="Q221" s="101">
        <v>5749</v>
      </c>
      <c r="R221" s="101">
        <v>16419</v>
      </c>
      <c r="S221" s="83" t="s">
        <v>34</v>
      </c>
      <c r="T221" s="79" t="str">
        <f t="shared" si="6"/>
        <v>✔️ Válido</v>
      </c>
      <c r="U221" s="79" t="str">
        <f t="shared" si="7"/>
        <v>✔️ Válido</v>
      </c>
    </row>
    <row r="222" spans="1:21" ht="38.25" hidden="1">
      <c r="A222" s="14">
        <v>208</v>
      </c>
      <c r="B222" s="15" t="s">
        <v>507</v>
      </c>
      <c r="C222" s="16" t="s">
        <v>508</v>
      </c>
      <c r="D222" s="15" t="s">
        <v>200</v>
      </c>
      <c r="E222" s="67">
        <v>0</v>
      </c>
      <c r="F222" s="86">
        <v>0</v>
      </c>
      <c r="G222" s="86">
        <v>0</v>
      </c>
      <c r="H222" s="87">
        <v>0</v>
      </c>
      <c r="I222" s="68"/>
      <c r="J222" s="86">
        <v>0</v>
      </c>
      <c r="K222" s="88">
        <v>0</v>
      </c>
      <c r="L222" s="1">
        <v>0</v>
      </c>
      <c r="M222" s="15" t="s">
        <v>34</v>
      </c>
      <c r="N222" s="17">
        <v>0</v>
      </c>
      <c r="O222" s="17">
        <v>0</v>
      </c>
      <c r="Q222" s="101">
        <v>48317</v>
      </c>
      <c r="R222" s="101">
        <v>105833</v>
      </c>
      <c r="S222" s="83" t="s">
        <v>34</v>
      </c>
      <c r="T222" s="79" t="str">
        <f t="shared" si="6"/>
        <v>- N/A</v>
      </c>
      <c r="U222" s="79" t="str">
        <f t="shared" si="7"/>
        <v>- N/A</v>
      </c>
    </row>
    <row r="223" spans="1:21" ht="38.25" hidden="1">
      <c r="A223" s="14">
        <v>209</v>
      </c>
      <c r="B223" s="15" t="s">
        <v>509</v>
      </c>
      <c r="C223" s="16" t="s">
        <v>510</v>
      </c>
      <c r="D223" s="15" t="s">
        <v>200</v>
      </c>
      <c r="E223" s="67">
        <v>0</v>
      </c>
      <c r="F223" s="86">
        <v>0</v>
      </c>
      <c r="G223" s="86">
        <v>0</v>
      </c>
      <c r="H223" s="87">
        <v>0</v>
      </c>
      <c r="I223" s="68"/>
      <c r="J223" s="86">
        <v>0</v>
      </c>
      <c r="K223" s="88">
        <v>0</v>
      </c>
      <c r="L223" s="1">
        <v>0</v>
      </c>
      <c r="M223" s="15" t="s">
        <v>34</v>
      </c>
      <c r="N223" s="17">
        <v>0</v>
      </c>
      <c r="O223" s="17">
        <v>0</v>
      </c>
      <c r="Q223" s="101">
        <v>41352</v>
      </c>
      <c r="R223" s="101">
        <v>84356</v>
      </c>
      <c r="S223" s="83" t="s">
        <v>34</v>
      </c>
      <c r="T223" s="79" t="str">
        <f t="shared" si="6"/>
        <v>- N/A</v>
      </c>
      <c r="U223" s="79" t="str">
        <f t="shared" si="7"/>
        <v>- N/A</v>
      </c>
    </row>
    <row r="224" spans="1:21" ht="38.25" hidden="1">
      <c r="A224" s="14">
        <v>210</v>
      </c>
      <c r="B224" s="15" t="s">
        <v>511</v>
      </c>
      <c r="C224" s="16" t="s">
        <v>512</v>
      </c>
      <c r="D224" s="15" t="s">
        <v>200</v>
      </c>
      <c r="E224" s="67">
        <v>0</v>
      </c>
      <c r="F224" s="86">
        <v>0</v>
      </c>
      <c r="G224" s="86">
        <v>0</v>
      </c>
      <c r="H224" s="87">
        <v>0</v>
      </c>
      <c r="I224" s="68"/>
      <c r="J224" s="86">
        <v>0</v>
      </c>
      <c r="K224" s="88">
        <v>0</v>
      </c>
      <c r="L224" s="1">
        <v>0</v>
      </c>
      <c r="M224" s="15" t="s">
        <v>34</v>
      </c>
      <c r="N224" s="17">
        <v>0</v>
      </c>
      <c r="O224" s="17">
        <v>0</v>
      </c>
      <c r="Q224" s="101">
        <v>25098</v>
      </c>
      <c r="R224" s="101">
        <v>57250</v>
      </c>
      <c r="S224" s="83" t="s">
        <v>34</v>
      </c>
      <c r="T224" s="79" t="str">
        <f t="shared" si="6"/>
        <v>- N/A</v>
      </c>
      <c r="U224" s="79" t="str">
        <f t="shared" si="7"/>
        <v>- N/A</v>
      </c>
    </row>
    <row r="225" spans="1:22" ht="38.25" hidden="1">
      <c r="A225" s="14">
        <v>211</v>
      </c>
      <c r="B225" s="15" t="s">
        <v>513</v>
      </c>
      <c r="C225" s="16" t="s">
        <v>514</v>
      </c>
      <c r="D225" s="15" t="s">
        <v>200</v>
      </c>
      <c r="E225" s="67">
        <v>0</v>
      </c>
      <c r="F225" s="86">
        <v>0</v>
      </c>
      <c r="G225" s="86">
        <v>0</v>
      </c>
      <c r="H225" s="87">
        <v>0</v>
      </c>
      <c r="I225" s="68"/>
      <c r="J225" s="86">
        <v>0</v>
      </c>
      <c r="K225" s="88">
        <v>0</v>
      </c>
      <c r="L225" s="1">
        <v>0</v>
      </c>
      <c r="M225" s="15" t="s">
        <v>34</v>
      </c>
      <c r="N225" s="17">
        <v>0</v>
      </c>
      <c r="O225" s="17">
        <v>0</v>
      </c>
      <c r="Q225" s="101">
        <v>22003</v>
      </c>
      <c r="R225" s="101">
        <v>48682</v>
      </c>
      <c r="S225" s="83" t="s">
        <v>34</v>
      </c>
      <c r="T225" s="79" t="str">
        <f t="shared" si="6"/>
        <v>- N/A</v>
      </c>
      <c r="U225" s="79" t="str">
        <f t="shared" si="7"/>
        <v>- N/A</v>
      </c>
    </row>
    <row r="226" spans="1:22" ht="63.75" hidden="1">
      <c r="A226" s="14">
        <v>212</v>
      </c>
      <c r="B226" s="15" t="s">
        <v>515</v>
      </c>
      <c r="C226" s="16" t="s">
        <v>516</v>
      </c>
      <c r="D226" s="15" t="s">
        <v>200</v>
      </c>
      <c r="E226" s="67">
        <v>0</v>
      </c>
      <c r="F226" s="86">
        <v>0</v>
      </c>
      <c r="G226" s="86">
        <v>0</v>
      </c>
      <c r="H226" s="87">
        <v>0</v>
      </c>
      <c r="I226" s="68"/>
      <c r="J226" s="86">
        <v>0</v>
      </c>
      <c r="K226" s="88">
        <v>0</v>
      </c>
      <c r="L226" s="1">
        <v>0</v>
      </c>
      <c r="M226" s="15" t="s">
        <v>34</v>
      </c>
      <c r="N226" s="17">
        <v>0</v>
      </c>
      <c r="O226" s="17">
        <v>0</v>
      </c>
      <c r="Q226" s="101">
        <v>3273</v>
      </c>
      <c r="R226" s="101">
        <v>9818</v>
      </c>
      <c r="S226" s="83" t="s">
        <v>34</v>
      </c>
      <c r="T226" s="79" t="str">
        <f t="shared" si="6"/>
        <v>- N/A</v>
      </c>
      <c r="U226" s="79" t="str">
        <f t="shared" si="7"/>
        <v>- N/A</v>
      </c>
    </row>
    <row r="227" spans="1:22" ht="51">
      <c r="A227" s="69">
        <v>213</v>
      </c>
      <c r="B227" s="70" t="s">
        <v>517</v>
      </c>
      <c r="C227" s="75" t="s">
        <v>518</v>
      </c>
      <c r="D227" s="70" t="s">
        <v>200</v>
      </c>
      <c r="E227" s="72">
        <v>1</v>
      </c>
      <c r="F227" s="89">
        <v>12432</v>
      </c>
      <c r="G227" s="89">
        <v>9310</v>
      </c>
      <c r="H227" s="90">
        <v>1</v>
      </c>
      <c r="I227" s="68">
        <v>1</v>
      </c>
      <c r="J227" s="89">
        <v>0</v>
      </c>
      <c r="K227" s="91">
        <v>0</v>
      </c>
      <c r="L227" s="73">
        <v>0</v>
      </c>
      <c r="M227" s="70" t="s">
        <v>85</v>
      </c>
      <c r="N227" s="74">
        <v>1</v>
      </c>
      <c r="O227" s="74">
        <v>0</v>
      </c>
      <c r="Q227" s="101">
        <v>9310</v>
      </c>
      <c r="R227" s="101">
        <v>16241</v>
      </c>
      <c r="S227" s="84" t="s">
        <v>85</v>
      </c>
      <c r="T227" s="79" t="str">
        <f t="shared" si="6"/>
        <v>- N/A</v>
      </c>
      <c r="U227" s="79" t="str">
        <f t="shared" si="7"/>
        <v>- N/A</v>
      </c>
      <c r="V227" s="2" t="s">
        <v>89</v>
      </c>
    </row>
    <row r="228" spans="1:22" ht="25.5" hidden="1">
      <c r="A228" s="14">
        <v>214</v>
      </c>
      <c r="B228" s="15" t="s">
        <v>519</v>
      </c>
      <c r="C228" s="16" t="s">
        <v>520</v>
      </c>
      <c r="D228" s="15" t="s">
        <v>200</v>
      </c>
      <c r="E228" s="67">
        <v>0</v>
      </c>
      <c r="F228" s="86">
        <v>0</v>
      </c>
      <c r="G228" s="86">
        <v>0</v>
      </c>
      <c r="H228" s="87">
        <v>0</v>
      </c>
      <c r="I228" s="68"/>
      <c r="J228" s="86">
        <v>0</v>
      </c>
      <c r="K228" s="88">
        <v>0</v>
      </c>
      <c r="L228" s="1">
        <v>0</v>
      </c>
      <c r="M228" s="15" t="s">
        <v>34</v>
      </c>
      <c r="N228" s="17">
        <v>0</v>
      </c>
      <c r="O228" s="17">
        <v>0</v>
      </c>
      <c r="Q228" s="101">
        <v>14418</v>
      </c>
      <c r="R228" s="101">
        <v>23367</v>
      </c>
      <c r="S228" s="83" t="s">
        <v>34</v>
      </c>
      <c r="T228" s="79" t="str">
        <f t="shared" si="6"/>
        <v>- N/A</v>
      </c>
      <c r="U228" s="79" t="str">
        <f t="shared" si="7"/>
        <v>- N/A</v>
      </c>
    </row>
    <row r="229" spans="1:22" ht="25.5" hidden="1">
      <c r="A229" s="14">
        <v>215</v>
      </c>
      <c r="B229" s="15" t="s">
        <v>521</v>
      </c>
      <c r="C229" s="16" t="s">
        <v>522</v>
      </c>
      <c r="D229" s="15" t="s">
        <v>200</v>
      </c>
      <c r="E229" s="67">
        <v>0</v>
      </c>
      <c r="F229" s="86">
        <v>0</v>
      </c>
      <c r="G229" s="86">
        <v>0</v>
      </c>
      <c r="H229" s="87">
        <v>0</v>
      </c>
      <c r="I229" s="68"/>
      <c r="J229" s="86">
        <v>0</v>
      </c>
      <c r="K229" s="88">
        <v>0</v>
      </c>
      <c r="L229" s="1">
        <v>0</v>
      </c>
      <c r="M229" s="15" t="s">
        <v>34</v>
      </c>
      <c r="N229" s="17">
        <v>0</v>
      </c>
      <c r="O229" s="17">
        <v>0</v>
      </c>
      <c r="Q229" s="101">
        <v>16275</v>
      </c>
      <c r="R229" s="101">
        <v>36998</v>
      </c>
      <c r="S229" s="83" t="s">
        <v>34</v>
      </c>
      <c r="T229" s="79" t="str">
        <f t="shared" si="6"/>
        <v>- N/A</v>
      </c>
      <c r="U229" s="79" t="str">
        <f t="shared" si="7"/>
        <v>- N/A</v>
      </c>
    </row>
    <row r="230" spans="1:22" ht="38.25">
      <c r="A230" s="14">
        <v>216</v>
      </c>
      <c r="B230" s="15" t="s">
        <v>523</v>
      </c>
      <c r="C230" s="16" t="s">
        <v>524</v>
      </c>
      <c r="D230" s="15" t="s">
        <v>200</v>
      </c>
      <c r="E230" s="67">
        <v>3</v>
      </c>
      <c r="F230" s="86">
        <v>5806</v>
      </c>
      <c r="G230" s="86">
        <v>4975</v>
      </c>
      <c r="H230" s="87">
        <v>0</v>
      </c>
      <c r="I230" s="68">
        <v>0.14312779880000004</v>
      </c>
      <c r="J230" s="86">
        <v>4975</v>
      </c>
      <c r="K230" s="88">
        <v>14925</v>
      </c>
      <c r="L230" s="1">
        <v>0</v>
      </c>
      <c r="M230" s="15" t="s">
        <v>34</v>
      </c>
      <c r="N230" s="17">
        <v>3</v>
      </c>
      <c r="O230" s="17">
        <v>0</v>
      </c>
      <c r="Q230" s="101">
        <v>4975</v>
      </c>
      <c r="R230" s="101">
        <v>7799</v>
      </c>
      <c r="S230" s="83" t="s">
        <v>34</v>
      </c>
      <c r="T230" s="79" t="str">
        <f t="shared" si="6"/>
        <v>✔️ Válido</v>
      </c>
      <c r="U230" s="79" t="str">
        <f t="shared" si="7"/>
        <v>✔️ Válido</v>
      </c>
    </row>
    <row r="231" spans="1:22" ht="38.25" hidden="1">
      <c r="A231" s="14">
        <v>217</v>
      </c>
      <c r="B231" s="15" t="s">
        <v>525</v>
      </c>
      <c r="C231" s="16" t="s">
        <v>526</v>
      </c>
      <c r="D231" s="15" t="s">
        <v>200</v>
      </c>
      <c r="E231" s="67">
        <v>0</v>
      </c>
      <c r="F231" s="86">
        <v>0</v>
      </c>
      <c r="G231" s="86">
        <v>0</v>
      </c>
      <c r="H231" s="87">
        <v>0</v>
      </c>
      <c r="I231" s="68"/>
      <c r="J231" s="86">
        <v>0</v>
      </c>
      <c r="K231" s="88">
        <v>0</v>
      </c>
      <c r="L231" s="1">
        <v>0</v>
      </c>
      <c r="M231" s="15" t="s">
        <v>34</v>
      </c>
      <c r="N231" s="17">
        <v>0</v>
      </c>
      <c r="O231" s="17">
        <v>0</v>
      </c>
      <c r="Q231" s="101">
        <v>21892</v>
      </c>
      <c r="R231" s="101">
        <v>67918</v>
      </c>
      <c r="S231" s="83" t="s">
        <v>34</v>
      </c>
      <c r="T231" s="79" t="str">
        <f t="shared" si="6"/>
        <v>- N/A</v>
      </c>
      <c r="U231" s="79" t="str">
        <f t="shared" si="7"/>
        <v>- N/A</v>
      </c>
    </row>
    <row r="232" spans="1:22" ht="51">
      <c r="A232" s="14">
        <v>218</v>
      </c>
      <c r="B232" s="15" t="s">
        <v>527</v>
      </c>
      <c r="C232" s="16" t="s">
        <v>528</v>
      </c>
      <c r="D232" s="15" t="s">
        <v>200</v>
      </c>
      <c r="E232" s="67">
        <v>10</v>
      </c>
      <c r="F232" s="86">
        <v>3764</v>
      </c>
      <c r="G232" s="86">
        <v>2189</v>
      </c>
      <c r="H232" s="87">
        <v>0</v>
      </c>
      <c r="I232" s="68">
        <v>0.41843783209999996</v>
      </c>
      <c r="J232" s="86">
        <v>2189</v>
      </c>
      <c r="K232" s="88">
        <v>21890</v>
      </c>
      <c r="L232" s="1">
        <v>0</v>
      </c>
      <c r="M232" s="15" t="s">
        <v>34</v>
      </c>
      <c r="N232" s="17">
        <v>10</v>
      </c>
      <c r="O232" s="17">
        <v>0</v>
      </c>
      <c r="Q232" s="101">
        <v>2189</v>
      </c>
      <c r="R232" s="101">
        <v>5308</v>
      </c>
      <c r="S232" s="83" t="s">
        <v>34</v>
      </c>
      <c r="T232" s="79" t="str">
        <f t="shared" si="6"/>
        <v>✔️ Válido</v>
      </c>
      <c r="U232" s="79" t="str">
        <f t="shared" si="7"/>
        <v>✔️ Válido</v>
      </c>
    </row>
    <row r="233" spans="1:22" ht="51" hidden="1">
      <c r="A233" s="69">
        <v>219</v>
      </c>
      <c r="B233" s="70" t="s">
        <v>529</v>
      </c>
      <c r="C233" s="75" t="s">
        <v>530</v>
      </c>
      <c r="D233" s="70" t="s">
        <v>200</v>
      </c>
      <c r="E233" s="72">
        <v>0</v>
      </c>
      <c r="F233" s="89">
        <v>0</v>
      </c>
      <c r="G233" s="89">
        <v>0</v>
      </c>
      <c r="H233" s="90">
        <v>0</v>
      </c>
      <c r="I233" s="68"/>
      <c r="J233" s="89">
        <v>0</v>
      </c>
      <c r="K233" s="91">
        <v>0</v>
      </c>
      <c r="L233" s="73">
        <v>0</v>
      </c>
      <c r="M233" s="70" t="s">
        <v>85</v>
      </c>
      <c r="N233" s="74">
        <v>0</v>
      </c>
      <c r="O233" s="74">
        <v>0</v>
      </c>
      <c r="Q233" s="101">
        <v>14661</v>
      </c>
      <c r="R233" s="101">
        <v>77175</v>
      </c>
      <c r="S233" s="84" t="s">
        <v>85</v>
      </c>
      <c r="T233" s="79" t="str">
        <f t="shared" si="6"/>
        <v>- N/A</v>
      </c>
      <c r="U233" s="79" t="str">
        <f t="shared" si="7"/>
        <v>- N/A</v>
      </c>
    </row>
    <row r="234" spans="1:22" ht="38.25" hidden="1">
      <c r="A234" s="69">
        <v>220</v>
      </c>
      <c r="B234" s="70" t="s">
        <v>531</v>
      </c>
      <c r="C234" s="75" t="s">
        <v>532</v>
      </c>
      <c r="D234" s="70" t="s">
        <v>200</v>
      </c>
      <c r="E234" s="72">
        <v>0</v>
      </c>
      <c r="F234" s="89">
        <v>0</v>
      </c>
      <c r="G234" s="89">
        <v>0</v>
      </c>
      <c r="H234" s="90">
        <v>0</v>
      </c>
      <c r="I234" s="68"/>
      <c r="J234" s="89">
        <v>0</v>
      </c>
      <c r="K234" s="91">
        <v>0</v>
      </c>
      <c r="L234" s="73">
        <v>0</v>
      </c>
      <c r="M234" s="70" t="s">
        <v>85</v>
      </c>
      <c r="N234" s="74">
        <v>0</v>
      </c>
      <c r="O234" s="74">
        <v>0</v>
      </c>
      <c r="Q234" s="101">
        <v>322</v>
      </c>
      <c r="R234" s="101">
        <v>1658</v>
      </c>
      <c r="S234" s="84" t="s">
        <v>85</v>
      </c>
      <c r="T234" s="79" t="str">
        <f t="shared" si="6"/>
        <v>- N/A</v>
      </c>
      <c r="U234" s="79" t="str">
        <f t="shared" si="7"/>
        <v>- N/A</v>
      </c>
    </row>
    <row r="235" spans="1:22" ht="38.25" hidden="1">
      <c r="A235" s="14">
        <v>221</v>
      </c>
      <c r="B235" s="15" t="s">
        <v>533</v>
      </c>
      <c r="C235" s="16" t="s">
        <v>532</v>
      </c>
      <c r="D235" s="15" t="s">
        <v>200</v>
      </c>
      <c r="E235" s="67">
        <v>0</v>
      </c>
      <c r="F235" s="86">
        <v>0</v>
      </c>
      <c r="G235" s="86">
        <v>0</v>
      </c>
      <c r="H235" s="87">
        <v>0</v>
      </c>
      <c r="I235" s="68"/>
      <c r="J235" s="86">
        <v>0</v>
      </c>
      <c r="K235" s="88">
        <v>0</v>
      </c>
      <c r="L235" s="1">
        <v>0</v>
      </c>
      <c r="M235" s="15" t="s">
        <v>34</v>
      </c>
      <c r="N235" s="17">
        <v>0</v>
      </c>
      <c r="O235" s="17">
        <v>0</v>
      </c>
      <c r="Q235" s="101">
        <v>3582</v>
      </c>
      <c r="R235" s="101">
        <v>5787</v>
      </c>
      <c r="S235" s="83" t="s">
        <v>34</v>
      </c>
      <c r="T235" s="79" t="str">
        <f t="shared" si="6"/>
        <v>- N/A</v>
      </c>
      <c r="U235" s="79" t="str">
        <f t="shared" si="7"/>
        <v>- N/A</v>
      </c>
    </row>
    <row r="236" spans="1:22" ht="38.25" hidden="1">
      <c r="A236" s="69">
        <v>222</v>
      </c>
      <c r="B236" s="70" t="s">
        <v>534</v>
      </c>
      <c r="C236" s="75" t="s">
        <v>535</v>
      </c>
      <c r="D236" s="70" t="s">
        <v>200</v>
      </c>
      <c r="E236" s="72">
        <v>0</v>
      </c>
      <c r="F236" s="89">
        <v>0</v>
      </c>
      <c r="G236" s="89">
        <v>0</v>
      </c>
      <c r="H236" s="90">
        <v>0</v>
      </c>
      <c r="I236" s="68"/>
      <c r="J236" s="89">
        <v>0</v>
      </c>
      <c r="K236" s="91">
        <v>0</v>
      </c>
      <c r="L236" s="73">
        <v>0</v>
      </c>
      <c r="M236" s="70" t="s">
        <v>85</v>
      </c>
      <c r="N236" s="74">
        <v>0</v>
      </c>
      <c r="O236" s="74">
        <v>0</v>
      </c>
      <c r="Q236" s="101">
        <v>413</v>
      </c>
      <c r="R236" s="101">
        <v>1991</v>
      </c>
      <c r="S236" s="84" t="s">
        <v>85</v>
      </c>
      <c r="T236" s="79" t="str">
        <f t="shared" si="6"/>
        <v>- N/A</v>
      </c>
      <c r="U236" s="79" t="str">
        <f t="shared" si="7"/>
        <v>- N/A</v>
      </c>
    </row>
    <row r="237" spans="1:22" ht="38.25" hidden="1">
      <c r="A237" s="14">
        <v>223</v>
      </c>
      <c r="B237" s="15" t="s">
        <v>536</v>
      </c>
      <c r="C237" s="16" t="s">
        <v>535</v>
      </c>
      <c r="D237" s="15" t="s">
        <v>200</v>
      </c>
      <c r="E237" s="67">
        <v>0</v>
      </c>
      <c r="F237" s="86">
        <v>0</v>
      </c>
      <c r="G237" s="86">
        <v>0</v>
      </c>
      <c r="H237" s="87">
        <v>0</v>
      </c>
      <c r="I237" s="68"/>
      <c r="J237" s="86">
        <v>0</v>
      </c>
      <c r="K237" s="88">
        <v>0</v>
      </c>
      <c r="L237" s="1">
        <v>0</v>
      </c>
      <c r="M237" s="15" t="s">
        <v>34</v>
      </c>
      <c r="N237" s="17">
        <v>0</v>
      </c>
      <c r="O237" s="17">
        <v>0</v>
      </c>
      <c r="Q237" s="101">
        <v>3660</v>
      </c>
      <c r="R237" s="101">
        <v>11526</v>
      </c>
      <c r="S237" s="83" t="s">
        <v>34</v>
      </c>
      <c r="T237" s="79" t="str">
        <f t="shared" si="6"/>
        <v>- N/A</v>
      </c>
      <c r="U237" s="79" t="str">
        <f t="shared" si="7"/>
        <v>- N/A</v>
      </c>
    </row>
    <row r="238" spans="1:22" ht="25.5" hidden="1">
      <c r="A238" s="69">
        <v>224</v>
      </c>
      <c r="B238" s="70" t="s">
        <v>537</v>
      </c>
      <c r="C238" s="75" t="s">
        <v>538</v>
      </c>
      <c r="D238" s="70" t="s">
        <v>200</v>
      </c>
      <c r="E238" s="72">
        <v>0</v>
      </c>
      <c r="F238" s="89">
        <v>0</v>
      </c>
      <c r="G238" s="89">
        <v>0</v>
      </c>
      <c r="H238" s="90">
        <v>0</v>
      </c>
      <c r="I238" s="68"/>
      <c r="J238" s="89">
        <v>0</v>
      </c>
      <c r="K238" s="91">
        <v>0</v>
      </c>
      <c r="L238" s="73">
        <v>0</v>
      </c>
      <c r="M238" s="70" t="s">
        <v>85</v>
      </c>
      <c r="N238" s="74">
        <v>0</v>
      </c>
      <c r="O238" s="74">
        <v>0</v>
      </c>
      <c r="Q238" s="101">
        <v>3311</v>
      </c>
      <c r="R238" s="101">
        <v>6855</v>
      </c>
      <c r="S238" s="84" t="s">
        <v>85</v>
      </c>
      <c r="T238" s="79" t="str">
        <f t="shared" si="6"/>
        <v>- N/A</v>
      </c>
      <c r="U238" s="79" t="str">
        <f t="shared" si="7"/>
        <v>- N/A</v>
      </c>
    </row>
    <row r="239" spans="1:22" ht="38.25" hidden="1">
      <c r="A239" s="69">
        <v>225</v>
      </c>
      <c r="B239" s="70" t="s">
        <v>539</v>
      </c>
      <c r="C239" s="75" t="s">
        <v>540</v>
      </c>
      <c r="D239" s="70" t="s">
        <v>200</v>
      </c>
      <c r="E239" s="72">
        <v>0</v>
      </c>
      <c r="F239" s="89">
        <v>0</v>
      </c>
      <c r="G239" s="89">
        <v>0</v>
      </c>
      <c r="H239" s="90">
        <v>0</v>
      </c>
      <c r="I239" s="68"/>
      <c r="J239" s="89">
        <v>0</v>
      </c>
      <c r="K239" s="91">
        <v>0</v>
      </c>
      <c r="L239" s="73">
        <v>0</v>
      </c>
      <c r="M239" s="70" t="s">
        <v>85</v>
      </c>
      <c r="N239" s="74">
        <v>0</v>
      </c>
      <c r="O239" s="74">
        <v>0</v>
      </c>
      <c r="Q239" s="101">
        <v>3723</v>
      </c>
      <c r="R239" s="101">
        <v>5860</v>
      </c>
      <c r="S239" s="84" t="s">
        <v>85</v>
      </c>
      <c r="T239" s="79" t="str">
        <f t="shared" si="6"/>
        <v>- N/A</v>
      </c>
      <c r="U239" s="79" t="str">
        <f t="shared" si="7"/>
        <v>- N/A</v>
      </c>
    </row>
    <row r="240" spans="1:22" ht="38.25" hidden="1">
      <c r="A240" s="69">
        <v>226</v>
      </c>
      <c r="B240" s="70" t="s">
        <v>541</v>
      </c>
      <c r="C240" s="75" t="s">
        <v>542</v>
      </c>
      <c r="D240" s="70" t="s">
        <v>200</v>
      </c>
      <c r="E240" s="72">
        <v>0</v>
      </c>
      <c r="F240" s="89">
        <v>0</v>
      </c>
      <c r="G240" s="89">
        <v>0</v>
      </c>
      <c r="H240" s="90">
        <v>0</v>
      </c>
      <c r="I240" s="68"/>
      <c r="J240" s="89">
        <v>0</v>
      </c>
      <c r="K240" s="91">
        <v>0</v>
      </c>
      <c r="L240" s="73">
        <v>0</v>
      </c>
      <c r="M240" s="70" t="s">
        <v>85</v>
      </c>
      <c r="N240" s="74">
        <v>0</v>
      </c>
      <c r="O240" s="74">
        <v>0</v>
      </c>
      <c r="Q240" s="101">
        <v>5086</v>
      </c>
      <c r="R240" s="101">
        <v>18354</v>
      </c>
      <c r="S240" s="84" t="s">
        <v>85</v>
      </c>
      <c r="T240" s="79" t="str">
        <f t="shared" si="6"/>
        <v>- N/A</v>
      </c>
      <c r="U240" s="79" t="str">
        <f t="shared" si="7"/>
        <v>- N/A</v>
      </c>
    </row>
    <row r="241" spans="1:21" ht="38.25" hidden="1">
      <c r="A241" s="69">
        <v>227</v>
      </c>
      <c r="B241" s="70" t="s">
        <v>543</v>
      </c>
      <c r="C241" s="75" t="s">
        <v>544</v>
      </c>
      <c r="D241" s="70" t="s">
        <v>200</v>
      </c>
      <c r="E241" s="72">
        <v>0</v>
      </c>
      <c r="F241" s="89">
        <v>0</v>
      </c>
      <c r="G241" s="89">
        <v>0</v>
      </c>
      <c r="H241" s="90">
        <v>0</v>
      </c>
      <c r="I241" s="68"/>
      <c r="J241" s="89">
        <v>0</v>
      </c>
      <c r="K241" s="91">
        <v>0</v>
      </c>
      <c r="L241" s="73">
        <v>0</v>
      </c>
      <c r="M241" s="70" t="s">
        <v>85</v>
      </c>
      <c r="N241" s="74">
        <v>0</v>
      </c>
      <c r="O241" s="74">
        <v>0</v>
      </c>
      <c r="Q241" s="101">
        <v>2543</v>
      </c>
      <c r="R241" s="101">
        <v>4975</v>
      </c>
      <c r="S241" s="84" t="s">
        <v>85</v>
      </c>
      <c r="T241" s="79" t="str">
        <f t="shared" si="6"/>
        <v>- N/A</v>
      </c>
      <c r="U241" s="79" t="str">
        <f t="shared" si="7"/>
        <v>- N/A</v>
      </c>
    </row>
    <row r="242" spans="1:21" ht="63.75" hidden="1">
      <c r="A242" s="69">
        <v>228</v>
      </c>
      <c r="B242" s="70" t="s">
        <v>545</v>
      </c>
      <c r="C242" s="75" t="s">
        <v>546</v>
      </c>
      <c r="D242" s="70" t="s">
        <v>200</v>
      </c>
      <c r="E242" s="72">
        <v>0</v>
      </c>
      <c r="F242" s="89">
        <v>0</v>
      </c>
      <c r="G242" s="89">
        <v>0</v>
      </c>
      <c r="H242" s="90">
        <v>0</v>
      </c>
      <c r="I242" s="68"/>
      <c r="J242" s="89">
        <v>0</v>
      </c>
      <c r="K242" s="91">
        <v>0</v>
      </c>
      <c r="L242" s="73">
        <v>0</v>
      </c>
      <c r="M242" s="70" t="s">
        <v>85</v>
      </c>
      <c r="N242" s="74">
        <v>0</v>
      </c>
      <c r="O242" s="74">
        <v>0</v>
      </c>
      <c r="Q242" s="101">
        <v>1358</v>
      </c>
      <c r="R242" s="101">
        <v>8768</v>
      </c>
      <c r="S242" s="84" t="s">
        <v>85</v>
      </c>
      <c r="T242" s="79" t="str">
        <f t="shared" si="6"/>
        <v>- N/A</v>
      </c>
      <c r="U242" s="79" t="str">
        <f t="shared" si="7"/>
        <v>- N/A</v>
      </c>
    </row>
    <row r="243" spans="1:21" ht="63.75" hidden="1">
      <c r="A243" s="69">
        <v>229</v>
      </c>
      <c r="B243" s="70" t="s">
        <v>547</v>
      </c>
      <c r="C243" s="76" t="s">
        <v>546</v>
      </c>
      <c r="D243" s="70" t="s">
        <v>200</v>
      </c>
      <c r="E243" s="72">
        <v>0</v>
      </c>
      <c r="F243" s="89">
        <v>0</v>
      </c>
      <c r="G243" s="89">
        <v>0</v>
      </c>
      <c r="H243" s="90">
        <v>0</v>
      </c>
      <c r="I243" s="68"/>
      <c r="J243" s="89">
        <v>0</v>
      </c>
      <c r="K243" s="91">
        <v>0</v>
      </c>
      <c r="L243" s="73">
        <v>0</v>
      </c>
      <c r="M243" s="70" t="s">
        <v>85</v>
      </c>
      <c r="N243" s="74">
        <v>0</v>
      </c>
      <c r="O243" s="74">
        <v>0</v>
      </c>
      <c r="Q243" s="101">
        <v>12605</v>
      </c>
      <c r="R243" s="101">
        <v>26646</v>
      </c>
      <c r="S243" s="84" t="s">
        <v>85</v>
      </c>
      <c r="T243" s="79" t="str">
        <f t="shared" si="6"/>
        <v>- N/A</v>
      </c>
      <c r="U243" s="79" t="str">
        <f t="shared" si="7"/>
        <v>- N/A</v>
      </c>
    </row>
    <row r="244" spans="1:21" ht="63.75" hidden="1">
      <c r="A244" s="69">
        <v>230</v>
      </c>
      <c r="B244" s="70" t="s">
        <v>548</v>
      </c>
      <c r="C244" s="76" t="s">
        <v>549</v>
      </c>
      <c r="D244" s="70" t="s">
        <v>200</v>
      </c>
      <c r="E244" s="72">
        <v>0</v>
      </c>
      <c r="F244" s="89">
        <v>0</v>
      </c>
      <c r="G244" s="89">
        <v>0</v>
      </c>
      <c r="H244" s="90">
        <v>0</v>
      </c>
      <c r="I244" s="68"/>
      <c r="J244" s="89">
        <v>0</v>
      </c>
      <c r="K244" s="91">
        <v>0</v>
      </c>
      <c r="L244" s="73">
        <v>0</v>
      </c>
      <c r="M244" s="70" t="s">
        <v>85</v>
      </c>
      <c r="N244" s="74">
        <v>0</v>
      </c>
      <c r="O244" s="74">
        <v>0</v>
      </c>
      <c r="Q244" s="101">
        <v>845</v>
      </c>
      <c r="R244" s="101">
        <v>6000</v>
      </c>
      <c r="S244" s="84" t="s">
        <v>85</v>
      </c>
      <c r="T244" s="79" t="str">
        <f t="shared" si="6"/>
        <v>- N/A</v>
      </c>
      <c r="U244" s="79" t="str">
        <f t="shared" si="7"/>
        <v>- N/A</v>
      </c>
    </row>
    <row r="245" spans="1:21" ht="63.75" hidden="1">
      <c r="A245" s="69">
        <v>231</v>
      </c>
      <c r="B245" s="70" t="s">
        <v>550</v>
      </c>
      <c r="C245" s="76" t="s">
        <v>549</v>
      </c>
      <c r="D245" s="70" t="s">
        <v>200</v>
      </c>
      <c r="E245" s="72">
        <v>0</v>
      </c>
      <c r="F245" s="89">
        <v>0</v>
      </c>
      <c r="G245" s="89">
        <v>0</v>
      </c>
      <c r="H245" s="90">
        <v>0</v>
      </c>
      <c r="I245" s="68"/>
      <c r="J245" s="89">
        <v>0</v>
      </c>
      <c r="K245" s="91">
        <v>0</v>
      </c>
      <c r="L245" s="73">
        <v>0</v>
      </c>
      <c r="M245" s="70" t="s">
        <v>85</v>
      </c>
      <c r="N245" s="74">
        <v>0</v>
      </c>
      <c r="O245" s="74">
        <v>0</v>
      </c>
      <c r="Q245" s="101">
        <v>11277</v>
      </c>
      <c r="R245" s="101">
        <v>23772</v>
      </c>
      <c r="S245" s="84" t="s">
        <v>85</v>
      </c>
      <c r="T245" s="79" t="str">
        <f t="shared" si="6"/>
        <v>- N/A</v>
      </c>
      <c r="U245" s="79" t="str">
        <f t="shared" si="7"/>
        <v>- N/A</v>
      </c>
    </row>
    <row r="246" spans="1:21" ht="63.75" hidden="1">
      <c r="A246" s="69">
        <v>232</v>
      </c>
      <c r="B246" s="70" t="s">
        <v>551</v>
      </c>
      <c r="C246" s="76" t="s">
        <v>552</v>
      </c>
      <c r="D246" s="70" t="s">
        <v>200</v>
      </c>
      <c r="E246" s="72">
        <v>0</v>
      </c>
      <c r="F246" s="89">
        <v>0</v>
      </c>
      <c r="G246" s="89">
        <v>0</v>
      </c>
      <c r="H246" s="90">
        <v>0</v>
      </c>
      <c r="I246" s="68"/>
      <c r="J246" s="89">
        <v>0</v>
      </c>
      <c r="K246" s="91">
        <v>0</v>
      </c>
      <c r="L246" s="73">
        <v>0</v>
      </c>
      <c r="M246" s="70" t="s">
        <v>85</v>
      </c>
      <c r="N246" s="74">
        <v>0</v>
      </c>
      <c r="O246" s="74">
        <v>0</v>
      </c>
      <c r="Q246" s="101">
        <v>692</v>
      </c>
      <c r="R246" s="101">
        <v>16585</v>
      </c>
      <c r="S246" s="84" t="s">
        <v>85</v>
      </c>
      <c r="T246" s="79" t="str">
        <f t="shared" si="6"/>
        <v>- N/A</v>
      </c>
      <c r="U246" s="79" t="str">
        <f t="shared" si="7"/>
        <v>- N/A</v>
      </c>
    </row>
    <row r="247" spans="1:21" ht="63.75" hidden="1">
      <c r="A247" s="69">
        <v>233</v>
      </c>
      <c r="B247" s="70" t="s">
        <v>553</v>
      </c>
      <c r="C247" s="76" t="s">
        <v>552</v>
      </c>
      <c r="D247" s="70" t="s">
        <v>200</v>
      </c>
      <c r="E247" s="72">
        <v>0</v>
      </c>
      <c r="F247" s="89">
        <v>0</v>
      </c>
      <c r="G247" s="89">
        <v>0</v>
      </c>
      <c r="H247" s="90">
        <v>0</v>
      </c>
      <c r="I247" s="68"/>
      <c r="J247" s="89">
        <v>0</v>
      </c>
      <c r="K247" s="91">
        <v>0</v>
      </c>
      <c r="L247" s="73">
        <v>0</v>
      </c>
      <c r="M247" s="70" t="s">
        <v>85</v>
      </c>
      <c r="N247" s="74">
        <v>0</v>
      </c>
      <c r="O247" s="74">
        <v>0</v>
      </c>
      <c r="Q247" s="101">
        <v>7452</v>
      </c>
      <c r="R247" s="101">
        <v>18243</v>
      </c>
      <c r="S247" s="84" t="s">
        <v>85</v>
      </c>
      <c r="T247" s="79" t="str">
        <f t="shared" si="6"/>
        <v>- N/A</v>
      </c>
      <c r="U247" s="79" t="str">
        <f t="shared" si="7"/>
        <v>- N/A</v>
      </c>
    </row>
    <row r="248" spans="1:21" ht="63.75" hidden="1">
      <c r="A248" s="69">
        <v>234</v>
      </c>
      <c r="B248" s="70" t="s">
        <v>554</v>
      </c>
      <c r="C248" s="76" t="s">
        <v>555</v>
      </c>
      <c r="D248" s="70" t="s">
        <v>200</v>
      </c>
      <c r="E248" s="72">
        <v>0</v>
      </c>
      <c r="F248" s="89">
        <v>0</v>
      </c>
      <c r="G248" s="89">
        <v>0</v>
      </c>
      <c r="H248" s="90">
        <v>0</v>
      </c>
      <c r="I248" s="68"/>
      <c r="J248" s="89">
        <v>0</v>
      </c>
      <c r="K248" s="91">
        <v>0</v>
      </c>
      <c r="L248" s="73">
        <v>0</v>
      </c>
      <c r="M248" s="70" t="s">
        <v>85</v>
      </c>
      <c r="N248" s="74">
        <v>0</v>
      </c>
      <c r="O248" s="74">
        <v>0</v>
      </c>
      <c r="Q248" s="101">
        <v>739</v>
      </c>
      <c r="R248" s="101">
        <v>4543</v>
      </c>
      <c r="S248" s="84" t="s">
        <v>85</v>
      </c>
      <c r="T248" s="79" t="str">
        <f t="shared" si="6"/>
        <v>- N/A</v>
      </c>
      <c r="U248" s="79" t="str">
        <f t="shared" si="7"/>
        <v>- N/A</v>
      </c>
    </row>
    <row r="249" spans="1:21" ht="63.75" hidden="1">
      <c r="A249" s="69">
        <v>235</v>
      </c>
      <c r="B249" s="70" t="s">
        <v>556</v>
      </c>
      <c r="C249" s="76" t="s">
        <v>555</v>
      </c>
      <c r="D249" s="70" t="s">
        <v>200</v>
      </c>
      <c r="E249" s="72">
        <v>0</v>
      </c>
      <c r="F249" s="89">
        <v>0</v>
      </c>
      <c r="G249" s="89">
        <v>0</v>
      </c>
      <c r="H249" s="90">
        <v>0</v>
      </c>
      <c r="I249" s="68"/>
      <c r="J249" s="89">
        <v>0</v>
      </c>
      <c r="K249" s="91">
        <v>0</v>
      </c>
      <c r="L249" s="73"/>
      <c r="M249" s="70" t="s">
        <v>85</v>
      </c>
      <c r="N249" s="74">
        <v>0</v>
      </c>
      <c r="O249" s="74">
        <v>0</v>
      </c>
      <c r="Q249" s="101">
        <v>10393</v>
      </c>
      <c r="R249" s="101">
        <v>22113</v>
      </c>
      <c r="S249" s="84" t="s">
        <v>85</v>
      </c>
      <c r="T249" s="79" t="str">
        <f t="shared" si="6"/>
        <v>- N/A</v>
      </c>
      <c r="U249" s="79" t="str">
        <f t="shared" si="7"/>
        <v>- N/A</v>
      </c>
    </row>
    <row r="250" spans="1:21" ht="63.75" hidden="1">
      <c r="A250" s="69">
        <v>236</v>
      </c>
      <c r="B250" s="70" t="s">
        <v>557</v>
      </c>
      <c r="C250" s="76" t="s">
        <v>558</v>
      </c>
      <c r="D250" s="70" t="s">
        <v>200</v>
      </c>
      <c r="E250" s="72">
        <v>0</v>
      </c>
      <c r="F250" s="89">
        <v>0</v>
      </c>
      <c r="G250" s="89">
        <v>0</v>
      </c>
      <c r="H250" s="90">
        <v>0</v>
      </c>
      <c r="I250" s="68"/>
      <c r="J250" s="89">
        <v>0</v>
      </c>
      <c r="K250" s="91">
        <v>0</v>
      </c>
      <c r="L250" s="73"/>
      <c r="M250" s="70" t="s">
        <v>85</v>
      </c>
      <c r="N250" s="74">
        <v>0</v>
      </c>
      <c r="O250" s="74">
        <v>0</v>
      </c>
      <c r="Q250" s="101">
        <v>827</v>
      </c>
      <c r="R250" s="101">
        <v>7010</v>
      </c>
      <c r="S250" s="84" t="s">
        <v>85</v>
      </c>
      <c r="T250" s="79" t="str">
        <f t="shared" si="6"/>
        <v>- N/A</v>
      </c>
      <c r="U250" s="79" t="str">
        <f t="shared" si="7"/>
        <v>- N/A</v>
      </c>
    </row>
    <row r="251" spans="1:21" ht="63.75" hidden="1">
      <c r="A251" s="69">
        <v>237</v>
      </c>
      <c r="B251" s="70" t="s">
        <v>559</v>
      </c>
      <c r="C251" s="76" t="s">
        <v>558</v>
      </c>
      <c r="D251" s="70" t="s">
        <v>200</v>
      </c>
      <c r="E251" s="72">
        <v>0</v>
      </c>
      <c r="F251" s="89">
        <v>0</v>
      </c>
      <c r="G251" s="89">
        <v>0</v>
      </c>
      <c r="H251" s="90">
        <v>0</v>
      </c>
      <c r="I251" s="68"/>
      <c r="J251" s="89">
        <v>0</v>
      </c>
      <c r="K251" s="91">
        <v>0</v>
      </c>
      <c r="L251" s="73"/>
      <c r="M251" s="70" t="s">
        <v>85</v>
      </c>
      <c r="N251" s="74">
        <v>0</v>
      </c>
      <c r="O251" s="74">
        <v>0</v>
      </c>
      <c r="Q251" s="101">
        <v>11277</v>
      </c>
      <c r="R251" s="101">
        <v>23191</v>
      </c>
      <c r="S251" s="84" t="s">
        <v>85</v>
      </c>
      <c r="T251" s="79" t="str">
        <f t="shared" si="6"/>
        <v>- N/A</v>
      </c>
      <c r="U251" s="79" t="str">
        <f t="shared" si="7"/>
        <v>- N/A</v>
      </c>
    </row>
    <row r="252" spans="1:21" ht="63.75" hidden="1">
      <c r="A252" s="69">
        <v>238</v>
      </c>
      <c r="B252" s="70" t="s">
        <v>560</v>
      </c>
      <c r="C252" s="76" t="s">
        <v>561</v>
      </c>
      <c r="D252" s="70" t="s">
        <v>200</v>
      </c>
      <c r="E252" s="72">
        <v>0</v>
      </c>
      <c r="F252" s="89">
        <v>0</v>
      </c>
      <c r="G252" s="89">
        <v>0</v>
      </c>
      <c r="H252" s="90">
        <v>0</v>
      </c>
      <c r="I252" s="68"/>
      <c r="J252" s="89">
        <v>0</v>
      </c>
      <c r="K252" s="91">
        <v>0</v>
      </c>
      <c r="L252" s="73"/>
      <c r="M252" s="70" t="s">
        <v>85</v>
      </c>
      <c r="N252" s="74">
        <v>0</v>
      </c>
      <c r="O252" s="74">
        <v>0</v>
      </c>
      <c r="Q252" s="101">
        <v>485</v>
      </c>
      <c r="R252" s="101">
        <v>4024</v>
      </c>
      <c r="S252" s="84" t="s">
        <v>85</v>
      </c>
      <c r="T252" s="79" t="str">
        <f t="shared" si="6"/>
        <v>- N/A</v>
      </c>
      <c r="U252" s="79" t="str">
        <f t="shared" si="7"/>
        <v>- N/A</v>
      </c>
    </row>
    <row r="253" spans="1:21" ht="63.75" hidden="1">
      <c r="A253" s="69">
        <v>239</v>
      </c>
      <c r="B253" s="70" t="s">
        <v>562</v>
      </c>
      <c r="C253" s="76" t="s">
        <v>561</v>
      </c>
      <c r="D253" s="70" t="s">
        <v>200</v>
      </c>
      <c r="E253" s="72">
        <v>0</v>
      </c>
      <c r="F253" s="89">
        <v>0</v>
      </c>
      <c r="G253" s="89">
        <v>0</v>
      </c>
      <c r="H253" s="90">
        <v>0</v>
      </c>
      <c r="I253" s="68"/>
      <c r="J253" s="89">
        <v>0</v>
      </c>
      <c r="K253" s="91">
        <v>0</v>
      </c>
      <c r="L253" s="73"/>
      <c r="M253" s="70" t="s">
        <v>85</v>
      </c>
      <c r="N253" s="74">
        <v>0</v>
      </c>
      <c r="O253" s="74">
        <v>0</v>
      </c>
      <c r="Q253" s="101">
        <v>10858</v>
      </c>
      <c r="R253" s="101">
        <v>74291</v>
      </c>
      <c r="S253" s="84" t="s">
        <v>85</v>
      </c>
      <c r="T253" s="79" t="str">
        <f t="shared" si="6"/>
        <v>- N/A</v>
      </c>
      <c r="U253" s="79" t="str">
        <f t="shared" si="7"/>
        <v>- N/A</v>
      </c>
    </row>
    <row r="254" spans="1:21" ht="63.75" hidden="1">
      <c r="A254" s="14">
        <v>240</v>
      </c>
      <c r="B254" s="15" t="s">
        <v>563</v>
      </c>
      <c r="C254" s="21" t="s">
        <v>564</v>
      </c>
      <c r="D254" s="15" t="s">
        <v>565</v>
      </c>
      <c r="E254" s="67">
        <v>0</v>
      </c>
      <c r="F254" s="86">
        <v>0</v>
      </c>
      <c r="G254" s="86">
        <v>0</v>
      </c>
      <c r="H254" s="87">
        <v>0</v>
      </c>
      <c r="I254" s="68"/>
      <c r="J254" s="86">
        <v>0</v>
      </c>
      <c r="K254" s="88">
        <v>0</v>
      </c>
      <c r="M254" s="15" t="s">
        <v>34</v>
      </c>
      <c r="N254" s="17">
        <v>0</v>
      </c>
      <c r="O254" s="17">
        <v>0</v>
      </c>
      <c r="Q254" s="101">
        <v>60922</v>
      </c>
      <c r="R254" s="101">
        <v>183777</v>
      </c>
      <c r="S254" s="83" t="s">
        <v>34</v>
      </c>
      <c r="T254" s="79" t="str">
        <f t="shared" si="6"/>
        <v>- N/A</v>
      </c>
      <c r="U254" s="79" t="str">
        <f t="shared" si="7"/>
        <v>- N/A</v>
      </c>
    </row>
    <row r="255" spans="1:21" ht="76.5" hidden="1">
      <c r="A255" s="69">
        <v>241</v>
      </c>
      <c r="B255" s="70" t="s">
        <v>566</v>
      </c>
      <c r="C255" s="76" t="s">
        <v>567</v>
      </c>
      <c r="D255" s="70" t="s">
        <v>568</v>
      </c>
      <c r="E255" s="72">
        <v>0</v>
      </c>
      <c r="F255" s="89">
        <v>0</v>
      </c>
      <c r="G255" s="89">
        <v>0</v>
      </c>
      <c r="H255" s="90">
        <v>0</v>
      </c>
      <c r="I255" s="68"/>
      <c r="J255" s="89">
        <v>0</v>
      </c>
      <c r="K255" s="91">
        <v>0</v>
      </c>
      <c r="L255" s="73"/>
      <c r="M255" s="70" t="s">
        <v>85</v>
      </c>
      <c r="N255" s="74">
        <v>0</v>
      </c>
      <c r="O255" s="74">
        <v>0</v>
      </c>
      <c r="Q255" s="101">
        <v>810</v>
      </c>
      <c r="R255" s="101">
        <v>35934</v>
      </c>
      <c r="S255" s="84" t="s">
        <v>85</v>
      </c>
      <c r="T255" s="79" t="str">
        <f t="shared" si="6"/>
        <v>- N/A</v>
      </c>
      <c r="U255" s="79" t="str">
        <f t="shared" si="7"/>
        <v>- N/A</v>
      </c>
    </row>
    <row r="256" spans="1:21" ht="76.5" hidden="1">
      <c r="A256" s="69">
        <v>242</v>
      </c>
      <c r="B256" s="70" t="s">
        <v>569</v>
      </c>
      <c r="C256" s="76" t="s">
        <v>567</v>
      </c>
      <c r="D256" s="70" t="s">
        <v>568</v>
      </c>
      <c r="E256" s="72">
        <v>0</v>
      </c>
      <c r="F256" s="89">
        <v>0</v>
      </c>
      <c r="G256" s="89">
        <v>0</v>
      </c>
      <c r="H256" s="90">
        <v>0</v>
      </c>
      <c r="I256" s="68"/>
      <c r="J256" s="89">
        <v>0</v>
      </c>
      <c r="K256" s="91">
        <v>0</v>
      </c>
      <c r="L256" s="73"/>
      <c r="M256" s="70" t="s">
        <v>85</v>
      </c>
      <c r="N256" s="74">
        <v>0</v>
      </c>
      <c r="O256" s="74">
        <v>0</v>
      </c>
      <c r="Q256" s="101">
        <v>15968</v>
      </c>
      <c r="R256" s="101">
        <v>29590</v>
      </c>
      <c r="S256" s="84" t="s">
        <v>85</v>
      </c>
      <c r="T256" s="79" t="str">
        <f t="shared" si="6"/>
        <v>- N/A</v>
      </c>
      <c r="U256" s="79" t="str">
        <f t="shared" si="7"/>
        <v>- N/A</v>
      </c>
    </row>
    <row r="257" spans="1:21" ht="102" hidden="1">
      <c r="A257" s="69">
        <v>243</v>
      </c>
      <c r="B257" s="70" t="s">
        <v>570</v>
      </c>
      <c r="C257" s="76" t="s">
        <v>571</v>
      </c>
      <c r="D257" s="70" t="s">
        <v>568</v>
      </c>
      <c r="E257" s="72">
        <v>0</v>
      </c>
      <c r="F257" s="89">
        <v>0</v>
      </c>
      <c r="G257" s="89">
        <v>0</v>
      </c>
      <c r="H257" s="90">
        <v>0</v>
      </c>
      <c r="I257" s="68"/>
      <c r="J257" s="89">
        <v>0</v>
      </c>
      <c r="K257" s="91">
        <v>0</v>
      </c>
      <c r="L257" s="73"/>
      <c r="M257" s="70" t="s">
        <v>85</v>
      </c>
      <c r="N257" s="74">
        <v>0</v>
      </c>
      <c r="O257" s="74">
        <v>0</v>
      </c>
      <c r="Q257" s="101">
        <v>24509</v>
      </c>
      <c r="R257" s="101">
        <v>149290</v>
      </c>
      <c r="S257" s="84" t="s">
        <v>85</v>
      </c>
      <c r="T257" s="79" t="str">
        <f t="shared" si="6"/>
        <v>- N/A</v>
      </c>
      <c r="U257" s="79" t="str">
        <f t="shared" si="7"/>
        <v>- N/A</v>
      </c>
    </row>
    <row r="258" spans="1:21" ht="102" hidden="1">
      <c r="A258" s="69">
        <v>244</v>
      </c>
      <c r="B258" s="70" t="s">
        <v>572</v>
      </c>
      <c r="C258" s="76" t="s">
        <v>571</v>
      </c>
      <c r="D258" s="70" t="s">
        <v>568</v>
      </c>
      <c r="E258" s="72">
        <v>0</v>
      </c>
      <c r="F258" s="89">
        <v>0</v>
      </c>
      <c r="G258" s="89">
        <v>0</v>
      </c>
      <c r="H258" s="90">
        <v>0</v>
      </c>
      <c r="I258" s="68"/>
      <c r="J258" s="89">
        <v>0</v>
      </c>
      <c r="K258" s="91">
        <v>0</v>
      </c>
      <c r="L258" s="73"/>
      <c r="M258" s="70" t="s">
        <v>85</v>
      </c>
      <c r="N258" s="74">
        <v>0</v>
      </c>
      <c r="O258" s="74">
        <v>0</v>
      </c>
      <c r="Q258" s="101">
        <v>182366</v>
      </c>
      <c r="R258" s="101">
        <v>692875</v>
      </c>
      <c r="S258" s="84" t="s">
        <v>85</v>
      </c>
      <c r="T258" s="79" t="str">
        <f t="shared" si="6"/>
        <v>- N/A</v>
      </c>
      <c r="U258" s="79" t="str">
        <f t="shared" si="7"/>
        <v>- N/A</v>
      </c>
    </row>
    <row r="259" spans="1:21" ht="102" hidden="1">
      <c r="A259" s="69">
        <v>245</v>
      </c>
      <c r="B259" s="70" t="s">
        <v>573</v>
      </c>
      <c r="C259" s="76" t="s">
        <v>574</v>
      </c>
      <c r="D259" s="70" t="s">
        <v>568</v>
      </c>
      <c r="E259" s="72">
        <v>0</v>
      </c>
      <c r="F259" s="89">
        <v>0</v>
      </c>
      <c r="G259" s="89">
        <v>0</v>
      </c>
      <c r="H259" s="90">
        <v>0</v>
      </c>
      <c r="I259" s="68"/>
      <c r="J259" s="89">
        <v>0</v>
      </c>
      <c r="K259" s="91">
        <v>0</v>
      </c>
      <c r="L259" s="73"/>
      <c r="M259" s="70" t="s">
        <v>85</v>
      </c>
      <c r="N259" s="74">
        <v>0</v>
      </c>
      <c r="O259" s="74">
        <v>0</v>
      </c>
      <c r="Q259" s="101">
        <v>15400</v>
      </c>
      <c r="R259" s="101">
        <v>116837</v>
      </c>
      <c r="S259" s="84" t="s">
        <v>85</v>
      </c>
      <c r="T259" s="79" t="str">
        <f t="shared" si="6"/>
        <v>- N/A</v>
      </c>
      <c r="U259" s="79" t="str">
        <f t="shared" si="7"/>
        <v>- N/A</v>
      </c>
    </row>
    <row r="260" spans="1:21" ht="102" hidden="1">
      <c r="A260" s="69">
        <v>246</v>
      </c>
      <c r="B260" s="70" t="s">
        <v>575</v>
      </c>
      <c r="C260" s="76" t="s">
        <v>574</v>
      </c>
      <c r="D260" s="70" t="s">
        <v>568</v>
      </c>
      <c r="E260" s="72">
        <v>0</v>
      </c>
      <c r="F260" s="89">
        <v>0</v>
      </c>
      <c r="G260" s="89">
        <v>0</v>
      </c>
      <c r="H260" s="90">
        <v>0</v>
      </c>
      <c r="I260" s="68"/>
      <c r="J260" s="89">
        <v>0</v>
      </c>
      <c r="K260" s="91">
        <v>0</v>
      </c>
      <c r="L260" s="73"/>
      <c r="M260" s="70" t="s">
        <v>85</v>
      </c>
      <c r="N260" s="74">
        <v>0</v>
      </c>
      <c r="O260" s="74">
        <v>0</v>
      </c>
      <c r="Q260" s="101">
        <v>188609</v>
      </c>
      <c r="R260" s="101">
        <v>350510</v>
      </c>
      <c r="S260" s="84" t="s">
        <v>85</v>
      </c>
      <c r="T260" s="79" t="str">
        <f t="shared" si="6"/>
        <v>- N/A</v>
      </c>
      <c r="U260" s="79" t="str">
        <f t="shared" si="7"/>
        <v>- N/A</v>
      </c>
    </row>
    <row r="261" spans="1:21" ht="38.25" hidden="1">
      <c r="A261" s="14">
        <v>247</v>
      </c>
      <c r="B261" s="15" t="s">
        <v>576</v>
      </c>
      <c r="C261" s="21" t="s">
        <v>577</v>
      </c>
      <c r="D261" s="15" t="s">
        <v>200</v>
      </c>
      <c r="E261" s="67">
        <v>0</v>
      </c>
      <c r="F261" s="86">
        <v>0</v>
      </c>
      <c r="G261" s="86">
        <v>0</v>
      </c>
      <c r="H261" s="87">
        <v>0</v>
      </c>
      <c r="I261" s="68"/>
      <c r="J261" s="86">
        <v>0</v>
      </c>
      <c r="K261" s="88">
        <v>0</v>
      </c>
      <c r="M261" s="15" t="s">
        <v>34</v>
      </c>
      <c r="N261" s="17">
        <v>0</v>
      </c>
      <c r="O261" s="17">
        <v>0</v>
      </c>
      <c r="Q261" s="101">
        <v>11941</v>
      </c>
      <c r="R261" s="101">
        <v>112777</v>
      </c>
      <c r="S261" s="83" t="s">
        <v>34</v>
      </c>
      <c r="T261" s="79" t="str">
        <f t="shared" si="6"/>
        <v>- N/A</v>
      </c>
      <c r="U261" s="79" t="str">
        <f t="shared" si="7"/>
        <v>- N/A</v>
      </c>
    </row>
    <row r="262" spans="1:21" ht="38.25" hidden="1">
      <c r="A262" s="69">
        <v>248</v>
      </c>
      <c r="B262" s="70" t="s">
        <v>578</v>
      </c>
      <c r="C262" s="76" t="s">
        <v>579</v>
      </c>
      <c r="D262" s="70" t="s">
        <v>200</v>
      </c>
      <c r="E262" s="72">
        <v>0</v>
      </c>
      <c r="F262" s="89">
        <v>0</v>
      </c>
      <c r="G262" s="89">
        <v>0</v>
      </c>
      <c r="H262" s="90">
        <v>0</v>
      </c>
      <c r="I262" s="68"/>
      <c r="J262" s="89">
        <v>0</v>
      </c>
      <c r="K262" s="91">
        <v>0</v>
      </c>
      <c r="L262" s="73"/>
      <c r="M262" s="70" t="s">
        <v>85</v>
      </c>
      <c r="N262" s="74">
        <v>0</v>
      </c>
      <c r="O262" s="74">
        <v>0</v>
      </c>
      <c r="Q262" s="101">
        <v>24962</v>
      </c>
      <c r="R262" s="101">
        <v>42125</v>
      </c>
      <c r="S262" s="84" t="s">
        <v>85</v>
      </c>
      <c r="T262" s="79" t="str">
        <f t="shared" si="6"/>
        <v>- N/A</v>
      </c>
      <c r="U262" s="79" t="str">
        <f t="shared" si="7"/>
        <v>- N/A</v>
      </c>
    </row>
    <row r="263" spans="1:21" ht="38.25" hidden="1">
      <c r="A263" s="14">
        <v>249</v>
      </c>
      <c r="B263" s="15" t="s">
        <v>580</v>
      </c>
      <c r="C263" s="21" t="s">
        <v>581</v>
      </c>
      <c r="D263" s="15" t="s">
        <v>200</v>
      </c>
      <c r="E263" s="67">
        <v>0</v>
      </c>
      <c r="F263" s="86">
        <v>0</v>
      </c>
      <c r="G263" s="86">
        <v>0</v>
      </c>
      <c r="H263" s="87">
        <v>0</v>
      </c>
      <c r="I263" s="68"/>
      <c r="J263" s="86">
        <v>0</v>
      </c>
      <c r="K263" s="88">
        <v>0</v>
      </c>
      <c r="M263" s="15" t="s">
        <v>34</v>
      </c>
      <c r="N263" s="17">
        <v>0</v>
      </c>
      <c r="O263" s="17">
        <v>0</v>
      </c>
      <c r="Q263" s="101">
        <v>1723</v>
      </c>
      <c r="R263" s="101">
        <v>9087</v>
      </c>
      <c r="S263" s="83" t="s">
        <v>34</v>
      </c>
      <c r="T263" s="79" t="str">
        <f t="shared" si="6"/>
        <v>- N/A</v>
      </c>
      <c r="U263" s="79" t="str">
        <f t="shared" si="7"/>
        <v>- N/A</v>
      </c>
    </row>
    <row r="264" spans="1:21" ht="38.25" hidden="1">
      <c r="A264" s="14">
        <v>250</v>
      </c>
      <c r="B264" s="15" t="s">
        <v>582</v>
      </c>
      <c r="C264" s="21" t="s">
        <v>581</v>
      </c>
      <c r="D264" s="15" t="s">
        <v>200</v>
      </c>
      <c r="E264" s="67">
        <v>0</v>
      </c>
      <c r="F264" s="86">
        <v>0</v>
      </c>
      <c r="G264" s="86">
        <v>0</v>
      </c>
      <c r="H264" s="87">
        <v>0</v>
      </c>
      <c r="I264" s="68"/>
      <c r="J264" s="86">
        <v>0</v>
      </c>
      <c r="K264" s="88">
        <v>0</v>
      </c>
      <c r="M264" s="15" t="s">
        <v>34</v>
      </c>
      <c r="N264" s="17">
        <v>0</v>
      </c>
      <c r="O264" s="17">
        <v>0</v>
      </c>
      <c r="Q264" s="101">
        <v>23086</v>
      </c>
      <c r="R264" s="101">
        <v>33921</v>
      </c>
      <c r="S264" s="83" t="s">
        <v>34</v>
      </c>
      <c r="T264" s="79" t="str">
        <f t="shared" si="6"/>
        <v>- N/A</v>
      </c>
      <c r="U264" s="79" t="str">
        <f t="shared" si="7"/>
        <v>- N/A</v>
      </c>
    </row>
    <row r="265" spans="1:21" ht="25.5" hidden="1">
      <c r="A265" s="14">
        <v>251</v>
      </c>
      <c r="B265" s="15" t="s">
        <v>583</v>
      </c>
      <c r="C265" s="21" t="s">
        <v>584</v>
      </c>
      <c r="D265" s="15" t="s">
        <v>585</v>
      </c>
      <c r="E265" s="67">
        <v>0</v>
      </c>
      <c r="F265" s="86">
        <v>0</v>
      </c>
      <c r="G265" s="86">
        <v>0</v>
      </c>
      <c r="H265" s="87">
        <v>0</v>
      </c>
      <c r="I265" s="68"/>
      <c r="J265" s="86">
        <v>0</v>
      </c>
      <c r="K265" s="88">
        <v>0</v>
      </c>
      <c r="M265" s="15" t="s">
        <v>34</v>
      </c>
      <c r="N265" s="17">
        <v>0</v>
      </c>
      <c r="O265" s="17">
        <v>0</v>
      </c>
      <c r="Q265" s="101">
        <v>8182</v>
      </c>
      <c r="R265" s="101">
        <v>31156</v>
      </c>
      <c r="S265" s="83" t="s">
        <v>34</v>
      </c>
      <c r="T265" s="79" t="str">
        <f t="shared" si="6"/>
        <v>- N/A</v>
      </c>
      <c r="U265" s="79" t="str">
        <f t="shared" si="7"/>
        <v>- N/A</v>
      </c>
    </row>
    <row r="266" spans="1:21" ht="51" hidden="1">
      <c r="A266" s="69">
        <v>252</v>
      </c>
      <c r="B266" s="70" t="s">
        <v>586</v>
      </c>
      <c r="C266" s="76" t="s">
        <v>587</v>
      </c>
      <c r="D266" s="70" t="s">
        <v>200</v>
      </c>
      <c r="E266" s="72">
        <v>0</v>
      </c>
      <c r="F266" s="89">
        <v>0</v>
      </c>
      <c r="G266" s="89">
        <v>0</v>
      </c>
      <c r="H266" s="90">
        <v>0</v>
      </c>
      <c r="I266" s="68"/>
      <c r="J266" s="89">
        <v>0</v>
      </c>
      <c r="K266" s="91">
        <v>0</v>
      </c>
      <c r="L266" s="73"/>
      <c r="M266" s="70" t="s">
        <v>85</v>
      </c>
      <c r="N266" s="74">
        <v>0</v>
      </c>
      <c r="O266" s="74">
        <v>0</v>
      </c>
      <c r="Q266" s="101">
        <v>11167</v>
      </c>
      <c r="R266" s="101">
        <v>31057</v>
      </c>
      <c r="S266" s="84" t="s">
        <v>85</v>
      </c>
      <c r="T266" s="79" t="str">
        <f t="shared" si="6"/>
        <v>- N/A</v>
      </c>
      <c r="U266" s="79" t="str">
        <f t="shared" si="7"/>
        <v>- N/A</v>
      </c>
    </row>
    <row r="267" spans="1:21" ht="25.5">
      <c r="A267" s="14">
        <v>253</v>
      </c>
      <c r="B267" s="15" t="s">
        <v>588</v>
      </c>
      <c r="C267" s="21" t="s">
        <v>589</v>
      </c>
      <c r="D267" s="15" t="s">
        <v>200</v>
      </c>
      <c r="E267" s="67">
        <v>3</v>
      </c>
      <c r="F267" s="86">
        <v>5955</v>
      </c>
      <c r="G267" s="86">
        <v>4665</v>
      </c>
      <c r="H267" s="87">
        <v>0</v>
      </c>
      <c r="I267" s="68">
        <v>0.21662468509999999</v>
      </c>
      <c r="J267" s="86">
        <v>4665</v>
      </c>
      <c r="K267" s="88">
        <v>13995</v>
      </c>
      <c r="M267" s="15" t="s">
        <v>34</v>
      </c>
      <c r="N267" s="17">
        <v>3</v>
      </c>
      <c r="O267" s="17">
        <v>0</v>
      </c>
      <c r="Q267" s="101">
        <v>4665</v>
      </c>
      <c r="R267" s="101">
        <v>10393</v>
      </c>
      <c r="S267" s="83" t="s">
        <v>34</v>
      </c>
      <c r="T267" s="79" t="str">
        <f t="shared" si="6"/>
        <v>✔️ Válido</v>
      </c>
      <c r="U267" s="79" t="str">
        <f t="shared" si="7"/>
        <v>✔️ Válido</v>
      </c>
    </row>
    <row r="268" spans="1:21" ht="38.25" hidden="1">
      <c r="A268" s="14">
        <v>254</v>
      </c>
      <c r="B268" s="15" t="s">
        <v>590</v>
      </c>
      <c r="C268" s="21" t="s">
        <v>591</v>
      </c>
      <c r="D268" s="15" t="s">
        <v>200</v>
      </c>
      <c r="E268" s="67">
        <v>0</v>
      </c>
      <c r="F268" s="86">
        <v>0</v>
      </c>
      <c r="G268" s="86">
        <v>0</v>
      </c>
      <c r="H268" s="87">
        <v>0</v>
      </c>
      <c r="I268" s="68"/>
      <c r="J268" s="86">
        <v>0</v>
      </c>
      <c r="K268" s="88">
        <v>0</v>
      </c>
      <c r="M268" s="15" t="s">
        <v>34</v>
      </c>
      <c r="N268" s="17">
        <v>0</v>
      </c>
      <c r="O268" s="17">
        <v>0</v>
      </c>
      <c r="Q268" s="101">
        <v>9619</v>
      </c>
      <c r="R268" s="101">
        <v>33575</v>
      </c>
      <c r="S268" s="83" t="s">
        <v>34</v>
      </c>
      <c r="T268" s="79" t="str">
        <f t="shared" si="6"/>
        <v>- N/A</v>
      </c>
      <c r="U268" s="79" t="str">
        <f t="shared" si="7"/>
        <v>- N/A</v>
      </c>
    </row>
    <row r="269" spans="1:21" ht="51" hidden="1">
      <c r="A269" s="14">
        <v>255</v>
      </c>
      <c r="B269" s="15" t="s">
        <v>592</v>
      </c>
      <c r="C269" s="21" t="s">
        <v>593</v>
      </c>
      <c r="D269" s="15" t="s">
        <v>200</v>
      </c>
      <c r="E269" s="67">
        <v>0</v>
      </c>
      <c r="F269" s="86">
        <v>0</v>
      </c>
      <c r="G269" s="86">
        <v>0</v>
      </c>
      <c r="H269" s="87">
        <v>0</v>
      </c>
      <c r="I269" s="68"/>
      <c r="J269" s="86">
        <v>0</v>
      </c>
      <c r="K269" s="88">
        <v>0</v>
      </c>
      <c r="M269" s="15" t="s">
        <v>34</v>
      </c>
      <c r="N269" s="17">
        <v>0</v>
      </c>
      <c r="O269" s="17">
        <v>0</v>
      </c>
      <c r="Q269" s="101">
        <v>45995</v>
      </c>
      <c r="R269" s="101">
        <v>112253</v>
      </c>
      <c r="S269" s="83" t="s">
        <v>34</v>
      </c>
      <c r="T269" s="79" t="str">
        <f t="shared" si="6"/>
        <v>- N/A</v>
      </c>
      <c r="U269" s="79" t="str">
        <f t="shared" si="7"/>
        <v>- N/A</v>
      </c>
    </row>
    <row r="270" spans="1:21" ht="38.25" hidden="1">
      <c r="A270" s="14">
        <v>256</v>
      </c>
      <c r="B270" s="15" t="s">
        <v>594</v>
      </c>
      <c r="C270" s="21" t="s">
        <v>595</v>
      </c>
      <c r="D270" s="15" t="s">
        <v>200</v>
      </c>
      <c r="E270" s="67">
        <v>0</v>
      </c>
      <c r="F270" s="86">
        <v>0</v>
      </c>
      <c r="G270" s="86">
        <v>0</v>
      </c>
      <c r="H270" s="87">
        <v>0</v>
      </c>
      <c r="I270" s="68"/>
      <c r="J270" s="86">
        <v>0</v>
      </c>
      <c r="K270" s="88">
        <v>0</v>
      </c>
      <c r="M270" s="15" t="s">
        <v>34</v>
      </c>
      <c r="N270" s="17">
        <v>0</v>
      </c>
      <c r="O270" s="17">
        <v>0</v>
      </c>
      <c r="Q270" s="101">
        <v>33037</v>
      </c>
      <c r="R270" s="101">
        <v>73997</v>
      </c>
      <c r="S270" s="83" t="s">
        <v>34</v>
      </c>
      <c r="T270" s="79" t="str">
        <f t="shared" si="6"/>
        <v>- N/A</v>
      </c>
      <c r="U270" s="79" t="str">
        <f t="shared" si="7"/>
        <v>- N/A</v>
      </c>
    </row>
    <row r="271" spans="1:21" ht="51" hidden="1">
      <c r="A271" s="14">
        <v>257</v>
      </c>
      <c r="B271" s="15" t="s">
        <v>596</v>
      </c>
      <c r="C271" s="21" t="s">
        <v>597</v>
      </c>
      <c r="D271" s="15" t="s">
        <v>200</v>
      </c>
      <c r="E271" s="67">
        <v>0</v>
      </c>
      <c r="F271" s="86">
        <v>0</v>
      </c>
      <c r="G271" s="86">
        <v>0</v>
      </c>
      <c r="H271" s="87">
        <v>0</v>
      </c>
      <c r="I271" s="68"/>
      <c r="J271" s="86">
        <v>0</v>
      </c>
      <c r="K271" s="88">
        <v>0</v>
      </c>
      <c r="M271" s="15" t="s">
        <v>34</v>
      </c>
      <c r="N271" s="17">
        <v>0</v>
      </c>
      <c r="O271" s="17">
        <v>0</v>
      </c>
      <c r="Q271" s="101">
        <v>52851</v>
      </c>
      <c r="R271" s="101">
        <v>94313</v>
      </c>
      <c r="S271" s="83" t="s">
        <v>34</v>
      </c>
      <c r="T271" s="79" t="str">
        <f t="shared" si="6"/>
        <v>- N/A</v>
      </c>
      <c r="U271" s="79" t="str">
        <f t="shared" si="7"/>
        <v>- N/A</v>
      </c>
    </row>
    <row r="272" spans="1:21" ht="51" hidden="1">
      <c r="A272" s="14">
        <v>258</v>
      </c>
      <c r="B272" s="15" t="s">
        <v>598</v>
      </c>
      <c r="C272" s="21" t="s">
        <v>599</v>
      </c>
      <c r="D272" s="15" t="s">
        <v>200</v>
      </c>
      <c r="E272" s="67">
        <v>0</v>
      </c>
      <c r="F272" s="86">
        <v>0</v>
      </c>
      <c r="G272" s="86">
        <v>0</v>
      </c>
      <c r="H272" s="87">
        <v>0</v>
      </c>
      <c r="I272" s="68"/>
      <c r="J272" s="86">
        <v>0</v>
      </c>
      <c r="K272" s="88">
        <v>0</v>
      </c>
      <c r="M272" s="15" t="s">
        <v>34</v>
      </c>
      <c r="N272" s="17">
        <v>0</v>
      </c>
      <c r="O272" s="17">
        <v>0</v>
      </c>
      <c r="Q272" s="101">
        <v>77728</v>
      </c>
      <c r="R272" s="101">
        <v>115170</v>
      </c>
      <c r="S272" s="83" t="s">
        <v>34</v>
      </c>
      <c r="T272" s="79" t="str">
        <f t="shared" ref="T272:T335" si="8">IF(OR(J272="",J272=0),"- N/A",IF(AND(J272&gt;=Q272,J272&lt;=R272),"✔️ Válido","❌ Inválido"))</f>
        <v>- N/A</v>
      </c>
      <c r="U272" s="79" t="str">
        <f t="shared" ref="U272:U335" si="9">IF(OR(J272="",J272=0),"- N/A",IF(AND(J272&gt;=Q272,J272&lt;=R272),"✔️ Válido","❌ Inválido"))</f>
        <v>- N/A</v>
      </c>
    </row>
    <row r="273" spans="1:21" ht="76.5" hidden="1">
      <c r="A273" s="14">
        <v>259</v>
      </c>
      <c r="B273" s="15" t="s">
        <v>600</v>
      </c>
      <c r="C273" s="21" t="s">
        <v>601</v>
      </c>
      <c r="D273" s="15" t="s">
        <v>200</v>
      </c>
      <c r="E273" s="67">
        <v>0</v>
      </c>
      <c r="F273" s="86">
        <v>0</v>
      </c>
      <c r="G273" s="86">
        <v>0</v>
      </c>
      <c r="H273" s="87">
        <v>0</v>
      </c>
      <c r="I273" s="68"/>
      <c r="J273" s="86">
        <v>0</v>
      </c>
      <c r="K273" s="88">
        <v>0</v>
      </c>
      <c r="M273" s="15" t="s">
        <v>34</v>
      </c>
      <c r="N273" s="17">
        <v>0</v>
      </c>
      <c r="O273" s="17">
        <v>0</v>
      </c>
      <c r="Q273" s="101">
        <v>799</v>
      </c>
      <c r="R273" s="101">
        <v>7187</v>
      </c>
      <c r="S273" s="83" t="s">
        <v>34</v>
      </c>
      <c r="T273" s="79" t="str">
        <f t="shared" si="8"/>
        <v>- N/A</v>
      </c>
      <c r="U273" s="79" t="str">
        <f t="shared" si="9"/>
        <v>- N/A</v>
      </c>
    </row>
    <row r="274" spans="1:21" ht="76.5" hidden="1">
      <c r="A274" s="14">
        <v>260</v>
      </c>
      <c r="B274" s="15" t="s">
        <v>602</v>
      </c>
      <c r="C274" s="21" t="s">
        <v>601</v>
      </c>
      <c r="D274" s="15" t="s">
        <v>200</v>
      </c>
      <c r="E274" s="67">
        <v>0</v>
      </c>
      <c r="F274" s="86">
        <v>0</v>
      </c>
      <c r="G274" s="86">
        <v>0</v>
      </c>
      <c r="H274" s="87">
        <v>0</v>
      </c>
      <c r="I274" s="68"/>
      <c r="J274" s="86">
        <v>0</v>
      </c>
      <c r="K274" s="88">
        <v>0</v>
      </c>
      <c r="M274" s="15" t="s">
        <v>34</v>
      </c>
      <c r="N274" s="17">
        <v>0</v>
      </c>
      <c r="O274" s="17">
        <v>0</v>
      </c>
      <c r="Q274" s="101">
        <v>7297</v>
      </c>
      <c r="R274" s="101">
        <v>15147</v>
      </c>
      <c r="S274" s="83" t="s">
        <v>34</v>
      </c>
      <c r="T274" s="79" t="str">
        <f t="shared" si="8"/>
        <v>- N/A</v>
      </c>
      <c r="U274" s="79" t="str">
        <f t="shared" si="9"/>
        <v>- N/A</v>
      </c>
    </row>
    <row r="275" spans="1:21" ht="102" hidden="1">
      <c r="A275" s="69">
        <v>261</v>
      </c>
      <c r="B275" s="70" t="s">
        <v>603</v>
      </c>
      <c r="C275" s="76" t="s">
        <v>604</v>
      </c>
      <c r="D275" s="70" t="s">
        <v>200</v>
      </c>
      <c r="E275" s="72">
        <v>0</v>
      </c>
      <c r="F275" s="89">
        <v>0</v>
      </c>
      <c r="G275" s="89">
        <v>0</v>
      </c>
      <c r="H275" s="90">
        <v>0</v>
      </c>
      <c r="I275" s="68"/>
      <c r="J275" s="89">
        <v>0</v>
      </c>
      <c r="K275" s="91">
        <v>0</v>
      </c>
      <c r="L275" s="73"/>
      <c r="M275" s="70" t="s">
        <v>85</v>
      </c>
      <c r="N275" s="74">
        <v>0</v>
      </c>
      <c r="O275" s="74">
        <v>0</v>
      </c>
      <c r="Q275" s="101">
        <v>3480</v>
      </c>
      <c r="R275" s="101">
        <v>9972</v>
      </c>
      <c r="S275" s="84" t="s">
        <v>85</v>
      </c>
      <c r="T275" s="79" t="str">
        <f t="shared" si="8"/>
        <v>- N/A</v>
      </c>
      <c r="U275" s="79" t="str">
        <f t="shared" si="9"/>
        <v>- N/A</v>
      </c>
    </row>
    <row r="276" spans="1:21" ht="102" hidden="1">
      <c r="A276" s="69">
        <v>262</v>
      </c>
      <c r="B276" s="70" t="s">
        <v>605</v>
      </c>
      <c r="C276" s="76" t="s">
        <v>606</v>
      </c>
      <c r="D276" s="70" t="s">
        <v>200</v>
      </c>
      <c r="E276" s="72">
        <v>0</v>
      </c>
      <c r="F276" s="89">
        <v>0</v>
      </c>
      <c r="G276" s="89">
        <v>0</v>
      </c>
      <c r="H276" s="90">
        <v>0</v>
      </c>
      <c r="I276" s="68"/>
      <c r="J276" s="89">
        <v>0</v>
      </c>
      <c r="K276" s="91">
        <v>0</v>
      </c>
      <c r="L276" s="73"/>
      <c r="M276" s="70" t="s">
        <v>85</v>
      </c>
      <c r="N276" s="74">
        <v>0</v>
      </c>
      <c r="O276" s="74">
        <v>0</v>
      </c>
      <c r="Q276" s="101">
        <v>3538</v>
      </c>
      <c r="R276" s="101">
        <v>19546</v>
      </c>
      <c r="S276" s="84" t="s">
        <v>85</v>
      </c>
      <c r="T276" s="79" t="str">
        <f t="shared" si="8"/>
        <v>- N/A</v>
      </c>
      <c r="U276" s="79" t="str">
        <f t="shared" si="9"/>
        <v>- N/A</v>
      </c>
    </row>
    <row r="277" spans="1:21" ht="51" hidden="1">
      <c r="A277" s="69">
        <v>263</v>
      </c>
      <c r="B277" s="70" t="s">
        <v>607</v>
      </c>
      <c r="C277" s="76" t="s">
        <v>608</v>
      </c>
      <c r="D277" s="70" t="s">
        <v>200</v>
      </c>
      <c r="E277" s="72">
        <v>0</v>
      </c>
      <c r="F277" s="89">
        <v>0</v>
      </c>
      <c r="G277" s="89">
        <v>0</v>
      </c>
      <c r="H277" s="90">
        <v>0</v>
      </c>
      <c r="I277" s="68"/>
      <c r="J277" s="89">
        <v>0</v>
      </c>
      <c r="K277" s="91">
        <v>0</v>
      </c>
      <c r="L277" s="73"/>
      <c r="M277" s="70" t="s">
        <v>85</v>
      </c>
      <c r="N277" s="74">
        <v>0</v>
      </c>
      <c r="O277" s="74">
        <v>0</v>
      </c>
      <c r="Q277" s="101">
        <v>743</v>
      </c>
      <c r="R277" s="101">
        <v>3894</v>
      </c>
      <c r="S277" s="84" t="s">
        <v>85</v>
      </c>
      <c r="T277" s="79" t="str">
        <f t="shared" si="8"/>
        <v>- N/A</v>
      </c>
      <c r="U277" s="79" t="str">
        <f t="shared" si="9"/>
        <v>- N/A</v>
      </c>
    </row>
    <row r="278" spans="1:21" ht="51" hidden="1">
      <c r="A278" s="69">
        <v>264</v>
      </c>
      <c r="B278" s="70" t="s">
        <v>609</v>
      </c>
      <c r="C278" s="76" t="s">
        <v>608</v>
      </c>
      <c r="D278" s="70" t="s">
        <v>200</v>
      </c>
      <c r="E278" s="72">
        <v>0</v>
      </c>
      <c r="F278" s="89">
        <v>0</v>
      </c>
      <c r="G278" s="89">
        <v>0</v>
      </c>
      <c r="H278" s="90">
        <v>0</v>
      </c>
      <c r="I278" s="68"/>
      <c r="J278" s="89">
        <v>0</v>
      </c>
      <c r="K278" s="91">
        <v>0</v>
      </c>
      <c r="L278" s="73"/>
      <c r="M278" s="70" t="s">
        <v>85</v>
      </c>
      <c r="N278" s="74">
        <v>0</v>
      </c>
      <c r="O278" s="74">
        <v>0</v>
      </c>
      <c r="Q278" s="101">
        <v>10061</v>
      </c>
      <c r="R278" s="101">
        <v>16754</v>
      </c>
      <c r="S278" s="85" t="s">
        <v>85</v>
      </c>
      <c r="T278" s="79" t="str">
        <f t="shared" si="8"/>
        <v>- N/A</v>
      </c>
      <c r="U278" s="79" t="str">
        <f t="shared" si="9"/>
        <v>- N/A</v>
      </c>
    </row>
    <row r="279" spans="1:21" ht="63.75" hidden="1">
      <c r="A279" s="14">
        <v>265</v>
      </c>
      <c r="B279" s="15" t="s">
        <v>610</v>
      </c>
      <c r="C279" s="21" t="s">
        <v>611</v>
      </c>
      <c r="D279" s="15" t="s">
        <v>568</v>
      </c>
      <c r="E279" s="67">
        <v>0</v>
      </c>
      <c r="F279" s="86">
        <v>0</v>
      </c>
      <c r="G279" s="86">
        <v>0</v>
      </c>
      <c r="H279" s="87">
        <v>0</v>
      </c>
      <c r="I279" s="68"/>
      <c r="J279" s="86">
        <v>0</v>
      </c>
      <c r="K279" s="88">
        <v>0</v>
      </c>
      <c r="M279" s="15" t="s">
        <v>34</v>
      </c>
      <c r="N279" s="17">
        <v>0</v>
      </c>
      <c r="O279" s="17">
        <v>0</v>
      </c>
      <c r="Q279" s="101">
        <v>882</v>
      </c>
      <c r="R279" s="101">
        <v>6620</v>
      </c>
      <c r="S279" s="83" t="s">
        <v>34</v>
      </c>
      <c r="T279" s="79" t="str">
        <f t="shared" si="8"/>
        <v>- N/A</v>
      </c>
      <c r="U279" s="79" t="str">
        <f t="shared" si="9"/>
        <v>- N/A</v>
      </c>
    </row>
    <row r="280" spans="1:21" ht="63.75" hidden="1">
      <c r="A280" s="14">
        <v>266</v>
      </c>
      <c r="B280" s="15" t="s">
        <v>612</v>
      </c>
      <c r="C280" s="21" t="s">
        <v>611</v>
      </c>
      <c r="D280" s="15" t="s">
        <v>568</v>
      </c>
      <c r="E280" s="67">
        <v>0</v>
      </c>
      <c r="F280" s="86">
        <v>0</v>
      </c>
      <c r="G280" s="86">
        <v>0</v>
      </c>
      <c r="H280" s="87">
        <v>0</v>
      </c>
      <c r="I280" s="68"/>
      <c r="J280" s="86">
        <v>0</v>
      </c>
      <c r="K280" s="88">
        <v>0</v>
      </c>
      <c r="M280" s="15" t="s">
        <v>34</v>
      </c>
      <c r="N280" s="17">
        <v>0</v>
      </c>
      <c r="O280" s="17">
        <v>0</v>
      </c>
      <c r="Q280" s="101">
        <v>10504</v>
      </c>
      <c r="R280" s="101">
        <v>45995</v>
      </c>
      <c r="S280" s="83" t="s">
        <v>34</v>
      </c>
      <c r="T280" s="79" t="str">
        <f t="shared" si="8"/>
        <v>- N/A</v>
      </c>
      <c r="U280" s="79" t="str">
        <f t="shared" si="9"/>
        <v>- N/A</v>
      </c>
    </row>
    <row r="281" spans="1:21" ht="76.5" hidden="1">
      <c r="A281" s="14">
        <v>267</v>
      </c>
      <c r="B281" s="15" t="s">
        <v>613</v>
      </c>
      <c r="C281" s="21" t="s">
        <v>614</v>
      </c>
      <c r="D281" s="15" t="s">
        <v>200</v>
      </c>
      <c r="E281" s="67">
        <v>0</v>
      </c>
      <c r="F281" s="86">
        <v>0</v>
      </c>
      <c r="G281" s="86">
        <v>0</v>
      </c>
      <c r="H281" s="87">
        <v>0</v>
      </c>
      <c r="I281" s="68"/>
      <c r="J281" s="86">
        <v>0</v>
      </c>
      <c r="K281" s="88">
        <v>0</v>
      </c>
      <c r="M281" s="15" t="s">
        <v>34</v>
      </c>
      <c r="N281" s="17">
        <v>0</v>
      </c>
      <c r="O281" s="17">
        <v>0</v>
      </c>
      <c r="Q281" s="101">
        <v>17075</v>
      </c>
      <c r="R281" s="101">
        <v>92820</v>
      </c>
      <c r="S281" s="83" t="s">
        <v>34</v>
      </c>
      <c r="T281" s="79" t="str">
        <f t="shared" si="8"/>
        <v>- N/A</v>
      </c>
      <c r="U281" s="79" t="str">
        <f t="shared" si="9"/>
        <v>- N/A</v>
      </c>
    </row>
    <row r="282" spans="1:21" ht="76.5" hidden="1">
      <c r="A282" s="14">
        <v>268</v>
      </c>
      <c r="B282" s="15" t="s">
        <v>615</v>
      </c>
      <c r="C282" s="21" t="s">
        <v>614</v>
      </c>
      <c r="D282" s="15" t="s">
        <v>200</v>
      </c>
      <c r="E282" s="67">
        <v>0</v>
      </c>
      <c r="F282" s="86">
        <v>0</v>
      </c>
      <c r="G282" s="86">
        <v>0</v>
      </c>
      <c r="H282" s="87">
        <v>0</v>
      </c>
      <c r="I282" s="68"/>
      <c r="J282" s="86">
        <v>0</v>
      </c>
      <c r="K282" s="88">
        <v>0</v>
      </c>
      <c r="M282" s="15" t="s">
        <v>34</v>
      </c>
      <c r="N282" s="17">
        <v>0</v>
      </c>
      <c r="O282" s="17">
        <v>0</v>
      </c>
      <c r="Q282" s="101">
        <v>197691</v>
      </c>
      <c r="R282" s="101">
        <v>278460</v>
      </c>
      <c r="S282" s="83" t="s">
        <v>34</v>
      </c>
      <c r="T282" s="79" t="str">
        <f t="shared" si="8"/>
        <v>- N/A</v>
      </c>
      <c r="U282" s="79" t="str">
        <f t="shared" si="9"/>
        <v>- N/A</v>
      </c>
    </row>
    <row r="283" spans="1:21" ht="89.25" hidden="1">
      <c r="A283" s="69">
        <v>269</v>
      </c>
      <c r="B283" s="70" t="s">
        <v>616</v>
      </c>
      <c r="C283" s="76" t="s">
        <v>617</v>
      </c>
      <c r="D283" s="70" t="s">
        <v>568</v>
      </c>
      <c r="E283" s="72">
        <v>0</v>
      </c>
      <c r="F283" s="89">
        <v>0</v>
      </c>
      <c r="G283" s="89">
        <v>0</v>
      </c>
      <c r="H283" s="90">
        <v>0</v>
      </c>
      <c r="I283" s="68"/>
      <c r="J283" s="89">
        <v>0</v>
      </c>
      <c r="K283" s="91">
        <v>0</v>
      </c>
      <c r="L283" s="73"/>
      <c r="M283" s="70" t="s">
        <v>85</v>
      </c>
      <c r="N283" s="74">
        <v>0</v>
      </c>
      <c r="O283" s="74">
        <v>0</v>
      </c>
      <c r="Q283" s="101">
        <v>25980</v>
      </c>
      <c r="R283" s="101">
        <v>149290</v>
      </c>
      <c r="S283" s="84" t="s">
        <v>85</v>
      </c>
      <c r="T283" s="79" t="str">
        <f t="shared" si="8"/>
        <v>- N/A</v>
      </c>
      <c r="U283" s="79" t="str">
        <f t="shared" si="9"/>
        <v>- N/A</v>
      </c>
    </row>
    <row r="284" spans="1:21" ht="89.25" hidden="1">
      <c r="A284" s="69">
        <v>270</v>
      </c>
      <c r="B284" s="70" t="s">
        <v>618</v>
      </c>
      <c r="C284" s="76" t="s">
        <v>617</v>
      </c>
      <c r="D284" s="70" t="s">
        <v>568</v>
      </c>
      <c r="E284" s="72">
        <v>0</v>
      </c>
      <c r="F284" s="89">
        <v>0</v>
      </c>
      <c r="G284" s="89">
        <v>0</v>
      </c>
      <c r="H284" s="90">
        <v>0</v>
      </c>
      <c r="I284" s="68"/>
      <c r="J284" s="89">
        <v>0</v>
      </c>
      <c r="K284" s="91">
        <v>0</v>
      </c>
      <c r="L284" s="73"/>
      <c r="M284" s="70" t="s">
        <v>85</v>
      </c>
      <c r="N284" s="74">
        <v>0</v>
      </c>
      <c r="O284" s="74">
        <v>0</v>
      </c>
      <c r="Q284" s="101">
        <v>316216</v>
      </c>
      <c r="R284" s="101">
        <v>692875</v>
      </c>
      <c r="S284" s="84" t="s">
        <v>85</v>
      </c>
      <c r="T284" s="79" t="str">
        <f t="shared" si="8"/>
        <v>- N/A</v>
      </c>
      <c r="U284" s="79" t="str">
        <f t="shared" si="9"/>
        <v>- N/A</v>
      </c>
    </row>
    <row r="285" spans="1:21" ht="89.25" hidden="1">
      <c r="A285" s="69">
        <v>271</v>
      </c>
      <c r="B285" s="70" t="s">
        <v>619</v>
      </c>
      <c r="C285" s="76" t="s">
        <v>620</v>
      </c>
      <c r="D285" s="70" t="s">
        <v>568</v>
      </c>
      <c r="E285" s="72">
        <v>0</v>
      </c>
      <c r="F285" s="89">
        <v>0</v>
      </c>
      <c r="G285" s="89">
        <v>0</v>
      </c>
      <c r="H285" s="90">
        <v>0</v>
      </c>
      <c r="I285" s="68"/>
      <c r="J285" s="89">
        <v>0</v>
      </c>
      <c r="K285" s="91">
        <v>0</v>
      </c>
      <c r="L285" s="73"/>
      <c r="M285" s="70" t="s">
        <v>85</v>
      </c>
      <c r="N285" s="74">
        <v>0</v>
      </c>
      <c r="O285" s="74">
        <v>0</v>
      </c>
      <c r="Q285" s="101">
        <v>13471</v>
      </c>
      <c r="R285" s="101">
        <v>116837</v>
      </c>
      <c r="S285" s="84" t="s">
        <v>85</v>
      </c>
      <c r="T285" s="79" t="str">
        <f t="shared" si="8"/>
        <v>- N/A</v>
      </c>
      <c r="U285" s="79" t="str">
        <f t="shared" si="9"/>
        <v>- N/A</v>
      </c>
    </row>
    <row r="286" spans="1:21" ht="89.25" hidden="1">
      <c r="A286" s="69">
        <v>272</v>
      </c>
      <c r="B286" s="70" t="s">
        <v>621</v>
      </c>
      <c r="C286" s="76" t="s">
        <v>620</v>
      </c>
      <c r="D286" s="70" t="s">
        <v>568</v>
      </c>
      <c r="E286" s="72">
        <v>0</v>
      </c>
      <c r="F286" s="89">
        <v>0</v>
      </c>
      <c r="G286" s="89">
        <v>0</v>
      </c>
      <c r="H286" s="90">
        <v>0</v>
      </c>
      <c r="I286" s="68"/>
      <c r="J286" s="89">
        <v>0</v>
      </c>
      <c r="K286" s="91">
        <v>0</v>
      </c>
      <c r="L286" s="73"/>
      <c r="M286" s="70" t="s">
        <v>85</v>
      </c>
      <c r="N286" s="74">
        <v>0</v>
      </c>
      <c r="O286" s="74">
        <v>0</v>
      </c>
      <c r="Q286" s="101">
        <v>135774</v>
      </c>
      <c r="R286" s="101">
        <v>350510</v>
      </c>
      <c r="S286" s="84" t="s">
        <v>85</v>
      </c>
      <c r="T286" s="79" t="str">
        <f t="shared" si="8"/>
        <v>- N/A</v>
      </c>
      <c r="U286" s="79" t="str">
        <f t="shared" si="9"/>
        <v>- N/A</v>
      </c>
    </row>
    <row r="287" spans="1:21" ht="38.25" hidden="1">
      <c r="A287" s="69">
        <v>273</v>
      </c>
      <c r="B287" s="70" t="s">
        <v>622</v>
      </c>
      <c r="C287" s="76" t="s">
        <v>623</v>
      </c>
      <c r="D287" s="70" t="s">
        <v>200</v>
      </c>
      <c r="E287" s="72">
        <v>0</v>
      </c>
      <c r="F287" s="89">
        <v>0</v>
      </c>
      <c r="G287" s="89">
        <v>0</v>
      </c>
      <c r="H287" s="90">
        <v>0</v>
      </c>
      <c r="I287" s="68"/>
      <c r="J287" s="89">
        <v>0</v>
      </c>
      <c r="K287" s="91">
        <v>0</v>
      </c>
      <c r="L287" s="73"/>
      <c r="M287" s="70" t="s">
        <v>85</v>
      </c>
      <c r="N287" s="74">
        <v>0</v>
      </c>
      <c r="O287" s="74">
        <v>0</v>
      </c>
      <c r="Q287" s="101">
        <v>774</v>
      </c>
      <c r="R287" s="101">
        <v>21096</v>
      </c>
      <c r="S287" s="84" t="s">
        <v>85</v>
      </c>
      <c r="T287" s="79" t="str">
        <f t="shared" si="8"/>
        <v>- N/A</v>
      </c>
      <c r="U287" s="79" t="str">
        <f t="shared" si="9"/>
        <v>- N/A</v>
      </c>
    </row>
    <row r="288" spans="1:21" ht="38.25" hidden="1">
      <c r="A288" s="69">
        <v>274</v>
      </c>
      <c r="B288" s="70" t="s">
        <v>624</v>
      </c>
      <c r="C288" s="76" t="s">
        <v>623</v>
      </c>
      <c r="D288" s="70" t="s">
        <v>200</v>
      </c>
      <c r="E288" s="72">
        <v>0</v>
      </c>
      <c r="F288" s="89">
        <v>0</v>
      </c>
      <c r="G288" s="89">
        <v>0</v>
      </c>
      <c r="H288" s="90">
        <v>0</v>
      </c>
      <c r="I288" s="68"/>
      <c r="J288" s="89">
        <v>0</v>
      </c>
      <c r="K288" s="91">
        <v>0</v>
      </c>
      <c r="L288" s="73"/>
      <c r="M288" s="70" t="s">
        <v>85</v>
      </c>
      <c r="N288" s="74">
        <v>0</v>
      </c>
      <c r="O288" s="74">
        <v>0</v>
      </c>
      <c r="Q288" s="101">
        <v>4665</v>
      </c>
      <c r="R288" s="101">
        <v>63286</v>
      </c>
      <c r="S288" s="84" t="s">
        <v>85</v>
      </c>
      <c r="T288" s="79" t="str">
        <f t="shared" si="8"/>
        <v>- N/A</v>
      </c>
      <c r="U288" s="79" t="str">
        <f t="shared" si="9"/>
        <v>- N/A</v>
      </c>
    </row>
    <row r="289" spans="1:22" ht="38.25" hidden="1">
      <c r="A289" s="14">
        <v>275</v>
      </c>
      <c r="B289" s="15" t="s">
        <v>625</v>
      </c>
      <c r="C289" s="21" t="s">
        <v>626</v>
      </c>
      <c r="D289" s="15" t="s">
        <v>200</v>
      </c>
      <c r="E289" s="67">
        <v>0</v>
      </c>
      <c r="F289" s="86">
        <v>0</v>
      </c>
      <c r="G289" s="86">
        <v>0</v>
      </c>
      <c r="H289" s="87">
        <v>0</v>
      </c>
      <c r="I289" s="68"/>
      <c r="J289" s="86">
        <v>0</v>
      </c>
      <c r="K289" s="88">
        <v>0</v>
      </c>
      <c r="M289" s="15" t="s">
        <v>34</v>
      </c>
      <c r="N289" s="17">
        <v>0</v>
      </c>
      <c r="O289" s="17">
        <v>0</v>
      </c>
      <c r="Q289" s="101">
        <v>2032</v>
      </c>
      <c r="R289" s="101">
        <v>10743</v>
      </c>
      <c r="S289" s="83" t="s">
        <v>34</v>
      </c>
      <c r="T289" s="79" t="str">
        <f t="shared" si="8"/>
        <v>- N/A</v>
      </c>
      <c r="U289" s="79" t="str">
        <f t="shared" si="9"/>
        <v>- N/A</v>
      </c>
    </row>
    <row r="290" spans="1:22" ht="38.25" hidden="1">
      <c r="A290" s="14">
        <v>276</v>
      </c>
      <c r="B290" s="15" t="s">
        <v>627</v>
      </c>
      <c r="C290" s="21" t="s">
        <v>626</v>
      </c>
      <c r="D290" s="15" t="s">
        <v>200</v>
      </c>
      <c r="E290" s="67">
        <v>0</v>
      </c>
      <c r="F290" s="86">
        <v>0</v>
      </c>
      <c r="G290" s="86">
        <v>0</v>
      </c>
      <c r="H290" s="87">
        <v>0</v>
      </c>
      <c r="I290" s="68"/>
      <c r="J290" s="86">
        <v>0</v>
      </c>
      <c r="K290" s="88">
        <v>0</v>
      </c>
      <c r="M290" s="15" t="s">
        <v>34</v>
      </c>
      <c r="N290" s="17">
        <v>0</v>
      </c>
      <c r="O290" s="17">
        <v>0</v>
      </c>
      <c r="Q290" s="101">
        <v>25872</v>
      </c>
      <c r="R290" s="101">
        <v>72621</v>
      </c>
      <c r="S290" s="83" t="s">
        <v>34</v>
      </c>
      <c r="T290" s="79" t="str">
        <f t="shared" si="8"/>
        <v>- N/A</v>
      </c>
      <c r="U290" s="79" t="str">
        <f t="shared" si="9"/>
        <v>- N/A</v>
      </c>
    </row>
    <row r="291" spans="1:22" ht="38.25" hidden="1">
      <c r="A291" s="14">
        <v>277</v>
      </c>
      <c r="B291" s="15" t="s">
        <v>628</v>
      </c>
      <c r="C291" s="21" t="s">
        <v>629</v>
      </c>
      <c r="D291" s="15" t="s">
        <v>200</v>
      </c>
      <c r="E291" s="67">
        <v>0</v>
      </c>
      <c r="F291" s="86">
        <v>0</v>
      </c>
      <c r="G291" s="86">
        <v>0</v>
      </c>
      <c r="H291" s="87">
        <v>0</v>
      </c>
      <c r="I291" s="68"/>
      <c r="J291" s="86">
        <v>0</v>
      </c>
      <c r="K291" s="88">
        <v>0</v>
      </c>
      <c r="M291" s="15" t="s">
        <v>34</v>
      </c>
      <c r="N291" s="17">
        <v>0</v>
      </c>
      <c r="O291" s="17">
        <v>0</v>
      </c>
      <c r="Q291" s="101">
        <v>2032</v>
      </c>
      <c r="R291" s="101">
        <v>15570</v>
      </c>
      <c r="S291" s="83" t="s">
        <v>34</v>
      </c>
      <c r="T291" s="79" t="str">
        <f t="shared" si="8"/>
        <v>- N/A</v>
      </c>
      <c r="U291" s="79" t="str">
        <f t="shared" si="9"/>
        <v>- N/A</v>
      </c>
    </row>
    <row r="292" spans="1:22" ht="38.25" hidden="1">
      <c r="A292" s="14">
        <v>278</v>
      </c>
      <c r="B292" s="15" t="s">
        <v>630</v>
      </c>
      <c r="C292" s="21" t="s">
        <v>629</v>
      </c>
      <c r="D292" s="15" t="s">
        <v>200</v>
      </c>
      <c r="E292" s="67">
        <v>0</v>
      </c>
      <c r="F292" s="86">
        <v>0</v>
      </c>
      <c r="G292" s="86">
        <v>0</v>
      </c>
      <c r="H292" s="87">
        <v>0</v>
      </c>
      <c r="I292" s="68"/>
      <c r="J292" s="86">
        <v>0</v>
      </c>
      <c r="K292" s="88">
        <v>0</v>
      </c>
      <c r="M292" s="15" t="s">
        <v>34</v>
      </c>
      <c r="N292" s="17">
        <v>0</v>
      </c>
      <c r="O292" s="17">
        <v>0</v>
      </c>
      <c r="Q292" s="101">
        <v>39030</v>
      </c>
      <c r="R292" s="101">
        <v>234613</v>
      </c>
      <c r="S292" s="83" t="s">
        <v>34</v>
      </c>
      <c r="T292" s="79" t="str">
        <f t="shared" si="8"/>
        <v>- N/A</v>
      </c>
      <c r="U292" s="79" t="str">
        <f t="shared" si="9"/>
        <v>- N/A</v>
      </c>
    </row>
    <row r="293" spans="1:22" ht="63.75" hidden="1">
      <c r="A293" s="14">
        <v>279</v>
      </c>
      <c r="B293" s="15" t="s">
        <v>631</v>
      </c>
      <c r="C293" s="21" t="s">
        <v>632</v>
      </c>
      <c r="D293" s="15" t="s">
        <v>200</v>
      </c>
      <c r="E293" s="67">
        <v>0</v>
      </c>
      <c r="F293" s="86">
        <v>0</v>
      </c>
      <c r="G293" s="86">
        <v>0</v>
      </c>
      <c r="H293" s="87">
        <v>0</v>
      </c>
      <c r="I293" s="68"/>
      <c r="J293" s="86">
        <v>0</v>
      </c>
      <c r="K293" s="88">
        <v>0</v>
      </c>
      <c r="M293" s="15" t="s">
        <v>34</v>
      </c>
      <c r="N293" s="17">
        <v>0</v>
      </c>
      <c r="O293" s="17">
        <v>0</v>
      </c>
      <c r="Q293" s="101">
        <v>1162</v>
      </c>
      <c r="R293" s="101">
        <v>4024</v>
      </c>
      <c r="S293" s="83" t="s">
        <v>34</v>
      </c>
      <c r="T293" s="79" t="str">
        <f t="shared" si="8"/>
        <v>- N/A</v>
      </c>
      <c r="U293" s="79" t="str">
        <f t="shared" si="9"/>
        <v>- N/A</v>
      </c>
    </row>
    <row r="294" spans="1:22" ht="63.75">
      <c r="A294" s="14">
        <v>280</v>
      </c>
      <c r="B294" s="15" t="s">
        <v>633</v>
      </c>
      <c r="C294" s="21" t="s">
        <v>632</v>
      </c>
      <c r="D294" s="15" t="s">
        <v>200</v>
      </c>
      <c r="E294" s="67">
        <v>3</v>
      </c>
      <c r="F294" s="86">
        <v>14535</v>
      </c>
      <c r="G294" s="86">
        <v>12073</v>
      </c>
      <c r="H294" s="87">
        <v>0</v>
      </c>
      <c r="I294" s="68">
        <v>0.16938424490000004</v>
      </c>
      <c r="J294" s="86">
        <v>12073</v>
      </c>
      <c r="K294" s="88">
        <v>36219</v>
      </c>
      <c r="M294" s="15" t="s">
        <v>34</v>
      </c>
      <c r="N294" s="17">
        <v>3</v>
      </c>
      <c r="O294" s="17">
        <v>0</v>
      </c>
      <c r="Q294" s="101">
        <v>12073</v>
      </c>
      <c r="R294" s="101">
        <v>43673</v>
      </c>
      <c r="S294" s="83" t="s">
        <v>34</v>
      </c>
      <c r="T294" s="79" t="str">
        <f t="shared" si="8"/>
        <v>✔️ Válido</v>
      </c>
      <c r="U294" s="79" t="str">
        <f t="shared" si="9"/>
        <v>✔️ Válido</v>
      </c>
    </row>
    <row r="295" spans="1:22" ht="63.75" hidden="1">
      <c r="A295" s="69">
        <v>281</v>
      </c>
      <c r="B295" s="70" t="s">
        <v>634</v>
      </c>
      <c r="C295" s="76" t="s">
        <v>635</v>
      </c>
      <c r="D295" s="70" t="s">
        <v>200</v>
      </c>
      <c r="E295" s="72">
        <v>0</v>
      </c>
      <c r="F295" s="89">
        <v>0</v>
      </c>
      <c r="G295" s="89">
        <v>0</v>
      </c>
      <c r="H295" s="90">
        <v>0</v>
      </c>
      <c r="I295" s="68"/>
      <c r="J295" s="89">
        <v>0</v>
      </c>
      <c r="K295" s="91">
        <v>0</v>
      </c>
      <c r="L295" s="73"/>
      <c r="M295" s="70" t="s">
        <v>85</v>
      </c>
      <c r="N295" s="74">
        <v>0</v>
      </c>
      <c r="O295" s="74">
        <v>0</v>
      </c>
      <c r="Q295" s="101">
        <v>1601</v>
      </c>
      <c r="R295" s="101">
        <v>10587</v>
      </c>
      <c r="S295" s="84" t="s">
        <v>85</v>
      </c>
      <c r="T295" s="79" t="str">
        <f t="shared" si="8"/>
        <v>- N/A</v>
      </c>
      <c r="U295" s="79" t="str">
        <f t="shared" si="9"/>
        <v>- N/A</v>
      </c>
    </row>
    <row r="296" spans="1:22" ht="63.75" hidden="1">
      <c r="A296" s="69">
        <v>282</v>
      </c>
      <c r="B296" s="70" t="s">
        <v>636</v>
      </c>
      <c r="C296" s="76" t="s">
        <v>635</v>
      </c>
      <c r="D296" s="70" t="s">
        <v>200</v>
      </c>
      <c r="E296" s="72">
        <v>0</v>
      </c>
      <c r="F296" s="89">
        <v>0</v>
      </c>
      <c r="G296" s="89">
        <v>0</v>
      </c>
      <c r="H296" s="90">
        <v>0</v>
      </c>
      <c r="I296" s="68"/>
      <c r="J296" s="89">
        <v>0</v>
      </c>
      <c r="K296" s="91">
        <v>0</v>
      </c>
      <c r="L296" s="73"/>
      <c r="M296" s="70" t="s">
        <v>85</v>
      </c>
      <c r="N296" s="74">
        <v>0</v>
      </c>
      <c r="O296" s="74">
        <v>0</v>
      </c>
      <c r="Q296" s="101">
        <v>15968</v>
      </c>
      <c r="R296" s="101">
        <v>49372</v>
      </c>
      <c r="S296" s="84" t="s">
        <v>85</v>
      </c>
      <c r="T296" s="79" t="str">
        <f t="shared" si="8"/>
        <v>- N/A</v>
      </c>
      <c r="U296" s="79" t="str">
        <f t="shared" si="9"/>
        <v>- N/A</v>
      </c>
      <c r="V296" s="2" t="s">
        <v>89</v>
      </c>
    </row>
    <row r="297" spans="1:22" ht="38.25" hidden="1">
      <c r="A297" s="69">
        <v>283</v>
      </c>
      <c r="B297" s="70" t="s">
        <v>637</v>
      </c>
      <c r="C297" s="76" t="s">
        <v>638</v>
      </c>
      <c r="D297" s="70" t="s">
        <v>200</v>
      </c>
      <c r="E297" s="72">
        <v>0</v>
      </c>
      <c r="F297" s="89">
        <v>0</v>
      </c>
      <c r="G297" s="89">
        <v>0</v>
      </c>
      <c r="H297" s="90">
        <v>0</v>
      </c>
      <c r="I297" s="68"/>
      <c r="J297" s="89">
        <v>0</v>
      </c>
      <c r="K297" s="91">
        <v>0</v>
      </c>
      <c r="L297" s="73"/>
      <c r="M297" s="70" t="s">
        <v>85</v>
      </c>
      <c r="N297" s="74">
        <v>0</v>
      </c>
      <c r="O297" s="74">
        <v>0</v>
      </c>
      <c r="Q297" s="101">
        <v>1024</v>
      </c>
      <c r="R297" s="101">
        <v>9087</v>
      </c>
      <c r="S297" s="84" t="s">
        <v>85</v>
      </c>
      <c r="T297" s="79" t="str">
        <f t="shared" si="8"/>
        <v>- N/A</v>
      </c>
      <c r="U297" s="79" t="str">
        <f t="shared" si="9"/>
        <v>- N/A</v>
      </c>
    </row>
    <row r="298" spans="1:22" ht="25.5" hidden="1">
      <c r="A298" s="69">
        <v>284</v>
      </c>
      <c r="B298" s="70" t="s">
        <v>639</v>
      </c>
      <c r="C298" s="76" t="s">
        <v>638</v>
      </c>
      <c r="D298" s="70" t="s">
        <v>200</v>
      </c>
      <c r="E298" s="72">
        <v>0</v>
      </c>
      <c r="F298" s="89">
        <v>0</v>
      </c>
      <c r="G298" s="89">
        <v>0</v>
      </c>
      <c r="H298" s="90">
        <v>0</v>
      </c>
      <c r="I298" s="68"/>
      <c r="J298" s="89">
        <v>0</v>
      </c>
      <c r="K298" s="91">
        <v>0</v>
      </c>
      <c r="L298" s="73"/>
      <c r="M298" s="70" t="s">
        <v>85</v>
      </c>
      <c r="N298" s="74">
        <v>0</v>
      </c>
      <c r="O298" s="74">
        <v>0</v>
      </c>
      <c r="Q298" s="101">
        <v>5971</v>
      </c>
      <c r="R298" s="101">
        <v>102710</v>
      </c>
      <c r="S298" s="84" t="s">
        <v>85</v>
      </c>
      <c r="T298" s="79" t="str">
        <f t="shared" si="8"/>
        <v>- N/A</v>
      </c>
      <c r="U298" s="79" t="str">
        <f t="shared" si="9"/>
        <v>- N/A</v>
      </c>
    </row>
    <row r="299" spans="1:22" ht="38.25" hidden="1">
      <c r="A299" s="69">
        <v>285</v>
      </c>
      <c r="B299" s="70" t="s">
        <v>640</v>
      </c>
      <c r="C299" s="76" t="s">
        <v>641</v>
      </c>
      <c r="D299" s="70" t="s">
        <v>200</v>
      </c>
      <c r="E299" s="72">
        <v>0</v>
      </c>
      <c r="F299" s="89">
        <v>0</v>
      </c>
      <c r="G299" s="89">
        <v>0</v>
      </c>
      <c r="H299" s="90">
        <v>0</v>
      </c>
      <c r="I299" s="68"/>
      <c r="J299" s="89">
        <v>0</v>
      </c>
      <c r="K299" s="91">
        <v>0</v>
      </c>
      <c r="L299" s="73"/>
      <c r="M299" s="70" t="s">
        <v>85</v>
      </c>
      <c r="N299" s="74">
        <v>0</v>
      </c>
      <c r="O299" s="74">
        <v>0</v>
      </c>
      <c r="Q299" s="101">
        <v>2042</v>
      </c>
      <c r="R299" s="101">
        <v>11034</v>
      </c>
      <c r="S299" s="84" t="s">
        <v>85</v>
      </c>
      <c r="T299" s="79" t="str">
        <f t="shared" si="8"/>
        <v>- N/A</v>
      </c>
      <c r="U299" s="79" t="str">
        <f t="shared" si="9"/>
        <v>- N/A</v>
      </c>
    </row>
    <row r="300" spans="1:22" ht="38.25" hidden="1">
      <c r="A300" s="69">
        <v>286</v>
      </c>
      <c r="B300" s="70" t="s">
        <v>642</v>
      </c>
      <c r="C300" s="76" t="s">
        <v>641</v>
      </c>
      <c r="D300" s="70" t="s">
        <v>200</v>
      </c>
      <c r="E300" s="72">
        <v>0</v>
      </c>
      <c r="F300" s="89">
        <v>0</v>
      </c>
      <c r="G300" s="89">
        <v>0</v>
      </c>
      <c r="H300" s="90">
        <v>0</v>
      </c>
      <c r="I300" s="68"/>
      <c r="J300" s="89">
        <v>0</v>
      </c>
      <c r="K300" s="91">
        <v>0</v>
      </c>
      <c r="L300" s="73"/>
      <c r="M300" s="70" t="s">
        <v>85</v>
      </c>
      <c r="N300" s="74">
        <v>0</v>
      </c>
      <c r="O300" s="74">
        <v>0</v>
      </c>
      <c r="Q300" s="101">
        <v>27421</v>
      </c>
      <c r="R300" s="101">
        <v>93910</v>
      </c>
      <c r="S300" s="84" t="s">
        <v>85</v>
      </c>
      <c r="T300" s="79" t="str">
        <f t="shared" si="8"/>
        <v>- N/A</v>
      </c>
      <c r="U300" s="79" t="str">
        <f t="shared" si="9"/>
        <v>- N/A</v>
      </c>
    </row>
    <row r="301" spans="1:22" ht="38.25" hidden="1">
      <c r="A301" s="69">
        <v>287</v>
      </c>
      <c r="B301" s="70" t="s">
        <v>643</v>
      </c>
      <c r="C301" s="76" t="s">
        <v>644</v>
      </c>
      <c r="D301" s="70" t="s">
        <v>200</v>
      </c>
      <c r="E301" s="72">
        <v>0</v>
      </c>
      <c r="F301" s="89">
        <v>0</v>
      </c>
      <c r="G301" s="89">
        <v>0</v>
      </c>
      <c r="H301" s="90">
        <v>0</v>
      </c>
      <c r="I301" s="68"/>
      <c r="J301" s="89">
        <v>0</v>
      </c>
      <c r="K301" s="91">
        <v>0</v>
      </c>
      <c r="L301" s="73"/>
      <c r="M301" s="70" t="s">
        <v>85</v>
      </c>
      <c r="N301" s="74">
        <v>0</v>
      </c>
      <c r="O301" s="74">
        <v>0</v>
      </c>
      <c r="Q301" s="101">
        <v>2659</v>
      </c>
      <c r="R301" s="101">
        <v>18175</v>
      </c>
      <c r="S301" s="84" t="s">
        <v>85</v>
      </c>
      <c r="T301" s="79" t="str">
        <f t="shared" si="8"/>
        <v>- N/A</v>
      </c>
      <c r="U301" s="79" t="str">
        <f t="shared" si="9"/>
        <v>- N/A</v>
      </c>
    </row>
    <row r="302" spans="1:22" ht="38.25" hidden="1">
      <c r="A302" s="69">
        <v>288</v>
      </c>
      <c r="B302" s="70" t="s">
        <v>645</v>
      </c>
      <c r="C302" s="76" t="s">
        <v>644</v>
      </c>
      <c r="D302" s="70" t="s">
        <v>200</v>
      </c>
      <c r="E302" s="72">
        <v>0</v>
      </c>
      <c r="F302" s="89">
        <v>0</v>
      </c>
      <c r="G302" s="89">
        <v>0</v>
      </c>
      <c r="H302" s="90">
        <v>0</v>
      </c>
      <c r="I302" s="68"/>
      <c r="J302" s="89">
        <v>0</v>
      </c>
      <c r="K302" s="91">
        <v>0</v>
      </c>
      <c r="L302" s="73"/>
      <c r="M302" s="70" t="s">
        <v>85</v>
      </c>
      <c r="N302" s="74">
        <v>0</v>
      </c>
      <c r="O302" s="74">
        <v>0</v>
      </c>
      <c r="Q302" s="101">
        <v>34386</v>
      </c>
      <c r="R302" s="101">
        <v>151815</v>
      </c>
      <c r="S302" s="84" t="s">
        <v>85</v>
      </c>
      <c r="T302" s="79" t="str">
        <f t="shared" si="8"/>
        <v>- N/A</v>
      </c>
      <c r="U302" s="79" t="str">
        <f t="shared" si="9"/>
        <v>- N/A</v>
      </c>
    </row>
    <row r="303" spans="1:22" ht="51" hidden="1">
      <c r="A303" s="14">
        <v>289</v>
      </c>
      <c r="B303" s="15" t="s">
        <v>646</v>
      </c>
      <c r="C303" s="21" t="s">
        <v>647</v>
      </c>
      <c r="D303" s="15" t="s">
        <v>200</v>
      </c>
      <c r="E303" s="67">
        <v>0</v>
      </c>
      <c r="F303" s="86">
        <v>0</v>
      </c>
      <c r="G303" s="86">
        <v>0</v>
      </c>
      <c r="H303" s="87">
        <v>0</v>
      </c>
      <c r="I303" s="68"/>
      <c r="J303" s="86">
        <v>0</v>
      </c>
      <c r="K303" s="88">
        <v>0</v>
      </c>
      <c r="M303" s="15" t="s">
        <v>34</v>
      </c>
      <c r="N303" s="17">
        <v>0</v>
      </c>
      <c r="O303" s="17">
        <v>0</v>
      </c>
      <c r="Q303" s="101">
        <v>2529</v>
      </c>
      <c r="R303" s="101">
        <v>14280</v>
      </c>
      <c r="S303" s="83" t="s">
        <v>34</v>
      </c>
      <c r="T303" s="79" t="str">
        <f t="shared" si="8"/>
        <v>- N/A</v>
      </c>
      <c r="U303" s="79" t="str">
        <f t="shared" si="9"/>
        <v>- N/A</v>
      </c>
    </row>
    <row r="304" spans="1:22" ht="38.25" hidden="1">
      <c r="A304" s="14">
        <v>290</v>
      </c>
      <c r="B304" s="15" t="s">
        <v>648</v>
      </c>
      <c r="C304" s="21" t="s">
        <v>647</v>
      </c>
      <c r="D304" s="15" t="s">
        <v>200</v>
      </c>
      <c r="E304" s="67">
        <v>0</v>
      </c>
      <c r="F304" s="86">
        <v>0</v>
      </c>
      <c r="G304" s="86">
        <v>0</v>
      </c>
      <c r="H304" s="87">
        <v>0</v>
      </c>
      <c r="I304" s="68"/>
      <c r="J304" s="86">
        <v>0</v>
      </c>
      <c r="K304" s="88">
        <v>0</v>
      </c>
      <c r="M304" s="15" t="s">
        <v>34</v>
      </c>
      <c r="N304" s="17">
        <v>0</v>
      </c>
      <c r="O304" s="17">
        <v>0</v>
      </c>
      <c r="Q304" s="101">
        <v>27088</v>
      </c>
      <c r="R304" s="101">
        <v>94713</v>
      </c>
      <c r="S304" s="83" t="s">
        <v>34</v>
      </c>
      <c r="T304" s="79" t="str">
        <f t="shared" si="8"/>
        <v>- N/A</v>
      </c>
      <c r="U304" s="79" t="str">
        <f t="shared" si="9"/>
        <v>- N/A</v>
      </c>
    </row>
    <row r="305" spans="1:21" ht="51" hidden="1">
      <c r="A305" s="14">
        <v>291</v>
      </c>
      <c r="B305" s="15" t="s">
        <v>649</v>
      </c>
      <c r="C305" s="21" t="s">
        <v>650</v>
      </c>
      <c r="D305" s="15" t="s">
        <v>200</v>
      </c>
      <c r="E305" s="67">
        <v>0</v>
      </c>
      <c r="F305" s="86">
        <v>0</v>
      </c>
      <c r="G305" s="86">
        <v>0</v>
      </c>
      <c r="H305" s="87">
        <v>0</v>
      </c>
      <c r="I305" s="68"/>
      <c r="J305" s="86">
        <v>0</v>
      </c>
      <c r="K305" s="88">
        <v>0</v>
      </c>
      <c r="M305" s="15" t="s">
        <v>34</v>
      </c>
      <c r="N305" s="17">
        <v>0</v>
      </c>
      <c r="O305" s="17">
        <v>0</v>
      </c>
      <c r="Q305" s="101">
        <v>9508</v>
      </c>
      <c r="R305" s="101">
        <v>107100</v>
      </c>
      <c r="S305" s="83" t="s">
        <v>34</v>
      </c>
      <c r="T305" s="79" t="str">
        <f t="shared" si="8"/>
        <v>- N/A</v>
      </c>
      <c r="U305" s="79" t="str">
        <f t="shared" si="9"/>
        <v>- N/A</v>
      </c>
    </row>
    <row r="306" spans="1:21" ht="63.75" hidden="1">
      <c r="A306" s="14">
        <v>292</v>
      </c>
      <c r="B306" s="15" t="s">
        <v>651</v>
      </c>
      <c r="C306" s="21" t="s">
        <v>652</v>
      </c>
      <c r="D306" s="15" t="s">
        <v>200</v>
      </c>
      <c r="E306" s="67">
        <v>0</v>
      </c>
      <c r="F306" s="86">
        <v>0</v>
      </c>
      <c r="G306" s="86">
        <v>0</v>
      </c>
      <c r="H306" s="87">
        <v>0</v>
      </c>
      <c r="I306" s="68"/>
      <c r="J306" s="86">
        <v>0</v>
      </c>
      <c r="K306" s="88">
        <v>0</v>
      </c>
      <c r="M306" s="15" t="s">
        <v>34</v>
      </c>
      <c r="N306" s="17">
        <v>0</v>
      </c>
      <c r="O306" s="17">
        <v>0</v>
      </c>
      <c r="Q306" s="101">
        <v>8675</v>
      </c>
      <c r="R306" s="101">
        <v>43834</v>
      </c>
      <c r="S306" s="83" t="s">
        <v>34</v>
      </c>
      <c r="T306" s="79" t="str">
        <f t="shared" si="8"/>
        <v>- N/A</v>
      </c>
      <c r="U306" s="79" t="str">
        <f t="shared" si="9"/>
        <v>- N/A</v>
      </c>
    </row>
    <row r="307" spans="1:21" ht="51" hidden="1">
      <c r="A307" s="14">
        <v>293</v>
      </c>
      <c r="B307" s="15" t="s">
        <v>653</v>
      </c>
      <c r="C307" s="21" t="s">
        <v>652</v>
      </c>
      <c r="D307" s="15" t="s">
        <v>200</v>
      </c>
      <c r="E307" s="67">
        <v>0</v>
      </c>
      <c r="F307" s="86">
        <v>0</v>
      </c>
      <c r="G307" s="86">
        <v>0</v>
      </c>
      <c r="H307" s="87">
        <v>0</v>
      </c>
      <c r="I307" s="68"/>
      <c r="J307" s="86">
        <v>0</v>
      </c>
      <c r="K307" s="88">
        <v>0</v>
      </c>
      <c r="M307" s="15" t="s">
        <v>34</v>
      </c>
      <c r="N307" s="17">
        <v>0</v>
      </c>
      <c r="O307" s="17">
        <v>0</v>
      </c>
      <c r="Q307" s="101">
        <v>84519</v>
      </c>
      <c r="R307" s="101">
        <v>408927</v>
      </c>
      <c r="S307" s="83" t="s">
        <v>34</v>
      </c>
      <c r="T307" s="79" t="str">
        <f t="shared" si="8"/>
        <v>- N/A</v>
      </c>
      <c r="U307" s="79" t="str">
        <f t="shared" si="9"/>
        <v>- N/A</v>
      </c>
    </row>
    <row r="308" spans="1:21" ht="63.75">
      <c r="A308" s="14">
        <v>294</v>
      </c>
      <c r="B308" s="15" t="s">
        <v>654</v>
      </c>
      <c r="C308" s="21" t="s">
        <v>655</v>
      </c>
      <c r="D308" s="15" t="s">
        <v>200</v>
      </c>
      <c r="E308" s="67">
        <v>5</v>
      </c>
      <c r="F308" s="86">
        <v>27840</v>
      </c>
      <c r="G308" s="86">
        <v>21118</v>
      </c>
      <c r="H308" s="87">
        <v>0</v>
      </c>
      <c r="I308" s="68">
        <v>0.24145114940000001</v>
      </c>
      <c r="J308" s="86">
        <v>21118</v>
      </c>
      <c r="K308" s="88">
        <v>105590</v>
      </c>
      <c r="M308" s="15" t="s">
        <v>34</v>
      </c>
      <c r="N308" s="17">
        <v>5</v>
      </c>
      <c r="O308" s="17">
        <v>0</v>
      </c>
      <c r="Q308" s="101">
        <v>21118</v>
      </c>
      <c r="R308" s="101">
        <v>49605</v>
      </c>
      <c r="S308" s="83" t="s">
        <v>34</v>
      </c>
      <c r="T308" s="79" t="str">
        <f t="shared" si="8"/>
        <v>✔️ Válido</v>
      </c>
      <c r="U308" s="79" t="str">
        <f t="shared" si="9"/>
        <v>✔️ Válido</v>
      </c>
    </row>
    <row r="309" spans="1:21" ht="51" hidden="1">
      <c r="A309" s="14">
        <v>295</v>
      </c>
      <c r="B309" s="15" t="s">
        <v>656</v>
      </c>
      <c r="C309" s="21" t="s">
        <v>655</v>
      </c>
      <c r="D309" s="15" t="s">
        <v>200</v>
      </c>
      <c r="E309" s="67">
        <v>0</v>
      </c>
      <c r="F309" s="86">
        <v>0</v>
      </c>
      <c r="G309" s="86">
        <v>0</v>
      </c>
      <c r="H309" s="87">
        <v>0</v>
      </c>
      <c r="I309" s="68"/>
      <c r="J309" s="86">
        <v>0</v>
      </c>
      <c r="K309" s="88">
        <v>0</v>
      </c>
      <c r="M309" s="15" t="s">
        <v>34</v>
      </c>
      <c r="N309" s="17">
        <v>0</v>
      </c>
      <c r="O309" s="17">
        <v>0</v>
      </c>
      <c r="Q309" s="101">
        <v>291339</v>
      </c>
      <c r="R309" s="101">
        <v>476179</v>
      </c>
      <c r="S309" s="83" t="s">
        <v>34</v>
      </c>
      <c r="T309" s="79" t="str">
        <f t="shared" si="8"/>
        <v>- N/A</v>
      </c>
      <c r="U309" s="79" t="str">
        <f t="shared" si="9"/>
        <v>- N/A</v>
      </c>
    </row>
    <row r="310" spans="1:21" ht="63.75" hidden="1">
      <c r="A310" s="14">
        <v>296</v>
      </c>
      <c r="B310" s="15" t="s">
        <v>657</v>
      </c>
      <c r="C310" s="21" t="s">
        <v>658</v>
      </c>
      <c r="D310" s="15" t="s">
        <v>200</v>
      </c>
      <c r="E310" s="67">
        <v>0</v>
      </c>
      <c r="F310" s="86">
        <v>0</v>
      </c>
      <c r="G310" s="86">
        <v>0</v>
      </c>
      <c r="H310" s="87">
        <v>0</v>
      </c>
      <c r="I310" s="68"/>
      <c r="J310" s="86">
        <v>0</v>
      </c>
      <c r="K310" s="88">
        <v>0</v>
      </c>
      <c r="M310" s="15" t="s">
        <v>34</v>
      </c>
      <c r="N310" s="17">
        <v>0</v>
      </c>
      <c r="O310" s="17">
        <v>0</v>
      </c>
      <c r="Q310" s="101">
        <v>26646</v>
      </c>
      <c r="R310" s="101">
        <v>49423</v>
      </c>
      <c r="S310" s="83" t="s">
        <v>34</v>
      </c>
      <c r="T310" s="79" t="str">
        <f t="shared" si="8"/>
        <v>- N/A</v>
      </c>
      <c r="U310" s="79" t="str">
        <f t="shared" si="9"/>
        <v>- N/A</v>
      </c>
    </row>
    <row r="311" spans="1:21" ht="51" hidden="1">
      <c r="A311" s="14">
        <v>297</v>
      </c>
      <c r="B311" s="15" t="s">
        <v>659</v>
      </c>
      <c r="C311" s="21" t="s">
        <v>658</v>
      </c>
      <c r="D311" s="15" t="s">
        <v>200</v>
      </c>
      <c r="E311" s="67">
        <v>0</v>
      </c>
      <c r="F311" s="86">
        <v>0</v>
      </c>
      <c r="G311" s="86">
        <v>0</v>
      </c>
      <c r="H311" s="87">
        <v>0</v>
      </c>
      <c r="I311" s="68"/>
      <c r="J311" s="86">
        <v>0</v>
      </c>
      <c r="K311" s="88">
        <v>0</v>
      </c>
      <c r="M311" s="15" t="s">
        <v>34</v>
      </c>
      <c r="N311" s="17">
        <v>0</v>
      </c>
      <c r="O311" s="17">
        <v>0</v>
      </c>
      <c r="Q311" s="101">
        <v>325394</v>
      </c>
      <c r="R311" s="101">
        <v>533824</v>
      </c>
      <c r="S311" s="83" t="s">
        <v>34</v>
      </c>
      <c r="T311" s="79" t="str">
        <f t="shared" si="8"/>
        <v>- N/A</v>
      </c>
      <c r="U311" s="79" t="str">
        <f t="shared" si="9"/>
        <v>- N/A</v>
      </c>
    </row>
    <row r="312" spans="1:21" ht="89.25">
      <c r="A312" s="14">
        <v>298</v>
      </c>
      <c r="B312" s="15" t="s">
        <v>660</v>
      </c>
      <c r="C312" s="21" t="s">
        <v>661</v>
      </c>
      <c r="D312" s="15" t="s">
        <v>200</v>
      </c>
      <c r="E312" s="67">
        <v>4</v>
      </c>
      <c r="F312" s="86">
        <v>65212</v>
      </c>
      <c r="G312" s="86">
        <v>56388</v>
      </c>
      <c r="H312" s="87">
        <v>0</v>
      </c>
      <c r="I312" s="68">
        <v>0.13531251919999998</v>
      </c>
      <c r="J312" s="86">
        <v>56388</v>
      </c>
      <c r="K312" s="88">
        <v>225552</v>
      </c>
      <c r="M312" s="15" t="s">
        <v>34</v>
      </c>
      <c r="N312" s="17">
        <v>4</v>
      </c>
      <c r="O312" s="17">
        <v>0</v>
      </c>
      <c r="Q312" s="101">
        <v>56388</v>
      </c>
      <c r="R312" s="101">
        <v>112462</v>
      </c>
      <c r="S312" s="83" t="s">
        <v>34</v>
      </c>
      <c r="T312" s="79" t="str">
        <f t="shared" si="8"/>
        <v>✔️ Válido</v>
      </c>
      <c r="U312" s="79" t="str">
        <f t="shared" si="9"/>
        <v>✔️ Válido</v>
      </c>
    </row>
    <row r="313" spans="1:21" ht="89.25" hidden="1">
      <c r="A313" s="14">
        <v>299</v>
      </c>
      <c r="B313" s="15" t="s">
        <v>662</v>
      </c>
      <c r="C313" s="21" t="s">
        <v>661</v>
      </c>
      <c r="D313" s="15" t="s">
        <v>200</v>
      </c>
      <c r="E313" s="67">
        <v>0</v>
      </c>
      <c r="F313" s="86">
        <v>0</v>
      </c>
      <c r="G313" s="86">
        <v>0</v>
      </c>
      <c r="H313" s="87">
        <v>0</v>
      </c>
      <c r="I313" s="68"/>
      <c r="J313" s="86">
        <v>0</v>
      </c>
      <c r="K313" s="88">
        <v>0</v>
      </c>
      <c r="M313" s="15" t="s">
        <v>34</v>
      </c>
      <c r="N313" s="17">
        <v>0</v>
      </c>
      <c r="O313" s="17">
        <v>0</v>
      </c>
      <c r="Q313" s="101">
        <v>569411</v>
      </c>
      <c r="R313" s="101">
        <v>1237240</v>
      </c>
      <c r="S313" s="83" t="s">
        <v>34</v>
      </c>
      <c r="T313" s="79" t="str">
        <f t="shared" si="8"/>
        <v>- N/A</v>
      </c>
      <c r="U313" s="79" t="str">
        <f t="shared" si="9"/>
        <v>- N/A</v>
      </c>
    </row>
    <row r="314" spans="1:21" ht="51">
      <c r="A314" s="14">
        <v>300</v>
      </c>
      <c r="B314" s="15" t="s">
        <v>663</v>
      </c>
      <c r="C314" s="21" t="s">
        <v>664</v>
      </c>
      <c r="D314" s="15" t="s">
        <v>200</v>
      </c>
      <c r="E314" s="67">
        <v>4</v>
      </c>
      <c r="F314" s="86">
        <v>59143</v>
      </c>
      <c r="G314" s="86">
        <v>36597</v>
      </c>
      <c r="H314" s="87">
        <v>0</v>
      </c>
      <c r="I314" s="68">
        <v>0.38121163960000004</v>
      </c>
      <c r="J314" s="86">
        <v>36597</v>
      </c>
      <c r="K314" s="88">
        <v>146388</v>
      </c>
      <c r="M314" s="15" t="s">
        <v>34</v>
      </c>
      <c r="N314" s="17">
        <v>4</v>
      </c>
      <c r="O314" s="17">
        <v>0</v>
      </c>
      <c r="Q314" s="101">
        <v>36597</v>
      </c>
      <c r="R314" s="101">
        <v>88303</v>
      </c>
      <c r="S314" s="83" t="s">
        <v>34</v>
      </c>
      <c r="T314" s="79" t="str">
        <f t="shared" si="8"/>
        <v>✔️ Válido</v>
      </c>
      <c r="U314" s="79" t="str">
        <f t="shared" si="9"/>
        <v>✔️ Válido</v>
      </c>
    </row>
    <row r="315" spans="1:21" ht="51" hidden="1">
      <c r="A315" s="69">
        <v>301</v>
      </c>
      <c r="B315" s="70" t="s">
        <v>665</v>
      </c>
      <c r="C315" s="76" t="s">
        <v>664</v>
      </c>
      <c r="D315" s="70" t="s">
        <v>200</v>
      </c>
      <c r="E315" s="72">
        <v>0</v>
      </c>
      <c r="F315" s="89">
        <v>0</v>
      </c>
      <c r="G315" s="89">
        <v>0</v>
      </c>
      <c r="H315" s="90">
        <v>0</v>
      </c>
      <c r="I315" s="68"/>
      <c r="J315" s="89">
        <v>0</v>
      </c>
      <c r="K315" s="91">
        <v>0</v>
      </c>
      <c r="L315" s="73"/>
      <c r="M315" s="70" t="s">
        <v>85</v>
      </c>
      <c r="N315" s="74">
        <v>0</v>
      </c>
      <c r="O315" s="74">
        <v>0</v>
      </c>
      <c r="Q315" s="101">
        <v>402789</v>
      </c>
      <c r="R315" s="101">
        <v>1022728</v>
      </c>
      <c r="S315" s="84" t="s">
        <v>85</v>
      </c>
      <c r="T315" s="79" t="str">
        <f t="shared" si="8"/>
        <v>- N/A</v>
      </c>
      <c r="U315" s="79" t="str">
        <f t="shared" si="9"/>
        <v>- N/A</v>
      </c>
    </row>
    <row r="316" spans="1:21" ht="38.25" hidden="1">
      <c r="A316" s="14">
        <v>302</v>
      </c>
      <c r="B316" s="15" t="s">
        <v>666</v>
      </c>
      <c r="C316" s="21" t="s">
        <v>667</v>
      </c>
      <c r="D316" s="15" t="s">
        <v>200</v>
      </c>
      <c r="E316" s="67">
        <v>0</v>
      </c>
      <c r="F316" s="86">
        <v>0</v>
      </c>
      <c r="G316" s="86">
        <v>0</v>
      </c>
      <c r="H316" s="87">
        <v>0</v>
      </c>
      <c r="I316" s="68"/>
      <c r="J316" s="86">
        <v>0</v>
      </c>
      <c r="K316" s="88">
        <v>0</v>
      </c>
      <c r="M316" s="15" t="s">
        <v>34</v>
      </c>
      <c r="N316" s="17">
        <v>0</v>
      </c>
      <c r="O316" s="17">
        <v>0</v>
      </c>
      <c r="Q316" s="101">
        <v>6074</v>
      </c>
      <c r="R316" s="101">
        <v>22717</v>
      </c>
      <c r="S316" s="83" t="s">
        <v>34</v>
      </c>
      <c r="T316" s="79" t="str">
        <f t="shared" si="8"/>
        <v>- N/A</v>
      </c>
      <c r="U316" s="79" t="str">
        <f t="shared" si="9"/>
        <v>- N/A</v>
      </c>
    </row>
    <row r="317" spans="1:21" ht="25.5" hidden="1">
      <c r="A317" s="14">
        <v>303</v>
      </c>
      <c r="B317" s="15" t="s">
        <v>668</v>
      </c>
      <c r="C317" s="21" t="s">
        <v>667</v>
      </c>
      <c r="D317" s="15" t="s">
        <v>200</v>
      </c>
      <c r="E317" s="67">
        <v>0</v>
      </c>
      <c r="F317" s="86">
        <v>0</v>
      </c>
      <c r="G317" s="86">
        <v>0</v>
      </c>
      <c r="H317" s="87">
        <v>0</v>
      </c>
      <c r="I317" s="68"/>
      <c r="J317" s="86">
        <v>0</v>
      </c>
      <c r="K317" s="88">
        <v>0</v>
      </c>
      <c r="M317" s="15" t="s">
        <v>34</v>
      </c>
      <c r="N317" s="17">
        <v>0</v>
      </c>
      <c r="O317" s="17">
        <v>0</v>
      </c>
      <c r="Q317" s="101">
        <v>64128</v>
      </c>
      <c r="R317" s="101">
        <v>136309</v>
      </c>
      <c r="S317" s="83" t="s">
        <v>34</v>
      </c>
      <c r="T317" s="79" t="str">
        <f t="shared" si="8"/>
        <v>- N/A</v>
      </c>
      <c r="U317" s="79" t="str">
        <f t="shared" si="9"/>
        <v>- N/A</v>
      </c>
    </row>
    <row r="318" spans="1:21" ht="38.25" hidden="1">
      <c r="A318" s="14">
        <v>304</v>
      </c>
      <c r="B318" s="15" t="s">
        <v>669</v>
      </c>
      <c r="C318" s="21" t="s">
        <v>670</v>
      </c>
      <c r="D318" s="15" t="s">
        <v>200</v>
      </c>
      <c r="E318" s="67">
        <v>0</v>
      </c>
      <c r="F318" s="86">
        <v>0</v>
      </c>
      <c r="G318" s="86">
        <v>0</v>
      </c>
      <c r="H318" s="87">
        <v>0</v>
      </c>
      <c r="I318" s="68"/>
      <c r="J318" s="86">
        <v>0</v>
      </c>
      <c r="K318" s="88">
        <v>0</v>
      </c>
      <c r="M318" s="15" t="s">
        <v>34</v>
      </c>
      <c r="N318" s="17">
        <v>0</v>
      </c>
      <c r="O318" s="17">
        <v>0</v>
      </c>
      <c r="Q318" s="101">
        <v>11499</v>
      </c>
      <c r="R318" s="101">
        <v>36868</v>
      </c>
      <c r="S318" s="83" t="s">
        <v>34</v>
      </c>
      <c r="T318" s="79" t="str">
        <f t="shared" si="8"/>
        <v>- N/A</v>
      </c>
      <c r="U318" s="79" t="str">
        <f t="shared" si="9"/>
        <v>- N/A</v>
      </c>
    </row>
    <row r="319" spans="1:21" ht="25.5" hidden="1">
      <c r="A319" s="14">
        <v>305</v>
      </c>
      <c r="B319" s="15" t="s">
        <v>671</v>
      </c>
      <c r="C319" s="21" t="s">
        <v>670</v>
      </c>
      <c r="D319" s="15" t="s">
        <v>200</v>
      </c>
      <c r="E319" s="67">
        <v>0</v>
      </c>
      <c r="F319" s="86">
        <v>0</v>
      </c>
      <c r="G319" s="86">
        <v>0</v>
      </c>
      <c r="H319" s="87">
        <v>0</v>
      </c>
      <c r="I319" s="68"/>
      <c r="J319" s="86">
        <v>0</v>
      </c>
      <c r="K319" s="88">
        <v>0</v>
      </c>
      <c r="M319" s="15" t="s">
        <v>34</v>
      </c>
      <c r="N319" s="17">
        <v>0</v>
      </c>
      <c r="O319" s="17">
        <v>0</v>
      </c>
      <c r="Q319" s="101">
        <v>136880</v>
      </c>
      <c r="R319" s="101">
        <v>331815</v>
      </c>
      <c r="S319" s="83" t="s">
        <v>34</v>
      </c>
      <c r="T319" s="79" t="str">
        <f t="shared" si="8"/>
        <v>- N/A</v>
      </c>
      <c r="U319" s="79" t="str">
        <f t="shared" si="9"/>
        <v>- N/A</v>
      </c>
    </row>
    <row r="320" spans="1:21" ht="38.25">
      <c r="A320" s="14">
        <v>306</v>
      </c>
      <c r="B320" s="15" t="s">
        <v>672</v>
      </c>
      <c r="C320" s="21" t="s">
        <v>673</v>
      </c>
      <c r="D320" s="15" t="s">
        <v>200</v>
      </c>
      <c r="E320" s="67">
        <v>3</v>
      </c>
      <c r="F320" s="86">
        <v>36292</v>
      </c>
      <c r="G320" s="86">
        <v>19128</v>
      </c>
      <c r="H320" s="87">
        <v>0</v>
      </c>
      <c r="I320" s="68">
        <v>0.47294169509999995</v>
      </c>
      <c r="J320" s="86">
        <v>19128</v>
      </c>
      <c r="K320" s="88">
        <v>57384</v>
      </c>
      <c r="M320" s="15" t="s">
        <v>34</v>
      </c>
      <c r="N320" s="17">
        <v>3</v>
      </c>
      <c r="O320" s="17">
        <v>0</v>
      </c>
      <c r="Q320" s="101">
        <v>19128</v>
      </c>
      <c r="R320" s="101">
        <v>51379</v>
      </c>
      <c r="S320" s="83" t="s">
        <v>34</v>
      </c>
      <c r="T320" s="79" t="str">
        <f t="shared" si="8"/>
        <v>✔️ Válido</v>
      </c>
      <c r="U320" s="79" t="str">
        <f t="shared" si="9"/>
        <v>✔️ Válido</v>
      </c>
    </row>
    <row r="321" spans="1:21" ht="25.5" hidden="1">
      <c r="A321" s="14">
        <v>307</v>
      </c>
      <c r="B321" s="15" t="s">
        <v>674</v>
      </c>
      <c r="C321" s="21" t="s">
        <v>673</v>
      </c>
      <c r="D321" s="15" t="s">
        <v>200</v>
      </c>
      <c r="E321" s="67">
        <v>0</v>
      </c>
      <c r="F321" s="86">
        <v>0</v>
      </c>
      <c r="G321" s="86">
        <v>0</v>
      </c>
      <c r="H321" s="87">
        <v>0</v>
      </c>
      <c r="I321" s="68"/>
      <c r="J321" s="86">
        <v>0</v>
      </c>
      <c r="K321" s="88">
        <v>0</v>
      </c>
      <c r="M321" s="15" t="s">
        <v>34</v>
      </c>
      <c r="N321" s="17">
        <v>0</v>
      </c>
      <c r="O321" s="17">
        <v>0</v>
      </c>
      <c r="Q321" s="101">
        <v>179116</v>
      </c>
      <c r="R321" s="101">
        <v>584183</v>
      </c>
      <c r="S321" s="83" t="s">
        <v>34</v>
      </c>
      <c r="T321" s="79" t="str">
        <f t="shared" si="8"/>
        <v>- N/A</v>
      </c>
      <c r="U321" s="79" t="str">
        <f t="shared" si="9"/>
        <v>- N/A</v>
      </c>
    </row>
    <row r="322" spans="1:21" ht="38.25" hidden="1">
      <c r="A322" s="14">
        <v>308</v>
      </c>
      <c r="B322" s="15" t="s">
        <v>675</v>
      </c>
      <c r="C322" s="21" t="s">
        <v>676</v>
      </c>
      <c r="D322" s="15" t="s">
        <v>200</v>
      </c>
      <c r="E322" s="67">
        <v>0</v>
      </c>
      <c r="F322" s="86">
        <v>0</v>
      </c>
      <c r="G322" s="86">
        <v>0</v>
      </c>
      <c r="H322" s="87">
        <v>0</v>
      </c>
      <c r="I322" s="68"/>
      <c r="J322" s="86">
        <v>0</v>
      </c>
      <c r="K322" s="88">
        <v>0</v>
      </c>
      <c r="M322" s="15" t="s">
        <v>34</v>
      </c>
      <c r="N322" s="17">
        <v>0</v>
      </c>
      <c r="O322" s="17">
        <v>0</v>
      </c>
      <c r="Q322" s="101">
        <v>25430</v>
      </c>
      <c r="R322" s="101">
        <v>83366</v>
      </c>
      <c r="S322" s="83" t="s">
        <v>34</v>
      </c>
      <c r="T322" s="79" t="str">
        <f t="shared" si="8"/>
        <v>- N/A</v>
      </c>
      <c r="U322" s="79" t="str">
        <f t="shared" si="9"/>
        <v>- N/A</v>
      </c>
    </row>
    <row r="323" spans="1:21" ht="25.5" hidden="1">
      <c r="A323" s="14">
        <v>309</v>
      </c>
      <c r="B323" s="15" t="s">
        <v>677</v>
      </c>
      <c r="C323" s="21" t="s">
        <v>676</v>
      </c>
      <c r="D323" s="15" t="s">
        <v>200</v>
      </c>
      <c r="E323" s="67">
        <v>0</v>
      </c>
      <c r="F323" s="86">
        <v>0</v>
      </c>
      <c r="G323" s="86">
        <v>0</v>
      </c>
      <c r="H323" s="87">
        <v>0</v>
      </c>
      <c r="I323" s="68"/>
      <c r="J323" s="86">
        <v>0</v>
      </c>
      <c r="K323" s="88">
        <v>0</v>
      </c>
      <c r="M323" s="15" t="s">
        <v>34</v>
      </c>
      <c r="N323" s="17">
        <v>0</v>
      </c>
      <c r="O323" s="17">
        <v>0</v>
      </c>
      <c r="Q323" s="101">
        <v>254300</v>
      </c>
      <c r="R323" s="101">
        <v>783241</v>
      </c>
      <c r="S323" s="83" t="s">
        <v>34</v>
      </c>
      <c r="T323" s="79" t="str">
        <f t="shared" si="8"/>
        <v>- N/A</v>
      </c>
      <c r="U323" s="79" t="str">
        <f t="shared" si="9"/>
        <v>- N/A</v>
      </c>
    </row>
    <row r="324" spans="1:21" ht="63.75" hidden="1">
      <c r="A324" s="14">
        <v>310</v>
      </c>
      <c r="B324" s="15" t="s">
        <v>678</v>
      </c>
      <c r="C324" s="21" t="s">
        <v>679</v>
      </c>
      <c r="D324" s="15" t="s">
        <v>200</v>
      </c>
      <c r="E324" s="67">
        <v>0</v>
      </c>
      <c r="F324" s="86">
        <v>0</v>
      </c>
      <c r="G324" s="86">
        <v>0</v>
      </c>
      <c r="H324" s="87">
        <v>0</v>
      </c>
      <c r="I324" s="68"/>
      <c r="J324" s="86">
        <v>0</v>
      </c>
      <c r="K324" s="88">
        <v>0</v>
      </c>
      <c r="M324" s="15" t="s">
        <v>34</v>
      </c>
      <c r="N324" s="17">
        <v>0</v>
      </c>
      <c r="O324" s="17">
        <v>0</v>
      </c>
      <c r="Q324" s="101">
        <v>35491</v>
      </c>
      <c r="R324" s="101">
        <v>83366</v>
      </c>
      <c r="S324" s="83" t="s">
        <v>34</v>
      </c>
      <c r="T324" s="79" t="str">
        <f t="shared" si="8"/>
        <v>- N/A</v>
      </c>
      <c r="U324" s="79" t="str">
        <f t="shared" si="9"/>
        <v>- N/A</v>
      </c>
    </row>
    <row r="325" spans="1:21" ht="63.75" hidden="1">
      <c r="A325" s="14">
        <v>311</v>
      </c>
      <c r="B325" s="15" t="s">
        <v>680</v>
      </c>
      <c r="C325" s="21" t="s">
        <v>679</v>
      </c>
      <c r="D325" s="15" t="s">
        <v>200</v>
      </c>
      <c r="E325" s="67">
        <v>0</v>
      </c>
      <c r="F325" s="86">
        <v>0</v>
      </c>
      <c r="G325" s="86">
        <v>0</v>
      </c>
      <c r="H325" s="87">
        <v>0</v>
      </c>
      <c r="I325" s="68"/>
      <c r="J325" s="86">
        <v>0</v>
      </c>
      <c r="K325" s="88">
        <v>0</v>
      </c>
      <c r="M325" s="15" t="s">
        <v>34</v>
      </c>
      <c r="N325" s="17">
        <v>0</v>
      </c>
      <c r="O325" s="17">
        <v>0</v>
      </c>
      <c r="Q325" s="101">
        <v>326167</v>
      </c>
      <c r="R325" s="101">
        <v>701019</v>
      </c>
      <c r="S325" s="83" t="s">
        <v>34</v>
      </c>
      <c r="T325" s="79" t="str">
        <f t="shared" si="8"/>
        <v>- N/A</v>
      </c>
      <c r="U325" s="79" t="str">
        <f t="shared" si="9"/>
        <v>- N/A</v>
      </c>
    </row>
    <row r="326" spans="1:21" ht="51" hidden="1">
      <c r="A326" s="69">
        <v>312</v>
      </c>
      <c r="B326" s="70" t="s">
        <v>681</v>
      </c>
      <c r="C326" s="76" t="s">
        <v>682</v>
      </c>
      <c r="D326" s="70" t="s">
        <v>200</v>
      </c>
      <c r="E326" s="72">
        <v>0</v>
      </c>
      <c r="F326" s="89">
        <v>0</v>
      </c>
      <c r="G326" s="89">
        <v>0</v>
      </c>
      <c r="H326" s="90">
        <v>0</v>
      </c>
      <c r="I326" s="68"/>
      <c r="J326" s="89">
        <v>0</v>
      </c>
      <c r="K326" s="91">
        <v>0</v>
      </c>
      <c r="L326" s="73"/>
      <c r="M326" s="70" t="s">
        <v>85</v>
      </c>
      <c r="N326" s="74">
        <v>0</v>
      </c>
      <c r="O326" s="74">
        <v>0</v>
      </c>
      <c r="Q326" s="101">
        <v>4860</v>
      </c>
      <c r="R326" s="101">
        <v>27641</v>
      </c>
      <c r="S326" s="84" t="s">
        <v>85</v>
      </c>
      <c r="T326" s="79" t="str">
        <f t="shared" si="8"/>
        <v>- N/A</v>
      </c>
      <c r="U326" s="79" t="str">
        <f t="shared" si="9"/>
        <v>- N/A</v>
      </c>
    </row>
    <row r="327" spans="1:21" ht="51" hidden="1">
      <c r="A327" s="14">
        <v>313</v>
      </c>
      <c r="B327" s="15" t="s">
        <v>683</v>
      </c>
      <c r="C327" s="21" t="s">
        <v>682</v>
      </c>
      <c r="D327" s="15" t="s">
        <v>200</v>
      </c>
      <c r="E327" s="67">
        <v>0</v>
      </c>
      <c r="F327" s="86">
        <v>0</v>
      </c>
      <c r="G327" s="86">
        <v>0</v>
      </c>
      <c r="H327" s="87">
        <v>0</v>
      </c>
      <c r="I327" s="68"/>
      <c r="J327" s="86">
        <v>0</v>
      </c>
      <c r="K327" s="88">
        <v>0</v>
      </c>
      <c r="M327" s="15" t="s">
        <v>34</v>
      </c>
      <c r="N327" s="17">
        <v>0</v>
      </c>
      <c r="O327" s="17">
        <v>0</v>
      </c>
      <c r="Q327" s="101">
        <v>95086</v>
      </c>
      <c r="R327" s="101">
        <v>256418</v>
      </c>
      <c r="S327" s="83" t="s">
        <v>34</v>
      </c>
      <c r="T327" s="79" t="str">
        <f t="shared" si="8"/>
        <v>- N/A</v>
      </c>
      <c r="U327" s="79" t="str">
        <f t="shared" si="9"/>
        <v>- N/A</v>
      </c>
    </row>
    <row r="328" spans="1:21" ht="51" hidden="1">
      <c r="A328" s="69">
        <v>314</v>
      </c>
      <c r="B328" s="70" t="s">
        <v>684</v>
      </c>
      <c r="C328" s="76" t="s">
        <v>685</v>
      </c>
      <c r="D328" s="70" t="s">
        <v>200</v>
      </c>
      <c r="E328" s="72">
        <v>0</v>
      </c>
      <c r="F328" s="89">
        <v>0</v>
      </c>
      <c r="G328" s="89">
        <v>0</v>
      </c>
      <c r="H328" s="90">
        <v>0</v>
      </c>
      <c r="I328" s="68"/>
      <c r="J328" s="89">
        <v>0</v>
      </c>
      <c r="K328" s="91">
        <v>0</v>
      </c>
      <c r="L328" s="73"/>
      <c r="M328" s="70" t="s">
        <v>85</v>
      </c>
      <c r="N328" s="74">
        <v>0</v>
      </c>
      <c r="O328" s="74">
        <v>0</v>
      </c>
      <c r="Q328" s="101">
        <v>5344</v>
      </c>
      <c r="R328" s="101">
        <v>35700</v>
      </c>
      <c r="S328" s="84" t="s">
        <v>85</v>
      </c>
      <c r="T328" s="79" t="str">
        <f t="shared" si="8"/>
        <v>- N/A</v>
      </c>
      <c r="U328" s="79" t="str">
        <f t="shared" si="9"/>
        <v>- N/A</v>
      </c>
    </row>
    <row r="329" spans="1:21" ht="51" hidden="1">
      <c r="A329" s="14">
        <v>315</v>
      </c>
      <c r="B329" s="15" t="s">
        <v>686</v>
      </c>
      <c r="C329" s="21" t="s">
        <v>685</v>
      </c>
      <c r="D329" s="15" t="s">
        <v>200</v>
      </c>
      <c r="E329" s="67">
        <v>0</v>
      </c>
      <c r="F329" s="86">
        <v>0</v>
      </c>
      <c r="G329" s="86">
        <v>0</v>
      </c>
      <c r="H329" s="87">
        <v>0</v>
      </c>
      <c r="I329" s="68"/>
      <c r="J329" s="86">
        <v>0</v>
      </c>
      <c r="K329" s="88">
        <v>0</v>
      </c>
      <c r="M329" s="15" t="s">
        <v>34</v>
      </c>
      <c r="N329" s="17">
        <v>0</v>
      </c>
      <c r="O329" s="17">
        <v>0</v>
      </c>
      <c r="Q329" s="101">
        <v>130709</v>
      </c>
      <c r="R329" s="101">
        <v>247732</v>
      </c>
      <c r="S329" s="83" t="s">
        <v>34</v>
      </c>
      <c r="T329" s="79" t="str">
        <f t="shared" si="8"/>
        <v>- N/A</v>
      </c>
      <c r="U329" s="79" t="str">
        <f t="shared" si="9"/>
        <v>- N/A</v>
      </c>
    </row>
    <row r="330" spans="1:21" ht="51">
      <c r="A330" s="14">
        <v>316</v>
      </c>
      <c r="B330" s="15" t="s">
        <v>687</v>
      </c>
      <c r="C330" s="21" t="s">
        <v>688</v>
      </c>
      <c r="D330" s="15" t="s">
        <v>200</v>
      </c>
      <c r="E330" s="67">
        <v>1</v>
      </c>
      <c r="F330" s="86">
        <v>18552</v>
      </c>
      <c r="G330" s="86">
        <v>7290</v>
      </c>
      <c r="H330" s="87">
        <v>0</v>
      </c>
      <c r="I330" s="68">
        <v>0.60705045280000003</v>
      </c>
      <c r="J330" s="86">
        <v>7290</v>
      </c>
      <c r="K330" s="88">
        <v>7290</v>
      </c>
      <c r="M330" s="15" t="s">
        <v>34</v>
      </c>
      <c r="N330" s="17">
        <v>1</v>
      </c>
      <c r="O330" s="17">
        <v>0</v>
      </c>
      <c r="Q330" s="101">
        <v>7290</v>
      </c>
      <c r="R330" s="101">
        <v>43814</v>
      </c>
      <c r="S330" s="83" t="s">
        <v>34</v>
      </c>
      <c r="T330" s="79" t="str">
        <f t="shared" si="8"/>
        <v>✔️ Válido</v>
      </c>
      <c r="U330" s="79" t="str">
        <f t="shared" si="9"/>
        <v>✔️ Válido</v>
      </c>
    </row>
    <row r="331" spans="1:21" ht="51" hidden="1">
      <c r="A331" s="14">
        <v>317</v>
      </c>
      <c r="B331" s="15" t="s">
        <v>689</v>
      </c>
      <c r="C331" s="21" t="s">
        <v>688</v>
      </c>
      <c r="D331" s="15" t="s">
        <v>200</v>
      </c>
      <c r="E331" s="67">
        <v>0</v>
      </c>
      <c r="F331" s="86">
        <v>0</v>
      </c>
      <c r="G331" s="86">
        <v>0</v>
      </c>
      <c r="H331" s="87">
        <v>0</v>
      </c>
      <c r="I331" s="68"/>
      <c r="J331" s="86">
        <v>0</v>
      </c>
      <c r="K331" s="88">
        <v>0</v>
      </c>
      <c r="M331" s="15" t="s">
        <v>34</v>
      </c>
      <c r="N331" s="17">
        <v>0</v>
      </c>
      <c r="O331" s="17">
        <v>0</v>
      </c>
      <c r="Q331" s="101">
        <v>191771</v>
      </c>
      <c r="R331" s="101">
        <v>418489</v>
      </c>
      <c r="S331" s="83" t="s">
        <v>34</v>
      </c>
      <c r="T331" s="79" t="str">
        <f t="shared" si="8"/>
        <v>- N/A</v>
      </c>
      <c r="U331" s="79" t="str">
        <f t="shared" si="9"/>
        <v>- N/A</v>
      </c>
    </row>
    <row r="332" spans="1:21" ht="76.5" hidden="1">
      <c r="A332" s="14">
        <v>318</v>
      </c>
      <c r="B332" s="15" t="s">
        <v>690</v>
      </c>
      <c r="C332" s="21" t="s">
        <v>691</v>
      </c>
      <c r="D332" s="15" t="s">
        <v>200</v>
      </c>
      <c r="E332" s="67">
        <v>0</v>
      </c>
      <c r="F332" s="86">
        <v>0</v>
      </c>
      <c r="G332" s="86">
        <v>0</v>
      </c>
      <c r="H332" s="87">
        <v>0</v>
      </c>
      <c r="I332" s="68"/>
      <c r="J332" s="86">
        <v>0</v>
      </c>
      <c r="K332" s="88">
        <v>0</v>
      </c>
      <c r="M332" s="15" t="s">
        <v>34</v>
      </c>
      <c r="N332" s="17">
        <v>0</v>
      </c>
      <c r="O332" s="17">
        <v>0</v>
      </c>
      <c r="Q332" s="101">
        <v>23551</v>
      </c>
      <c r="R332" s="101">
        <v>102826</v>
      </c>
      <c r="S332" s="83" t="s">
        <v>34</v>
      </c>
      <c r="T332" s="79" t="str">
        <f t="shared" si="8"/>
        <v>- N/A</v>
      </c>
      <c r="U332" s="79" t="str">
        <f t="shared" si="9"/>
        <v>- N/A</v>
      </c>
    </row>
    <row r="333" spans="1:21" ht="76.5" hidden="1">
      <c r="A333" s="69">
        <v>319</v>
      </c>
      <c r="B333" s="70" t="s">
        <v>692</v>
      </c>
      <c r="C333" s="76" t="s">
        <v>693</v>
      </c>
      <c r="D333" s="70" t="s">
        <v>200</v>
      </c>
      <c r="E333" s="72">
        <v>0</v>
      </c>
      <c r="F333" s="89">
        <v>0</v>
      </c>
      <c r="G333" s="89">
        <v>0</v>
      </c>
      <c r="H333" s="90">
        <v>0</v>
      </c>
      <c r="I333" s="68"/>
      <c r="J333" s="89">
        <v>0</v>
      </c>
      <c r="K333" s="91">
        <v>0</v>
      </c>
      <c r="L333" s="73"/>
      <c r="M333" s="70" t="s">
        <v>85</v>
      </c>
      <c r="N333" s="74">
        <v>0</v>
      </c>
      <c r="O333" s="74">
        <v>0</v>
      </c>
      <c r="Q333" s="101">
        <v>23551</v>
      </c>
      <c r="R333" s="101">
        <v>98403</v>
      </c>
      <c r="S333" s="84" t="s">
        <v>85</v>
      </c>
      <c r="T333" s="79" t="str">
        <f t="shared" si="8"/>
        <v>- N/A</v>
      </c>
      <c r="U333" s="79" t="str">
        <f t="shared" si="9"/>
        <v>- N/A</v>
      </c>
    </row>
    <row r="334" spans="1:21" ht="76.5">
      <c r="A334" s="14">
        <v>320</v>
      </c>
      <c r="B334" s="15" t="s">
        <v>694</v>
      </c>
      <c r="C334" s="21" t="s">
        <v>695</v>
      </c>
      <c r="D334" s="15" t="s">
        <v>200</v>
      </c>
      <c r="E334" s="67">
        <v>3</v>
      </c>
      <c r="F334" s="86">
        <v>61913</v>
      </c>
      <c r="G334" s="86">
        <v>23551</v>
      </c>
      <c r="H334" s="87">
        <v>0</v>
      </c>
      <c r="I334" s="68">
        <v>0.6196113902</v>
      </c>
      <c r="J334" s="86">
        <v>23551</v>
      </c>
      <c r="K334" s="88">
        <v>70653</v>
      </c>
      <c r="M334" s="15" t="s">
        <v>34</v>
      </c>
      <c r="N334" s="17">
        <v>3</v>
      </c>
      <c r="O334" s="17">
        <v>0</v>
      </c>
      <c r="Q334" s="101">
        <v>23551</v>
      </c>
      <c r="R334" s="101">
        <v>98403</v>
      </c>
      <c r="S334" s="83" t="s">
        <v>34</v>
      </c>
      <c r="T334" s="79" t="str">
        <f t="shared" si="8"/>
        <v>✔️ Válido</v>
      </c>
      <c r="U334" s="79" t="str">
        <f t="shared" si="9"/>
        <v>✔️ Válido</v>
      </c>
    </row>
    <row r="335" spans="1:21" ht="76.5" hidden="1">
      <c r="A335" s="69">
        <v>321</v>
      </c>
      <c r="B335" s="70" t="s">
        <v>696</v>
      </c>
      <c r="C335" s="76" t="s">
        <v>697</v>
      </c>
      <c r="D335" s="70" t="s">
        <v>200</v>
      </c>
      <c r="E335" s="72">
        <v>0</v>
      </c>
      <c r="F335" s="89">
        <v>0</v>
      </c>
      <c r="G335" s="89">
        <v>0</v>
      </c>
      <c r="H335" s="90">
        <v>0</v>
      </c>
      <c r="I335" s="68"/>
      <c r="J335" s="89">
        <v>0</v>
      </c>
      <c r="K335" s="91">
        <v>0</v>
      </c>
      <c r="L335" s="73"/>
      <c r="M335" s="70" t="s">
        <v>85</v>
      </c>
      <c r="N335" s="74">
        <v>0</v>
      </c>
      <c r="O335" s="74">
        <v>0</v>
      </c>
      <c r="Q335" s="101">
        <v>23551</v>
      </c>
      <c r="R335" s="101">
        <v>98403</v>
      </c>
      <c r="S335" s="84" t="s">
        <v>85</v>
      </c>
      <c r="T335" s="79" t="str">
        <f t="shared" si="8"/>
        <v>- N/A</v>
      </c>
      <c r="U335" s="79" t="str">
        <f t="shared" si="9"/>
        <v>- N/A</v>
      </c>
    </row>
    <row r="336" spans="1:21" ht="76.5" hidden="1">
      <c r="A336" s="14">
        <v>322</v>
      </c>
      <c r="B336" s="15" t="s">
        <v>698</v>
      </c>
      <c r="C336" s="21" t="s">
        <v>699</v>
      </c>
      <c r="D336" s="15" t="s">
        <v>200</v>
      </c>
      <c r="E336" s="67">
        <v>0</v>
      </c>
      <c r="F336" s="86">
        <v>0</v>
      </c>
      <c r="G336" s="86">
        <v>0</v>
      </c>
      <c r="H336" s="87">
        <v>0</v>
      </c>
      <c r="I336" s="68"/>
      <c r="J336" s="86">
        <v>0</v>
      </c>
      <c r="K336" s="88">
        <v>0</v>
      </c>
      <c r="M336" s="15" t="s">
        <v>34</v>
      </c>
      <c r="N336" s="17">
        <v>0</v>
      </c>
      <c r="O336" s="17">
        <v>0</v>
      </c>
      <c r="Q336" s="101">
        <v>40577</v>
      </c>
      <c r="R336" s="101">
        <v>123833</v>
      </c>
      <c r="S336" s="83" t="s">
        <v>34</v>
      </c>
      <c r="T336" s="79" t="str">
        <f t="shared" ref="T336:T399" si="10">IF(OR(J336="",J336=0),"- N/A",IF(AND(J336&gt;=Q336,J336&lt;=R336),"✔️ Válido","❌ Inválido"))</f>
        <v>- N/A</v>
      </c>
      <c r="U336" s="79" t="str">
        <f t="shared" ref="U336:U399" si="11">IF(OR(J336="",J336=0),"- N/A",IF(AND(J336&gt;=Q336,J336&lt;=R336),"✔️ Válido","❌ Inválido"))</f>
        <v>- N/A</v>
      </c>
    </row>
    <row r="337" spans="1:21" ht="76.5">
      <c r="A337" s="69">
        <v>323</v>
      </c>
      <c r="B337" s="70" t="s">
        <v>700</v>
      </c>
      <c r="C337" s="76" t="s">
        <v>701</v>
      </c>
      <c r="D337" s="70" t="s">
        <v>200</v>
      </c>
      <c r="E337" s="72">
        <v>8</v>
      </c>
      <c r="F337" s="89">
        <v>87821</v>
      </c>
      <c r="G337" s="89">
        <v>40577</v>
      </c>
      <c r="H337" s="90">
        <v>1</v>
      </c>
      <c r="I337" s="68">
        <v>1</v>
      </c>
      <c r="J337" s="89">
        <v>0</v>
      </c>
      <c r="K337" s="91">
        <v>0</v>
      </c>
      <c r="L337" s="73"/>
      <c r="M337" s="70" t="s">
        <v>85</v>
      </c>
      <c r="N337" s="74">
        <v>8</v>
      </c>
      <c r="O337" s="74">
        <v>0</v>
      </c>
      <c r="Q337" s="101">
        <v>40577</v>
      </c>
      <c r="R337" s="101">
        <v>123833</v>
      </c>
      <c r="S337" s="84" t="s">
        <v>85</v>
      </c>
      <c r="T337" s="79" t="str">
        <f t="shared" si="10"/>
        <v>- N/A</v>
      </c>
      <c r="U337" s="79" t="str">
        <f t="shared" si="11"/>
        <v>- N/A</v>
      </c>
    </row>
    <row r="338" spans="1:21" ht="76.5" hidden="1">
      <c r="A338" s="69">
        <v>324</v>
      </c>
      <c r="B338" s="70" t="s">
        <v>702</v>
      </c>
      <c r="C338" s="76" t="s">
        <v>703</v>
      </c>
      <c r="D338" s="70" t="s">
        <v>200</v>
      </c>
      <c r="E338" s="72">
        <v>0</v>
      </c>
      <c r="F338" s="89">
        <v>0</v>
      </c>
      <c r="G338" s="89">
        <v>0</v>
      </c>
      <c r="H338" s="90">
        <v>0</v>
      </c>
      <c r="I338" s="68"/>
      <c r="J338" s="89">
        <v>0</v>
      </c>
      <c r="K338" s="91">
        <v>0</v>
      </c>
      <c r="L338" s="73"/>
      <c r="M338" s="70" t="s">
        <v>85</v>
      </c>
      <c r="N338" s="74">
        <v>0</v>
      </c>
      <c r="O338" s="74">
        <v>0</v>
      </c>
      <c r="Q338" s="101">
        <v>40577</v>
      </c>
      <c r="R338" s="101">
        <v>123833</v>
      </c>
      <c r="S338" s="84" t="s">
        <v>85</v>
      </c>
      <c r="T338" s="79" t="str">
        <f t="shared" si="10"/>
        <v>- N/A</v>
      </c>
      <c r="U338" s="79" t="str">
        <f t="shared" si="11"/>
        <v>- N/A</v>
      </c>
    </row>
    <row r="339" spans="1:21" ht="89.25" hidden="1">
      <c r="A339" s="14">
        <v>325</v>
      </c>
      <c r="B339" s="15" t="s">
        <v>704</v>
      </c>
      <c r="C339" s="21" t="s">
        <v>705</v>
      </c>
      <c r="D339" s="15" t="s">
        <v>200</v>
      </c>
      <c r="E339" s="67">
        <v>0</v>
      </c>
      <c r="F339" s="86">
        <v>0</v>
      </c>
      <c r="G339" s="86">
        <v>0</v>
      </c>
      <c r="H339" s="87">
        <v>0</v>
      </c>
      <c r="I339" s="68"/>
      <c r="J339" s="86">
        <v>0</v>
      </c>
      <c r="K339" s="88">
        <v>0</v>
      </c>
      <c r="M339" s="15" t="s">
        <v>34</v>
      </c>
      <c r="N339" s="17">
        <v>0</v>
      </c>
      <c r="O339" s="17">
        <v>0</v>
      </c>
      <c r="Q339" s="101">
        <v>40577</v>
      </c>
      <c r="R339" s="101">
        <v>123833</v>
      </c>
      <c r="S339" s="83" t="s">
        <v>34</v>
      </c>
      <c r="T339" s="79" t="str">
        <f t="shared" si="10"/>
        <v>- N/A</v>
      </c>
      <c r="U339" s="79" t="str">
        <f t="shared" si="11"/>
        <v>- N/A</v>
      </c>
    </row>
    <row r="340" spans="1:21" ht="76.5" hidden="1">
      <c r="A340" s="14">
        <v>326</v>
      </c>
      <c r="B340" s="15" t="s">
        <v>706</v>
      </c>
      <c r="C340" s="21" t="s">
        <v>707</v>
      </c>
      <c r="D340" s="15" t="s">
        <v>200</v>
      </c>
      <c r="E340" s="67">
        <v>0</v>
      </c>
      <c r="F340" s="86">
        <v>0</v>
      </c>
      <c r="G340" s="86">
        <v>0</v>
      </c>
      <c r="H340" s="87">
        <v>0</v>
      </c>
      <c r="I340" s="68"/>
      <c r="J340" s="86">
        <v>0</v>
      </c>
      <c r="K340" s="88">
        <v>0</v>
      </c>
      <c r="M340" s="15" t="s">
        <v>34</v>
      </c>
      <c r="N340" s="17">
        <v>0</v>
      </c>
      <c r="O340" s="17">
        <v>0</v>
      </c>
      <c r="Q340" s="101">
        <v>65344</v>
      </c>
      <c r="R340" s="101">
        <v>158661</v>
      </c>
      <c r="S340" s="83" t="s">
        <v>34</v>
      </c>
      <c r="T340" s="79" t="str">
        <f t="shared" si="10"/>
        <v>- N/A</v>
      </c>
      <c r="U340" s="79" t="str">
        <f t="shared" si="11"/>
        <v>- N/A</v>
      </c>
    </row>
    <row r="341" spans="1:21" ht="76.5" hidden="1">
      <c r="A341" s="14">
        <v>327</v>
      </c>
      <c r="B341" s="15" t="s">
        <v>708</v>
      </c>
      <c r="C341" s="21" t="s">
        <v>709</v>
      </c>
      <c r="D341" s="15" t="s">
        <v>200</v>
      </c>
      <c r="E341" s="67">
        <v>0</v>
      </c>
      <c r="F341" s="86">
        <v>0</v>
      </c>
      <c r="G341" s="86">
        <v>0</v>
      </c>
      <c r="H341" s="87">
        <v>0</v>
      </c>
      <c r="I341" s="68"/>
      <c r="J341" s="86">
        <v>0</v>
      </c>
      <c r="K341" s="88">
        <v>0</v>
      </c>
      <c r="M341" s="15" t="s">
        <v>34</v>
      </c>
      <c r="N341" s="17">
        <v>0</v>
      </c>
      <c r="O341" s="17">
        <v>0</v>
      </c>
      <c r="Q341" s="101">
        <v>65344</v>
      </c>
      <c r="R341" s="101">
        <v>158661</v>
      </c>
      <c r="S341" s="83" t="s">
        <v>34</v>
      </c>
      <c r="T341" s="79" t="str">
        <f t="shared" si="10"/>
        <v>- N/A</v>
      </c>
      <c r="U341" s="79" t="str">
        <f t="shared" si="11"/>
        <v>- N/A</v>
      </c>
    </row>
    <row r="342" spans="1:21" ht="76.5" hidden="1">
      <c r="A342" s="14">
        <v>328</v>
      </c>
      <c r="B342" s="15" t="s">
        <v>710</v>
      </c>
      <c r="C342" s="21" t="s">
        <v>711</v>
      </c>
      <c r="D342" s="15" t="s">
        <v>200</v>
      </c>
      <c r="E342" s="67">
        <v>0</v>
      </c>
      <c r="F342" s="86">
        <v>0</v>
      </c>
      <c r="G342" s="86">
        <v>0</v>
      </c>
      <c r="H342" s="87">
        <v>0</v>
      </c>
      <c r="I342" s="68"/>
      <c r="J342" s="86">
        <v>0</v>
      </c>
      <c r="K342" s="88">
        <v>0</v>
      </c>
      <c r="M342" s="15" t="s">
        <v>34</v>
      </c>
      <c r="N342" s="17">
        <v>0</v>
      </c>
      <c r="O342" s="17">
        <v>0</v>
      </c>
      <c r="Q342" s="101">
        <v>65344</v>
      </c>
      <c r="R342" s="101">
        <v>158661</v>
      </c>
      <c r="S342" s="83" t="s">
        <v>34</v>
      </c>
      <c r="T342" s="79" t="str">
        <f t="shared" si="10"/>
        <v>- N/A</v>
      </c>
      <c r="U342" s="79" t="str">
        <f t="shared" si="11"/>
        <v>- N/A</v>
      </c>
    </row>
    <row r="343" spans="1:21" ht="76.5" hidden="1">
      <c r="A343" s="69">
        <v>329</v>
      </c>
      <c r="B343" s="70" t="s">
        <v>712</v>
      </c>
      <c r="C343" s="76" t="s">
        <v>713</v>
      </c>
      <c r="D343" s="70" t="s">
        <v>200</v>
      </c>
      <c r="E343" s="72">
        <v>0</v>
      </c>
      <c r="F343" s="89">
        <v>0</v>
      </c>
      <c r="G343" s="89">
        <v>0</v>
      </c>
      <c r="H343" s="90">
        <v>0</v>
      </c>
      <c r="I343" s="68"/>
      <c r="J343" s="89">
        <v>0</v>
      </c>
      <c r="K343" s="91">
        <v>0</v>
      </c>
      <c r="L343" s="73"/>
      <c r="M343" s="70" t="s">
        <v>85</v>
      </c>
      <c r="N343" s="74">
        <v>0</v>
      </c>
      <c r="O343" s="74">
        <v>0</v>
      </c>
      <c r="Q343" s="101">
        <v>65344</v>
      </c>
      <c r="R343" s="101">
        <v>158661</v>
      </c>
      <c r="S343" s="84" t="s">
        <v>85</v>
      </c>
      <c r="T343" s="79" t="str">
        <f t="shared" si="10"/>
        <v>- N/A</v>
      </c>
      <c r="U343" s="79" t="str">
        <f t="shared" si="11"/>
        <v>- N/A</v>
      </c>
    </row>
    <row r="344" spans="1:21" ht="76.5" hidden="1">
      <c r="A344" s="69">
        <v>330</v>
      </c>
      <c r="B344" s="70" t="s">
        <v>714</v>
      </c>
      <c r="C344" s="76" t="s">
        <v>715</v>
      </c>
      <c r="D344" s="70" t="s">
        <v>200</v>
      </c>
      <c r="E344" s="72">
        <v>0</v>
      </c>
      <c r="F344" s="89">
        <v>0</v>
      </c>
      <c r="G344" s="89">
        <v>0</v>
      </c>
      <c r="H344" s="90">
        <v>0</v>
      </c>
      <c r="I344" s="68"/>
      <c r="J344" s="89">
        <v>0</v>
      </c>
      <c r="K344" s="91">
        <v>0</v>
      </c>
      <c r="L344" s="73"/>
      <c r="M344" s="70" t="s">
        <v>85</v>
      </c>
      <c r="N344" s="74">
        <v>0</v>
      </c>
      <c r="O344" s="74">
        <v>0</v>
      </c>
      <c r="Q344" s="101">
        <v>136548</v>
      </c>
      <c r="R344" s="101">
        <v>283047</v>
      </c>
      <c r="S344" s="84" t="s">
        <v>85</v>
      </c>
      <c r="T344" s="79" t="str">
        <f t="shared" si="10"/>
        <v>- N/A</v>
      </c>
      <c r="U344" s="79" t="str">
        <f t="shared" si="11"/>
        <v>- N/A</v>
      </c>
    </row>
    <row r="345" spans="1:21" ht="76.5" hidden="1">
      <c r="A345" s="69">
        <v>331</v>
      </c>
      <c r="B345" s="70" t="s">
        <v>716</v>
      </c>
      <c r="C345" s="76" t="s">
        <v>717</v>
      </c>
      <c r="D345" s="70" t="s">
        <v>200</v>
      </c>
      <c r="E345" s="72">
        <v>0</v>
      </c>
      <c r="F345" s="89">
        <v>0</v>
      </c>
      <c r="G345" s="89">
        <v>0</v>
      </c>
      <c r="H345" s="90">
        <v>0</v>
      </c>
      <c r="I345" s="68"/>
      <c r="J345" s="89">
        <v>0</v>
      </c>
      <c r="K345" s="91">
        <v>0</v>
      </c>
      <c r="L345" s="73"/>
      <c r="M345" s="70" t="s">
        <v>85</v>
      </c>
      <c r="N345" s="74">
        <v>0</v>
      </c>
      <c r="O345" s="74">
        <v>0</v>
      </c>
      <c r="Q345" s="101">
        <v>136548</v>
      </c>
      <c r="R345" s="101">
        <v>296312</v>
      </c>
      <c r="S345" s="84" t="s">
        <v>85</v>
      </c>
      <c r="T345" s="79" t="str">
        <f t="shared" si="10"/>
        <v>- N/A</v>
      </c>
      <c r="U345" s="79" t="str">
        <f t="shared" si="11"/>
        <v>- N/A</v>
      </c>
    </row>
    <row r="346" spans="1:21" ht="76.5" hidden="1">
      <c r="A346" s="69">
        <v>332</v>
      </c>
      <c r="B346" s="70" t="s">
        <v>718</v>
      </c>
      <c r="C346" s="76" t="s">
        <v>719</v>
      </c>
      <c r="D346" s="70" t="s">
        <v>200</v>
      </c>
      <c r="E346" s="72">
        <v>0</v>
      </c>
      <c r="F346" s="89">
        <v>0</v>
      </c>
      <c r="G346" s="89">
        <v>0</v>
      </c>
      <c r="H346" s="90">
        <v>0</v>
      </c>
      <c r="I346" s="68"/>
      <c r="J346" s="89">
        <v>0</v>
      </c>
      <c r="K346" s="91">
        <v>0</v>
      </c>
      <c r="L346" s="73"/>
      <c r="M346" s="70" t="s">
        <v>85</v>
      </c>
      <c r="N346" s="74">
        <v>0</v>
      </c>
      <c r="O346" s="74">
        <v>0</v>
      </c>
      <c r="Q346" s="101">
        <v>136548</v>
      </c>
      <c r="R346" s="101">
        <v>283047</v>
      </c>
      <c r="S346" s="84" t="s">
        <v>85</v>
      </c>
      <c r="T346" s="79" t="str">
        <f t="shared" si="10"/>
        <v>- N/A</v>
      </c>
      <c r="U346" s="79" t="str">
        <f t="shared" si="11"/>
        <v>- N/A</v>
      </c>
    </row>
    <row r="347" spans="1:21" ht="76.5" hidden="1">
      <c r="A347" s="69">
        <v>333</v>
      </c>
      <c r="B347" s="70" t="s">
        <v>720</v>
      </c>
      <c r="C347" s="76" t="s">
        <v>721</v>
      </c>
      <c r="D347" s="70" t="s">
        <v>200</v>
      </c>
      <c r="E347" s="72">
        <v>0</v>
      </c>
      <c r="F347" s="89">
        <v>0</v>
      </c>
      <c r="G347" s="89">
        <v>0</v>
      </c>
      <c r="H347" s="90">
        <v>0</v>
      </c>
      <c r="I347" s="68"/>
      <c r="J347" s="89">
        <v>0</v>
      </c>
      <c r="K347" s="91">
        <v>0</v>
      </c>
      <c r="L347" s="73"/>
      <c r="M347" s="70" t="s">
        <v>85</v>
      </c>
      <c r="N347" s="74">
        <v>0</v>
      </c>
      <c r="O347" s="74">
        <v>0</v>
      </c>
      <c r="Q347" s="101">
        <v>136548</v>
      </c>
      <c r="R347" s="101">
        <v>295479</v>
      </c>
      <c r="S347" s="84" t="s">
        <v>85</v>
      </c>
      <c r="T347" s="79" t="str">
        <f t="shared" si="10"/>
        <v>- N/A</v>
      </c>
      <c r="U347" s="79" t="str">
        <f t="shared" si="11"/>
        <v>- N/A</v>
      </c>
    </row>
    <row r="348" spans="1:21" ht="63.75" hidden="1">
      <c r="A348" s="14">
        <v>334</v>
      </c>
      <c r="B348" s="15" t="s">
        <v>722</v>
      </c>
      <c r="C348" s="21" t="s">
        <v>723</v>
      </c>
      <c r="D348" s="15" t="s">
        <v>200</v>
      </c>
      <c r="E348" s="67">
        <v>0</v>
      </c>
      <c r="F348" s="86">
        <v>0</v>
      </c>
      <c r="G348" s="86">
        <v>0</v>
      </c>
      <c r="H348" s="87">
        <v>0</v>
      </c>
      <c r="I348" s="68"/>
      <c r="J348" s="86">
        <v>0</v>
      </c>
      <c r="K348" s="88">
        <v>0</v>
      </c>
      <c r="M348" s="15" t="s">
        <v>34</v>
      </c>
      <c r="N348" s="17">
        <v>0</v>
      </c>
      <c r="O348" s="17">
        <v>0</v>
      </c>
      <c r="Q348" s="101">
        <v>539394</v>
      </c>
      <c r="R348" s="101">
        <v>1192321</v>
      </c>
      <c r="S348" s="83" t="s">
        <v>34</v>
      </c>
      <c r="T348" s="79" t="str">
        <f t="shared" si="10"/>
        <v>- N/A</v>
      </c>
      <c r="U348" s="79" t="str">
        <f t="shared" si="11"/>
        <v>- N/A</v>
      </c>
    </row>
    <row r="349" spans="1:21" ht="63.75" hidden="1">
      <c r="A349" s="69">
        <v>335</v>
      </c>
      <c r="B349" s="70" t="s">
        <v>724</v>
      </c>
      <c r="C349" s="76" t="s">
        <v>725</v>
      </c>
      <c r="D349" s="70" t="s">
        <v>200</v>
      </c>
      <c r="E349" s="72">
        <v>0</v>
      </c>
      <c r="F349" s="89">
        <v>0</v>
      </c>
      <c r="G349" s="89">
        <v>0</v>
      </c>
      <c r="H349" s="90">
        <v>0</v>
      </c>
      <c r="I349" s="68"/>
      <c r="J349" s="89">
        <v>0</v>
      </c>
      <c r="K349" s="91">
        <v>0</v>
      </c>
      <c r="L349" s="73"/>
      <c r="M349" s="70" t="s">
        <v>85</v>
      </c>
      <c r="N349" s="74">
        <v>0</v>
      </c>
      <c r="O349" s="74">
        <v>0</v>
      </c>
      <c r="Q349" s="101">
        <v>539394</v>
      </c>
      <c r="R349" s="101">
        <v>1192321</v>
      </c>
      <c r="S349" s="84" t="s">
        <v>85</v>
      </c>
      <c r="T349" s="79" t="str">
        <f t="shared" si="10"/>
        <v>- N/A</v>
      </c>
      <c r="U349" s="79" t="str">
        <f t="shared" si="11"/>
        <v>- N/A</v>
      </c>
    </row>
    <row r="350" spans="1:21" ht="63.75" hidden="1">
      <c r="A350" s="69">
        <v>336</v>
      </c>
      <c r="B350" s="70" t="s">
        <v>726</v>
      </c>
      <c r="C350" s="76" t="s">
        <v>727</v>
      </c>
      <c r="D350" s="70" t="s">
        <v>200</v>
      </c>
      <c r="E350" s="72">
        <v>0</v>
      </c>
      <c r="F350" s="89">
        <v>0</v>
      </c>
      <c r="G350" s="89">
        <v>0</v>
      </c>
      <c r="H350" s="90">
        <v>0</v>
      </c>
      <c r="I350" s="68"/>
      <c r="J350" s="89">
        <v>0</v>
      </c>
      <c r="K350" s="91">
        <v>0</v>
      </c>
      <c r="L350" s="73"/>
      <c r="M350" s="70" t="s">
        <v>85</v>
      </c>
      <c r="N350" s="74">
        <v>0</v>
      </c>
      <c r="O350" s="74">
        <v>0</v>
      </c>
      <c r="Q350" s="101">
        <v>539394</v>
      </c>
      <c r="R350" s="101">
        <v>1192321</v>
      </c>
      <c r="S350" s="84" t="s">
        <v>85</v>
      </c>
      <c r="T350" s="79" t="str">
        <f t="shared" si="10"/>
        <v>- N/A</v>
      </c>
      <c r="U350" s="79" t="str">
        <f t="shared" si="11"/>
        <v>- N/A</v>
      </c>
    </row>
    <row r="351" spans="1:21" ht="63.75" hidden="1">
      <c r="A351" s="69">
        <v>337</v>
      </c>
      <c r="B351" s="70" t="s">
        <v>728</v>
      </c>
      <c r="C351" s="76" t="s">
        <v>729</v>
      </c>
      <c r="D351" s="70" t="s">
        <v>200</v>
      </c>
      <c r="E351" s="72">
        <v>0</v>
      </c>
      <c r="F351" s="89">
        <v>0</v>
      </c>
      <c r="G351" s="89">
        <v>0</v>
      </c>
      <c r="H351" s="90">
        <v>0</v>
      </c>
      <c r="I351" s="68"/>
      <c r="J351" s="89">
        <v>0</v>
      </c>
      <c r="K351" s="91">
        <v>0</v>
      </c>
      <c r="L351" s="73"/>
      <c r="M351" s="70" t="s">
        <v>85</v>
      </c>
      <c r="N351" s="74">
        <v>0</v>
      </c>
      <c r="O351" s="74">
        <v>0</v>
      </c>
      <c r="Q351" s="101">
        <v>570074</v>
      </c>
      <c r="R351" s="101">
        <v>1430204</v>
      </c>
      <c r="S351" s="84" t="s">
        <v>85</v>
      </c>
      <c r="T351" s="79" t="str">
        <f t="shared" si="10"/>
        <v>- N/A</v>
      </c>
      <c r="U351" s="79" t="str">
        <f t="shared" si="11"/>
        <v>- N/A</v>
      </c>
    </row>
    <row r="352" spans="1:21" ht="63.75" hidden="1">
      <c r="A352" s="69">
        <v>338</v>
      </c>
      <c r="B352" s="70" t="s">
        <v>730</v>
      </c>
      <c r="C352" s="76" t="s">
        <v>731</v>
      </c>
      <c r="D352" s="70" t="s">
        <v>200</v>
      </c>
      <c r="E352" s="72">
        <v>0</v>
      </c>
      <c r="F352" s="89">
        <v>0</v>
      </c>
      <c r="G352" s="89">
        <v>0</v>
      </c>
      <c r="H352" s="90">
        <v>0</v>
      </c>
      <c r="I352" s="68"/>
      <c r="J352" s="89">
        <v>0</v>
      </c>
      <c r="K352" s="91">
        <v>0</v>
      </c>
      <c r="L352" s="73"/>
      <c r="M352" s="70" t="s">
        <v>85</v>
      </c>
      <c r="N352" s="74">
        <v>0</v>
      </c>
      <c r="O352" s="74">
        <v>0</v>
      </c>
      <c r="Q352" s="101">
        <v>570074</v>
      </c>
      <c r="R352" s="101">
        <v>1430204</v>
      </c>
      <c r="S352" s="84" t="s">
        <v>85</v>
      </c>
      <c r="T352" s="79" t="str">
        <f t="shared" si="10"/>
        <v>- N/A</v>
      </c>
      <c r="U352" s="79" t="str">
        <f t="shared" si="11"/>
        <v>- N/A</v>
      </c>
    </row>
    <row r="353" spans="1:21" ht="63.75" hidden="1">
      <c r="A353" s="69">
        <v>339</v>
      </c>
      <c r="B353" s="70" t="s">
        <v>732</v>
      </c>
      <c r="C353" s="76" t="s">
        <v>733</v>
      </c>
      <c r="D353" s="70" t="s">
        <v>200</v>
      </c>
      <c r="E353" s="72">
        <v>0</v>
      </c>
      <c r="F353" s="89">
        <v>0</v>
      </c>
      <c r="G353" s="89">
        <v>0</v>
      </c>
      <c r="H353" s="90">
        <v>0</v>
      </c>
      <c r="I353" s="68"/>
      <c r="J353" s="89">
        <v>0</v>
      </c>
      <c r="K353" s="91">
        <v>0</v>
      </c>
      <c r="L353" s="73"/>
      <c r="M353" s="70" t="s">
        <v>85</v>
      </c>
      <c r="N353" s="74">
        <v>0</v>
      </c>
      <c r="O353" s="74">
        <v>0</v>
      </c>
      <c r="Q353" s="101">
        <v>570074</v>
      </c>
      <c r="R353" s="101">
        <v>1430204</v>
      </c>
      <c r="S353" s="84" t="s">
        <v>85</v>
      </c>
      <c r="T353" s="79" t="str">
        <f t="shared" si="10"/>
        <v>- N/A</v>
      </c>
      <c r="U353" s="79" t="str">
        <f t="shared" si="11"/>
        <v>- N/A</v>
      </c>
    </row>
    <row r="354" spans="1:21" ht="63.75" hidden="1">
      <c r="A354" s="69">
        <v>340</v>
      </c>
      <c r="B354" s="70" t="s">
        <v>734</v>
      </c>
      <c r="C354" s="76" t="s">
        <v>735</v>
      </c>
      <c r="D354" s="70" t="s">
        <v>200</v>
      </c>
      <c r="E354" s="72">
        <v>0</v>
      </c>
      <c r="F354" s="89">
        <v>0</v>
      </c>
      <c r="G354" s="89">
        <v>0</v>
      </c>
      <c r="H354" s="90">
        <v>0</v>
      </c>
      <c r="I354" s="68"/>
      <c r="J354" s="89">
        <v>0</v>
      </c>
      <c r="K354" s="91">
        <v>0</v>
      </c>
      <c r="L354" s="73"/>
      <c r="M354" s="70" t="s">
        <v>85</v>
      </c>
      <c r="N354" s="74">
        <v>0</v>
      </c>
      <c r="O354" s="74">
        <v>0</v>
      </c>
      <c r="Q354" s="101">
        <v>876273</v>
      </c>
      <c r="R354" s="101">
        <v>1704775</v>
      </c>
      <c r="S354" s="84" t="s">
        <v>85</v>
      </c>
      <c r="T354" s="79" t="str">
        <f t="shared" si="10"/>
        <v>- N/A</v>
      </c>
      <c r="U354" s="79" t="str">
        <f t="shared" si="11"/>
        <v>- N/A</v>
      </c>
    </row>
    <row r="355" spans="1:21" ht="63.75" hidden="1">
      <c r="A355" s="69">
        <v>341</v>
      </c>
      <c r="B355" s="70" t="s">
        <v>736</v>
      </c>
      <c r="C355" s="76" t="s">
        <v>737</v>
      </c>
      <c r="D355" s="70" t="s">
        <v>200</v>
      </c>
      <c r="E355" s="72">
        <v>0</v>
      </c>
      <c r="F355" s="89">
        <v>0</v>
      </c>
      <c r="G355" s="89">
        <v>0</v>
      </c>
      <c r="H355" s="90">
        <v>0</v>
      </c>
      <c r="I355" s="68"/>
      <c r="J355" s="89">
        <v>0</v>
      </c>
      <c r="K355" s="91">
        <v>0</v>
      </c>
      <c r="L355" s="73"/>
      <c r="M355" s="70" t="s">
        <v>85</v>
      </c>
      <c r="N355" s="74">
        <v>0</v>
      </c>
      <c r="O355" s="74">
        <v>0</v>
      </c>
      <c r="Q355" s="101">
        <v>876273</v>
      </c>
      <c r="R355" s="101">
        <v>1704775</v>
      </c>
      <c r="S355" s="84" t="s">
        <v>85</v>
      </c>
      <c r="T355" s="79" t="str">
        <f t="shared" si="10"/>
        <v>- N/A</v>
      </c>
      <c r="U355" s="79" t="str">
        <f t="shared" si="11"/>
        <v>- N/A</v>
      </c>
    </row>
    <row r="356" spans="1:21" ht="63.75" hidden="1">
      <c r="A356" s="69">
        <v>342</v>
      </c>
      <c r="B356" s="70" t="s">
        <v>738</v>
      </c>
      <c r="C356" s="76" t="s">
        <v>739</v>
      </c>
      <c r="D356" s="70" t="s">
        <v>200</v>
      </c>
      <c r="E356" s="72">
        <v>0</v>
      </c>
      <c r="F356" s="89">
        <v>0</v>
      </c>
      <c r="G356" s="89">
        <v>0</v>
      </c>
      <c r="H356" s="90">
        <v>0</v>
      </c>
      <c r="I356" s="68"/>
      <c r="J356" s="89">
        <v>0</v>
      </c>
      <c r="K356" s="91">
        <v>0</v>
      </c>
      <c r="L356" s="73"/>
      <c r="M356" s="70" t="s">
        <v>85</v>
      </c>
      <c r="N356" s="74">
        <v>0</v>
      </c>
      <c r="O356" s="74">
        <v>0</v>
      </c>
      <c r="Q356" s="101">
        <v>876273</v>
      </c>
      <c r="R356" s="101">
        <v>1704775</v>
      </c>
      <c r="S356" s="84" t="s">
        <v>85</v>
      </c>
      <c r="T356" s="79" t="str">
        <f t="shared" si="10"/>
        <v>- N/A</v>
      </c>
      <c r="U356" s="79" t="str">
        <f t="shared" si="11"/>
        <v>- N/A</v>
      </c>
    </row>
    <row r="357" spans="1:21" ht="63.75" hidden="1">
      <c r="A357" s="69">
        <v>343</v>
      </c>
      <c r="B357" s="70" t="s">
        <v>740</v>
      </c>
      <c r="C357" s="76" t="s">
        <v>741</v>
      </c>
      <c r="D357" s="70" t="s">
        <v>200</v>
      </c>
      <c r="E357" s="72">
        <v>0</v>
      </c>
      <c r="F357" s="89">
        <v>0</v>
      </c>
      <c r="G357" s="89">
        <v>0</v>
      </c>
      <c r="H357" s="90">
        <v>0</v>
      </c>
      <c r="I357" s="68"/>
      <c r="J357" s="89">
        <v>0</v>
      </c>
      <c r="K357" s="91">
        <v>0</v>
      </c>
      <c r="L357" s="73"/>
      <c r="M357" s="70" t="s">
        <v>85</v>
      </c>
      <c r="N357" s="74">
        <v>0</v>
      </c>
      <c r="O357" s="74">
        <v>0</v>
      </c>
      <c r="Q357" s="101">
        <v>1625641</v>
      </c>
      <c r="R357" s="101">
        <v>5855533</v>
      </c>
      <c r="S357" s="84" t="s">
        <v>85</v>
      </c>
      <c r="T357" s="79" t="str">
        <f t="shared" si="10"/>
        <v>- N/A</v>
      </c>
      <c r="U357" s="79" t="str">
        <f t="shared" si="11"/>
        <v>- N/A</v>
      </c>
    </row>
    <row r="358" spans="1:21" ht="63.75" hidden="1">
      <c r="A358" s="69">
        <v>344</v>
      </c>
      <c r="B358" s="70" t="s">
        <v>742</v>
      </c>
      <c r="C358" s="76" t="s">
        <v>743</v>
      </c>
      <c r="D358" s="70" t="s">
        <v>200</v>
      </c>
      <c r="E358" s="72">
        <v>0</v>
      </c>
      <c r="F358" s="89">
        <v>0</v>
      </c>
      <c r="G358" s="89">
        <v>0</v>
      </c>
      <c r="H358" s="90">
        <v>0</v>
      </c>
      <c r="I358" s="68"/>
      <c r="J358" s="89">
        <v>0</v>
      </c>
      <c r="K358" s="91">
        <v>0</v>
      </c>
      <c r="L358" s="73"/>
      <c r="M358" s="70" t="s">
        <v>85</v>
      </c>
      <c r="N358" s="74">
        <v>0</v>
      </c>
      <c r="O358" s="74">
        <v>0</v>
      </c>
      <c r="Q358" s="101">
        <v>1625641</v>
      </c>
      <c r="R358" s="101">
        <v>5855533</v>
      </c>
      <c r="S358" s="84" t="s">
        <v>85</v>
      </c>
      <c r="T358" s="79" t="str">
        <f t="shared" si="10"/>
        <v>- N/A</v>
      </c>
      <c r="U358" s="79" t="str">
        <f t="shared" si="11"/>
        <v>- N/A</v>
      </c>
    </row>
    <row r="359" spans="1:21" ht="63.75" hidden="1">
      <c r="A359" s="69">
        <v>345</v>
      </c>
      <c r="B359" s="70" t="s">
        <v>744</v>
      </c>
      <c r="C359" s="76" t="s">
        <v>745</v>
      </c>
      <c r="D359" s="70" t="s">
        <v>200</v>
      </c>
      <c r="E359" s="72">
        <v>0</v>
      </c>
      <c r="F359" s="89">
        <v>0</v>
      </c>
      <c r="G359" s="89">
        <v>0</v>
      </c>
      <c r="H359" s="90">
        <v>0</v>
      </c>
      <c r="I359" s="68"/>
      <c r="J359" s="89">
        <v>0</v>
      </c>
      <c r="K359" s="91">
        <v>0</v>
      </c>
      <c r="L359" s="73"/>
      <c r="M359" s="70" t="s">
        <v>85</v>
      </c>
      <c r="N359" s="74">
        <v>0</v>
      </c>
      <c r="O359" s="74">
        <v>0</v>
      </c>
      <c r="Q359" s="101">
        <v>1625641</v>
      </c>
      <c r="R359" s="101">
        <v>5855533</v>
      </c>
      <c r="S359" s="84" t="s">
        <v>85</v>
      </c>
      <c r="T359" s="79" t="str">
        <f t="shared" si="10"/>
        <v>- N/A</v>
      </c>
      <c r="U359" s="79" t="str">
        <f t="shared" si="11"/>
        <v>- N/A</v>
      </c>
    </row>
    <row r="360" spans="1:21" ht="63.75" hidden="1">
      <c r="A360" s="69">
        <v>346</v>
      </c>
      <c r="B360" s="70" t="s">
        <v>746</v>
      </c>
      <c r="C360" s="76" t="s">
        <v>747</v>
      </c>
      <c r="D360" s="70" t="s">
        <v>200</v>
      </c>
      <c r="E360" s="72">
        <v>0</v>
      </c>
      <c r="F360" s="89">
        <v>0</v>
      </c>
      <c r="G360" s="89">
        <v>0</v>
      </c>
      <c r="H360" s="90">
        <v>0</v>
      </c>
      <c r="I360" s="68"/>
      <c r="J360" s="89">
        <v>0</v>
      </c>
      <c r="K360" s="91">
        <v>0</v>
      </c>
      <c r="L360" s="73"/>
      <c r="M360" s="70" t="s">
        <v>85</v>
      </c>
      <c r="N360" s="74">
        <v>0</v>
      </c>
      <c r="O360" s="74">
        <v>0</v>
      </c>
      <c r="Q360" s="101">
        <v>1950702</v>
      </c>
      <c r="R360" s="101">
        <v>4756515</v>
      </c>
      <c r="S360" s="84" t="s">
        <v>85</v>
      </c>
      <c r="T360" s="79" t="str">
        <f t="shared" si="10"/>
        <v>- N/A</v>
      </c>
      <c r="U360" s="79" t="str">
        <f t="shared" si="11"/>
        <v>- N/A</v>
      </c>
    </row>
    <row r="361" spans="1:21" ht="63.75" hidden="1">
      <c r="A361" s="69">
        <v>347</v>
      </c>
      <c r="B361" s="70" t="s">
        <v>748</v>
      </c>
      <c r="C361" s="76" t="s">
        <v>749</v>
      </c>
      <c r="D361" s="70" t="s">
        <v>200</v>
      </c>
      <c r="E361" s="72">
        <v>0</v>
      </c>
      <c r="F361" s="89">
        <v>0</v>
      </c>
      <c r="G361" s="89">
        <v>0</v>
      </c>
      <c r="H361" s="90">
        <v>0</v>
      </c>
      <c r="I361" s="68"/>
      <c r="J361" s="89">
        <v>0</v>
      </c>
      <c r="K361" s="91">
        <v>0</v>
      </c>
      <c r="L361" s="73"/>
      <c r="M361" s="70" t="s">
        <v>85</v>
      </c>
      <c r="N361" s="74">
        <v>0</v>
      </c>
      <c r="O361" s="74">
        <v>0</v>
      </c>
      <c r="Q361" s="101">
        <v>1950702</v>
      </c>
      <c r="R361" s="101">
        <v>4756515</v>
      </c>
      <c r="S361" s="84" t="s">
        <v>85</v>
      </c>
      <c r="T361" s="79" t="str">
        <f t="shared" si="10"/>
        <v>- N/A</v>
      </c>
      <c r="U361" s="79" t="str">
        <f t="shared" si="11"/>
        <v>- N/A</v>
      </c>
    </row>
    <row r="362" spans="1:21" ht="204" hidden="1">
      <c r="A362" s="14">
        <v>348</v>
      </c>
      <c r="B362" s="15" t="s">
        <v>750</v>
      </c>
      <c r="C362" s="21" t="s">
        <v>751</v>
      </c>
      <c r="D362" s="15" t="s">
        <v>200</v>
      </c>
      <c r="E362" s="67">
        <v>0</v>
      </c>
      <c r="F362" s="86">
        <v>0</v>
      </c>
      <c r="G362" s="86">
        <v>0</v>
      </c>
      <c r="H362" s="87">
        <v>0</v>
      </c>
      <c r="I362" s="68"/>
      <c r="J362" s="86">
        <v>0</v>
      </c>
      <c r="K362" s="88">
        <v>0</v>
      </c>
      <c r="M362" s="15" t="s">
        <v>34</v>
      </c>
      <c r="N362" s="17">
        <v>0</v>
      </c>
      <c r="O362" s="17">
        <v>0</v>
      </c>
      <c r="Q362" s="101">
        <v>162863</v>
      </c>
      <c r="R362" s="101">
        <v>484276</v>
      </c>
      <c r="S362" s="83" t="s">
        <v>34</v>
      </c>
      <c r="T362" s="79" t="str">
        <f t="shared" si="10"/>
        <v>- N/A</v>
      </c>
      <c r="U362" s="79" t="str">
        <f t="shared" si="11"/>
        <v>- N/A</v>
      </c>
    </row>
    <row r="363" spans="1:21" ht="204" hidden="1">
      <c r="A363" s="14">
        <v>349</v>
      </c>
      <c r="B363" s="15" t="s">
        <v>752</v>
      </c>
      <c r="C363" s="21" t="s">
        <v>753</v>
      </c>
      <c r="D363" s="15" t="s">
        <v>200</v>
      </c>
      <c r="E363" s="67">
        <v>0</v>
      </c>
      <c r="F363" s="86">
        <v>0</v>
      </c>
      <c r="G363" s="86">
        <v>0</v>
      </c>
      <c r="H363" s="87">
        <v>0</v>
      </c>
      <c r="I363" s="68"/>
      <c r="J363" s="86">
        <v>0</v>
      </c>
      <c r="K363" s="88">
        <v>0</v>
      </c>
      <c r="M363" s="15" t="s">
        <v>34</v>
      </c>
      <c r="N363" s="17">
        <v>0</v>
      </c>
      <c r="O363" s="17">
        <v>0</v>
      </c>
      <c r="Q363" s="101">
        <v>217040</v>
      </c>
      <c r="R363" s="101">
        <v>786816</v>
      </c>
      <c r="S363" s="83" t="s">
        <v>34</v>
      </c>
      <c r="T363" s="79" t="str">
        <f t="shared" si="10"/>
        <v>- N/A</v>
      </c>
      <c r="U363" s="79" t="str">
        <f t="shared" si="11"/>
        <v>- N/A</v>
      </c>
    </row>
    <row r="364" spans="1:21" ht="204" hidden="1">
      <c r="A364" s="14">
        <v>350</v>
      </c>
      <c r="B364" s="15" t="s">
        <v>754</v>
      </c>
      <c r="C364" s="21" t="s">
        <v>755</v>
      </c>
      <c r="D364" s="15" t="s">
        <v>200</v>
      </c>
      <c r="E364" s="67">
        <v>0</v>
      </c>
      <c r="F364" s="86">
        <v>0</v>
      </c>
      <c r="G364" s="86">
        <v>0</v>
      </c>
      <c r="H364" s="87">
        <v>0</v>
      </c>
      <c r="I364" s="68"/>
      <c r="J364" s="86">
        <v>0</v>
      </c>
      <c r="K364" s="88">
        <v>0</v>
      </c>
      <c r="M364" s="15" t="s">
        <v>34</v>
      </c>
      <c r="N364" s="17">
        <v>0</v>
      </c>
      <c r="O364" s="17">
        <v>0</v>
      </c>
      <c r="Q364" s="101">
        <v>375922</v>
      </c>
      <c r="R364" s="101">
        <v>880099</v>
      </c>
      <c r="S364" s="83" t="s">
        <v>34</v>
      </c>
      <c r="T364" s="79" t="str">
        <f t="shared" si="10"/>
        <v>- N/A</v>
      </c>
      <c r="U364" s="79" t="str">
        <f t="shared" si="11"/>
        <v>- N/A</v>
      </c>
    </row>
    <row r="365" spans="1:21" ht="204" hidden="1">
      <c r="A365" s="14">
        <v>351</v>
      </c>
      <c r="B365" s="15" t="s">
        <v>756</v>
      </c>
      <c r="C365" s="21" t="s">
        <v>757</v>
      </c>
      <c r="D365" s="15" t="s">
        <v>200</v>
      </c>
      <c r="E365" s="67">
        <v>0</v>
      </c>
      <c r="F365" s="86">
        <v>0</v>
      </c>
      <c r="G365" s="86">
        <v>0</v>
      </c>
      <c r="H365" s="87">
        <v>0</v>
      </c>
      <c r="I365" s="68"/>
      <c r="J365" s="86">
        <v>0</v>
      </c>
      <c r="K365" s="88">
        <v>0</v>
      </c>
      <c r="M365" s="15" t="s">
        <v>34</v>
      </c>
      <c r="N365" s="17">
        <v>0</v>
      </c>
      <c r="O365" s="17">
        <v>0</v>
      </c>
      <c r="Q365" s="101">
        <v>356352</v>
      </c>
      <c r="R365" s="101">
        <v>1160935</v>
      </c>
      <c r="S365" s="83" t="s">
        <v>34</v>
      </c>
      <c r="T365" s="79" t="str">
        <f t="shared" si="10"/>
        <v>- N/A</v>
      </c>
      <c r="U365" s="79" t="str">
        <f t="shared" si="11"/>
        <v>- N/A</v>
      </c>
    </row>
    <row r="366" spans="1:21" ht="204" hidden="1">
      <c r="A366" s="14">
        <v>352</v>
      </c>
      <c r="B366" s="15" t="s">
        <v>758</v>
      </c>
      <c r="C366" s="21" t="s">
        <v>759</v>
      </c>
      <c r="D366" s="15" t="s">
        <v>200</v>
      </c>
      <c r="E366" s="67">
        <v>0</v>
      </c>
      <c r="F366" s="86">
        <v>0</v>
      </c>
      <c r="G366" s="86">
        <v>0</v>
      </c>
      <c r="H366" s="87">
        <v>0</v>
      </c>
      <c r="I366" s="68"/>
      <c r="J366" s="86">
        <v>0</v>
      </c>
      <c r="K366" s="88">
        <v>0</v>
      </c>
      <c r="M366" s="15" t="s">
        <v>34</v>
      </c>
      <c r="N366" s="17">
        <v>0</v>
      </c>
      <c r="O366" s="17">
        <v>0</v>
      </c>
      <c r="Q366" s="101">
        <v>501634</v>
      </c>
      <c r="R366" s="101">
        <v>1167569</v>
      </c>
      <c r="S366" s="83" t="s">
        <v>34</v>
      </c>
      <c r="T366" s="79" t="str">
        <f t="shared" si="10"/>
        <v>- N/A</v>
      </c>
      <c r="U366" s="79" t="str">
        <f t="shared" si="11"/>
        <v>- N/A</v>
      </c>
    </row>
    <row r="367" spans="1:21" ht="204" hidden="1">
      <c r="A367" s="14">
        <v>353</v>
      </c>
      <c r="B367" s="15" t="s">
        <v>760</v>
      </c>
      <c r="C367" s="21" t="s">
        <v>761</v>
      </c>
      <c r="D367" s="15" t="s">
        <v>200</v>
      </c>
      <c r="E367" s="67">
        <v>0</v>
      </c>
      <c r="F367" s="86">
        <v>0</v>
      </c>
      <c r="G367" s="86">
        <v>0</v>
      </c>
      <c r="H367" s="87">
        <v>0</v>
      </c>
      <c r="I367" s="68"/>
      <c r="J367" s="86">
        <v>0</v>
      </c>
      <c r="K367" s="88">
        <v>0</v>
      </c>
      <c r="M367" s="15" t="s">
        <v>34</v>
      </c>
      <c r="N367" s="17">
        <v>0</v>
      </c>
      <c r="O367" s="17">
        <v>0</v>
      </c>
      <c r="Q367" s="101">
        <v>789768</v>
      </c>
      <c r="R367" s="101">
        <v>1614252</v>
      </c>
      <c r="S367" s="83" t="s">
        <v>34</v>
      </c>
      <c r="T367" s="79" t="str">
        <f t="shared" si="10"/>
        <v>- N/A</v>
      </c>
      <c r="U367" s="79" t="str">
        <f t="shared" si="11"/>
        <v>- N/A</v>
      </c>
    </row>
    <row r="368" spans="1:21" ht="38.25" hidden="1">
      <c r="A368" s="14">
        <v>354</v>
      </c>
      <c r="B368" s="15" t="s">
        <v>762</v>
      </c>
      <c r="C368" s="21" t="s">
        <v>763</v>
      </c>
      <c r="D368" s="15" t="s">
        <v>200</v>
      </c>
      <c r="E368" s="67">
        <v>0</v>
      </c>
      <c r="F368" s="86">
        <v>0</v>
      </c>
      <c r="G368" s="86">
        <v>0</v>
      </c>
      <c r="H368" s="87">
        <v>0</v>
      </c>
      <c r="I368" s="68"/>
      <c r="J368" s="86">
        <v>0</v>
      </c>
      <c r="K368" s="88">
        <v>0</v>
      </c>
      <c r="M368" s="15" t="s">
        <v>34</v>
      </c>
      <c r="N368" s="17">
        <v>0</v>
      </c>
      <c r="O368" s="17">
        <v>0</v>
      </c>
      <c r="Q368" s="101">
        <v>28747</v>
      </c>
      <c r="R368" s="101">
        <v>93538</v>
      </c>
      <c r="S368" s="83" t="s">
        <v>34</v>
      </c>
      <c r="T368" s="79" t="str">
        <f t="shared" si="10"/>
        <v>- N/A</v>
      </c>
      <c r="U368" s="79" t="str">
        <f t="shared" si="11"/>
        <v>- N/A</v>
      </c>
    </row>
    <row r="369" spans="1:21" ht="51" hidden="1">
      <c r="A369" s="14">
        <v>355</v>
      </c>
      <c r="B369" s="15" t="s">
        <v>764</v>
      </c>
      <c r="C369" s="21" t="s">
        <v>765</v>
      </c>
      <c r="D369" s="15" t="s">
        <v>200</v>
      </c>
      <c r="E369" s="67">
        <v>0</v>
      </c>
      <c r="F369" s="86">
        <v>0</v>
      </c>
      <c r="G369" s="86">
        <v>0</v>
      </c>
      <c r="H369" s="87">
        <v>0</v>
      </c>
      <c r="I369" s="68"/>
      <c r="J369" s="86">
        <v>0</v>
      </c>
      <c r="K369" s="88">
        <v>0</v>
      </c>
      <c r="M369" s="15" t="s">
        <v>34</v>
      </c>
      <c r="N369" s="17">
        <v>0</v>
      </c>
      <c r="O369" s="17">
        <v>0</v>
      </c>
      <c r="Q369" s="101">
        <v>29742</v>
      </c>
      <c r="R369" s="101">
        <v>75958</v>
      </c>
      <c r="S369" s="83" t="s">
        <v>34</v>
      </c>
      <c r="T369" s="79" t="str">
        <f t="shared" si="10"/>
        <v>- N/A</v>
      </c>
      <c r="U369" s="79" t="str">
        <f t="shared" si="11"/>
        <v>- N/A</v>
      </c>
    </row>
    <row r="370" spans="1:21" ht="38.25" hidden="1">
      <c r="A370" s="14">
        <v>356</v>
      </c>
      <c r="B370" s="15" t="s">
        <v>766</v>
      </c>
      <c r="C370" s="21" t="s">
        <v>767</v>
      </c>
      <c r="D370" s="15" t="s">
        <v>200</v>
      </c>
      <c r="E370" s="67">
        <v>0</v>
      </c>
      <c r="F370" s="86">
        <v>0</v>
      </c>
      <c r="G370" s="86">
        <v>0</v>
      </c>
      <c r="H370" s="87">
        <v>0</v>
      </c>
      <c r="I370" s="68"/>
      <c r="J370" s="86">
        <v>0</v>
      </c>
      <c r="K370" s="88">
        <v>0</v>
      </c>
      <c r="M370" s="15" t="s">
        <v>34</v>
      </c>
      <c r="N370" s="17">
        <v>0</v>
      </c>
      <c r="O370" s="17">
        <v>0</v>
      </c>
      <c r="Q370" s="101">
        <v>18906</v>
      </c>
      <c r="R370" s="101">
        <v>45566</v>
      </c>
      <c r="S370" s="83" t="s">
        <v>34</v>
      </c>
      <c r="T370" s="79" t="str">
        <f t="shared" si="10"/>
        <v>- N/A</v>
      </c>
      <c r="U370" s="79" t="str">
        <f t="shared" si="11"/>
        <v>- N/A</v>
      </c>
    </row>
    <row r="371" spans="1:21" ht="89.25" hidden="1">
      <c r="A371" s="14">
        <v>357</v>
      </c>
      <c r="B371" s="15" t="s">
        <v>768</v>
      </c>
      <c r="C371" s="21" t="s">
        <v>769</v>
      </c>
      <c r="D371" s="15" t="s">
        <v>200</v>
      </c>
      <c r="E371" s="67">
        <v>0</v>
      </c>
      <c r="F371" s="86">
        <v>0</v>
      </c>
      <c r="G371" s="86">
        <v>0</v>
      </c>
      <c r="H371" s="87">
        <v>0</v>
      </c>
      <c r="I371" s="68"/>
      <c r="J371" s="86">
        <v>0</v>
      </c>
      <c r="K371" s="88">
        <v>0</v>
      </c>
      <c r="M371" s="15" t="s">
        <v>34</v>
      </c>
      <c r="N371" s="17">
        <v>0</v>
      </c>
      <c r="O371" s="17">
        <v>0</v>
      </c>
      <c r="Q371" s="101">
        <v>15579</v>
      </c>
      <c r="R371" s="101">
        <v>37683</v>
      </c>
      <c r="S371" s="83" t="s">
        <v>34</v>
      </c>
      <c r="T371" s="79" t="str">
        <f t="shared" si="10"/>
        <v>- N/A</v>
      </c>
      <c r="U371" s="79" t="str">
        <f t="shared" si="11"/>
        <v>- N/A</v>
      </c>
    </row>
    <row r="372" spans="1:21" ht="76.5" hidden="1">
      <c r="A372" s="69">
        <v>358</v>
      </c>
      <c r="B372" s="70" t="s">
        <v>770</v>
      </c>
      <c r="C372" s="76" t="s">
        <v>771</v>
      </c>
      <c r="D372" s="70" t="s">
        <v>200</v>
      </c>
      <c r="E372" s="72">
        <v>0</v>
      </c>
      <c r="F372" s="89">
        <v>0</v>
      </c>
      <c r="G372" s="89">
        <v>0</v>
      </c>
      <c r="H372" s="90">
        <v>0</v>
      </c>
      <c r="I372" s="68"/>
      <c r="J372" s="89">
        <v>0</v>
      </c>
      <c r="K372" s="91">
        <v>0</v>
      </c>
      <c r="L372" s="73"/>
      <c r="M372" s="70" t="s">
        <v>85</v>
      </c>
      <c r="N372" s="74">
        <v>0</v>
      </c>
      <c r="O372" s="74">
        <v>0</v>
      </c>
      <c r="Q372" s="101">
        <v>22003</v>
      </c>
      <c r="R372" s="101">
        <v>78501</v>
      </c>
      <c r="S372" s="84" t="s">
        <v>85</v>
      </c>
      <c r="T372" s="79" t="str">
        <f t="shared" si="10"/>
        <v>- N/A</v>
      </c>
      <c r="U372" s="79" t="str">
        <f t="shared" si="11"/>
        <v>- N/A</v>
      </c>
    </row>
    <row r="373" spans="1:21" ht="76.5" hidden="1">
      <c r="A373" s="14">
        <v>359</v>
      </c>
      <c r="B373" s="15" t="s">
        <v>772</v>
      </c>
      <c r="C373" s="21" t="s">
        <v>773</v>
      </c>
      <c r="D373" s="15" t="s">
        <v>200</v>
      </c>
      <c r="E373" s="67">
        <v>0</v>
      </c>
      <c r="F373" s="86">
        <v>0</v>
      </c>
      <c r="G373" s="86">
        <v>0</v>
      </c>
      <c r="H373" s="87">
        <v>0</v>
      </c>
      <c r="I373" s="68"/>
      <c r="J373" s="86">
        <v>0</v>
      </c>
      <c r="K373" s="88">
        <v>0</v>
      </c>
      <c r="M373" s="15" t="s">
        <v>34</v>
      </c>
      <c r="N373" s="17">
        <v>0</v>
      </c>
      <c r="O373" s="17">
        <v>0</v>
      </c>
      <c r="Q373" s="101">
        <v>40577</v>
      </c>
      <c r="R373" s="101">
        <v>94965</v>
      </c>
      <c r="S373" s="83" t="s">
        <v>34</v>
      </c>
      <c r="T373" s="79" t="str">
        <f t="shared" si="10"/>
        <v>- N/A</v>
      </c>
      <c r="U373" s="79" t="str">
        <f t="shared" si="11"/>
        <v>- N/A</v>
      </c>
    </row>
    <row r="374" spans="1:21" ht="89.25" hidden="1">
      <c r="A374" s="69">
        <v>360</v>
      </c>
      <c r="B374" s="70" t="s">
        <v>774</v>
      </c>
      <c r="C374" s="76" t="s">
        <v>775</v>
      </c>
      <c r="D374" s="70" t="s">
        <v>200</v>
      </c>
      <c r="E374" s="72">
        <v>0</v>
      </c>
      <c r="F374" s="89">
        <v>0</v>
      </c>
      <c r="G374" s="89">
        <v>0</v>
      </c>
      <c r="H374" s="90">
        <v>0</v>
      </c>
      <c r="I374" s="68"/>
      <c r="J374" s="89">
        <v>0</v>
      </c>
      <c r="K374" s="91">
        <v>0</v>
      </c>
      <c r="L374" s="73"/>
      <c r="M374" s="70" t="s">
        <v>85</v>
      </c>
      <c r="N374" s="74">
        <v>0</v>
      </c>
      <c r="O374" s="74">
        <v>0</v>
      </c>
      <c r="Q374" s="101">
        <v>28194</v>
      </c>
      <c r="R374" s="101">
        <v>71055</v>
      </c>
      <c r="S374" s="84" t="s">
        <v>85</v>
      </c>
      <c r="T374" s="79" t="str">
        <f t="shared" si="10"/>
        <v>- N/A</v>
      </c>
      <c r="U374" s="79" t="str">
        <f t="shared" si="11"/>
        <v>- N/A</v>
      </c>
    </row>
    <row r="375" spans="1:21" ht="89.25" hidden="1">
      <c r="A375" s="14">
        <v>361</v>
      </c>
      <c r="B375" s="15" t="s">
        <v>776</v>
      </c>
      <c r="C375" s="21" t="s">
        <v>775</v>
      </c>
      <c r="D375" s="15" t="s">
        <v>200</v>
      </c>
      <c r="E375" s="67">
        <v>0</v>
      </c>
      <c r="F375" s="86">
        <v>0</v>
      </c>
      <c r="G375" s="86">
        <v>0</v>
      </c>
      <c r="H375" s="87">
        <v>0</v>
      </c>
      <c r="I375" s="68"/>
      <c r="J375" s="86">
        <v>0</v>
      </c>
      <c r="K375" s="88">
        <v>0</v>
      </c>
      <c r="M375" s="15" t="s">
        <v>34</v>
      </c>
      <c r="N375" s="17">
        <v>0</v>
      </c>
      <c r="O375" s="17">
        <v>0</v>
      </c>
      <c r="Q375" s="101">
        <v>2793</v>
      </c>
      <c r="R375" s="101">
        <v>16364</v>
      </c>
      <c r="S375" s="83" t="s">
        <v>34</v>
      </c>
      <c r="T375" s="79" t="str">
        <f t="shared" si="10"/>
        <v>- N/A</v>
      </c>
      <c r="U375" s="79" t="str">
        <f t="shared" si="11"/>
        <v>- N/A</v>
      </c>
    </row>
    <row r="376" spans="1:21" ht="89.25" hidden="1">
      <c r="A376" s="69">
        <v>362</v>
      </c>
      <c r="B376" s="70" t="s">
        <v>777</v>
      </c>
      <c r="C376" s="76" t="s">
        <v>778</v>
      </c>
      <c r="D376" s="70" t="s">
        <v>200</v>
      </c>
      <c r="E376" s="72">
        <v>0</v>
      </c>
      <c r="F376" s="89">
        <v>0</v>
      </c>
      <c r="G376" s="89">
        <v>0</v>
      </c>
      <c r="H376" s="90">
        <v>0</v>
      </c>
      <c r="I376" s="68"/>
      <c r="J376" s="89">
        <v>0</v>
      </c>
      <c r="K376" s="91">
        <v>0</v>
      </c>
      <c r="L376" s="73"/>
      <c r="M376" s="70" t="s">
        <v>85</v>
      </c>
      <c r="N376" s="74">
        <v>0</v>
      </c>
      <c r="O376" s="74">
        <v>0</v>
      </c>
      <c r="Q376" s="101">
        <v>28194</v>
      </c>
      <c r="R376" s="101">
        <v>78206</v>
      </c>
      <c r="S376" s="84" t="s">
        <v>85</v>
      </c>
      <c r="T376" s="79" t="str">
        <f t="shared" si="10"/>
        <v>- N/A</v>
      </c>
      <c r="U376" s="79" t="str">
        <f t="shared" si="11"/>
        <v>- N/A</v>
      </c>
    </row>
    <row r="377" spans="1:21" ht="89.25" hidden="1">
      <c r="A377" s="14">
        <v>363</v>
      </c>
      <c r="B377" s="15" t="s">
        <v>779</v>
      </c>
      <c r="C377" s="21" t="s">
        <v>778</v>
      </c>
      <c r="D377" s="15" t="s">
        <v>200</v>
      </c>
      <c r="E377" s="67">
        <v>0</v>
      </c>
      <c r="F377" s="86">
        <v>0</v>
      </c>
      <c r="G377" s="86">
        <v>0</v>
      </c>
      <c r="H377" s="87">
        <v>0</v>
      </c>
      <c r="I377" s="68"/>
      <c r="J377" s="86">
        <v>0</v>
      </c>
      <c r="K377" s="88">
        <v>0</v>
      </c>
      <c r="M377" s="15" t="s">
        <v>34</v>
      </c>
      <c r="N377" s="17">
        <v>0</v>
      </c>
      <c r="O377" s="17">
        <v>0</v>
      </c>
      <c r="Q377" s="101">
        <v>2793</v>
      </c>
      <c r="R377" s="101">
        <v>16364</v>
      </c>
      <c r="S377" s="83" t="s">
        <v>34</v>
      </c>
      <c r="T377" s="79" t="str">
        <f t="shared" si="10"/>
        <v>- N/A</v>
      </c>
      <c r="U377" s="79" t="str">
        <f t="shared" si="11"/>
        <v>- N/A</v>
      </c>
    </row>
    <row r="378" spans="1:21" ht="102" hidden="1">
      <c r="A378" s="69">
        <v>364</v>
      </c>
      <c r="B378" s="70" t="s">
        <v>780</v>
      </c>
      <c r="C378" s="76" t="s">
        <v>781</v>
      </c>
      <c r="D378" s="70" t="s">
        <v>200</v>
      </c>
      <c r="E378" s="72">
        <v>0</v>
      </c>
      <c r="F378" s="89">
        <v>0</v>
      </c>
      <c r="G378" s="89">
        <v>0</v>
      </c>
      <c r="H378" s="90">
        <v>0</v>
      </c>
      <c r="I378" s="68"/>
      <c r="J378" s="89">
        <v>0</v>
      </c>
      <c r="K378" s="91">
        <v>0</v>
      </c>
      <c r="L378" s="73"/>
      <c r="M378" s="70" t="s">
        <v>85</v>
      </c>
      <c r="N378" s="74">
        <v>0</v>
      </c>
      <c r="O378" s="74">
        <v>0</v>
      </c>
      <c r="Q378" s="101">
        <v>28194</v>
      </c>
      <c r="R378" s="101">
        <v>53624</v>
      </c>
      <c r="S378" s="84" t="s">
        <v>85</v>
      </c>
      <c r="T378" s="79" t="str">
        <f t="shared" si="10"/>
        <v>- N/A</v>
      </c>
      <c r="U378" s="79" t="str">
        <f t="shared" si="11"/>
        <v>- N/A</v>
      </c>
    </row>
    <row r="379" spans="1:21" ht="102" hidden="1">
      <c r="A379" s="14">
        <v>365</v>
      </c>
      <c r="B379" s="15" t="s">
        <v>782</v>
      </c>
      <c r="C379" s="21" t="s">
        <v>781</v>
      </c>
      <c r="D379" s="15" t="s">
        <v>200</v>
      </c>
      <c r="E379" s="67">
        <v>0</v>
      </c>
      <c r="F379" s="86">
        <v>0</v>
      </c>
      <c r="G379" s="86">
        <v>0</v>
      </c>
      <c r="H379" s="87">
        <v>0</v>
      </c>
      <c r="I379" s="68"/>
      <c r="J379" s="86">
        <v>0</v>
      </c>
      <c r="K379" s="88">
        <v>0</v>
      </c>
      <c r="M379" s="15" t="s">
        <v>34</v>
      </c>
      <c r="N379" s="17">
        <v>0</v>
      </c>
      <c r="O379" s="17">
        <v>0</v>
      </c>
      <c r="Q379" s="101">
        <v>2793</v>
      </c>
      <c r="R379" s="101">
        <v>16364</v>
      </c>
      <c r="S379" s="83" t="s">
        <v>34</v>
      </c>
      <c r="T379" s="79" t="str">
        <f t="shared" si="10"/>
        <v>- N/A</v>
      </c>
      <c r="U379" s="79" t="str">
        <f t="shared" si="11"/>
        <v>- N/A</v>
      </c>
    </row>
    <row r="380" spans="1:21" ht="89.25" hidden="1">
      <c r="A380" s="14">
        <v>366</v>
      </c>
      <c r="B380" s="15" t="s">
        <v>783</v>
      </c>
      <c r="C380" s="21" t="s">
        <v>784</v>
      </c>
      <c r="D380" s="15" t="s">
        <v>200</v>
      </c>
      <c r="E380" s="67">
        <v>0</v>
      </c>
      <c r="F380" s="86">
        <v>0</v>
      </c>
      <c r="G380" s="86">
        <v>0</v>
      </c>
      <c r="H380" s="87">
        <v>0</v>
      </c>
      <c r="I380" s="68"/>
      <c r="J380" s="86">
        <v>0</v>
      </c>
      <c r="K380" s="88">
        <v>0</v>
      </c>
      <c r="M380" s="15" t="s">
        <v>34</v>
      </c>
      <c r="N380" s="17">
        <v>0</v>
      </c>
      <c r="O380" s="17">
        <v>0</v>
      </c>
      <c r="Q380" s="101">
        <v>37482</v>
      </c>
      <c r="R380" s="101">
        <v>84362</v>
      </c>
      <c r="S380" s="83" t="s">
        <v>34</v>
      </c>
      <c r="T380" s="79" t="str">
        <f t="shared" si="10"/>
        <v>- N/A</v>
      </c>
      <c r="U380" s="79" t="str">
        <f t="shared" si="11"/>
        <v>- N/A</v>
      </c>
    </row>
    <row r="381" spans="1:21" ht="89.25" hidden="1">
      <c r="A381" s="14">
        <v>367</v>
      </c>
      <c r="B381" s="15" t="s">
        <v>785</v>
      </c>
      <c r="C381" s="21" t="s">
        <v>786</v>
      </c>
      <c r="D381" s="15" t="s">
        <v>200</v>
      </c>
      <c r="E381" s="67">
        <v>0</v>
      </c>
      <c r="F381" s="86">
        <v>0</v>
      </c>
      <c r="G381" s="86">
        <v>0</v>
      </c>
      <c r="H381" s="87">
        <v>0</v>
      </c>
      <c r="I381" s="68"/>
      <c r="J381" s="86">
        <v>0</v>
      </c>
      <c r="K381" s="88">
        <v>0</v>
      </c>
      <c r="M381" s="15" t="s">
        <v>34</v>
      </c>
      <c r="N381" s="17">
        <v>0</v>
      </c>
      <c r="O381" s="17">
        <v>0</v>
      </c>
      <c r="Q381" s="101">
        <v>99398</v>
      </c>
      <c r="R381" s="101">
        <v>219251</v>
      </c>
      <c r="S381" s="83" t="s">
        <v>34</v>
      </c>
      <c r="T381" s="79" t="str">
        <f t="shared" si="10"/>
        <v>- N/A</v>
      </c>
      <c r="U381" s="79" t="str">
        <f t="shared" si="11"/>
        <v>- N/A</v>
      </c>
    </row>
    <row r="382" spans="1:21" ht="114.75" hidden="1">
      <c r="A382" s="14">
        <v>368</v>
      </c>
      <c r="B382" s="15" t="s">
        <v>787</v>
      </c>
      <c r="C382" s="21" t="s">
        <v>788</v>
      </c>
      <c r="D382" s="15" t="s">
        <v>200</v>
      </c>
      <c r="E382" s="67">
        <v>0</v>
      </c>
      <c r="F382" s="86">
        <v>0</v>
      </c>
      <c r="G382" s="86">
        <v>0</v>
      </c>
      <c r="H382" s="87">
        <v>0</v>
      </c>
      <c r="I382" s="68"/>
      <c r="J382" s="86">
        <v>0</v>
      </c>
      <c r="K382" s="88">
        <v>0</v>
      </c>
      <c r="M382" s="15" t="s">
        <v>34</v>
      </c>
      <c r="N382" s="17">
        <v>0</v>
      </c>
      <c r="O382" s="17">
        <v>0</v>
      </c>
      <c r="Q382" s="101">
        <v>37482</v>
      </c>
      <c r="R382" s="101">
        <v>486819</v>
      </c>
      <c r="S382" s="83" t="s">
        <v>34</v>
      </c>
      <c r="T382" s="79" t="str">
        <f t="shared" si="10"/>
        <v>- N/A</v>
      </c>
      <c r="U382" s="79" t="str">
        <f t="shared" si="11"/>
        <v>- N/A</v>
      </c>
    </row>
    <row r="383" spans="1:21" ht="102" hidden="1">
      <c r="A383" s="14">
        <v>369</v>
      </c>
      <c r="B383" s="15" t="s">
        <v>789</v>
      </c>
      <c r="C383" s="21" t="s">
        <v>790</v>
      </c>
      <c r="D383" s="15" t="s">
        <v>200</v>
      </c>
      <c r="E383" s="67">
        <v>0</v>
      </c>
      <c r="F383" s="86">
        <v>0</v>
      </c>
      <c r="G383" s="86">
        <v>0</v>
      </c>
      <c r="H383" s="87">
        <v>0</v>
      </c>
      <c r="I383" s="68"/>
      <c r="J383" s="86">
        <v>0</v>
      </c>
      <c r="K383" s="88">
        <v>0</v>
      </c>
      <c r="M383" s="15" t="s">
        <v>34</v>
      </c>
      <c r="N383" s="17">
        <v>0</v>
      </c>
      <c r="O383" s="17">
        <v>0</v>
      </c>
      <c r="Q383" s="101">
        <v>37482</v>
      </c>
      <c r="R383" s="101">
        <v>145367</v>
      </c>
      <c r="S383" s="83" t="s">
        <v>34</v>
      </c>
      <c r="T383" s="79" t="str">
        <f t="shared" si="10"/>
        <v>- N/A</v>
      </c>
      <c r="U383" s="79" t="str">
        <f t="shared" si="11"/>
        <v>- N/A</v>
      </c>
    </row>
    <row r="384" spans="1:21" ht="102" hidden="1">
      <c r="A384" s="14">
        <v>370</v>
      </c>
      <c r="B384" s="15" t="s">
        <v>791</v>
      </c>
      <c r="C384" s="21" t="s">
        <v>792</v>
      </c>
      <c r="D384" s="15" t="s">
        <v>200</v>
      </c>
      <c r="E384" s="67">
        <v>0</v>
      </c>
      <c r="F384" s="86">
        <v>0</v>
      </c>
      <c r="G384" s="86">
        <v>0</v>
      </c>
      <c r="H384" s="87">
        <v>0</v>
      </c>
      <c r="I384" s="68"/>
      <c r="J384" s="86">
        <v>0</v>
      </c>
      <c r="K384" s="88">
        <v>0</v>
      </c>
      <c r="M384" s="15" t="s">
        <v>34</v>
      </c>
      <c r="N384" s="17">
        <v>0</v>
      </c>
      <c r="O384" s="17">
        <v>0</v>
      </c>
      <c r="Q384" s="101">
        <v>94754</v>
      </c>
      <c r="R384" s="101">
        <v>265107</v>
      </c>
      <c r="S384" s="83" t="s">
        <v>34</v>
      </c>
      <c r="T384" s="79" t="str">
        <f t="shared" si="10"/>
        <v>- N/A</v>
      </c>
      <c r="U384" s="79" t="str">
        <f t="shared" si="11"/>
        <v>- N/A</v>
      </c>
    </row>
    <row r="385" spans="1:21" ht="89.25">
      <c r="A385" s="14">
        <v>371</v>
      </c>
      <c r="B385" s="15" t="s">
        <v>793</v>
      </c>
      <c r="C385" s="21" t="s">
        <v>794</v>
      </c>
      <c r="D385" s="15" t="s">
        <v>200</v>
      </c>
      <c r="E385" s="67">
        <v>2</v>
      </c>
      <c r="F385" s="86">
        <v>62008</v>
      </c>
      <c r="G385" s="86">
        <v>26646</v>
      </c>
      <c r="H385" s="87">
        <v>0</v>
      </c>
      <c r="I385" s="68">
        <v>0.57028125399999996</v>
      </c>
      <c r="J385" s="86">
        <v>26646</v>
      </c>
      <c r="K385" s="88">
        <v>53292</v>
      </c>
      <c r="M385" s="15" t="s">
        <v>34</v>
      </c>
      <c r="N385" s="17">
        <v>2</v>
      </c>
      <c r="O385" s="17">
        <v>0</v>
      </c>
      <c r="Q385" s="101">
        <v>26646</v>
      </c>
      <c r="R385" s="101">
        <v>128366</v>
      </c>
      <c r="S385" s="83" t="s">
        <v>34</v>
      </c>
      <c r="T385" s="79" t="str">
        <f t="shared" si="10"/>
        <v>✔️ Válido</v>
      </c>
      <c r="U385" s="79" t="str">
        <f t="shared" si="11"/>
        <v>✔️ Válido</v>
      </c>
    </row>
    <row r="386" spans="1:21" ht="89.25" hidden="1">
      <c r="A386" s="69">
        <v>372</v>
      </c>
      <c r="B386" s="70" t="s">
        <v>795</v>
      </c>
      <c r="C386" s="76" t="s">
        <v>796</v>
      </c>
      <c r="D386" s="70" t="s">
        <v>200</v>
      </c>
      <c r="E386" s="72">
        <v>0</v>
      </c>
      <c r="F386" s="89">
        <v>0</v>
      </c>
      <c r="G386" s="89">
        <v>0</v>
      </c>
      <c r="H386" s="90">
        <v>0</v>
      </c>
      <c r="I386" s="68"/>
      <c r="J386" s="89">
        <v>0</v>
      </c>
      <c r="K386" s="91">
        <v>0</v>
      </c>
      <c r="L386" s="73"/>
      <c r="M386" s="70" t="s">
        <v>85</v>
      </c>
      <c r="N386" s="74">
        <v>0</v>
      </c>
      <c r="O386" s="74">
        <v>0</v>
      </c>
      <c r="Q386" s="101">
        <v>83919</v>
      </c>
      <c r="R386" s="101">
        <v>406548</v>
      </c>
      <c r="S386" s="84" t="s">
        <v>85</v>
      </c>
      <c r="T386" s="79" t="str">
        <f t="shared" si="10"/>
        <v>- N/A</v>
      </c>
      <c r="U386" s="79" t="str">
        <f t="shared" si="11"/>
        <v>- N/A</v>
      </c>
    </row>
    <row r="387" spans="1:21" ht="102" hidden="1">
      <c r="A387" s="69">
        <v>373</v>
      </c>
      <c r="B387" s="70" t="s">
        <v>797</v>
      </c>
      <c r="C387" s="76" t="s">
        <v>798</v>
      </c>
      <c r="D387" s="70" t="s">
        <v>200</v>
      </c>
      <c r="E387" s="72">
        <v>0</v>
      </c>
      <c r="F387" s="89">
        <v>0</v>
      </c>
      <c r="G387" s="89">
        <v>0</v>
      </c>
      <c r="H387" s="90">
        <v>0</v>
      </c>
      <c r="I387" s="68"/>
      <c r="J387" s="89">
        <v>0</v>
      </c>
      <c r="K387" s="91">
        <v>0</v>
      </c>
      <c r="L387" s="73"/>
      <c r="M387" s="70" t="s">
        <v>85</v>
      </c>
      <c r="N387" s="74">
        <v>0</v>
      </c>
      <c r="O387" s="74">
        <v>0</v>
      </c>
      <c r="Q387" s="101">
        <v>54509</v>
      </c>
      <c r="R387" s="101">
        <v>175254</v>
      </c>
      <c r="S387" s="84" t="s">
        <v>85</v>
      </c>
      <c r="T387" s="79" t="str">
        <f t="shared" si="10"/>
        <v>- N/A</v>
      </c>
      <c r="U387" s="79" t="str">
        <f t="shared" si="11"/>
        <v>- N/A</v>
      </c>
    </row>
    <row r="388" spans="1:21" ht="102" hidden="1">
      <c r="A388" s="69">
        <v>374</v>
      </c>
      <c r="B388" s="70" t="s">
        <v>799</v>
      </c>
      <c r="C388" s="76" t="s">
        <v>800</v>
      </c>
      <c r="D388" s="70" t="s">
        <v>200</v>
      </c>
      <c r="E388" s="72">
        <v>0</v>
      </c>
      <c r="F388" s="89">
        <v>0</v>
      </c>
      <c r="G388" s="89">
        <v>0</v>
      </c>
      <c r="H388" s="90">
        <v>0</v>
      </c>
      <c r="I388" s="68"/>
      <c r="J388" s="89">
        <v>0</v>
      </c>
      <c r="K388" s="91">
        <v>0</v>
      </c>
      <c r="L388" s="73"/>
      <c r="M388" s="70" t="s">
        <v>85</v>
      </c>
      <c r="N388" s="74">
        <v>0</v>
      </c>
      <c r="O388" s="74">
        <v>0</v>
      </c>
      <c r="Q388" s="101">
        <v>82371</v>
      </c>
      <c r="R388" s="101">
        <v>430396</v>
      </c>
      <c r="S388" s="84" t="s">
        <v>85</v>
      </c>
      <c r="T388" s="79" t="str">
        <f t="shared" si="10"/>
        <v>- N/A</v>
      </c>
      <c r="U388" s="79" t="str">
        <f t="shared" si="11"/>
        <v>- N/A</v>
      </c>
    </row>
    <row r="389" spans="1:21" ht="76.5" hidden="1">
      <c r="A389" s="14">
        <v>375</v>
      </c>
      <c r="B389" s="15" t="s">
        <v>801</v>
      </c>
      <c r="C389" s="21" t="s">
        <v>802</v>
      </c>
      <c r="D389" s="15" t="s">
        <v>200</v>
      </c>
      <c r="E389" s="67">
        <v>0</v>
      </c>
      <c r="F389" s="86">
        <v>0</v>
      </c>
      <c r="G389" s="86">
        <v>0</v>
      </c>
      <c r="H389" s="87">
        <v>0</v>
      </c>
      <c r="I389" s="68"/>
      <c r="J389" s="86">
        <v>0</v>
      </c>
      <c r="K389" s="88">
        <v>0</v>
      </c>
      <c r="M389" s="15" t="s">
        <v>34</v>
      </c>
      <c r="N389" s="17">
        <v>0</v>
      </c>
      <c r="O389" s="17">
        <v>0</v>
      </c>
      <c r="Q389" s="101">
        <v>9752</v>
      </c>
      <c r="R389" s="101">
        <v>335233</v>
      </c>
      <c r="S389" s="83" t="s">
        <v>34</v>
      </c>
      <c r="T389" s="79" t="str">
        <f t="shared" si="10"/>
        <v>- N/A</v>
      </c>
      <c r="U389" s="79" t="str">
        <f t="shared" si="11"/>
        <v>- N/A</v>
      </c>
    </row>
    <row r="390" spans="1:21" ht="76.5">
      <c r="A390" s="14">
        <v>376</v>
      </c>
      <c r="B390" s="15" t="s">
        <v>803</v>
      </c>
      <c r="C390" s="21" t="s">
        <v>802</v>
      </c>
      <c r="D390" s="15" t="s">
        <v>200</v>
      </c>
      <c r="E390" s="67">
        <v>1</v>
      </c>
      <c r="F390" s="86">
        <v>121893</v>
      </c>
      <c r="G390" s="86">
        <v>47543</v>
      </c>
      <c r="H390" s="87">
        <v>0</v>
      </c>
      <c r="I390" s="68">
        <v>0.60996119549999994</v>
      </c>
      <c r="J390" s="86">
        <v>47543</v>
      </c>
      <c r="K390" s="88">
        <v>47543</v>
      </c>
      <c r="M390" s="15" t="s">
        <v>34</v>
      </c>
      <c r="N390" s="17">
        <v>1</v>
      </c>
      <c r="O390" s="17">
        <v>0</v>
      </c>
      <c r="Q390" s="101">
        <v>47543</v>
      </c>
      <c r="R390" s="101">
        <v>429412</v>
      </c>
      <c r="S390" s="83" t="s">
        <v>34</v>
      </c>
      <c r="T390" s="79" t="str">
        <f t="shared" si="10"/>
        <v>✔️ Válido</v>
      </c>
      <c r="U390" s="79" t="str">
        <f t="shared" si="11"/>
        <v>✔️ Válido</v>
      </c>
    </row>
    <row r="391" spans="1:21" ht="63.75">
      <c r="A391" s="14">
        <v>377</v>
      </c>
      <c r="B391" s="15" t="s">
        <v>804</v>
      </c>
      <c r="C391" s="21" t="s">
        <v>805</v>
      </c>
      <c r="D391" s="15" t="s">
        <v>806</v>
      </c>
      <c r="E391" s="67">
        <v>11</v>
      </c>
      <c r="F391" s="86">
        <v>64314</v>
      </c>
      <c r="G391" s="86">
        <v>15037</v>
      </c>
      <c r="H391" s="87">
        <v>0</v>
      </c>
      <c r="I391" s="68">
        <v>0.76619398579999998</v>
      </c>
      <c r="J391" s="86">
        <v>15037</v>
      </c>
      <c r="K391" s="88">
        <v>165407</v>
      </c>
      <c r="M391" s="15" t="s">
        <v>34</v>
      </c>
      <c r="N391" s="17">
        <v>11</v>
      </c>
      <c r="O391" s="17">
        <v>0</v>
      </c>
      <c r="Q391" s="101">
        <v>15037</v>
      </c>
      <c r="R391" s="101">
        <v>75184</v>
      </c>
      <c r="S391" s="83" t="s">
        <v>34</v>
      </c>
      <c r="T391" s="79" t="str">
        <f t="shared" si="10"/>
        <v>✔️ Válido</v>
      </c>
      <c r="U391" s="79" t="str">
        <f t="shared" si="11"/>
        <v>✔️ Válido</v>
      </c>
    </row>
    <row r="392" spans="1:21" ht="76.5" hidden="1">
      <c r="A392" s="14">
        <v>378</v>
      </c>
      <c r="B392" s="15" t="s">
        <v>807</v>
      </c>
      <c r="C392" s="21" t="s">
        <v>808</v>
      </c>
      <c r="D392" s="15" t="s">
        <v>200</v>
      </c>
      <c r="E392" s="67">
        <v>0</v>
      </c>
      <c r="F392" s="86">
        <v>0</v>
      </c>
      <c r="G392" s="86">
        <v>0</v>
      </c>
      <c r="H392" s="87">
        <v>0</v>
      </c>
      <c r="I392" s="68"/>
      <c r="J392" s="86">
        <v>0</v>
      </c>
      <c r="K392" s="88">
        <v>0</v>
      </c>
      <c r="M392" s="15" t="s">
        <v>34</v>
      </c>
      <c r="N392" s="17">
        <v>0</v>
      </c>
      <c r="O392" s="17">
        <v>0</v>
      </c>
      <c r="Q392" s="101">
        <v>18906</v>
      </c>
      <c r="R392" s="101">
        <v>89800</v>
      </c>
      <c r="S392" s="83" t="s">
        <v>34</v>
      </c>
      <c r="T392" s="79" t="str">
        <f t="shared" si="10"/>
        <v>- N/A</v>
      </c>
      <c r="U392" s="79" t="str">
        <f t="shared" si="11"/>
        <v>- N/A</v>
      </c>
    </row>
    <row r="393" spans="1:21" ht="63.75" hidden="1">
      <c r="A393" s="14">
        <v>379</v>
      </c>
      <c r="B393" s="15" t="s">
        <v>809</v>
      </c>
      <c r="C393" s="21" t="s">
        <v>808</v>
      </c>
      <c r="D393" s="15" t="s">
        <v>200</v>
      </c>
      <c r="E393" s="67">
        <v>0</v>
      </c>
      <c r="F393" s="86">
        <v>0</v>
      </c>
      <c r="G393" s="86">
        <v>0</v>
      </c>
      <c r="H393" s="87">
        <v>0</v>
      </c>
      <c r="I393" s="68"/>
      <c r="J393" s="86">
        <v>0</v>
      </c>
      <c r="K393" s="88">
        <v>0</v>
      </c>
      <c r="M393" s="15" t="s">
        <v>34</v>
      </c>
      <c r="N393" s="17">
        <v>0</v>
      </c>
      <c r="O393" s="17">
        <v>0</v>
      </c>
      <c r="Q393" s="101">
        <v>45221</v>
      </c>
      <c r="R393" s="101">
        <v>536587</v>
      </c>
      <c r="S393" s="83" t="s">
        <v>34</v>
      </c>
      <c r="T393" s="79" t="str">
        <f t="shared" si="10"/>
        <v>- N/A</v>
      </c>
      <c r="U393" s="79" t="str">
        <f t="shared" si="11"/>
        <v>- N/A</v>
      </c>
    </row>
    <row r="394" spans="1:21" ht="63.75" hidden="1">
      <c r="A394" s="14">
        <v>380</v>
      </c>
      <c r="B394" s="15" t="s">
        <v>810</v>
      </c>
      <c r="C394" s="21" t="s">
        <v>811</v>
      </c>
      <c r="D394" s="15" t="s">
        <v>806</v>
      </c>
      <c r="E394" s="67">
        <v>0</v>
      </c>
      <c r="F394" s="86">
        <v>0</v>
      </c>
      <c r="G394" s="86">
        <v>0</v>
      </c>
      <c r="H394" s="87">
        <v>0</v>
      </c>
      <c r="I394" s="68"/>
      <c r="J394" s="86">
        <v>0</v>
      </c>
      <c r="K394" s="88">
        <v>0</v>
      </c>
      <c r="M394" s="15" t="s">
        <v>34</v>
      </c>
      <c r="N394" s="17">
        <v>0</v>
      </c>
      <c r="O394" s="17">
        <v>0</v>
      </c>
      <c r="Q394" s="101">
        <v>34828</v>
      </c>
      <c r="R394" s="101">
        <v>290234</v>
      </c>
      <c r="S394" s="83" t="s">
        <v>34</v>
      </c>
      <c r="T394" s="79" t="str">
        <f t="shared" si="10"/>
        <v>- N/A</v>
      </c>
      <c r="U394" s="79" t="str">
        <f t="shared" si="11"/>
        <v>- N/A</v>
      </c>
    </row>
    <row r="395" spans="1:21" ht="63.75">
      <c r="A395" s="14">
        <v>381</v>
      </c>
      <c r="B395" s="15" t="s">
        <v>812</v>
      </c>
      <c r="C395" s="21" t="s">
        <v>813</v>
      </c>
      <c r="D395" s="15" t="s">
        <v>200</v>
      </c>
      <c r="E395" s="67">
        <v>2</v>
      </c>
      <c r="F395" s="86">
        <v>162034</v>
      </c>
      <c r="G395" s="86">
        <v>98403</v>
      </c>
      <c r="H395" s="87">
        <v>0</v>
      </c>
      <c r="I395" s="68">
        <v>0.3927015318</v>
      </c>
      <c r="J395" s="86">
        <v>98403</v>
      </c>
      <c r="K395" s="88">
        <v>196806</v>
      </c>
      <c r="M395" s="15" t="s">
        <v>34</v>
      </c>
      <c r="N395" s="17">
        <v>2</v>
      </c>
      <c r="O395" s="17">
        <v>0</v>
      </c>
      <c r="Q395" s="101">
        <v>98403</v>
      </c>
      <c r="R395" s="101">
        <v>323410</v>
      </c>
      <c r="S395" s="83" t="s">
        <v>34</v>
      </c>
      <c r="T395" s="79" t="str">
        <f t="shared" si="10"/>
        <v>✔️ Válido</v>
      </c>
      <c r="U395" s="79" t="str">
        <f t="shared" si="11"/>
        <v>✔️ Válido</v>
      </c>
    </row>
    <row r="396" spans="1:21" ht="63.75" hidden="1">
      <c r="A396" s="14">
        <v>382</v>
      </c>
      <c r="B396" s="15" t="s">
        <v>814</v>
      </c>
      <c r="C396" s="21" t="s">
        <v>813</v>
      </c>
      <c r="D396" s="15" t="s">
        <v>200</v>
      </c>
      <c r="E396" s="67">
        <v>0</v>
      </c>
      <c r="F396" s="86">
        <v>0</v>
      </c>
      <c r="G396" s="86">
        <v>0</v>
      </c>
      <c r="H396" s="87">
        <v>0</v>
      </c>
      <c r="I396" s="68"/>
      <c r="J396" s="86">
        <v>0</v>
      </c>
      <c r="K396" s="88">
        <v>0</v>
      </c>
      <c r="M396" s="15" t="s">
        <v>34</v>
      </c>
      <c r="N396" s="17">
        <v>0</v>
      </c>
      <c r="O396" s="17">
        <v>0</v>
      </c>
      <c r="Q396" s="101">
        <v>557581</v>
      </c>
      <c r="R396" s="101">
        <v>3880918</v>
      </c>
      <c r="S396" s="83" t="s">
        <v>34</v>
      </c>
      <c r="T396" s="79" t="str">
        <f t="shared" si="10"/>
        <v>- N/A</v>
      </c>
      <c r="U396" s="79" t="str">
        <f t="shared" si="11"/>
        <v>- N/A</v>
      </c>
    </row>
    <row r="397" spans="1:21" ht="63.75" hidden="1">
      <c r="A397" s="14">
        <v>383</v>
      </c>
      <c r="B397" s="15" t="s">
        <v>815</v>
      </c>
      <c r="C397" s="21" t="s">
        <v>816</v>
      </c>
      <c r="D397" s="15" t="s">
        <v>200</v>
      </c>
      <c r="E397" s="67">
        <v>0</v>
      </c>
      <c r="F397" s="86">
        <v>0</v>
      </c>
      <c r="G397" s="86">
        <v>0</v>
      </c>
      <c r="H397" s="87">
        <v>0</v>
      </c>
      <c r="I397" s="68"/>
      <c r="J397" s="86">
        <v>0</v>
      </c>
      <c r="K397" s="88">
        <v>0</v>
      </c>
      <c r="M397" s="15" t="s">
        <v>34</v>
      </c>
      <c r="N397" s="17">
        <v>0</v>
      </c>
      <c r="O397" s="17">
        <v>0</v>
      </c>
      <c r="Q397" s="101">
        <v>69877</v>
      </c>
      <c r="R397" s="101">
        <v>236613</v>
      </c>
      <c r="S397" s="83" t="s">
        <v>34</v>
      </c>
      <c r="T397" s="79" t="str">
        <f t="shared" si="10"/>
        <v>- N/A</v>
      </c>
      <c r="U397" s="79" t="str">
        <f t="shared" si="11"/>
        <v>- N/A</v>
      </c>
    </row>
    <row r="398" spans="1:21" ht="51" hidden="1">
      <c r="A398" s="14">
        <v>384</v>
      </c>
      <c r="B398" s="15" t="s">
        <v>817</v>
      </c>
      <c r="C398" s="21" t="s">
        <v>816</v>
      </c>
      <c r="D398" s="15" t="s">
        <v>200</v>
      </c>
      <c r="E398" s="67">
        <v>0</v>
      </c>
      <c r="F398" s="86">
        <v>0</v>
      </c>
      <c r="G398" s="86">
        <v>0</v>
      </c>
      <c r="H398" s="87">
        <v>0</v>
      </c>
      <c r="I398" s="68"/>
      <c r="J398" s="86">
        <v>0</v>
      </c>
      <c r="K398" s="88">
        <v>0</v>
      </c>
      <c r="M398" s="15" t="s">
        <v>34</v>
      </c>
      <c r="N398" s="17">
        <v>0</v>
      </c>
      <c r="O398" s="17">
        <v>0</v>
      </c>
      <c r="Q398" s="101">
        <v>611758</v>
      </c>
      <c r="R398" s="101">
        <v>1908069</v>
      </c>
      <c r="S398" s="83" t="s">
        <v>34</v>
      </c>
      <c r="T398" s="79" t="str">
        <f t="shared" si="10"/>
        <v>- N/A</v>
      </c>
      <c r="U398" s="79" t="str">
        <f t="shared" si="11"/>
        <v>- N/A</v>
      </c>
    </row>
    <row r="399" spans="1:21" ht="102">
      <c r="A399" s="14">
        <v>385</v>
      </c>
      <c r="B399" s="15" t="s">
        <v>818</v>
      </c>
      <c r="C399" s="21" t="s">
        <v>819</v>
      </c>
      <c r="D399" s="15" t="s">
        <v>200</v>
      </c>
      <c r="E399" s="67">
        <v>1</v>
      </c>
      <c r="F399" s="86">
        <v>36863</v>
      </c>
      <c r="G399" s="86">
        <v>22998</v>
      </c>
      <c r="H399" s="87">
        <v>0</v>
      </c>
      <c r="I399" s="68">
        <v>0.37612239920000001</v>
      </c>
      <c r="J399" s="86">
        <v>22998</v>
      </c>
      <c r="K399" s="88">
        <v>22998</v>
      </c>
      <c r="M399" s="15" t="s">
        <v>34</v>
      </c>
      <c r="N399" s="17">
        <v>1</v>
      </c>
      <c r="O399" s="17">
        <v>0</v>
      </c>
      <c r="Q399" s="101">
        <v>22998</v>
      </c>
      <c r="R399" s="101">
        <v>132678</v>
      </c>
      <c r="S399" s="83" t="s">
        <v>34</v>
      </c>
      <c r="T399" s="79" t="str">
        <f t="shared" si="10"/>
        <v>✔️ Válido</v>
      </c>
      <c r="U399" s="79" t="str">
        <f t="shared" si="11"/>
        <v>✔️ Válido</v>
      </c>
    </row>
    <row r="400" spans="1:21" ht="102" hidden="1">
      <c r="A400" s="14">
        <v>386</v>
      </c>
      <c r="B400" s="15" t="s">
        <v>820</v>
      </c>
      <c r="C400" s="21" t="s">
        <v>821</v>
      </c>
      <c r="D400" s="15" t="s">
        <v>200</v>
      </c>
      <c r="E400" s="67">
        <v>0</v>
      </c>
      <c r="F400" s="86">
        <v>0</v>
      </c>
      <c r="G400" s="86">
        <v>0</v>
      </c>
      <c r="H400" s="87">
        <v>0</v>
      </c>
      <c r="I400" s="68"/>
      <c r="J400" s="86">
        <v>0</v>
      </c>
      <c r="K400" s="88">
        <v>0</v>
      </c>
      <c r="M400" s="15" t="s">
        <v>34</v>
      </c>
      <c r="N400" s="17">
        <v>0</v>
      </c>
      <c r="O400" s="17">
        <v>0</v>
      </c>
      <c r="Q400" s="101">
        <v>39344</v>
      </c>
      <c r="R400" s="101">
        <v>176904</v>
      </c>
      <c r="S400" s="83" t="s">
        <v>34</v>
      </c>
      <c r="T400" s="79" t="str">
        <f t="shared" ref="T400:T431" si="12">IF(OR(J400="",J400=0),"- N/A",IF(AND(J400&gt;=Q400,J400&lt;=R400),"✔️ Válido","❌ Inválido"))</f>
        <v>- N/A</v>
      </c>
      <c r="U400" s="79" t="str">
        <f t="shared" ref="U400:U431" si="13">IF(OR(J400="",J400=0),"- N/A",IF(AND(J400&gt;=Q400,J400&lt;=R400),"✔️ Válido","❌ Inválido"))</f>
        <v>- N/A</v>
      </c>
    </row>
    <row r="401" spans="1:21" ht="102">
      <c r="A401" s="14">
        <v>387</v>
      </c>
      <c r="B401" s="15" t="s">
        <v>822</v>
      </c>
      <c r="C401" s="21" t="s">
        <v>823</v>
      </c>
      <c r="D401" s="15" t="s">
        <v>200</v>
      </c>
      <c r="E401" s="67">
        <v>3</v>
      </c>
      <c r="F401" s="86">
        <v>43952</v>
      </c>
      <c r="G401" s="86">
        <v>25983</v>
      </c>
      <c r="H401" s="87">
        <v>0</v>
      </c>
      <c r="I401" s="68">
        <v>0.4088323626</v>
      </c>
      <c r="J401" s="86">
        <v>25983</v>
      </c>
      <c r="K401" s="88">
        <v>77949</v>
      </c>
      <c r="M401" s="15" t="s">
        <v>34</v>
      </c>
      <c r="N401" s="17">
        <v>3</v>
      </c>
      <c r="O401" s="17">
        <v>0</v>
      </c>
      <c r="Q401" s="101">
        <v>25983</v>
      </c>
      <c r="R401" s="101">
        <v>221130</v>
      </c>
      <c r="S401" s="83" t="s">
        <v>34</v>
      </c>
      <c r="T401" s="79" t="str">
        <f t="shared" si="12"/>
        <v>✔️ Válido</v>
      </c>
      <c r="U401" s="79" t="str">
        <f t="shared" si="13"/>
        <v>✔️ Válido</v>
      </c>
    </row>
    <row r="402" spans="1:21" ht="153" hidden="1">
      <c r="A402" s="14">
        <v>388</v>
      </c>
      <c r="B402" s="15" t="s">
        <v>824</v>
      </c>
      <c r="C402" s="21" t="s">
        <v>825</v>
      </c>
      <c r="D402" s="15" t="s">
        <v>200</v>
      </c>
      <c r="E402" s="67">
        <v>0</v>
      </c>
      <c r="F402" s="86">
        <v>0</v>
      </c>
      <c r="G402" s="86">
        <v>0</v>
      </c>
      <c r="H402" s="87">
        <v>0</v>
      </c>
      <c r="I402" s="68"/>
      <c r="J402" s="86">
        <v>0</v>
      </c>
      <c r="K402" s="88">
        <v>0</v>
      </c>
      <c r="M402" s="15" t="s">
        <v>34</v>
      </c>
      <c r="N402" s="17">
        <v>0</v>
      </c>
      <c r="O402" s="17">
        <v>0</v>
      </c>
      <c r="Q402" s="101">
        <v>202334</v>
      </c>
      <c r="R402" s="101">
        <v>13241465</v>
      </c>
      <c r="S402" s="83" t="s">
        <v>34</v>
      </c>
      <c r="T402" s="79" t="str">
        <f t="shared" si="12"/>
        <v>- N/A</v>
      </c>
      <c r="U402" s="79" t="str">
        <f t="shared" si="13"/>
        <v>- N/A</v>
      </c>
    </row>
    <row r="403" spans="1:21" ht="63.75">
      <c r="A403" s="14">
        <v>389</v>
      </c>
      <c r="B403" s="15" t="s">
        <v>826</v>
      </c>
      <c r="C403" s="21" t="s">
        <v>827</v>
      </c>
      <c r="D403" s="15" t="s">
        <v>200</v>
      </c>
      <c r="E403" s="67">
        <v>3</v>
      </c>
      <c r="F403" s="86">
        <v>35445</v>
      </c>
      <c r="G403" s="86">
        <v>35445</v>
      </c>
      <c r="H403" s="87">
        <v>0</v>
      </c>
      <c r="I403" s="68">
        <v>0</v>
      </c>
      <c r="J403" s="86">
        <v>35445</v>
      </c>
      <c r="K403" s="88">
        <v>106335</v>
      </c>
      <c r="M403" s="15" t="s">
        <v>34</v>
      </c>
      <c r="N403" s="17">
        <v>3</v>
      </c>
      <c r="O403" s="17">
        <v>0</v>
      </c>
      <c r="Q403" s="101">
        <v>35445</v>
      </c>
      <c r="R403" s="101">
        <v>108182</v>
      </c>
      <c r="S403" s="83" t="s">
        <v>34</v>
      </c>
      <c r="T403" s="79" t="str">
        <f t="shared" si="12"/>
        <v>✔️ Válido</v>
      </c>
      <c r="U403" s="79" t="str">
        <f t="shared" si="13"/>
        <v>✔️ Válido</v>
      </c>
    </row>
    <row r="404" spans="1:21" ht="76.5" hidden="1">
      <c r="A404" s="14">
        <v>390</v>
      </c>
      <c r="B404" s="15" t="s">
        <v>828</v>
      </c>
      <c r="C404" s="21" t="s">
        <v>829</v>
      </c>
      <c r="D404" s="15" t="s">
        <v>200</v>
      </c>
      <c r="E404" s="67">
        <v>0</v>
      </c>
      <c r="F404" s="86">
        <v>0</v>
      </c>
      <c r="G404" s="86">
        <v>0</v>
      </c>
      <c r="H404" s="87">
        <v>0</v>
      </c>
      <c r="I404" s="68"/>
      <c r="J404" s="86">
        <v>0</v>
      </c>
      <c r="K404" s="88">
        <v>0</v>
      </c>
      <c r="M404" s="15" t="s">
        <v>34</v>
      </c>
      <c r="N404" s="17">
        <v>0</v>
      </c>
      <c r="O404" s="17">
        <v>0</v>
      </c>
      <c r="Q404" s="101">
        <v>62249</v>
      </c>
      <c r="R404" s="101">
        <v>463085</v>
      </c>
      <c r="S404" s="83" t="s">
        <v>34</v>
      </c>
      <c r="T404" s="79" t="str">
        <f t="shared" si="12"/>
        <v>- N/A</v>
      </c>
      <c r="U404" s="79" t="str">
        <f t="shared" si="13"/>
        <v>- N/A</v>
      </c>
    </row>
    <row r="405" spans="1:21" ht="51" hidden="1">
      <c r="A405" s="69">
        <v>391</v>
      </c>
      <c r="B405" s="70" t="s">
        <v>830</v>
      </c>
      <c r="C405" s="76" t="s">
        <v>831</v>
      </c>
      <c r="D405" s="70" t="s">
        <v>200</v>
      </c>
      <c r="E405" s="72">
        <v>0</v>
      </c>
      <c r="F405" s="89">
        <v>0</v>
      </c>
      <c r="G405" s="89">
        <v>0</v>
      </c>
      <c r="H405" s="90">
        <v>0</v>
      </c>
      <c r="I405" s="68"/>
      <c r="J405" s="89">
        <v>0</v>
      </c>
      <c r="K405" s="91">
        <v>0</v>
      </c>
      <c r="L405" s="73"/>
      <c r="M405" s="70" t="s">
        <v>85</v>
      </c>
      <c r="N405" s="74">
        <v>0</v>
      </c>
      <c r="O405" s="74">
        <v>0</v>
      </c>
      <c r="Q405" s="101">
        <v>9398</v>
      </c>
      <c r="R405" s="101">
        <v>84383</v>
      </c>
      <c r="S405" s="84" t="s">
        <v>85</v>
      </c>
      <c r="T405" s="79" t="str">
        <f t="shared" si="12"/>
        <v>- N/A</v>
      </c>
      <c r="U405" s="79" t="str">
        <f t="shared" si="13"/>
        <v>- N/A</v>
      </c>
    </row>
    <row r="406" spans="1:21" ht="51" hidden="1">
      <c r="A406" s="14">
        <v>392</v>
      </c>
      <c r="B406" s="15" t="s">
        <v>832</v>
      </c>
      <c r="C406" s="21" t="s">
        <v>831</v>
      </c>
      <c r="D406" s="15" t="s">
        <v>200</v>
      </c>
      <c r="E406" s="67">
        <v>0</v>
      </c>
      <c r="F406" s="86">
        <v>0</v>
      </c>
      <c r="G406" s="86">
        <v>0</v>
      </c>
      <c r="H406" s="87">
        <v>0</v>
      </c>
      <c r="I406" s="68"/>
      <c r="J406" s="86">
        <v>0</v>
      </c>
      <c r="K406" s="88">
        <v>0</v>
      </c>
      <c r="M406" s="15" t="s">
        <v>34</v>
      </c>
      <c r="N406" s="17">
        <v>0</v>
      </c>
      <c r="O406" s="17">
        <v>0</v>
      </c>
      <c r="Q406" s="101">
        <v>86241</v>
      </c>
      <c r="R406" s="101">
        <v>288742</v>
      </c>
      <c r="S406" s="83" t="s">
        <v>34</v>
      </c>
      <c r="T406" s="79" t="str">
        <f t="shared" si="12"/>
        <v>- N/A</v>
      </c>
      <c r="U406" s="79" t="str">
        <f t="shared" si="13"/>
        <v>- N/A</v>
      </c>
    </row>
    <row r="407" spans="1:21" ht="51" hidden="1">
      <c r="A407" s="69">
        <v>393</v>
      </c>
      <c r="B407" s="70" t="s">
        <v>833</v>
      </c>
      <c r="C407" s="76" t="s">
        <v>834</v>
      </c>
      <c r="D407" s="70" t="s">
        <v>200</v>
      </c>
      <c r="E407" s="72">
        <v>0</v>
      </c>
      <c r="F407" s="89">
        <v>0</v>
      </c>
      <c r="G407" s="89">
        <v>0</v>
      </c>
      <c r="H407" s="90">
        <v>0</v>
      </c>
      <c r="I407" s="68"/>
      <c r="J407" s="89">
        <v>0</v>
      </c>
      <c r="K407" s="91">
        <v>0</v>
      </c>
      <c r="L407" s="73"/>
      <c r="M407" s="70" t="s">
        <v>85</v>
      </c>
      <c r="N407" s="74">
        <v>0</v>
      </c>
      <c r="O407" s="74">
        <v>0</v>
      </c>
      <c r="Q407" s="101">
        <v>7679</v>
      </c>
      <c r="R407" s="101">
        <v>77891</v>
      </c>
      <c r="S407" s="84" t="s">
        <v>85</v>
      </c>
      <c r="T407" s="79" t="str">
        <f t="shared" si="12"/>
        <v>- N/A</v>
      </c>
      <c r="U407" s="79" t="str">
        <f t="shared" si="13"/>
        <v>- N/A</v>
      </c>
    </row>
    <row r="408" spans="1:21" ht="63.75" hidden="1">
      <c r="A408" s="14">
        <v>394</v>
      </c>
      <c r="B408" s="15" t="s">
        <v>835</v>
      </c>
      <c r="C408" s="21" t="s">
        <v>836</v>
      </c>
      <c r="D408" s="15" t="s">
        <v>200</v>
      </c>
      <c r="E408" s="67">
        <v>0</v>
      </c>
      <c r="F408" s="86">
        <v>0</v>
      </c>
      <c r="G408" s="86">
        <v>0</v>
      </c>
      <c r="H408" s="87">
        <v>0</v>
      </c>
      <c r="I408" s="68"/>
      <c r="J408" s="86">
        <v>0</v>
      </c>
      <c r="K408" s="88">
        <v>0</v>
      </c>
      <c r="M408" s="15" t="s">
        <v>34</v>
      </c>
      <c r="N408" s="17">
        <v>0</v>
      </c>
      <c r="O408" s="17">
        <v>0</v>
      </c>
      <c r="Q408" s="101">
        <v>106363</v>
      </c>
      <c r="R408" s="101">
        <v>288742</v>
      </c>
      <c r="S408" s="83" t="s">
        <v>34</v>
      </c>
      <c r="T408" s="79" t="str">
        <f t="shared" si="12"/>
        <v>- N/A</v>
      </c>
      <c r="U408" s="79" t="str">
        <f t="shared" si="13"/>
        <v>- N/A</v>
      </c>
    </row>
    <row r="409" spans="1:21" ht="63.75" hidden="1">
      <c r="A409" s="14">
        <v>395</v>
      </c>
      <c r="B409" s="15" t="s">
        <v>837</v>
      </c>
      <c r="C409" s="21" t="s">
        <v>838</v>
      </c>
      <c r="D409" s="15" t="s">
        <v>200</v>
      </c>
      <c r="E409" s="67">
        <v>0</v>
      </c>
      <c r="F409" s="86">
        <v>0</v>
      </c>
      <c r="G409" s="86">
        <v>0</v>
      </c>
      <c r="H409" s="87">
        <v>0</v>
      </c>
      <c r="I409" s="68"/>
      <c r="J409" s="86">
        <v>0</v>
      </c>
      <c r="K409" s="88">
        <v>0</v>
      </c>
      <c r="M409" s="15" t="s">
        <v>34</v>
      </c>
      <c r="N409" s="17">
        <v>0</v>
      </c>
      <c r="O409" s="17">
        <v>0</v>
      </c>
      <c r="Q409" s="101">
        <v>80823</v>
      </c>
      <c r="R409" s="101">
        <v>681546</v>
      </c>
      <c r="S409" s="83" t="s">
        <v>34</v>
      </c>
      <c r="T409" s="79" t="str">
        <f t="shared" si="12"/>
        <v>- N/A</v>
      </c>
      <c r="U409" s="79" t="str">
        <f t="shared" si="13"/>
        <v>- N/A</v>
      </c>
    </row>
    <row r="410" spans="1:21" ht="63.75" hidden="1">
      <c r="A410" s="14">
        <v>396</v>
      </c>
      <c r="B410" s="15" t="s">
        <v>839</v>
      </c>
      <c r="C410" s="21" t="s">
        <v>838</v>
      </c>
      <c r="D410" s="15" t="s">
        <v>200</v>
      </c>
      <c r="E410" s="67">
        <v>0</v>
      </c>
      <c r="F410" s="86">
        <v>0</v>
      </c>
      <c r="G410" s="86">
        <v>0</v>
      </c>
      <c r="H410" s="87">
        <v>0</v>
      </c>
      <c r="I410" s="68"/>
      <c r="J410" s="86">
        <v>0</v>
      </c>
      <c r="K410" s="88">
        <v>0</v>
      </c>
      <c r="M410" s="15" t="s">
        <v>34</v>
      </c>
      <c r="N410" s="17">
        <v>0</v>
      </c>
      <c r="O410" s="17">
        <v>0</v>
      </c>
      <c r="Q410" s="101">
        <v>3582</v>
      </c>
      <c r="R410" s="101">
        <v>81010</v>
      </c>
      <c r="S410" s="83" t="s">
        <v>34</v>
      </c>
      <c r="T410" s="79" t="str">
        <f t="shared" si="12"/>
        <v>- N/A</v>
      </c>
      <c r="U410" s="79" t="str">
        <f t="shared" si="13"/>
        <v>- N/A</v>
      </c>
    </row>
    <row r="411" spans="1:21" ht="63.75" hidden="1">
      <c r="A411" s="14">
        <v>397</v>
      </c>
      <c r="B411" s="15" t="s">
        <v>840</v>
      </c>
      <c r="C411" s="21" t="s">
        <v>841</v>
      </c>
      <c r="D411" s="15" t="s">
        <v>200</v>
      </c>
      <c r="E411" s="67">
        <v>0</v>
      </c>
      <c r="F411" s="86">
        <v>0</v>
      </c>
      <c r="G411" s="86">
        <v>0</v>
      </c>
      <c r="H411" s="87">
        <v>0</v>
      </c>
      <c r="I411" s="68"/>
      <c r="J411" s="86">
        <v>0</v>
      </c>
      <c r="K411" s="88">
        <v>0</v>
      </c>
      <c r="M411" s="15" t="s">
        <v>34</v>
      </c>
      <c r="N411" s="17">
        <v>0</v>
      </c>
      <c r="O411" s="17">
        <v>0</v>
      </c>
      <c r="Q411" s="101">
        <v>91659</v>
      </c>
      <c r="R411" s="101">
        <v>837327</v>
      </c>
      <c r="S411" s="83" t="s">
        <v>34</v>
      </c>
      <c r="T411" s="79" t="str">
        <f t="shared" si="12"/>
        <v>- N/A</v>
      </c>
      <c r="U411" s="79" t="str">
        <f t="shared" si="13"/>
        <v>- N/A</v>
      </c>
    </row>
    <row r="412" spans="1:21" ht="63.75" hidden="1">
      <c r="A412" s="14">
        <v>398</v>
      </c>
      <c r="B412" s="15" t="s">
        <v>842</v>
      </c>
      <c r="C412" s="21" t="s">
        <v>841</v>
      </c>
      <c r="D412" s="15" t="s">
        <v>200</v>
      </c>
      <c r="E412" s="67">
        <v>0</v>
      </c>
      <c r="F412" s="86">
        <v>0</v>
      </c>
      <c r="G412" s="86">
        <v>0</v>
      </c>
      <c r="H412" s="87">
        <v>0</v>
      </c>
      <c r="I412" s="68"/>
      <c r="J412" s="86">
        <v>0</v>
      </c>
      <c r="K412" s="88">
        <v>0</v>
      </c>
      <c r="M412" s="15" t="s">
        <v>34</v>
      </c>
      <c r="N412" s="17">
        <v>0</v>
      </c>
      <c r="O412" s="17">
        <v>0</v>
      </c>
      <c r="Q412" s="101">
        <v>4665</v>
      </c>
      <c r="R412" s="101">
        <v>98664</v>
      </c>
      <c r="S412" s="83" t="s">
        <v>34</v>
      </c>
      <c r="T412" s="79" t="str">
        <f t="shared" si="12"/>
        <v>- N/A</v>
      </c>
      <c r="U412" s="79" t="str">
        <f t="shared" si="13"/>
        <v>- N/A</v>
      </c>
    </row>
    <row r="413" spans="1:21" ht="76.5">
      <c r="A413" s="14">
        <v>399</v>
      </c>
      <c r="B413" s="15" t="s">
        <v>843</v>
      </c>
      <c r="C413" s="21" t="s">
        <v>844</v>
      </c>
      <c r="D413" s="15" t="s">
        <v>200</v>
      </c>
      <c r="E413" s="67">
        <v>1</v>
      </c>
      <c r="F413" s="86">
        <v>54585</v>
      </c>
      <c r="G413" s="86">
        <v>32837</v>
      </c>
      <c r="H413" s="87">
        <v>0</v>
      </c>
      <c r="I413" s="68">
        <v>0.39842447560000005</v>
      </c>
      <c r="J413" s="86">
        <v>32837</v>
      </c>
      <c r="K413" s="88">
        <v>32837</v>
      </c>
      <c r="M413" s="15" t="s">
        <v>34</v>
      </c>
      <c r="N413" s="17">
        <v>1</v>
      </c>
      <c r="O413" s="17">
        <v>0</v>
      </c>
      <c r="Q413" s="101">
        <v>32837</v>
      </c>
      <c r="R413" s="101">
        <v>158770</v>
      </c>
      <c r="S413" s="83" t="s">
        <v>34</v>
      </c>
      <c r="T413" s="79" t="str">
        <f t="shared" si="12"/>
        <v>✔️ Válido</v>
      </c>
      <c r="U413" s="79" t="str">
        <f t="shared" si="13"/>
        <v>✔️ Válido</v>
      </c>
    </row>
    <row r="414" spans="1:21" ht="76.5" hidden="1">
      <c r="A414" s="14">
        <v>400</v>
      </c>
      <c r="B414" s="15" t="s">
        <v>845</v>
      </c>
      <c r="C414" s="21" t="s">
        <v>846</v>
      </c>
      <c r="D414" s="15" t="s">
        <v>200</v>
      </c>
      <c r="E414" s="67">
        <v>0</v>
      </c>
      <c r="F414" s="86">
        <v>0</v>
      </c>
      <c r="G414" s="86">
        <v>0</v>
      </c>
      <c r="H414" s="87">
        <v>0</v>
      </c>
      <c r="I414" s="68"/>
      <c r="J414" s="86">
        <v>0</v>
      </c>
      <c r="K414" s="88">
        <v>0</v>
      </c>
      <c r="M414" s="15" t="s">
        <v>34</v>
      </c>
      <c r="N414" s="17">
        <v>0</v>
      </c>
      <c r="O414" s="17">
        <v>0</v>
      </c>
      <c r="Q414" s="101">
        <v>77396</v>
      </c>
      <c r="R414" s="101">
        <v>251994</v>
      </c>
      <c r="S414" s="83" t="s">
        <v>34</v>
      </c>
      <c r="T414" s="79" t="str">
        <f t="shared" si="12"/>
        <v>- N/A</v>
      </c>
      <c r="U414" s="79" t="str">
        <f t="shared" si="13"/>
        <v>- N/A</v>
      </c>
    </row>
    <row r="415" spans="1:21" ht="102">
      <c r="A415" s="14">
        <v>401</v>
      </c>
      <c r="B415" s="15" t="s">
        <v>847</v>
      </c>
      <c r="C415" s="21" t="s">
        <v>848</v>
      </c>
      <c r="D415" s="15" t="s">
        <v>849</v>
      </c>
      <c r="E415" s="67">
        <v>1</v>
      </c>
      <c r="F415" s="86">
        <v>191048</v>
      </c>
      <c r="G415" s="86">
        <v>150479</v>
      </c>
      <c r="H415" s="87">
        <v>0</v>
      </c>
      <c r="I415" s="68">
        <v>0.21234977600000005</v>
      </c>
      <c r="J415" s="86">
        <v>150479</v>
      </c>
      <c r="K415" s="88">
        <v>150479</v>
      </c>
      <c r="M415" s="15" t="s">
        <v>34</v>
      </c>
      <c r="N415" s="17">
        <v>1</v>
      </c>
      <c r="O415" s="17">
        <v>0</v>
      </c>
      <c r="Q415" s="101">
        <v>150479</v>
      </c>
      <c r="R415" s="101">
        <v>406973</v>
      </c>
      <c r="S415" s="83" t="s">
        <v>34</v>
      </c>
      <c r="T415" s="79" t="str">
        <f t="shared" si="12"/>
        <v>✔️ Válido</v>
      </c>
      <c r="U415" s="79" t="str">
        <f t="shared" si="13"/>
        <v>✔️ Válido</v>
      </c>
    </row>
    <row r="416" spans="1:21" ht="102" hidden="1">
      <c r="A416" s="14">
        <v>402</v>
      </c>
      <c r="B416" s="15" t="s">
        <v>850</v>
      </c>
      <c r="C416" s="21" t="s">
        <v>851</v>
      </c>
      <c r="D416" s="15" t="s">
        <v>200</v>
      </c>
      <c r="E416" s="67">
        <v>0</v>
      </c>
      <c r="F416" s="86">
        <v>0</v>
      </c>
      <c r="G416" s="86">
        <v>0</v>
      </c>
      <c r="H416" s="87">
        <v>0</v>
      </c>
      <c r="I416" s="68"/>
      <c r="J416" s="86">
        <v>0</v>
      </c>
      <c r="K416" s="88">
        <v>0</v>
      </c>
      <c r="M416" s="15" t="s">
        <v>34</v>
      </c>
      <c r="N416" s="17">
        <v>0</v>
      </c>
      <c r="O416" s="17">
        <v>0</v>
      </c>
      <c r="Q416" s="101">
        <v>155565</v>
      </c>
      <c r="R416" s="101">
        <v>535857</v>
      </c>
      <c r="S416" s="83" t="s">
        <v>34</v>
      </c>
      <c r="T416" s="79" t="str">
        <f t="shared" si="12"/>
        <v>- N/A</v>
      </c>
      <c r="U416" s="79" t="str">
        <f t="shared" si="13"/>
        <v>- N/A</v>
      </c>
    </row>
    <row r="417" spans="1:21" ht="102" hidden="1">
      <c r="A417" s="14">
        <v>403</v>
      </c>
      <c r="B417" s="15" t="s">
        <v>852</v>
      </c>
      <c r="C417" s="21" t="s">
        <v>853</v>
      </c>
      <c r="D417" s="15" t="s">
        <v>200</v>
      </c>
      <c r="E417" s="67">
        <v>0</v>
      </c>
      <c r="F417" s="86">
        <v>0</v>
      </c>
      <c r="G417" s="86">
        <v>0</v>
      </c>
      <c r="H417" s="87">
        <v>0</v>
      </c>
      <c r="I417" s="68"/>
      <c r="J417" s="86">
        <v>0</v>
      </c>
      <c r="K417" s="88">
        <v>0</v>
      </c>
      <c r="M417" s="15" t="s">
        <v>34</v>
      </c>
      <c r="N417" s="17">
        <v>0</v>
      </c>
      <c r="O417" s="17">
        <v>0</v>
      </c>
      <c r="Q417" s="101">
        <v>155565</v>
      </c>
      <c r="R417" s="101">
        <v>662236</v>
      </c>
      <c r="S417" s="83" t="s">
        <v>34</v>
      </c>
      <c r="T417" s="79" t="str">
        <f t="shared" si="12"/>
        <v>- N/A</v>
      </c>
      <c r="U417" s="79" t="str">
        <f t="shared" si="13"/>
        <v>- N/A</v>
      </c>
    </row>
    <row r="418" spans="1:21" ht="76.5" hidden="1">
      <c r="A418" s="14">
        <v>404</v>
      </c>
      <c r="B418" s="15" t="s">
        <v>854</v>
      </c>
      <c r="C418" s="21" t="s">
        <v>855</v>
      </c>
      <c r="D418" s="15" t="s">
        <v>200</v>
      </c>
      <c r="E418" s="67">
        <v>0</v>
      </c>
      <c r="F418" s="86">
        <v>0</v>
      </c>
      <c r="G418" s="86">
        <v>0</v>
      </c>
      <c r="H418" s="87">
        <v>0</v>
      </c>
      <c r="I418" s="68"/>
      <c r="J418" s="86">
        <v>0</v>
      </c>
      <c r="K418" s="88">
        <v>0</v>
      </c>
      <c r="M418" s="15" t="s">
        <v>34</v>
      </c>
      <c r="N418" s="17">
        <v>0</v>
      </c>
      <c r="O418" s="17">
        <v>0</v>
      </c>
      <c r="Q418" s="101">
        <v>142739</v>
      </c>
      <c r="R418" s="101">
        <v>677805</v>
      </c>
      <c r="S418" s="83" t="s">
        <v>34</v>
      </c>
      <c r="T418" s="79" t="str">
        <f t="shared" si="12"/>
        <v>- N/A</v>
      </c>
      <c r="U418" s="79" t="str">
        <f t="shared" si="13"/>
        <v>- N/A</v>
      </c>
    </row>
    <row r="419" spans="1:21" ht="76.5" hidden="1">
      <c r="A419" s="14">
        <v>405</v>
      </c>
      <c r="B419" s="15" t="s">
        <v>856</v>
      </c>
      <c r="C419" s="21" t="s">
        <v>857</v>
      </c>
      <c r="D419" s="15" t="s">
        <v>200</v>
      </c>
      <c r="E419" s="67">
        <v>0</v>
      </c>
      <c r="F419" s="86">
        <v>0</v>
      </c>
      <c r="G419" s="86">
        <v>0</v>
      </c>
      <c r="H419" s="87">
        <v>0</v>
      </c>
      <c r="I419" s="68"/>
      <c r="J419" s="86">
        <v>0</v>
      </c>
      <c r="K419" s="88">
        <v>0</v>
      </c>
      <c r="M419" s="15" t="s">
        <v>34</v>
      </c>
      <c r="N419" s="17">
        <v>0</v>
      </c>
      <c r="O419" s="17">
        <v>0</v>
      </c>
      <c r="Q419" s="101">
        <v>155565</v>
      </c>
      <c r="R419" s="101">
        <v>658911</v>
      </c>
      <c r="S419" s="83" t="s">
        <v>34</v>
      </c>
      <c r="T419" s="79" t="str">
        <f t="shared" si="12"/>
        <v>- N/A</v>
      </c>
      <c r="U419" s="79" t="str">
        <f t="shared" si="13"/>
        <v>- N/A</v>
      </c>
    </row>
    <row r="420" spans="1:21" ht="51">
      <c r="A420" s="14">
        <v>406</v>
      </c>
      <c r="B420" s="15" t="s">
        <v>858</v>
      </c>
      <c r="C420" s="21" t="s">
        <v>859</v>
      </c>
      <c r="D420" s="15" t="s">
        <v>200</v>
      </c>
      <c r="E420" s="67">
        <v>1</v>
      </c>
      <c r="F420" s="86">
        <v>219757</v>
      </c>
      <c r="G420" s="86">
        <v>95973</v>
      </c>
      <c r="H420" s="87">
        <v>0</v>
      </c>
      <c r="I420" s="68">
        <v>0.56327671020000003</v>
      </c>
      <c r="J420" s="86">
        <v>95973</v>
      </c>
      <c r="K420" s="88">
        <v>95973</v>
      </c>
      <c r="M420" s="15" t="s">
        <v>34</v>
      </c>
      <c r="N420" s="17">
        <v>1</v>
      </c>
      <c r="O420" s="17">
        <v>0</v>
      </c>
      <c r="Q420" s="101">
        <v>95973</v>
      </c>
      <c r="R420" s="101">
        <v>563883</v>
      </c>
      <c r="S420" s="83" t="s">
        <v>34</v>
      </c>
      <c r="T420" s="79" t="str">
        <f t="shared" si="12"/>
        <v>✔️ Válido</v>
      </c>
      <c r="U420" s="79" t="str">
        <f t="shared" si="13"/>
        <v>✔️ Válido</v>
      </c>
    </row>
    <row r="421" spans="1:21" ht="76.5" hidden="1">
      <c r="A421" s="14">
        <v>407</v>
      </c>
      <c r="B421" s="15" t="s">
        <v>860</v>
      </c>
      <c r="C421" s="21" t="s">
        <v>861</v>
      </c>
      <c r="D421" s="15" t="s">
        <v>200</v>
      </c>
      <c r="E421" s="67">
        <v>0</v>
      </c>
      <c r="F421" s="86">
        <v>0</v>
      </c>
      <c r="G421" s="86">
        <v>0</v>
      </c>
      <c r="H421" s="87">
        <v>0</v>
      </c>
      <c r="I421" s="68"/>
      <c r="J421" s="86">
        <v>0</v>
      </c>
      <c r="K421" s="88">
        <v>0</v>
      </c>
      <c r="M421" s="15" t="s">
        <v>34</v>
      </c>
      <c r="N421" s="17">
        <v>0</v>
      </c>
      <c r="O421" s="17">
        <v>0</v>
      </c>
      <c r="Q421" s="101">
        <v>29476</v>
      </c>
      <c r="R421" s="101">
        <v>208358</v>
      </c>
      <c r="S421" s="83" t="s">
        <v>34</v>
      </c>
      <c r="T421" s="79" t="str">
        <f t="shared" si="12"/>
        <v>- N/A</v>
      </c>
      <c r="U421" s="79" t="str">
        <f t="shared" si="13"/>
        <v>- N/A</v>
      </c>
    </row>
    <row r="422" spans="1:21" ht="89.25" hidden="1">
      <c r="A422" s="14">
        <v>408</v>
      </c>
      <c r="B422" s="15" t="s">
        <v>862</v>
      </c>
      <c r="C422" s="21" t="s">
        <v>863</v>
      </c>
      <c r="D422" s="15" t="s">
        <v>200</v>
      </c>
      <c r="E422" s="67">
        <v>0</v>
      </c>
      <c r="F422" s="86">
        <v>0</v>
      </c>
      <c r="G422" s="86">
        <v>0</v>
      </c>
      <c r="H422" s="87">
        <v>0</v>
      </c>
      <c r="I422" s="68"/>
      <c r="J422" s="86">
        <v>0</v>
      </c>
      <c r="K422" s="88">
        <v>0</v>
      </c>
      <c r="M422" s="15" t="s">
        <v>34</v>
      </c>
      <c r="N422" s="17">
        <v>0</v>
      </c>
      <c r="O422" s="17">
        <v>0</v>
      </c>
      <c r="Q422" s="101">
        <v>14442</v>
      </c>
      <c r="R422" s="101">
        <v>381782</v>
      </c>
      <c r="S422" s="83" t="s">
        <v>34</v>
      </c>
      <c r="T422" s="79" t="str">
        <f t="shared" si="12"/>
        <v>- N/A</v>
      </c>
      <c r="U422" s="79" t="str">
        <f t="shared" si="13"/>
        <v>- N/A</v>
      </c>
    </row>
    <row r="423" spans="1:21" ht="89.25" hidden="1">
      <c r="A423" s="14">
        <v>409</v>
      </c>
      <c r="B423" s="15" t="s">
        <v>864</v>
      </c>
      <c r="C423" s="21" t="s">
        <v>863</v>
      </c>
      <c r="D423" s="15" t="s">
        <v>200</v>
      </c>
      <c r="E423" s="67">
        <v>0</v>
      </c>
      <c r="F423" s="86">
        <v>0</v>
      </c>
      <c r="G423" s="86">
        <v>0</v>
      </c>
      <c r="H423" s="87">
        <v>0</v>
      </c>
      <c r="I423" s="68"/>
      <c r="J423" s="86">
        <v>0</v>
      </c>
      <c r="K423" s="88">
        <v>0</v>
      </c>
      <c r="M423" s="15" t="s">
        <v>34</v>
      </c>
      <c r="N423" s="17">
        <v>0</v>
      </c>
      <c r="O423" s="17">
        <v>0</v>
      </c>
      <c r="Q423" s="101">
        <v>226659</v>
      </c>
      <c r="R423" s="101">
        <v>4928997</v>
      </c>
      <c r="S423" s="83" t="s">
        <v>34</v>
      </c>
      <c r="T423" s="79" t="str">
        <f t="shared" si="12"/>
        <v>- N/A</v>
      </c>
      <c r="U423" s="79" t="str">
        <f t="shared" si="13"/>
        <v>- N/A</v>
      </c>
    </row>
    <row r="424" spans="1:21" ht="76.5" hidden="1">
      <c r="A424" s="14">
        <v>410</v>
      </c>
      <c r="B424" s="15" t="s">
        <v>865</v>
      </c>
      <c r="C424" s="21" t="s">
        <v>866</v>
      </c>
      <c r="D424" s="15" t="s">
        <v>200</v>
      </c>
      <c r="E424" s="67">
        <v>0</v>
      </c>
      <c r="F424" s="86">
        <v>0</v>
      </c>
      <c r="G424" s="86">
        <v>0</v>
      </c>
      <c r="H424" s="87">
        <v>0</v>
      </c>
      <c r="I424" s="68"/>
      <c r="J424" s="86">
        <v>0</v>
      </c>
      <c r="K424" s="88">
        <v>0</v>
      </c>
      <c r="M424" s="15" t="s">
        <v>34</v>
      </c>
      <c r="N424" s="17">
        <v>0</v>
      </c>
      <c r="O424" s="17">
        <v>0</v>
      </c>
      <c r="Q424" s="101">
        <v>11477</v>
      </c>
      <c r="R424" s="101">
        <v>120603</v>
      </c>
      <c r="S424" s="83" t="s">
        <v>34</v>
      </c>
      <c r="T424" s="79" t="str">
        <f t="shared" si="12"/>
        <v>- N/A</v>
      </c>
      <c r="U424" s="79" t="str">
        <f t="shared" si="13"/>
        <v>- N/A</v>
      </c>
    </row>
    <row r="425" spans="1:21" ht="76.5" hidden="1">
      <c r="A425" s="14">
        <v>411</v>
      </c>
      <c r="B425" s="15" t="s">
        <v>867</v>
      </c>
      <c r="C425" s="21" t="s">
        <v>866</v>
      </c>
      <c r="D425" s="15" t="s">
        <v>200</v>
      </c>
      <c r="E425" s="67">
        <v>0</v>
      </c>
      <c r="F425" s="86">
        <v>0</v>
      </c>
      <c r="G425" s="86">
        <v>0</v>
      </c>
      <c r="H425" s="87">
        <v>0</v>
      </c>
      <c r="I425" s="68"/>
      <c r="J425" s="86">
        <v>0</v>
      </c>
      <c r="K425" s="88">
        <v>0</v>
      </c>
      <c r="M425" s="15" t="s">
        <v>34</v>
      </c>
      <c r="N425" s="17">
        <v>0</v>
      </c>
      <c r="O425" s="17">
        <v>0</v>
      </c>
      <c r="Q425" s="101">
        <v>180925</v>
      </c>
      <c r="R425" s="101">
        <v>785566</v>
      </c>
      <c r="S425" s="83" t="s">
        <v>34</v>
      </c>
      <c r="T425" s="79" t="str">
        <f t="shared" si="12"/>
        <v>- N/A</v>
      </c>
      <c r="U425" s="79" t="str">
        <f t="shared" si="13"/>
        <v>- N/A</v>
      </c>
    </row>
    <row r="426" spans="1:21" ht="102" hidden="1">
      <c r="A426" s="14">
        <v>412</v>
      </c>
      <c r="B426" s="15" t="s">
        <v>868</v>
      </c>
      <c r="C426" s="21" t="s">
        <v>869</v>
      </c>
      <c r="D426" s="15" t="s">
        <v>200</v>
      </c>
      <c r="E426" s="67">
        <v>0</v>
      </c>
      <c r="F426" s="86">
        <v>0</v>
      </c>
      <c r="G426" s="86">
        <v>0</v>
      </c>
      <c r="H426" s="87">
        <v>0</v>
      </c>
      <c r="I426" s="68"/>
      <c r="J426" s="86">
        <v>0</v>
      </c>
      <c r="K426" s="88">
        <v>0</v>
      </c>
      <c r="M426" s="15" t="s">
        <v>34</v>
      </c>
      <c r="N426" s="17">
        <v>0</v>
      </c>
      <c r="O426" s="17">
        <v>0</v>
      </c>
      <c r="Q426" s="101">
        <v>14263</v>
      </c>
      <c r="R426" s="101">
        <v>373227</v>
      </c>
      <c r="S426" s="83" t="s">
        <v>34</v>
      </c>
      <c r="T426" s="79" t="str">
        <f t="shared" si="12"/>
        <v>- N/A</v>
      </c>
      <c r="U426" s="79" t="str">
        <f t="shared" si="13"/>
        <v>- N/A</v>
      </c>
    </row>
    <row r="427" spans="1:21" ht="102" hidden="1">
      <c r="A427" s="14">
        <v>413</v>
      </c>
      <c r="B427" s="15" t="s">
        <v>870</v>
      </c>
      <c r="C427" s="21" t="s">
        <v>869</v>
      </c>
      <c r="D427" s="15" t="s">
        <v>200</v>
      </c>
      <c r="E427" s="67">
        <v>0</v>
      </c>
      <c r="F427" s="86">
        <v>0</v>
      </c>
      <c r="G427" s="86">
        <v>0</v>
      </c>
      <c r="H427" s="87">
        <v>0</v>
      </c>
      <c r="I427" s="68"/>
      <c r="J427" s="86">
        <v>0</v>
      </c>
      <c r="K427" s="88">
        <v>0</v>
      </c>
      <c r="M427" s="15" t="s">
        <v>34</v>
      </c>
      <c r="N427" s="17">
        <v>0</v>
      </c>
      <c r="O427" s="17">
        <v>0</v>
      </c>
      <c r="Q427" s="101">
        <v>26315</v>
      </c>
      <c r="R427" s="101">
        <v>5083788</v>
      </c>
      <c r="S427" s="83" t="s">
        <v>34</v>
      </c>
      <c r="T427" s="79" t="str">
        <f t="shared" si="12"/>
        <v>- N/A</v>
      </c>
      <c r="U427" s="79" t="str">
        <f t="shared" si="13"/>
        <v>- N/A</v>
      </c>
    </row>
    <row r="428" spans="1:21" ht="114.75" hidden="1">
      <c r="A428" s="14">
        <v>414</v>
      </c>
      <c r="B428" s="15" t="s">
        <v>871</v>
      </c>
      <c r="C428" s="21" t="s">
        <v>872</v>
      </c>
      <c r="D428" s="15" t="s">
        <v>200</v>
      </c>
      <c r="E428" s="67">
        <v>0</v>
      </c>
      <c r="F428" s="86">
        <v>0</v>
      </c>
      <c r="G428" s="86">
        <v>0</v>
      </c>
      <c r="H428" s="87">
        <v>0</v>
      </c>
      <c r="I428" s="68"/>
      <c r="J428" s="86">
        <v>0</v>
      </c>
      <c r="K428" s="88">
        <v>0</v>
      </c>
      <c r="M428" s="15" t="s">
        <v>34</v>
      </c>
      <c r="N428" s="17">
        <v>0</v>
      </c>
      <c r="O428" s="17">
        <v>0</v>
      </c>
      <c r="Q428" s="101">
        <v>110012</v>
      </c>
      <c r="R428" s="101">
        <v>591524</v>
      </c>
      <c r="S428" s="83" t="s">
        <v>34</v>
      </c>
      <c r="T428" s="79" t="str">
        <f t="shared" si="12"/>
        <v>- N/A</v>
      </c>
      <c r="U428" s="79" t="str">
        <f t="shared" si="13"/>
        <v>- N/A</v>
      </c>
    </row>
    <row r="429" spans="1:21" ht="89.25" hidden="1">
      <c r="A429" s="14">
        <v>415</v>
      </c>
      <c r="B429" s="15" t="s">
        <v>873</v>
      </c>
      <c r="C429" s="21" t="s">
        <v>874</v>
      </c>
      <c r="D429" s="15" t="s">
        <v>200</v>
      </c>
      <c r="E429" s="67">
        <v>0</v>
      </c>
      <c r="F429" s="86">
        <v>0</v>
      </c>
      <c r="G429" s="86">
        <v>0</v>
      </c>
      <c r="H429" s="87">
        <v>0</v>
      </c>
      <c r="I429" s="68"/>
      <c r="J429" s="86">
        <v>0</v>
      </c>
      <c r="K429" s="88">
        <v>0</v>
      </c>
      <c r="M429" s="15" t="s">
        <v>34</v>
      </c>
      <c r="N429" s="17">
        <v>0</v>
      </c>
      <c r="O429" s="17">
        <v>0</v>
      </c>
      <c r="Q429" s="101">
        <v>2101844</v>
      </c>
      <c r="R429" s="101">
        <v>6189440</v>
      </c>
      <c r="S429" s="83" t="s">
        <v>34</v>
      </c>
      <c r="T429" s="79" t="str">
        <f t="shared" si="12"/>
        <v>- N/A</v>
      </c>
      <c r="U429" s="79" t="str">
        <f t="shared" si="13"/>
        <v>- N/A</v>
      </c>
    </row>
    <row r="430" spans="1:21" ht="114.75" hidden="1">
      <c r="A430" s="14">
        <v>416</v>
      </c>
      <c r="B430" s="15" t="s">
        <v>875</v>
      </c>
      <c r="C430" s="21" t="s">
        <v>876</v>
      </c>
      <c r="D430" s="15" t="s">
        <v>200</v>
      </c>
      <c r="E430" s="67">
        <v>0</v>
      </c>
      <c r="F430" s="86">
        <v>0</v>
      </c>
      <c r="G430" s="86">
        <v>0</v>
      </c>
      <c r="H430" s="87">
        <v>0</v>
      </c>
      <c r="I430" s="68"/>
      <c r="J430" s="86">
        <v>0</v>
      </c>
      <c r="K430" s="88">
        <v>0</v>
      </c>
      <c r="M430" s="15" t="s">
        <v>34</v>
      </c>
      <c r="N430" s="17">
        <v>0</v>
      </c>
      <c r="O430" s="17">
        <v>0</v>
      </c>
      <c r="Q430" s="101">
        <v>91114</v>
      </c>
      <c r="R430" s="101">
        <v>336553</v>
      </c>
      <c r="S430" s="83" t="s">
        <v>34</v>
      </c>
      <c r="T430" s="79" t="str">
        <f t="shared" si="12"/>
        <v>- N/A</v>
      </c>
      <c r="U430" s="79" t="str">
        <f t="shared" si="13"/>
        <v>- N/A</v>
      </c>
    </row>
    <row r="431" spans="1:21" ht="89.25" hidden="1">
      <c r="A431" s="14">
        <v>417</v>
      </c>
      <c r="B431" s="15" t="s">
        <v>877</v>
      </c>
      <c r="C431" s="21" t="s">
        <v>878</v>
      </c>
      <c r="D431" s="15" t="s">
        <v>200</v>
      </c>
      <c r="E431" s="67">
        <v>0</v>
      </c>
      <c r="F431" s="86">
        <v>0</v>
      </c>
      <c r="G431" s="86">
        <v>0</v>
      </c>
      <c r="H431" s="87">
        <v>0</v>
      </c>
      <c r="I431" s="68"/>
      <c r="J431" s="86">
        <v>0</v>
      </c>
      <c r="K431" s="88">
        <v>0</v>
      </c>
      <c r="M431" s="15" t="s">
        <v>34</v>
      </c>
      <c r="N431" s="17">
        <v>0</v>
      </c>
      <c r="O431" s="17">
        <v>0</v>
      </c>
      <c r="Q431" s="101">
        <v>73628</v>
      </c>
      <c r="R431" s="101">
        <v>478040</v>
      </c>
      <c r="S431" s="83" t="s">
        <v>34</v>
      </c>
      <c r="T431" s="79" t="str">
        <f t="shared" si="12"/>
        <v>- N/A</v>
      </c>
      <c r="U431" s="79" t="str">
        <f t="shared" si="13"/>
        <v>- N/A</v>
      </c>
    </row>
    <row r="432" spans="1:21" ht="16.5" hidden="1" customHeight="1">
      <c r="A432" s="22" t="s">
        <v>879</v>
      </c>
      <c r="B432" s="23" t="s">
        <v>879</v>
      </c>
      <c r="C432" s="23" t="s">
        <v>879</v>
      </c>
      <c r="D432" s="23" t="s">
        <v>879</v>
      </c>
      <c r="E432" s="23" t="s">
        <v>879</v>
      </c>
      <c r="F432" s="23" t="s">
        <v>879</v>
      </c>
      <c r="G432" s="23"/>
      <c r="H432" s="23"/>
      <c r="I432" s="23"/>
      <c r="J432" s="24" t="s">
        <v>880</v>
      </c>
      <c r="K432" s="25">
        <v>15391387</v>
      </c>
    </row>
    <row r="438" ht="16.5" hidden="1" customHeight="1"/>
    <row r="439" ht="16.5" hidden="1" customHeight="1"/>
    <row r="440" ht="16.5" hidden="1" customHeight="1"/>
    <row r="441" ht="16.5" hidden="1" customHeight="1"/>
    <row r="442" ht="16.5" hidden="1" customHeight="1"/>
    <row r="443" ht="16.5" hidden="1" customHeight="1"/>
    <row r="444" ht="16.5" hidden="1" customHeight="1"/>
    <row r="445" ht="16.5" hidden="1" customHeight="1"/>
    <row r="446" ht="16.5" hidden="1" customHeight="1"/>
    <row r="447" ht="16.5" hidden="1" customHeight="1"/>
    <row r="448" ht="16.5" hidden="1" customHeight="1"/>
    <row r="449" ht="16.5" hidden="1" customHeight="1"/>
    <row r="450" ht="16.5" hidden="1" customHeight="1"/>
    <row r="451" ht="16.5" hidden="1" customHeight="1"/>
    <row r="452" ht="16.5" hidden="1" customHeight="1"/>
    <row r="453" ht="16.5" hidden="1" customHeight="1"/>
    <row r="454" ht="16.5" hidden="1" customHeight="1"/>
    <row r="455" ht="16.5" hidden="1" customHeight="1"/>
    <row r="456" ht="16.5" hidden="1" customHeight="1"/>
    <row r="457" ht="16.5" hidden="1" customHeight="1"/>
    <row r="458" ht="16.5" hidden="1" customHeight="1"/>
    <row r="459" ht="16.5" hidden="1" customHeight="1"/>
    <row r="460" ht="16.5" hidden="1" customHeight="1"/>
    <row r="461" ht="16.5" hidden="1" customHeight="1"/>
    <row r="462" ht="16.5" hidden="1" customHeight="1"/>
    <row r="463" ht="16.5" hidden="1" customHeight="1"/>
    <row r="464" ht="16.5" hidden="1" customHeight="1"/>
    <row r="465" ht="16.5" hidden="1" customHeight="1"/>
    <row r="466" ht="16.5" hidden="1" customHeight="1"/>
    <row r="467" ht="16.5" hidden="1" customHeight="1"/>
    <row r="468" ht="16.5" hidden="1" customHeight="1"/>
    <row r="469" ht="16.5" hidden="1" customHeight="1"/>
    <row r="470" ht="16.5" hidden="1" customHeight="1"/>
    <row r="471" ht="16.5" hidden="1" customHeight="1"/>
    <row r="472" ht="16.5" hidden="1" customHeight="1"/>
    <row r="473" ht="16.5" hidden="1" customHeight="1"/>
    <row r="474" ht="16.5" hidden="1" customHeight="1"/>
    <row r="475" ht="16.5" hidden="1" customHeight="1"/>
    <row r="476" ht="16.5" hidden="1" customHeight="1"/>
    <row r="477" ht="16.5" hidden="1" customHeight="1"/>
    <row r="478" ht="16.5" hidden="1" customHeight="1"/>
    <row r="479" ht="16.5" hidden="1" customHeight="1"/>
    <row r="480" ht="16.5" hidden="1" customHeight="1"/>
    <row r="481" ht="16.5" hidden="1" customHeight="1"/>
    <row r="482" ht="16.5" hidden="1" customHeight="1"/>
    <row r="483" ht="16.5" hidden="1" customHeight="1"/>
    <row r="484" ht="16.5" hidden="1" customHeight="1"/>
    <row r="485" ht="16.5" hidden="1" customHeight="1"/>
    <row r="486" ht="16.5" hidden="1" customHeight="1"/>
    <row r="487" ht="16.5" hidden="1" customHeight="1"/>
    <row r="488" ht="16.5" hidden="1" customHeight="1"/>
    <row r="489" ht="16.5" hidden="1" customHeight="1"/>
    <row r="490" ht="16.5" hidden="1" customHeight="1"/>
    <row r="491" ht="16.5" hidden="1" customHeight="1"/>
    <row r="492" ht="16.5" hidden="1" customHeight="1"/>
    <row r="493" ht="16.5" hidden="1" customHeight="1"/>
    <row r="494" ht="16.5" hidden="1" customHeight="1"/>
    <row r="495" ht="16.5" hidden="1" customHeight="1"/>
    <row r="496" ht="16.5" hidden="1" customHeight="1"/>
    <row r="497" ht="16.5" hidden="1" customHeight="1"/>
    <row r="498" ht="16.5" hidden="1" customHeight="1"/>
    <row r="499" ht="16.5" hidden="1" customHeight="1"/>
    <row r="500" ht="16.5" hidden="1" customHeight="1"/>
    <row r="501" ht="16.5" hidden="1" customHeight="1"/>
    <row r="502" ht="16.5" hidden="1" customHeight="1"/>
    <row r="503" ht="16.5" hidden="1" customHeight="1"/>
    <row r="504" ht="16.5" hidden="1" customHeight="1"/>
    <row r="505" ht="16.5" hidden="1" customHeight="1"/>
    <row r="506" ht="16.5" hidden="1" customHeight="1"/>
    <row r="507" ht="16.5" hidden="1" customHeight="1"/>
    <row r="508" ht="16.5" hidden="1" customHeight="1"/>
    <row r="509" ht="16.5" hidden="1" customHeight="1"/>
    <row r="510" ht="16.5" hidden="1" customHeight="1"/>
    <row r="511" ht="16.5" hidden="1" customHeight="1"/>
    <row r="512" ht="16.5" hidden="1" customHeight="1"/>
    <row r="513" ht="16.5" hidden="1" customHeight="1"/>
    <row r="514" ht="16.5" hidden="1" customHeight="1"/>
    <row r="515" ht="16.5" hidden="1" customHeight="1"/>
    <row r="516" ht="16.5" hidden="1" customHeight="1"/>
    <row r="517" ht="16.5" hidden="1" customHeight="1"/>
    <row r="518" ht="16.5" hidden="1" customHeight="1"/>
    <row r="519" ht="16.5" hidden="1" customHeight="1"/>
    <row r="520" ht="16.5" hidden="1" customHeight="1"/>
    <row r="521" ht="16.5" hidden="1" customHeight="1"/>
    <row r="522" ht="16.5" hidden="1" customHeight="1"/>
    <row r="523" ht="16.5" hidden="1" customHeight="1"/>
    <row r="524" ht="16.5" hidden="1" customHeight="1"/>
    <row r="525" ht="16.5" hidden="1" customHeight="1"/>
    <row r="526" ht="16.5" hidden="1" customHeight="1"/>
    <row r="527" ht="16.5" hidden="1" customHeight="1"/>
    <row r="528" ht="16.5" hidden="1" customHeight="1"/>
    <row r="529" ht="16.5" hidden="1" customHeight="1"/>
    <row r="530" ht="16.5" hidden="1" customHeight="1"/>
    <row r="531" ht="16.5" hidden="1" customHeight="1"/>
    <row r="532" ht="16.5" hidden="1" customHeight="1"/>
    <row r="533" ht="16.5" hidden="1" customHeight="1"/>
    <row r="534" ht="16.5" hidden="1" customHeight="1"/>
    <row r="535" ht="16.5" hidden="1" customHeight="1"/>
    <row r="536" ht="16.5" hidden="1" customHeight="1"/>
    <row r="537" ht="16.5" hidden="1" customHeight="1"/>
    <row r="538" ht="16.5" hidden="1" customHeight="1"/>
    <row r="539" ht="16.5" hidden="1" customHeight="1"/>
    <row r="540" ht="16.5" hidden="1" customHeight="1"/>
    <row r="541" ht="16.5" hidden="1" customHeight="1"/>
    <row r="542" ht="16.5" hidden="1" customHeight="1"/>
    <row r="543" ht="16.5" hidden="1" customHeight="1"/>
    <row r="544" ht="16.5" hidden="1" customHeight="1"/>
    <row r="545" ht="16.5" hidden="1" customHeight="1"/>
    <row r="546" ht="16.5" hidden="1" customHeight="1"/>
    <row r="547" ht="16.5" hidden="1" customHeight="1"/>
    <row r="548" ht="16.5" hidden="1" customHeight="1"/>
    <row r="549" ht="16.5" hidden="1" customHeight="1"/>
    <row r="550" ht="16.5" hidden="1" customHeight="1"/>
    <row r="551" ht="16.5" hidden="1" customHeight="1"/>
    <row r="552" ht="16.5" hidden="1" customHeight="1"/>
    <row r="553" ht="16.5" hidden="1" customHeight="1"/>
    <row r="554" ht="16.5" hidden="1" customHeight="1"/>
    <row r="555" ht="16.5" hidden="1" customHeight="1"/>
    <row r="556" ht="16.5" hidden="1" customHeight="1"/>
    <row r="557" ht="16.5" hidden="1" customHeight="1"/>
    <row r="558" ht="16.5" hidden="1" customHeight="1"/>
    <row r="559" ht="16.5" hidden="1" customHeight="1"/>
    <row r="560" ht="16.5" hidden="1" customHeight="1"/>
    <row r="561" ht="16.5" hidden="1" customHeight="1"/>
    <row r="562" ht="16.5" hidden="1" customHeight="1"/>
    <row r="563" ht="16.5" hidden="1" customHeight="1"/>
  </sheetData>
  <autoFilter ref="A13:W432" xr:uid="{A602752E-F1C7-4361-AAD2-E753F94F291A}">
    <filterColumn colId="13">
      <filters>
        <filter val="1,00"/>
        <filter val="10,00"/>
        <filter val="100,00"/>
        <filter val="11,00"/>
        <filter val="110,00"/>
        <filter val="149,00"/>
        <filter val="15,00"/>
        <filter val="150,00"/>
        <filter val="170,00"/>
        <filter val="2,00"/>
        <filter val="20,00"/>
        <filter val="3,00"/>
        <filter val="30,00"/>
        <filter val="39,00"/>
        <filter val="4,00"/>
        <filter val="5,00"/>
        <filter val="6,00"/>
        <filter val="8,00"/>
        <filter val="80,00"/>
      </filters>
    </filterColumn>
  </autoFilter>
  <mergeCells count="12">
    <mergeCell ref="A6:B6"/>
    <mergeCell ref="G6:I6"/>
    <mergeCell ref="A1:K1"/>
    <mergeCell ref="A2:E2"/>
    <mergeCell ref="A3:K3"/>
    <mergeCell ref="A5:B5"/>
    <mergeCell ref="G5:K5"/>
    <mergeCell ref="A7:B9"/>
    <mergeCell ref="C7:C9"/>
    <mergeCell ref="G7:I7"/>
    <mergeCell ref="G8:I8"/>
    <mergeCell ref="G9:I9"/>
  </mergeCells>
  <conditionalFormatting sqref="F14:H431 J14:J431">
    <cfRule type="expression" dxfId="35" priority="12">
      <formula>ISERROR($K14)</formula>
    </cfRule>
  </conditionalFormatting>
  <conditionalFormatting sqref="K7">
    <cfRule type="cellIs" dxfId="34" priority="3" operator="equal">
      <formula>$J$7</formula>
    </cfRule>
    <cfRule type="cellIs" dxfId="33" priority="6" operator="lessThan">
      <formula>$J$7</formula>
    </cfRule>
  </conditionalFormatting>
  <conditionalFormatting sqref="K8">
    <cfRule type="cellIs" dxfId="32" priority="4" operator="equal">
      <formula>$J$8</formula>
    </cfRule>
    <cfRule type="cellIs" dxfId="31" priority="7" operator="lessThan">
      <formula>$J$8</formula>
    </cfRule>
  </conditionalFormatting>
  <conditionalFormatting sqref="K9">
    <cfRule type="cellIs" dxfId="30" priority="5" operator="equal">
      <formula>$J$9</formula>
    </cfRule>
    <cfRule type="cellIs" dxfId="29" priority="8" operator="lessThan">
      <formula>$J$9</formula>
    </cfRule>
  </conditionalFormatting>
  <conditionalFormatting sqref="K14:K431">
    <cfRule type="expression" dxfId="28" priority="10">
      <formula>ISERROR(K14)</formula>
    </cfRule>
  </conditionalFormatting>
  <conditionalFormatting sqref="K432">
    <cfRule type="expression" dxfId="27" priority="9">
      <formula>ISERROR($K$432)</formula>
    </cfRule>
  </conditionalFormatting>
  <conditionalFormatting sqref="N14:O431">
    <cfRule type="expression" dxfId="26" priority="2">
      <formula>ISERROR($I14)</formula>
    </cfRule>
  </conditionalFormatting>
  <conditionalFormatting sqref="S11:S13 S432:S1048576">
    <cfRule type="cellIs" dxfId="25" priority="1" operator="equal">
      <formula>"si"</formula>
    </cfRule>
  </conditionalFormatting>
  <dataValidations count="4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" xr:uid="{ADE31AE9-A0C2-4AC9-BEBA-B6765729C5AC}">
      <formula1>IF(M14="Si",H14&lt;=0,H14&lt;=1)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" xr:uid="{C64584DE-3E15-4874-8A1E-2A70F97E7782}">
      <formula1>-1</formula1>
      <formula2>$J$2</formula2>
    </dataValidation>
    <dataValidation operator="lessThan" allowBlank="1" showErrorMessage="1" errorTitle="Error" error="El valor es menor que el minimo permitido" sqref="J14:J431" xr:uid="{294A59C7-D9FD-43F5-A95A-204658B59C8A}"/>
    <dataValidation allowBlank="1" showInputMessage="1" showErrorMessage="1" prompt="Descripción en el punto 4.4.2. del Pliego de Condiciones" sqref="S13:S431" xr:uid="{5C0BAE8E-B878-42FD-9F24-4007EA36426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NOVA</vt:lpstr>
      <vt:lpstr>NOVA_2</vt:lpstr>
      <vt:lpstr>CLEAN</vt:lpstr>
      <vt:lpstr>CLEAN_2</vt:lpstr>
      <vt:lpstr>CONS</vt:lpstr>
      <vt:lpstr>CONS_2</vt:lpstr>
      <vt:lpstr>J-SERV</vt:lpstr>
      <vt:lpstr>J-SERV_2</vt:lpstr>
      <vt:lpstr>ASEC</vt:lpstr>
      <vt:lpstr>ASEC_2</vt:lpstr>
      <vt:lpstr>SUP</vt:lpstr>
      <vt:lpstr>SUP_2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Ana Yusima Huertas</cp:lastModifiedBy>
  <cp:revision/>
  <dcterms:created xsi:type="dcterms:W3CDTF">2023-05-28T19:24:14Z</dcterms:created>
  <dcterms:modified xsi:type="dcterms:W3CDTF">2026-03-04T16:09:16Z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2025-02-25T20:12:03Z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00d96ad0-ff5d-4c54-8ea6-08ca0270aac0</vt:lpwstr>
  </property>
  <property fmtid="{D5CDD505-2E9C-101B-9397-08002B2CF9AE}" pid="8" name="MSIP_Label_9238af61-cfb1-43e3-a724-fe68a71eee05_ContentBits">
    <vt:lpwstr>2</vt:lpwstr>
  </property>
</Properties>
</file>