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bcsj-my.sharepoint.com/personal/ofariettav_deaj_ramajudicial_gov_co/Documents/Datos adjuntos/Documentos/Unidad de Compras Publicas UPC/EVALUACIONES FINANCIERAS/2026/Licencias Microsof AMP/"/>
    </mc:Choice>
  </mc:AlternateContent>
  <xr:revisionPtr revIDLastSave="2" documentId="8_{B3741802-322A-47E2-9299-3BB2F2941BC9}" xr6:coauthVersionLast="47" xr6:coauthVersionMax="47" xr10:uidLastSave="{8968BEFB-DA61-468C-B1E5-544E70AED650}"/>
  <bookViews>
    <workbookView xWindow="-120" yWindow="-120" windowWidth="29040" windowHeight="15720" xr2:uid="{A8A8EFBE-3474-4433-8A3F-8B206551C7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H12" i="1"/>
  <c r="H13" i="1"/>
  <c r="H10" i="1"/>
  <c r="G11" i="1"/>
  <c r="G13" i="1"/>
  <c r="G10" i="1" l="1"/>
  <c r="G12" i="1"/>
  <c r="F15" i="1" l="1"/>
  <c r="F16" i="1" s="1"/>
</calcChain>
</file>

<file path=xl/sharedStrings.xml><?xml version="1.0" encoding="utf-8"?>
<sst xmlns="http://schemas.openxmlformats.org/spreadsheetml/2006/main" count="16" uniqueCount="16">
  <si>
    <t>Consorcio IAD Dinamico Softwareone</t>
  </si>
  <si>
    <t>CONTROLES EMPRESARIALES SAS</t>
  </si>
  <si>
    <t>UNION TEMPORAL BGH 2024</t>
  </si>
  <si>
    <t>Consosrcio Noventiq-SM</t>
  </si>
  <si>
    <t>OFERTA</t>
  </si>
  <si>
    <t>FECHA</t>
  </si>
  <si>
    <t>NOMBRE DEL OFERENTE</t>
  </si>
  <si>
    <t>VALOR OFERTADO</t>
  </si>
  <si>
    <t>% descuento</t>
  </si>
  <si>
    <t>RESULTADO</t>
  </si>
  <si>
    <t xml:space="preserve">Consejo Superior de la Judicatura </t>
  </si>
  <si>
    <t>Dirección Ejecutiva de Administración Judicial</t>
  </si>
  <si>
    <t>Unidad de Compras Publicas</t>
  </si>
  <si>
    <t>Valor Minimo Aceptable</t>
  </si>
  <si>
    <t>Presupuesto</t>
  </si>
  <si>
    <t>Evaluacion Financiera IAD Sofware por Catalogo II - Licencias Microsoft RFQ: 213006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</si>
</sst>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F2F2F"/>
      <name val="Arial"/>
      <family val="2"/>
    </font>
    <font>
      <b/>
      <sz val="10"/>
      <color rgb="FF000000"/>
      <name val="Arial"/>
      <family val="2"/>
    </font>
    <font>
      <b/>
      <sz val="9"/>
      <name val="Aptos Narrow"/>
      <family val="2"/>
      <scheme val="minor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2F2F2F"/>
      <name val="Arial"/>
      <family val="2"/>
    </font>
    <font>
      <b/>
      <sz val="9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3" fillId="2" borderId="0" xfId="0" applyFont="1" applyFill="1" applyAlignment="1">
      <alignment horizontal="center" vertical="center" wrapText="1"/>
    </xf>
    <xf numFmtId="42" fontId="4" fillId="3" borderId="1" xfId="3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4" fontId="0" fillId="0" borderId="1" xfId="0" applyNumberForma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164" fontId="7" fillId="0" borderId="1" xfId="2" applyNumberFormat="1" applyFont="1" applyBorder="1"/>
    <xf numFmtId="164" fontId="8" fillId="6" borderId="3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4" xfId="0" applyFont="1" applyBorder="1"/>
    <xf numFmtId="0" fontId="9" fillId="0" borderId="3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10" fontId="8" fillId="4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0" fontId="8" fillId="7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/>
    </xf>
    <xf numFmtId="0" fontId="2" fillId="8" borderId="1" xfId="0" applyFont="1" applyFill="1" applyBorder="1"/>
    <xf numFmtId="164" fontId="7" fillId="8" borderId="1" xfId="2" applyNumberFormat="1" applyFont="1" applyFill="1" applyBorder="1"/>
    <xf numFmtId="10" fontId="8" fillId="8" borderId="1" xfId="1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</cellXfs>
  <cellStyles count="4">
    <cellStyle name="Moneda" xfId="2" builtinId="4"/>
    <cellStyle name="Moneda [0]" xfId="3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38313" cy="682625"/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id="{FF9BEC7C-228E-4D8C-AD68-B12808BDE6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8313" cy="682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356F-89AC-4CD4-8A56-50C42F3BBADD}">
  <dimension ref="B3:J16"/>
  <sheetViews>
    <sheetView showGridLines="0" tabSelected="1" workbookViewId="0">
      <selection activeCell="E22" sqref="E22"/>
    </sheetView>
  </sheetViews>
  <sheetFormatPr baseColWidth="10" defaultRowHeight="15" x14ac:dyDescent="0.25"/>
  <cols>
    <col min="3" max="3" width="7.7109375" bestFit="1" customWidth="1"/>
    <col min="4" max="4" width="10.42578125" bestFit="1" customWidth="1"/>
    <col min="5" max="5" width="33.7109375" bestFit="1" customWidth="1"/>
    <col min="6" max="6" width="17" bestFit="1" customWidth="1"/>
    <col min="7" max="7" width="10" bestFit="1" customWidth="1"/>
    <col min="10" max="10" width="11.42578125" customWidth="1"/>
  </cols>
  <sheetData>
    <row r="3" spans="2:10" ht="15" customHeight="1" x14ac:dyDescent="0.25">
      <c r="B3" s="4"/>
      <c r="C3" s="18" t="s">
        <v>10</v>
      </c>
      <c r="D3" s="18"/>
      <c r="E3" s="18"/>
      <c r="F3" s="18"/>
      <c r="G3" s="18"/>
      <c r="H3" s="18"/>
      <c r="I3" s="4"/>
      <c r="J3" s="4"/>
    </row>
    <row r="4" spans="2:10" x14ac:dyDescent="0.25">
      <c r="B4" s="4"/>
      <c r="C4" s="18" t="s">
        <v>11</v>
      </c>
      <c r="D4" s="18"/>
      <c r="E4" s="18"/>
      <c r="F4" s="18"/>
      <c r="G4" s="18"/>
      <c r="H4" s="18"/>
      <c r="I4" s="4"/>
      <c r="J4" s="4"/>
    </row>
    <row r="5" spans="2:10" x14ac:dyDescent="0.25">
      <c r="B5" s="4"/>
      <c r="C5" s="18" t="s">
        <v>12</v>
      </c>
      <c r="D5" s="18"/>
      <c r="E5" s="18"/>
      <c r="F5" s="18"/>
      <c r="G5" s="18"/>
      <c r="H5" s="18"/>
      <c r="I5" s="4"/>
      <c r="J5" s="4"/>
    </row>
    <row r="6" spans="2:10" x14ac:dyDescent="0.25">
      <c r="B6" s="4"/>
      <c r="C6" s="18" t="s">
        <v>15</v>
      </c>
      <c r="D6" s="18"/>
      <c r="E6" s="18"/>
      <c r="F6" s="18"/>
      <c r="G6" s="18"/>
      <c r="H6" s="18"/>
      <c r="I6" s="4"/>
      <c r="J6" s="4"/>
    </row>
    <row r="7" spans="2:10" x14ac:dyDescent="0.25">
      <c r="C7" s="2"/>
      <c r="D7" s="2"/>
      <c r="E7" s="2"/>
      <c r="F7" s="2"/>
      <c r="G7" s="2"/>
    </row>
    <row r="8" spans="2:10" ht="16.5" customHeight="1" x14ac:dyDescent="0.25">
      <c r="C8" s="2"/>
      <c r="D8" s="2"/>
      <c r="E8" s="2"/>
      <c r="F8" s="2"/>
      <c r="G8" s="2"/>
    </row>
    <row r="9" spans="2:10" x14ac:dyDescent="0.25"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</row>
    <row r="10" spans="2:10" x14ac:dyDescent="0.25">
      <c r="C10" s="19">
        <v>1</v>
      </c>
      <c r="D10" s="20">
        <v>46168</v>
      </c>
      <c r="E10" s="21" t="s">
        <v>1</v>
      </c>
      <c r="F10" s="22">
        <v>114281747209</v>
      </c>
      <c r="G10" s="23">
        <f>+F10/$F$14-1</f>
        <v>-0.11346409944975078</v>
      </c>
      <c r="H10" s="24" t="str">
        <f>+IF(F10&gt;$F$14,"RECHAZADO","HABILITADO")</f>
        <v>HABILITADO</v>
      </c>
    </row>
    <row r="11" spans="2:10" x14ac:dyDescent="0.25">
      <c r="C11" s="6">
        <v>2</v>
      </c>
      <c r="D11" s="5">
        <v>46168</v>
      </c>
      <c r="E11" s="1" t="s">
        <v>0</v>
      </c>
      <c r="F11" s="7">
        <v>115572706416</v>
      </c>
      <c r="G11" s="15">
        <f>+F11/$F$14-1</f>
        <v>-0.10344953709747651</v>
      </c>
      <c r="H11" s="16" t="str">
        <f t="shared" ref="H11:H13" si="0">+IF(F11&gt;$F$14,"RECHAZADO","HABILITADO")</f>
        <v>HABILITADO</v>
      </c>
    </row>
    <row r="12" spans="2:10" x14ac:dyDescent="0.25">
      <c r="C12" s="6">
        <v>3</v>
      </c>
      <c r="D12" s="5">
        <v>46168</v>
      </c>
      <c r="E12" s="1" t="s">
        <v>2</v>
      </c>
      <c r="F12" s="7">
        <v>118807370187</v>
      </c>
      <c r="G12" s="15">
        <f>+F12/$F$14-1</f>
        <v>-7.8356767436225438E-2</v>
      </c>
      <c r="H12" s="16" t="str">
        <f t="shared" si="0"/>
        <v>HABILITADO</v>
      </c>
    </row>
    <row r="13" spans="2:10" ht="15.75" thickBot="1" x14ac:dyDescent="0.3">
      <c r="C13" s="6">
        <v>4</v>
      </c>
      <c r="D13" s="5">
        <v>46164</v>
      </c>
      <c r="E13" s="11" t="s">
        <v>3</v>
      </c>
      <c r="F13" s="7">
        <v>129439652481</v>
      </c>
      <c r="G13" s="17">
        <f t="shared" ref="G13" si="1">+F13/$F$14-1</f>
        <v>4.1227202213927061E-3</v>
      </c>
      <c r="H13" s="14" t="str">
        <f t="shared" si="0"/>
        <v>RECHAZADO</v>
      </c>
    </row>
    <row r="14" spans="2:10" ht="15.75" thickBot="1" x14ac:dyDescent="0.3">
      <c r="E14" s="12" t="s">
        <v>14</v>
      </c>
      <c r="F14" s="8">
        <v>128908200038</v>
      </c>
    </row>
    <row r="15" spans="2:10" ht="15.75" thickBot="1" x14ac:dyDescent="0.3">
      <c r="E15" s="13">
        <v>0.2</v>
      </c>
      <c r="F15" s="9">
        <f>+F14*0.2</f>
        <v>25781640007.600002</v>
      </c>
    </row>
    <row r="16" spans="2:10" ht="15.75" thickBot="1" x14ac:dyDescent="0.3">
      <c r="E16" s="10" t="s">
        <v>13</v>
      </c>
      <c r="F16" s="8">
        <f>+F14-F15</f>
        <v>103126560030.39999</v>
      </c>
    </row>
  </sheetData>
  <mergeCells count="4">
    <mergeCell ref="C3:H3"/>
    <mergeCell ref="C4:H4"/>
    <mergeCell ref="C5:H5"/>
    <mergeCell ref="C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Ivan Farietta Vanegas</dc:creator>
  <cp:lastModifiedBy>Oscar Ivan Farietta Vanegas</cp:lastModifiedBy>
  <dcterms:created xsi:type="dcterms:W3CDTF">2026-05-14T22:02:33Z</dcterms:created>
  <dcterms:modified xsi:type="dcterms:W3CDTF">2026-05-27T13:26:25Z</dcterms:modified>
</cp:coreProperties>
</file>