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cuments\CARLOS MONSALVO\CONTRATOS 2024\SUPERVISION CLARYICON - TONERS Y CINTAS\"/>
    </mc:Choice>
  </mc:AlternateContent>
  <xr:revisionPtr revIDLastSave="0" documentId="13_ncr:1_{F0A5F47D-83F6-48D2-B02D-4ADEF4C6AF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2" l="1"/>
  <c r="F42" i="2"/>
  <c r="C41" i="2"/>
  <c r="C42" i="2" s="1"/>
  <c r="D39" i="2"/>
  <c r="D42" i="2" s="1"/>
  <c r="E95" i="1"/>
  <c r="J85" i="1"/>
  <c r="J87" i="1" s="1"/>
  <c r="E85" i="1"/>
  <c r="E77" i="1"/>
  <c r="J71" i="1"/>
  <c r="J72" i="1" s="1"/>
  <c r="E70" i="1"/>
  <c r="E62" i="1"/>
  <c r="J56" i="1"/>
  <c r="E56" i="1"/>
  <c r="J58" i="1" s="1"/>
  <c r="E50" i="1"/>
  <c r="J46" i="1"/>
  <c r="E44" i="1"/>
  <c r="E37" i="1"/>
  <c r="J35" i="1"/>
  <c r="E29" i="1"/>
  <c r="J36" i="1" s="1"/>
  <c r="J47" i="1" l="1"/>
</calcChain>
</file>

<file path=xl/sharedStrings.xml><?xml version="1.0" encoding="utf-8"?>
<sst xmlns="http://schemas.openxmlformats.org/spreadsheetml/2006/main" count="263" uniqueCount="185">
  <si>
    <t>Consejo Superior de la Judicatura</t>
  </si>
  <si>
    <t xml:space="preserve"> </t>
  </si>
  <si>
    <t>FICHA TECNICA DE EVALUACION Y REEVALUACION DE CONTRATISTAS</t>
  </si>
  <si>
    <t xml:space="preserve">Evaluación:  </t>
  </si>
  <si>
    <t>Fecha evaluación</t>
  </si>
  <si>
    <t xml:space="preserve">Reevaluación:    </t>
  </si>
  <si>
    <t>INFORMACION DEL CONTRATO</t>
  </si>
  <si>
    <t>contrato No.</t>
  </si>
  <si>
    <t>NOMBRE DEL PROVEEDOR O CONTRATISTA:</t>
  </si>
  <si>
    <t>FECHA DE INICIO:</t>
  </si>
  <si>
    <t xml:space="preserve">FECHA DE TERMINACION: </t>
  </si>
  <si>
    <t>OBJETO DEL CONTRATO:</t>
  </si>
  <si>
    <t>CLASE DE CONTRATO</t>
  </si>
  <si>
    <t>1. PRESTACIÓN DE SERVICIOS</t>
  </si>
  <si>
    <t>2. SUMINISTRO Y ADQUISICION</t>
  </si>
  <si>
    <t>X</t>
  </si>
  <si>
    <t>3. ARRENDAMIENTO</t>
  </si>
  <si>
    <t>4. CONSULTORIA</t>
  </si>
  <si>
    <t>5. OBRA PUBLICA</t>
  </si>
  <si>
    <t xml:space="preserve">ASPECTOS A EVALUAR DEL CONTRATISTA </t>
  </si>
  <si>
    <t>PUNTAJE</t>
  </si>
  <si>
    <t>2=</t>
  </si>
  <si>
    <t>MALO</t>
  </si>
  <si>
    <t>3=</t>
  </si>
  <si>
    <t>REGULAR</t>
  </si>
  <si>
    <t>4=</t>
  </si>
  <si>
    <t>BUENO</t>
  </si>
  <si>
    <t xml:space="preserve">5= </t>
  </si>
  <si>
    <t>EXCELENTE</t>
  </si>
  <si>
    <t>1. PRESTACION DE SERVICIOS</t>
  </si>
  <si>
    <t>CRITERIOS CUMPLIMIENTO  Y OPORTUNIDAD</t>
  </si>
  <si>
    <t xml:space="preserve">CRITERIOS EN LA EJECUCION DEL CONTRATO </t>
  </si>
  <si>
    <t>OPORTUNIDAD EN EL SERVICIO</t>
  </si>
  <si>
    <t>PRESENTACION DE INFORMES DE AVANCE</t>
  </si>
  <si>
    <t>COBERTURA DEL SERVICIO</t>
  </si>
  <si>
    <t>ATENCION DE REQUERIMIENTOS</t>
  </si>
  <si>
    <t>TIEMPO DE RESPUESTA A REQUERIMIENTOS</t>
  </si>
  <si>
    <t>ATENCION DE RECLAMOS</t>
  </si>
  <si>
    <t>TOTAL PROMEDIO</t>
  </si>
  <si>
    <t>DISPOSICION DE SERVICIO</t>
  </si>
  <si>
    <t>SUMINISTRO DE REPUESTOS</t>
  </si>
  <si>
    <t>CRITERIOS DE CALIDAD</t>
  </si>
  <si>
    <t>SERVICIO POSTVENTA</t>
  </si>
  <si>
    <t>CONFORMIDAD</t>
  </si>
  <si>
    <t xml:space="preserve">ENTREGA DE FACTURA                   </t>
  </si>
  <si>
    <t>DEVOLUCIONES, CAMBIOS DE ELEMENTOS</t>
  </si>
  <si>
    <t>ASIGNACION DE REEMPLAZOS MAQUINAS</t>
  </si>
  <si>
    <t>FUNCIONAMIENTO</t>
  </si>
  <si>
    <t xml:space="preserve">PAGO DE SALARIOS Y PRESTACIONES </t>
  </si>
  <si>
    <t xml:space="preserve">SOPORTE Y MANTENIMIENTO </t>
  </si>
  <si>
    <t>DESEMPEÑO DEL PERSONAL</t>
  </si>
  <si>
    <t>EVALUACION TOTAL</t>
  </si>
  <si>
    <t xml:space="preserve">2.  SUMINISTRO Y ADQUISICIÓN </t>
  </si>
  <si>
    <t>OPORTUNIDAD EN LA ENTREGA DE BIENES</t>
  </si>
  <si>
    <t>CANTIDADES DE ENTREGA DE BIENES</t>
  </si>
  <si>
    <t>SUMINISTRO DE REPUESTOS E INSUMOS</t>
  </si>
  <si>
    <t>OPORTUNIDAD EN LA ENTREGA DE DOCUMENTOS</t>
  </si>
  <si>
    <t>ALMACENAMIENTO Y BODEGAJE</t>
  </si>
  <si>
    <t>DEVOLUCIONES, CAMBIOS DE MERCANCIA Y GARANTIAS</t>
  </si>
  <si>
    <t>OPORTUNIDAD EN LA ENTREGA</t>
  </si>
  <si>
    <t>4. CONTRATO DE CONSULTORÍA</t>
  </si>
  <si>
    <t>OPORTUNIDAD EN LA ENTREGA DE LOS PRODUCTOS</t>
  </si>
  <si>
    <t>CUMPLIMIENTO DEL PLAN DE TRABAJO</t>
  </si>
  <si>
    <t>ENTREGA DE LA TOTALIDAD DE LOS PRODUCTOS</t>
  </si>
  <si>
    <t>ASIGNACION DE REEMPLAZOS</t>
  </si>
  <si>
    <t>IDONEIDAD DE LA DIRECCIÓN DEL PROYECTO</t>
  </si>
  <si>
    <t>IDONEIDAD DEL EQUIPO DE TRABAJO</t>
  </si>
  <si>
    <t>LOGISTICA PARA EL DESARROLLO DEL PROYECTO</t>
  </si>
  <si>
    <t>CUMPLIMIENTO DE LOS OBJETIVOS DEL PROYECTO</t>
  </si>
  <si>
    <t xml:space="preserve">MANEJO FINANCIERO DE LOS RECURSOS </t>
  </si>
  <si>
    <t xml:space="preserve">CUMPLIMIENTO CRONOGRAMAS ESTABLECIDOS </t>
  </si>
  <si>
    <t xml:space="preserve">CUMPLIMIENTO EN LA ENTREGA DE LA TOTALIDAD DE LOS TRABAJOS CONTRATADOS </t>
  </si>
  <si>
    <t>CUMPLIMIENTO DE LAS OBLIGACIONES CON EL PERSONAL SUBCONTRATADO.</t>
  </si>
  <si>
    <t xml:space="preserve">CUMPLIMIENTO EN LA GARANTIA DE LOS TRABAJOS EJECUTADOS Y PRODUCTOS ENTREGADOS. </t>
  </si>
  <si>
    <t>CUMPLIMIENTO DEL RECURSO HUMANO PROPUESTO</t>
  </si>
  <si>
    <t xml:space="preserve">ELABORACION OPORTUNA DE LAS DIFERENTES ACTAS </t>
  </si>
  <si>
    <t xml:space="preserve">CUMPLIMIENTO DE LAS NORMAS DE SALUD OCUPACIONAL Y SEGURIDAD INDUSTRIAL </t>
  </si>
  <si>
    <t xml:space="preserve">ASISTENCIA A LAS REUNIONES O VISITAS TECNICAS PROGRAMADAS </t>
  </si>
  <si>
    <t>COLABORACION Y COMPROMISO CON LA ENTIDAD</t>
  </si>
  <si>
    <t>CONTROL Y SEGUIMIENTO FINANCIERO, ADMINISTRATIVO, TECNICO Y LEGAL</t>
  </si>
  <si>
    <t xml:space="preserve">CALIDAD EN LA EJECUCION DE LOS CONTRATOS </t>
  </si>
  <si>
    <t xml:space="preserve">CALIDAD EN LA MANO DE OBRA </t>
  </si>
  <si>
    <t xml:space="preserve">CALIDAD DE LOS MATERIALES UTILIZADOS </t>
  </si>
  <si>
    <t xml:space="preserve">CALIDAD EN LOS PRODUCTOS ENTREGADOS </t>
  </si>
  <si>
    <t>ENTREGA OPORTUNA DE LOS PLANOS RECORD, MANUALES Y OPERATIVIDAD</t>
  </si>
  <si>
    <t>ANALISIS DEL RESULTADO DE LA EVALUACION O REEVALUACION:  corresponde a la liquidación del contrato</t>
  </si>
  <si>
    <t>YIMMY A. LINDO PINTO</t>
  </si>
  <si>
    <t xml:space="preserve">NOMBRES  APELLIDOS Y FIRMA DEL SUPERVISOR Y/O COORDINADOR Y/O INTERVENTOR </t>
  </si>
  <si>
    <t xml:space="preserve">DIRECCION EJECUTIVA SECCIONAL DE VALLEDUPAR/OFICINA DE COORDINACIÒN ADMINISTRATIVA DE RIOHACHA- LA GUAJIRA </t>
  </si>
  <si>
    <t>ÁREA ADMINISTRATIVA Y FINANCIERA</t>
  </si>
  <si>
    <t>INFORME SUPERVISION Y/O INTERVENTORIA</t>
  </si>
  <si>
    <t>DATOS DEL INFORME</t>
  </si>
  <si>
    <t>Fecha de Presentación</t>
  </si>
  <si>
    <t>Periodo del Informe</t>
  </si>
  <si>
    <t>Nombre del Contratista</t>
  </si>
  <si>
    <t>Nombre del Supervisor</t>
  </si>
  <si>
    <t>YIMMY A .LINDO PINTO</t>
  </si>
  <si>
    <t>DATOS DEL CONTRATO Y/O CONVENIO</t>
  </si>
  <si>
    <t>Contrato Nº</t>
  </si>
  <si>
    <r>
      <rPr>
        <b/>
        <sz val="10"/>
        <rFont val="Arial"/>
        <family val="2"/>
      </rPr>
      <t>Tipo</t>
    </r>
    <r>
      <rPr>
        <sz val="10"/>
        <rFont val="Arial"/>
        <family val="2"/>
      </rPr>
      <t>: Suministro y Adquisición</t>
    </r>
  </si>
  <si>
    <t>Convenio Nº</t>
  </si>
  <si>
    <t>Tipo:0</t>
  </si>
  <si>
    <t>Rubro o Proyecto</t>
  </si>
  <si>
    <t>Vigencia</t>
  </si>
  <si>
    <t>CDP Nº</t>
  </si>
  <si>
    <t>Fecha de CDP</t>
  </si>
  <si>
    <t>Valor</t>
  </si>
  <si>
    <t>Valor Contrato Inicial</t>
  </si>
  <si>
    <t>Valor Total</t>
  </si>
  <si>
    <t xml:space="preserve">Fecha </t>
  </si>
  <si>
    <t>Plazo</t>
  </si>
  <si>
    <t>Fecha Iniciación</t>
  </si>
  <si>
    <t>Fecha de Terminación</t>
  </si>
  <si>
    <t>Requisitos para el perfeccionamiento</t>
  </si>
  <si>
    <t>Póliza Nº</t>
  </si>
  <si>
    <t>Fecha</t>
  </si>
  <si>
    <t>Nº Registro presupuestal</t>
  </si>
  <si>
    <t>Fecha Registro Presupuestal</t>
  </si>
  <si>
    <t>Fecha Suscripción</t>
  </si>
  <si>
    <t>Modificaciones al Contrato</t>
  </si>
  <si>
    <t>Número</t>
  </si>
  <si>
    <t>Tiempo</t>
  </si>
  <si>
    <t>Tema de aclaración o de alcance</t>
  </si>
  <si>
    <t>Adición</t>
  </si>
  <si>
    <t>Prórroga</t>
  </si>
  <si>
    <t>Otro sí</t>
  </si>
  <si>
    <t>Información Financiera</t>
  </si>
  <si>
    <t>Valor Total del Contrato y/o Convenio</t>
  </si>
  <si>
    <t>% Anticipo:</t>
  </si>
  <si>
    <t>Pagos</t>
  </si>
  <si>
    <t>Amortización</t>
  </si>
  <si>
    <t>Forma de Pago</t>
  </si>
  <si>
    <t>% Pagado</t>
  </si>
  <si>
    <t>%</t>
  </si>
  <si>
    <t>Valor Neto</t>
  </si>
  <si>
    <t>Soporte</t>
  </si>
  <si>
    <t>Para el caso de convenios interadministrativos y otros, se deberàn anexar todos los soportes adicionados por el supervisor y/o interventor (facturas, comprobante de pago de rendimientos de acuerdo con el formato del Grupo de Contabilidad)</t>
  </si>
  <si>
    <t>EJECUCIÒN DE ACTIVIDADES FRENTE A LAS OBLIGACIONES DURANTE EL PERIODO REPORTADO</t>
  </si>
  <si>
    <t>Obligaciones Contractuales</t>
  </si>
  <si>
    <t>Actividades Realizadas</t>
  </si>
  <si>
    <t>Soporte- Regristo fotogràfico</t>
  </si>
  <si>
    <t>Factura de venta, Soporte pago seguridad social, reporte de entregas a los diferentes despachos.</t>
  </si>
  <si>
    <t>Gestiòn de avance (diligenciar en el caso de que el informe no estè asociado a una entrega durante el periodo reportado)</t>
  </si>
  <si>
    <t>Dificultades Tècnicas, administrtaivas y financieras para la ejecuciòn del objeto contractual</t>
  </si>
  <si>
    <t>Causas</t>
  </si>
  <si>
    <t>Alternativas</t>
  </si>
  <si>
    <t>Fecha Soluciòn</t>
  </si>
  <si>
    <t>Gestiòn</t>
  </si>
  <si>
    <t>Resultados</t>
  </si>
  <si>
    <t>OBSERVACIONES Y RECOMENDACIONES</t>
  </si>
  <si>
    <t>SUSCRIPCION DEL INFORME</t>
  </si>
  <si>
    <t xml:space="preserve">SUPERVISORA </t>
  </si>
  <si>
    <t>Nombre:</t>
  </si>
  <si>
    <t>Cargo:</t>
  </si>
  <si>
    <t xml:space="preserve">ASISTENTE ADMINISTRATIVO G-7 - AREA ADMINISTRATIVA Y FINANCIERA </t>
  </si>
  <si>
    <t>Firma:</t>
  </si>
  <si>
    <t>Original: Expediente del Contrato</t>
  </si>
  <si>
    <t>Copias: Asistente Legal</t>
  </si>
  <si>
    <t xml:space="preserve">
Proyectó: Rosangela Garrido Rapalino</t>
  </si>
  <si>
    <t>CO1.PCCNTR.4329156</t>
  </si>
  <si>
    <t>DICIEMBRE-ENERO</t>
  </si>
  <si>
    <t>SISTEMAS INTELIGENTES</t>
  </si>
  <si>
    <t xml:space="preserve">CONTRATAR EN NOMBRE DE LA NACIÓN – CONSEJO SUPERIOR DE LA JUDICATURA – DIRECCIÓN EJECUTIVA SECCIONAL DE ADMINISTRACIÓN JUDICIAL DE VALLEDUPAR- OFICINA DE COORDINACIÓN ADMINISTRATIVA DE RIOHACHA, A PRECIOS UNITARIOS EL SUMINISTRO E INSTALACIÓN DE ESTANTES METÁLICOS GRADUABLES PARA EL ARCHIVO CENTRAL Y DESPACHOS JUDICIALES DE LA RAMA JUDICIAL EN LOS DEPARTAMENTOS DE LA GUAJIRA Y EL CESAR.”
</t>
  </si>
  <si>
    <t>32322-34122</t>
  </si>
  <si>
    <t>$160.901.000.oo</t>
  </si>
  <si>
    <t>$43,894,000,oo</t>
  </si>
  <si>
    <t>C-2701-0800-28-0-2701019-02-RP34122</t>
  </si>
  <si>
    <t>C-2701-0800-28-0-2701019-02-RP-32322</t>
  </si>
  <si>
    <t>$160,901,000.oo</t>
  </si>
  <si>
    <t>$204,795,000.oo</t>
  </si>
  <si>
    <t>12 dias</t>
  </si>
  <si>
    <t>20/12/2022,28/12/2022</t>
  </si>
  <si>
    <t>103.504.000.oo</t>
  </si>
  <si>
    <t>falta de presupuesto al momento de la primera compra.</t>
  </si>
  <si>
    <t xml:space="preserve">Todas aquellas que se encuentran descrita en la minuta del contrato     </t>
  </si>
  <si>
    <t>SUMINISTRO E INSTALACIÓN DE ESTANTES FIJOS Y GRADUABLES METALICOS</t>
  </si>
  <si>
    <t>AL MOMENTO DE SUSCRIBIR EL PRESENTE INFORME NO SE HA HECHO EFECTIVO EL PAGO RAZON POR LA CUAL NO SE CONSIGNAN DATOS DEL MISMO.</t>
  </si>
  <si>
    <t>47-44-101022433</t>
  </si>
  <si>
    <t>47-40-101006913</t>
  </si>
  <si>
    <t>“CONTRATAR EN NOMBRE DE LA NACIÓN - CONSEJO SUPERIOR DE LA JUDICATURA - DIRECCIÓN EJECUTIVA SECCIONAL DE ADMINISTRACIÓN JUDICIAL DE VALLEDUPAR, EL SUMINISTRO E INSTALACIÓN DE MUEBLES DE OFICINA CON DESTINO A LOS DESPACHOS JUDICIALES Y OFICINAS ADSCRITAS A LA DIRECCIÓN SECCIONAL DE ADMINISTRACIÓN JUDICIAL DE VALLEDUPAR, UBICADAS
EN LOS DEPARTAMENTOS DEL CESAR Y LA GUAJIRA.”</t>
  </si>
  <si>
    <t xml:space="preserve">             Dirección Ejecutiva Seccional de Administración Judicial de Riohacha
</t>
  </si>
  <si>
    <t>OC 128409</t>
  </si>
  <si>
    <t>CLARYICON SAS</t>
  </si>
  <si>
    <t>900442893-1</t>
  </si>
  <si>
    <t>CARLOS MONSALVO CASTAÑO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</si>
</sst>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164" formatCode="_-&quot;$&quot;\ * #,##0.00_-;\-&quot;$&quot;\ * #,##0.00_-;_-&quot;$&quot;\ * &quot;-&quot;??_-;_-@_-"/>
    <numFmt numFmtId="165" formatCode="[$-240A]d&quot; de &quot;mmmm&quot; de &quot;yyyy;@"/>
    <numFmt numFmtId="166" formatCode="#,##0.0"/>
    <numFmt numFmtId="167" formatCode="0.0%"/>
    <numFmt numFmtId="168" formatCode="&quot;$&quot;#,##0"/>
    <numFmt numFmtId="169" formatCode="_ &quot;$&quot;\ * #,##0_ ;_ &quot;$&quot;\ * \-#,##0_ ;_ &quot;$&quot;\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Times New Roman"/>
      <family val="1"/>
    </font>
    <font>
      <sz val="16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Calibri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5">
    <xf numFmtId="0" fontId="0" fillId="0" borderId="0" xfId="0"/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4" fontId="7" fillId="0" borderId="6" xfId="0" applyNumberFormat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8" fillId="0" borderId="0" xfId="0" applyFont="1"/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165" fontId="6" fillId="2" borderId="19" xfId="0" applyNumberFormat="1" applyFont="1" applyFill="1" applyBorder="1" applyAlignment="1">
      <alignment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justify" vertical="center"/>
    </xf>
    <xf numFmtId="0" fontId="6" fillId="2" borderId="5" xfId="0" applyFont="1" applyFill="1" applyBorder="1" applyAlignment="1">
      <alignment horizontal="justify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right" vertical="center"/>
    </xf>
    <xf numFmtId="0" fontId="12" fillId="2" borderId="26" xfId="0" applyFont="1" applyFill="1" applyBorder="1" applyAlignment="1">
      <alignment horizontal="left" vertical="center"/>
    </xf>
    <xf numFmtId="0" fontId="12" fillId="2" borderId="26" xfId="0" applyFont="1" applyFill="1" applyBorder="1" applyAlignment="1">
      <alignment horizontal="right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left" vertical="center"/>
    </xf>
    <xf numFmtId="0" fontId="11" fillId="2" borderId="24" xfId="0" applyFont="1" applyFill="1" applyBorder="1" applyAlignment="1">
      <alignment horizontal="center" vertical="center" wrapText="1"/>
    </xf>
    <xf numFmtId="166" fontId="10" fillId="5" borderId="24" xfId="0" applyNumberFormat="1" applyFont="1" applyFill="1" applyBorder="1" applyAlignment="1">
      <alignment horizontal="center" vertical="center"/>
    </xf>
    <xf numFmtId="166" fontId="11" fillId="2" borderId="24" xfId="0" applyNumberFormat="1" applyFont="1" applyFill="1" applyBorder="1" applyAlignment="1">
      <alignment horizontal="center" vertical="center"/>
    </xf>
    <xf numFmtId="3" fontId="11" fillId="2" borderId="24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wrapText="1"/>
    </xf>
    <xf numFmtId="3" fontId="10" fillId="5" borderId="24" xfId="0" applyNumberFormat="1" applyFont="1" applyFill="1" applyBorder="1" applyAlignment="1">
      <alignment horizontal="center" vertical="center"/>
    </xf>
    <xf numFmtId="3" fontId="11" fillId="2" borderId="20" xfId="0" applyNumberFormat="1" applyFont="1" applyFill="1" applyBorder="1" applyAlignment="1">
      <alignment horizontal="center" vertical="center"/>
    </xf>
    <xf numFmtId="4" fontId="11" fillId="2" borderId="24" xfId="0" applyNumberFormat="1" applyFont="1" applyFill="1" applyBorder="1" applyAlignment="1">
      <alignment horizontal="center" vertical="center"/>
    </xf>
    <xf numFmtId="3" fontId="10" fillId="5" borderId="20" xfId="0" applyNumberFormat="1" applyFont="1" applyFill="1" applyBorder="1" applyAlignment="1">
      <alignment horizontal="center" vertical="center"/>
    </xf>
    <xf numFmtId="4" fontId="11" fillId="2" borderId="20" xfId="0" applyNumberFormat="1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24" xfId="0" applyFont="1" applyBorder="1"/>
    <xf numFmtId="0" fontId="6" fillId="0" borderId="24" xfId="0" applyFont="1" applyBorder="1" applyAlignment="1">
      <alignment wrapText="1"/>
    </xf>
    <xf numFmtId="0" fontId="0" fillId="0" borderId="24" xfId="0" applyBorder="1"/>
    <xf numFmtId="0" fontId="12" fillId="0" borderId="24" xfId="0" applyFont="1" applyBorder="1" applyAlignment="1">
      <alignment horizontal="center"/>
    </xf>
    <xf numFmtId="14" fontId="0" fillId="0" borderId="24" xfId="0" applyNumberFormat="1" applyBorder="1"/>
    <xf numFmtId="0" fontId="12" fillId="0" borderId="24" xfId="0" applyFont="1" applyBorder="1" applyAlignment="1">
      <alignment horizontal="center" wrapText="1"/>
    </xf>
    <xf numFmtId="14" fontId="6" fillId="0" borderId="24" xfId="0" applyNumberFormat="1" applyFont="1" applyBorder="1"/>
    <xf numFmtId="0" fontId="0" fillId="0" borderId="24" xfId="0" applyBorder="1" applyAlignment="1">
      <alignment wrapText="1"/>
    </xf>
    <xf numFmtId="167" fontId="0" fillId="0" borderId="24" xfId="0" applyNumberFormat="1" applyBorder="1" applyAlignment="1">
      <alignment horizontal="center"/>
    </xf>
    <xf numFmtId="168" fontId="0" fillId="0" borderId="24" xfId="0" applyNumberFormat="1" applyBorder="1" applyAlignment="1">
      <alignment horizontal="right"/>
    </xf>
    <xf numFmtId="169" fontId="0" fillId="0" borderId="24" xfId="1" applyNumberFormat="1" applyFont="1" applyBorder="1"/>
    <xf numFmtId="9" fontId="0" fillId="0" borderId="24" xfId="0" applyNumberFormat="1" applyBorder="1"/>
    <xf numFmtId="9" fontId="6" fillId="0" borderId="24" xfId="0" applyNumberFormat="1" applyFont="1" applyBorder="1" applyAlignment="1">
      <alignment horizontal="center"/>
    </xf>
    <xf numFmtId="168" fontId="0" fillId="0" borderId="24" xfId="0" applyNumberFormat="1" applyBorder="1" applyAlignment="1">
      <alignment horizontal="center"/>
    </xf>
    <xf numFmtId="0" fontId="12" fillId="6" borderId="24" xfId="0" applyFont="1" applyFill="1" applyBorder="1" applyAlignment="1">
      <alignment wrapText="1"/>
    </xf>
    <xf numFmtId="0" fontId="6" fillId="0" borderId="24" xfId="0" applyFont="1" applyBorder="1"/>
    <xf numFmtId="0" fontId="13" fillId="0" borderId="0" xfId="0" applyFont="1"/>
    <xf numFmtId="14" fontId="0" fillId="0" borderId="0" xfId="0" applyNumberFormat="1"/>
    <xf numFmtId="0" fontId="4" fillId="3" borderId="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165" fontId="10" fillId="2" borderId="17" xfId="0" applyNumberFormat="1" applyFont="1" applyFill="1" applyBorder="1" applyAlignment="1">
      <alignment horizontal="center" vertical="center"/>
    </xf>
    <xf numFmtId="165" fontId="10" fillId="2" borderId="18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4" fontId="6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/>
    </xf>
    <xf numFmtId="0" fontId="12" fillId="2" borderId="26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vertical="center" wrapText="1"/>
    </xf>
    <xf numFmtId="0" fontId="7" fillId="4" borderId="30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justify" vertical="top" wrapText="1"/>
    </xf>
    <xf numFmtId="0" fontId="10" fillId="2" borderId="21" xfId="0" applyFont="1" applyFill="1" applyBorder="1" applyAlignment="1">
      <alignment horizontal="justify" vertical="top" wrapText="1"/>
    </xf>
    <xf numFmtId="0" fontId="10" fillId="2" borderId="22" xfId="0" applyFont="1" applyFill="1" applyBorder="1" applyAlignment="1">
      <alignment horizontal="justify" vertical="top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166" fontId="11" fillId="2" borderId="24" xfId="0" applyNumberFormat="1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33" xfId="0" applyNumberFormat="1" applyFont="1" applyFill="1" applyBorder="1" applyAlignment="1">
      <alignment horizontal="center" vertical="center"/>
    </xf>
    <xf numFmtId="4" fontId="11" fillId="2" borderId="23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4" fontId="11" fillId="2" borderId="24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vertical="center" wrapText="1"/>
    </xf>
    <xf numFmtId="0" fontId="7" fillId="4" borderId="36" xfId="0" applyFont="1" applyFill="1" applyBorder="1" applyAlignment="1">
      <alignment vertical="center" wrapText="1"/>
    </xf>
    <xf numFmtId="0" fontId="7" fillId="4" borderId="37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vertical="top"/>
    </xf>
    <xf numFmtId="0" fontId="12" fillId="4" borderId="21" xfId="0" applyFont="1" applyFill="1" applyBorder="1" applyAlignment="1">
      <alignment vertical="top"/>
    </xf>
    <xf numFmtId="0" fontId="12" fillId="4" borderId="22" xfId="0" applyFont="1" applyFill="1" applyBorder="1" applyAlignment="1">
      <alignment vertical="top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2" fillId="6" borderId="24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14" fontId="0" fillId="0" borderId="24" xfId="0" applyNumberFormat="1" applyBorder="1" applyAlignment="1">
      <alignment horizontal="center"/>
    </xf>
    <xf numFmtId="42" fontId="6" fillId="0" borderId="24" xfId="0" applyNumberFormat="1" applyFont="1" applyBorder="1" applyAlignment="1">
      <alignment horizontal="center"/>
    </xf>
    <xf numFmtId="42" fontId="0" fillId="0" borderId="24" xfId="0" applyNumberFormat="1" applyBorder="1" applyAlignment="1">
      <alignment horizontal="center"/>
    </xf>
    <xf numFmtId="0" fontId="6" fillId="0" borderId="24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12" fillId="0" borderId="2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3" fillId="0" borderId="24" xfId="0" applyFont="1" applyBorder="1" applyAlignment="1">
      <alignment horizontal="center" wrapText="1"/>
    </xf>
    <xf numFmtId="0" fontId="0" fillId="6" borderId="24" xfId="0" applyFill="1" applyBorder="1" applyAlignment="1">
      <alignment horizontal="center"/>
    </xf>
    <xf numFmtId="0" fontId="12" fillId="0" borderId="24" xfId="0" applyFont="1" applyBorder="1" applyAlignment="1">
      <alignment horizontal="center" wrapText="1"/>
    </xf>
    <xf numFmtId="0" fontId="6" fillId="0" borderId="24" xfId="0" applyFont="1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12" fillId="0" borderId="24" xfId="0" applyFont="1" applyBorder="1" applyAlignment="1">
      <alignment horizontal="left"/>
    </xf>
    <xf numFmtId="0" fontId="0" fillId="0" borderId="24" xfId="0" applyBorder="1" applyAlignment="1">
      <alignment horizontal="justify" vertical="top" wrapText="1"/>
    </xf>
    <xf numFmtId="0" fontId="0" fillId="0" borderId="24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left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3" fillId="2" borderId="20" xfId="0" applyFont="1" applyFill="1" applyBorder="1" applyAlignment="1">
      <alignment horizontal="left" vertical="top" wrapText="1"/>
    </xf>
    <xf numFmtId="0" fontId="13" fillId="2" borderId="21" xfId="0" applyFont="1" applyFill="1" applyBorder="1" applyAlignment="1">
      <alignment horizontal="left" vertical="top"/>
    </xf>
    <xf numFmtId="0" fontId="13" fillId="2" borderId="22" xfId="0" applyFont="1" applyFill="1" applyBorder="1" applyAlignment="1">
      <alignment horizontal="left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209550</xdr:rowOff>
    </xdr:from>
    <xdr:to>
      <xdr:col>2</xdr:col>
      <xdr:colOff>323850</xdr:colOff>
      <xdr:row>4</xdr:row>
      <xdr:rowOff>19050</xdr:rowOff>
    </xdr:to>
    <xdr:pic>
      <xdr:nvPicPr>
        <xdr:cNvPr id="2" name="Imagen 5" descr="Logo CSJ RGB_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09550"/>
          <a:ext cx="18002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0</xdr:row>
      <xdr:rowOff>76200</xdr:rowOff>
    </xdr:from>
    <xdr:to>
      <xdr:col>9</xdr:col>
      <xdr:colOff>1143000</xdr:colOff>
      <xdr:row>1</xdr:row>
      <xdr:rowOff>171450</xdr:rowOff>
    </xdr:to>
    <xdr:sp macro="" textlink="">
      <xdr:nvSpPr>
        <xdr:cNvPr id="3" name="Text Box 2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543800" y="76200"/>
          <a:ext cx="1524000" cy="352425"/>
        </a:xfrm>
        <a:prstGeom prst="rect">
          <a:avLst/>
        </a:prstGeom>
        <a:noFill/>
        <a:ln>
          <a:noFill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SIGCMA</a:t>
          </a:r>
        </a:p>
      </xdr:txBody>
    </xdr:sp>
    <xdr:clientData/>
  </xdr:twoCellAnchor>
  <xdr:twoCellAnchor editAs="oneCell">
    <xdr:from>
      <xdr:col>4</xdr:col>
      <xdr:colOff>161925</xdr:colOff>
      <xdr:row>97</xdr:row>
      <xdr:rowOff>66675</xdr:rowOff>
    </xdr:from>
    <xdr:to>
      <xdr:col>6</xdr:col>
      <xdr:colOff>186690</xdr:colOff>
      <xdr:row>100</xdr:row>
      <xdr:rowOff>123825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57BDE0-FEE2-210D-F680-957FD9445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20002500"/>
          <a:ext cx="1548765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47625</xdr:rowOff>
    </xdr:from>
    <xdr:to>
      <xdr:col>1</xdr:col>
      <xdr:colOff>485775</xdr:colOff>
      <xdr:row>4</xdr:row>
      <xdr:rowOff>85725</xdr:rowOff>
    </xdr:to>
    <xdr:pic>
      <xdr:nvPicPr>
        <xdr:cNvPr id="2" name="Imagen 12" descr="Logo CSJ RGB_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9550"/>
          <a:ext cx="10858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1</xdr:row>
      <xdr:rowOff>19050</xdr:rowOff>
    </xdr:from>
    <xdr:to>
      <xdr:col>1</xdr:col>
      <xdr:colOff>466725</xdr:colOff>
      <xdr:row>4</xdr:row>
      <xdr:rowOff>57150</xdr:rowOff>
    </xdr:to>
    <xdr:pic>
      <xdr:nvPicPr>
        <xdr:cNvPr id="3" name="Imagen 12" descr="Logo CSJ RGB_0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80975"/>
          <a:ext cx="10858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62</xdr:row>
      <xdr:rowOff>142875</xdr:rowOff>
    </xdr:from>
    <xdr:to>
      <xdr:col>5</xdr:col>
      <xdr:colOff>1247775</xdr:colOff>
      <xdr:row>65</xdr:row>
      <xdr:rowOff>0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6478250"/>
          <a:ext cx="1895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IMMY/Desktop/INFORME%20LENOVO/inform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LUACIÓN Y REE"/>
      <sheetName val="informe supervisión"/>
      <sheetName val="Avance 2_202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"/>
  <sheetViews>
    <sheetView tabSelected="1" topLeftCell="A22" workbookViewId="0">
      <selection activeCell="K42" sqref="K42"/>
    </sheetView>
  </sheetViews>
  <sheetFormatPr baseColWidth="10" defaultRowHeight="15" x14ac:dyDescent="0.25"/>
  <cols>
    <col min="4" max="4" width="12.7109375" bestFit="1" customWidth="1"/>
    <col min="10" max="10" width="21.5703125" bestFit="1" customWidth="1"/>
  </cols>
  <sheetData>
    <row r="1" spans="1:10" ht="15.75" x14ac:dyDescent="0.25">
      <c r="A1" s="86"/>
      <c r="B1" s="87"/>
      <c r="C1" s="87"/>
      <c r="D1" s="87"/>
      <c r="E1" s="87"/>
      <c r="F1" s="87"/>
      <c r="G1" s="87"/>
      <c r="H1" s="87"/>
      <c r="I1" s="87"/>
      <c r="J1" s="88"/>
    </row>
    <row r="2" spans="1:10" ht="15.75" x14ac:dyDescent="0.25">
      <c r="A2" s="89" t="s">
        <v>0</v>
      </c>
      <c r="B2" s="90"/>
      <c r="C2" s="90"/>
      <c r="D2" s="90"/>
      <c r="E2" s="90"/>
      <c r="F2" s="90"/>
      <c r="G2" s="90"/>
      <c r="H2" s="90"/>
      <c r="I2" s="90"/>
      <c r="J2" s="91"/>
    </row>
    <row r="3" spans="1:10" ht="15.75" x14ac:dyDescent="0.25">
      <c r="A3" s="92" t="s">
        <v>180</v>
      </c>
      <c r="B3" s="90"/>
      <c r="C3" s="90"/>
      <c r="D3" s="90"/>
      <c r="E3" s="90"/>
      <c r="F3" s="90"/>
      <c r="G3" s="90"/>
      <c r="H3" s="90"/>
      <c r="I3" s="90"/>
      <c r="J3" s="91"/>
    </row>
    <row r="4" spans="1:10" ht="20.25" x14ac:dyDescent="0.25">
      <c r="A4" s="93" t="s">
        <v>1</v>
      </c>
      <c r="B4" s="94"/>
      <c r="C4" s="94"/>
      <c r="D4" s="94"/>
      <c r="E4" s="94"/>
      <c r="F4" s="94"/>
      <c r="G4" s="94"/>
      <c r="H4" s="94"/>
      <c r="I4" s="94"/>
      <c r="J4" s="95"/>
    </row>
    <row r="5" spans="1:10" ht="15.75" x14ac:dyDescent="0.25">
      <c r="A5" s="96" t="s">
        <v>2</v>
      </c>
      <c r="B5" s="97"/>
      <c r="C5" s="97"/>
      <c r="D5" s="97"/>
      <c r="E5" s="97"/>
      <c r="F5" s="97"/>
      <c r="G5" s="97"/>
      <c r="H5" s="97"/>
      <c r="I5" s="97"/>
      <c r="J5" s="98"/>
    </row>
    <row r="6" spans="1:10" ht="20.25" x14ac:dyDescent="0.25">
      <c r="A6" s="1"/>
      <c r="B6" s="2"/>
      <c r="C6" s="2"/>
      <c r="D6" s="2"/>
      <c r="E6" s="2"/>
      <c r="F6" s="2"/>
      <c r="G6" s="2"/>
      <c r="H6" s="2"/>
      <c r="I6" s="2"/>
      <c r="J6" s="3"/>
    </row>
    <row r="7" spans="1:10" ht="20.25" x14ac:dyDescent="0.25">
      <c r="A7" s="1"/>
      <c r="B7" s="2"/>
      <c r="C7" s="2"/>
      <c r="D7" s="2"/>
      <c r="E7" s="2"/>
      <c r="F7" s="2"/>
      <c r="G7" s="2"/>
      <c r="H7" s="2"/>
      <c r="I7" s="2"/>
      <c r="J7" s="3"/>
    </row>
    <row r="8" spans="1:10" x14ac:dyDescent="0.25">
      <c r="A8" s="4" t="s">
        <v>3</v>
      </c>
      <c r="B8" s="5"/>
      <c r="C8" s="5" t="s">
        <v>4</v>
      </c>
      <c r="D8" s="6">
        <v>45440</v>
      </c>
      <c r="E8" s="5"/>
      <c r="F8" s="7" t="s">
        <v>5</v>
      </c>
      <c r="G8" s="99"/>
      <c r="H8" s="100"/>
      <c r="I8" s="100"/>
      <c r="J8" s="101"/>
    </row>
    <row r="9" spans="1:10" x14ac:dyDescent="0.25">
      <c r="A9" s="4"/>
      <c r="B9" s="5"/>
      <c r="C9" s="7"/>
      <c r="D9" s="7"/>
      <c r="E9" s="5"/>
      <c r="F9" s="7"/>
      <c r="G9" s="5"/>
      <c r="H9" s="7"/>
      <c r="I9" s="7"/>
      <c r="J9" s="8"/>
    </row>
    <row r="10" spans="1:10" ht="20.25" x14ac:dyDescent="0.25">
      <c r="A10" s="9"/>
      <c r="B10" s="10"/>
      <c r="C10" s="10"/>
      <c r="D10" s="10"/>
      <c r="E10" s="10"/>
      <c r="F10" s="10"/>
      <c r="G10" s="10"/>
      <c r="H10" s="10"/>
      <c r="I10" s="10"/>
      <c r="J10" s="11"/>
    </row>
    <row r="11" spans="1:10" ht="15.75" x14ac:dyDescent="0.25">
      <c r="A11" s="76" t="s">
        <v>6</v>
      </c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22.5" customHeight="1" x14ac:dyDescent="0.25">
      <c r="A12" s="12" t="s">
        <v>7</v>
      </c>
      <c r="B12" s="13" t="s">
        <v>181</v>
      </c>
      <c r="C12" s="14"/>
      <c r="D12" s="14"/>
      <c r="E12" s="14"/>
      <c r="F12" s="14"/>
      <c r="G12" s="14"/>
      <c r="H12" s="14"/>
      <c r="I12" s="14"/>
      <c r="J12" s="15"/>
    </row>
    <row r="13" spans="1:10" ht="24.75" customHeight="1" x14ac:dyDescent="0.25">
      <c r="A13" s="77" t="s">
        <v>8</v>
      </c>
      <c r="B13" s="78"/>
      <c r="C13" s="78"/>
      <c r="D13" s="16" t="s">
        <v>182</v>
      </c>
      <c r="E13" s="17"/>
      <c r="F13" s="18"/>
      <c r="G13" s="19" t="s">
        <v>183</v>
      </c>
      <c r="H13" s="16"/>
      <c r="I13" s="20"/>
      <c r="J13" s="21"/>
    </row>
    <row r="14" spans="1:10" x14ac:dyDescent="0.25">
      <c r="A14" s="79" t="s">
        <v>9</v>
      </c>
      <c r="B14" s="80"/>
      <c r="C14" s="81">
        <v>45420</v>
      </c>
      <c r="D14" s="81"/>
      <c r="E14" s="81"/>
      <c r="F14" s="82"/>
      <c r="G14" s="79" t="s">
        <v>10</v>
      </c>
      <c r="H14" s="80"/>
      <c r="I14" s="80"/>
      <c r="J14" s="22">
        <v>45436</v>
      </c>
    </row>
    <row r="15" spans="1:10" x14ac:dyDescent="0.25">
      <c r="A15" s="83" t="s">
        <v>11</v>
      </c>
      <c r="B15" s="84"/>
      <c r="C15" s="84"/>
      <c r="D15" s="84"/>
      <c r="E15" s="84"/>
      <c r="F15" s="84"/>
      <c r="G15" s="84"/>
      <c r="H15" s="84"/>
      <c r="I15" s="84"/>
      <c r="J15" s="85"/>
    </row>
    <row r="16" spans="1:10" x14ac:dyDescent="0.25">
      <c r="A16" s="111" t="s">
        <v>179</v>
      </c>
      <c r="B16" s="112"/>
      <c r="C16" s="112"/>
      <c r="D16" s="112"/>
      <c r="E16" s="112"/>
      <c r="F16" s="112"/>
      <c r="G16" s="112"/>
      <c r="H16" s="112"/>
      <c r="I16" s="112"/>
      <c r="J16" s="113"/>
    </row>
    <row r="17" spans="1:10" x14ac:dyDescent="0.25">
      <c r="A17" s="114" t="s">
        <v>12</v>
      </c>
      <c r="B17" s="114"/>
      <c r="C17" s="117" t="s">
        <v>13</v>
      </c>
      <c r="D17" s="117"/>
      <c r="E17" s="117"/>
      <c r="F17" s="117"/>
      <c r="G17" s="23" t="s">
        <v>1</v>
      </c>
      <c r="H17" s="24"/>
      <c r="I17" s="24"/>
      <c r="J17" s="25"/>
    </row>
    <row r="18" spans="1:10" x14ac:dyDescent="0.25">
      <c r="A18" s="115"/>
      <c r="B18" s="115"/>
      <c r="C18" s="110" t="s">
        <v>14</v>
      </c>
      <c r="D18" s="110"/>
      <c r="E18" s="110"/>
      <c r="F18" s="110"/>
      <c r="G18" s="26" t="s">
        <v>15</v>
      </c>
      <c r="H18" s="24"/>
      <c r="I18" s="24"/>
      <c r="J18" s="25"/>
    </row>
    <row r="19" spans="1:10" x14ac:dyDescent="0.25">
      <c r="A19" s="115"/>
      <c r="B19" s="115"/>
      <c r="C19" s="110" t="s">
        <v>16</v>
      </c>
      <c r="D19" s="110"/>
      <c r="E19" s="110"/>
      <c r="F19" s="110"/>
      <c r="G19" s="26"/>
      <c r="H19" s="24"/>
      <c r="I19" s="24"/>
      <c r="J19" s="25"/>
    </row>
    <row r="20" spans="1:10" x14ac:dyDescent="0.25">
      <c r="A20" s="115"/>
      <c r="B20" s="115"/>
      <c r="C20" s="110" t="s">
        <v>17</v>
      </c>
      <c r="D20" s="110"/>
      <c r="E20" s="110"/>
      <c r="F20" s="110"/>
      <c r="G20" s="26"/>
      <c r="H20" s="24"/>
      <c r="I20" s="24"/>
      <c r="J20" s="25"/>
    </row>
    <row r="21" spans="1:10" x14ac:dyDescent="0.25">
      <c r="A21" s="116"/>
      <c r="B21" s="116"/>
      <c r="C21" s="118" t="s">
        <v>18</v>
      </c>
      <c r="D21" s="118"/>
      <c r="E21" s="118"/>
      <c r="F21" s="118"/>
      <c r="G21" s="27"/>
      <c r="H21" s="24"/>
      <c r="I21" s="24"/>
      <c r="J21" s="25"/>
    </row>
    <row r="22" spans="1:10" ht="15.75" x14ac:dyDescent="0.25">
      <c r="A22" s="102" t="s">
        <v>19</v>
      </c>
      <c r="B22" s="102"/>
      <c r="C22" s="102"/>
      <c r="D22" s="102"/>
      <c r="E22" s="102"/>
      <c r="F22" s="102"/>
      <c r="G22" s="102"/>
      <c r="H22" s="102"/>
      <c r="I22" s="102"/>
      <c r="J22" s="102"/>
    </row>
    <row r="23" spans="1:10" ht="15.75" thickBot="1" x14ac:dyDescent="0.3">
      <c r="A23" s="103" t="s">
        <v>20</v>
      </c>
      <c r="B23" s="104"/>
      <c r="C23" s="28" t="s">
        <v>21</v>
      </c>
      <c r="D23" s="29" t="s">
        <v>22</v>
      </c>
      <c r="E23" s="30" t="s">
        <v>23</v>
      </c>
      <c r="F23" s="31" t="s">
        <v>24</v>
      </c>
      <c r="G23" s="30" t="s">
        <v>25</v>
      </c>
      <c r="H23" s="29" t="s">
        <v>26</v>
      </c>
      <c r="I23" s="30" t="s">
        <v>27</v>
      </c>
      <c r="J23" s="32" t="s">
        <v>28</v>
      </c>
    </row>
    <row r="24" spans="1:10" x14ac:dyDescent="0.25">
      <c r="A24" s="105" t="s">
        <v>29</v>
      </c>
      <c r="B24" s="106"/>
      <c r="C24" s="106"/>
      <c r="D24" s="106"/>
      <c r="E24" s="106"/>
      <c r="F24" s="106"/>
      <c r="G24" s="106"/>
      <c r="H24" s="106"/>
      <c r="I24" s="106"/>
      <c r="J24" s="107"/>
    </row>
    <row r="25" spans="1:10" x14ac:dyDescent="0.25">
      <c r="A25" s="108" t="s">
        <v>30</v>
      </c>
      <c r="B25" s="108"/>
      <c r="C25" s="108"/>
      <c r="D25" s="108"/>
      <c r="E25" s="33" t="s">
        <v>20</v>
      </c>
      <c r="F25" s="108" t="s">
        <v>31</v>
      </c>
      <c r="G25" s="108"/>
      <c r="H25" s="108"/>
      <c r="I25" s="108"/>
      <c r="J25" s="33" t="s">
        <v>20</v>
      </c>
    </row>
    <row r="26" spans="1:10" x14ac:dyDescent="0.25">
      <c r="A26" s="109" t="s">
        <v>32</v>
      </c>
      <c r="B26" s="109"/>
      <c r="C26" s="109"/>
      <c r="D26" s="109"/>
      <c r="E26" s="34">
        <v>0</v>
      </c>
      <c r="F26" s="110" t="s">
        <v>33</v>
      </c>
      <c r="G26" s="110"/>
      <c r="H26" s="110"/>
      <c r="I26" s="110"/>
      <c r="J26" s="34">
        <v>0</v>
      </c>
    </row>
    <row r="27" spans="1:10" x14ac:dyDescent="0.25">
      <c r="A27" s="110" t="s">
        <v>34</v>
      </c>
      <c r="B27" s="110"/>
      <c r="C27" s="110"/>
      <c r="D27" s="110"/>
      <c r="E27" s="34">
        <v>0</v>
      </c>
      <c r="F27" s="110" t="s">
        <v>35</v>
      </c>
      <c r="G27" s="110"/>
      <c r="H27" s="110"/>
      <c r="I27" s="110"/>
      <c r="J27" s="34">
        <v>0</v>
      </c>
    </row>
    <row r="28" spans="1:10" x14ac:dyDescent="0.25">
      <c r="A28" s="110" t="s">
        <v>36</v>
      </c>
      <c r="B28" s="110"/>
      <c r="C28" s="110"/>
      <c r="D28" s="110"/>
      <c r="E28" s="34">
        <v>0</v>
      </c>
      <c r="F28" s="110" t="s">
        <v>37</v>
      </c>
      <c r="G28" s="110"/>
      <c r="H28" s="110"/>
      <c r="I28" s="110"/>
      <c r="J28" s="34">
        <v>0</v>
      </c>
    </row>
    <row r="29" spans="1:10" x14ac:dyDescent="0.25">
      <c r="A29" s="108" t="s">
        <v>38</v>
      </c>
      <c r="B29" s="108"/>
      <c r="C29" s="108"/>
      <c r="D29" s="108"/>
      <c r="E29" s="35">
        <f>AVERAGE(E26:E28)</f>
        <v>0</v>
      </c>
      <c r="F29" s="110" t="s">
        <v>39</v>
      </c>
      <c r="G29" s="110"/>
      <c r="H29" s="110"/>
      <c r="I29" s="110"/>
      <c r="J29" s="34">
        <v>0</v>
      </c>
    </row>
    <row r="30" spans="1:10" x14ac:dyDescent="0.25">
      <c r="A30" s="108"/>
      <c r="B30" s="108"/>
      <c r="C30" s="108"/>
      <c r="D30" s="108"/>
      <c r="E30" s="36"/>
      <c r="F30" s="110" t="s">
        <v>40</v>
      </c>
      <c r="G30" s="110"/>
      <c r="H30" s="110"/>
      <c r="I30" s="110"/>
      <c r="J30" s="34">
        <v>0</v>
      </c>
    </row>
    <row r="31" spans="1:10" x14ac:dyDescent="0.25">
      <c r="A31" s="108" t="s">
        <v>41</v>
      </c>
      <c r="B31" s="108"/>
      <c r="C31" s="108"/>
      <c r="D31" s="108"/>
      <c r="E31" s="33" t="s">
        <v>20</v>
      </c>
      <c r="F31" s="110" t="s">
        <v>42</v>
      </c>
      <c r="G31" s="110"/>
      <c r="H31" s="110"/>
      <c r="I31" s="110"/>
      <c r="J31" s="34">
        <v>0</v>
      </c>
    </row>
    <row r="32" spans="1:10" x14ac:dyDescent="0.25">
      <c r="A32" s="110" t="s">
        <v>43</v>
      </c>
      <c r="B32" s="110"/>
      <c r="C32" s="110"/>
      <c r="D32" s="110"/>
      <c r="E32" s="34">
        <v>0</v>
      </c>
      <c r="F32" s="110" t="s">
        <v>44</v>
      </c>
      <c r="G32" s="110"/>
      <c r="H32" s="110"/>
      <c r="I32" s="110"/>
      <c r="J32" s="34">
        <v>0</v>
      </c>
    </row>
    <row r="33" spans="1:10" x14ac:dyDescent="0.25">
      <c r="A33" s="110" t="s">
        <v>45</v>
      </c>
      <c r="B33" s="110"/>
      <c r="C33" s="110"/>
      <c r="D33" s="110"/>
      <c r="E33" s="34">
        <v>0</v>
      </c>
      <c r="F33" s="110" t="s">
        <v>46</v>
      </c>
      <c r="G33" s="110"/>
      <c r="H33" s="110"/>
      <c r="I33" s="110"/>
      <c r="J33" s="34">
        <v>0</v>
      </c>
    </row>
    <row r="34" spans="1:10" x14ac:dyDescent="0.25">
      <c r="A34" s="110" t="s">
        <v>47</v>
      </c>
      <c r="B34" s="110"/>
      <c r="C34" s="110"/>
      <c r="D34" s="110"/>
      <c r="E34" s="34">
        <v>0</v>
      </c>
      <c r="F34" s="110" t="s">
        <v>48</v>
      </c>
      <c r="G34" s="110"/>
      <c r="H34" s="110"/>
      <c r="I34" s="110"/>
      <c r="J34" s="34">
        <v>0</v>
      </c>
    </row>
    <row r="35" spans="1:10" x14ac:dyDescent="0.25">
      <c r="A35" s="110" t="s">
        <v>49</v>
      </c>
      <c r="B35" s="110"/>
      <c r="C35" s="110"/>
      <c r="D35" s="110"/>
      <c r="E35" s="34">
        <v>0</v>
      </c>
      <c r="F35" s="108" t="s">
        <v>38</v>
      </c>
      <c r="G35" s="108"/>
      <c r="H35" s="108"/>
      <c r="I35" s="108"/>
      <c r="J35" s="35">
        <f>AVERAGE(J26:J34)</f>
        <v>0</v>
      </c>
    </row>
    <row r="36" spans="1:10" x14ac:dyDescent="0.25">
      <c r="A36" s="110" t="s">
        <v>50</v>
      </c>
      <c r="B36" s="110"/>
      <c r="C36" s="110"/>
      <c r="D36" s="110"/>
      <c r="E36" s="34">
        <v>0</v>
      </c>
      <c r="F36" s="108" t="s">
        <v>51</v>
      </c>
      <c r="G36" s="108"/>
      <c r="H36" s="108"/>
      <c r="I36" s="108"/>
      <c r="J36" s="119">
        <f>AVERAGE(E29,E37,J35)</f>
        <v>0</v>
      </c>
    </row>
    <row r="37" spans="1:10" x14ac:dyDescent="0.25">
      <c r="A37" s="108" t="s">
        <v>38</v>
      </c>
      <c r="B37" s="108"/>
      <c r="C37" s="108"/>
      <c r="D37" s="108"/>
      <c r="E37" s="35">
        <f>AVERAGE(E32:E36)</f>
        <v>0</v>
      </c>
      <c r="F37" s="108"/>
      <c r="G37" s="108"/>
      <c r="H37" s="108"/>
      <c r="I37" s="108"/>
      <c r="J37" s="119"/>
    </row>
    <row r="38" spans="1:10" ht="15.75" thickBot="1" x14ac:dyDescent="0.3">
      <c r="A38" s="120" t="s">
        <v>52</v>
      </c>
      <c r="B38" s="121"/>
      <c r="C38" s="121"/>
      <c r="D38" s="121"/>
      <c r="E38" s="121"/>
      <c r="F38" s="121"/>
      <c r="G38" s="121"/>
      <c r="H38" s="121"/>
      <c r="I38" s="121"/>
      <c r="J38" s="122"/>
    </row>
    <row r="39" spans="1:10" x14ac:dyDescent="0.25">
      <c r="A39" s="108" t="s">
        <v>30</v>
      </c>
      <c r="B39" s="108"/>
      <c r="C39" s="108"/>
      <c r="D39" s="108"/>
      <c r="E39" s="37" t="s">
        <v>20</v>
      </c>
      <c r="F39" s="108" t="s">
        <v>31</v>
      </c>
      <c r="G39" s="108"/>
      <c r="H39" s="108"/>
      <c r="I39" s="108"/>
      <c r="J39" s="33" t="s">
        <v>20</v>
      </c>
    </row>
    <row r="40" spans="1:10" x14ac:dyDescent="0.25">
      <c r="A40" s="110" t="s">
        <v>53</v>
      </c>
      <c r="B40" s="110"/>
      <c r="C40" s="110"/>
      <c r="D40" s="110"/>
      <c r="E40" s="38">
        <v>4</v>
      </c>
      <c r="F40" s="110" t="s">
        <v>35</v>
      </c>
      <c r="G40" s="110"/>
      <c r="H40" s="110"/>
      <c r="I40" s="110"/>
      <c r="J40" s="38">
        <v>4</v>
      </c>
    </row>
    <row r="41" spans="1:10" x14ac:dyDescent="0.25">
      <c r="A41" s="110" t="s">
        <v>54</v>
      </c>
      <c r="B41" s="110"/>
      <c r="C41" s="110"/>
      <c r="D41" s="110"/>
      <c r="E41" s="38">
        <v>4</v>
      </c>
      <c r="F41" s="110" t="s">
        <v>37</v>
      </c>
      <c r="G41" s="110"/>
      <c r="H41" s="110"/>
      <c r="I41" s="110"/>
      <c r="J41" s="38">
        <v>4</v>
      </c>
    </row>
    <row r="42" spans="1:10" x14ac:dyDescent="0.25">
      <c r="A42" s="110" t="s">
        <v>36</v>
      </c>
      <c r="B42" s="110"/>
      <c r="C42" s="110"/>
      <c r="D42" s="110"/>
      <c r="E42" s="38">
        <v>4.5</v>
      </c>
      <c r="F42" s="110" t="s">
        <v>55</v>
      </c>
      <c r="G42" s="110"/>
      <c r="H42" s="110"/>
      <c r="I42" s="110"/>
      <c r="J42" s="38">
        <v>4.5</v>
      </c>
    </row>
    <row r="43" spans="1:10" x14ac:dyDescent="0.25">
      <c r="A43" s="109" t="s">
        <v>56</v>
      </c>
      <c r="B43" s="109"/>
      <c r="C43" s="109"/>
      <c r="D43" s="109"/>
      <c r="E43" s="38">
        <v>4</v>
      </c>
      <c r="F43" s="110" t="s">
        <v>57</v>
      </c>
      <c r="G43" s="110"/>
      <c r="H43" s="110"/>
      <c r="I43" s="110"/>
      <c r="J43" s="38">
        <v>3</v>
      </c>
    </row>
    <row r="44" spans="1:10" x14ac:dyDescent="0.25">
      <c r="A44" s="108" t="s">
        <v>38</v>
      </c>
      <c r="B44" s="108"/>
      <c r="C44" s="108"/>
      <c r="D44" s="108"/>
      <c r="E44" s="36">
        <f>SUM(E40:E43)/4</f>
        <v>4.125</v>
      </c>
      <c r="F44" s="110" t="s">
        <v>42</v>
      </c>
      <c r="G44" s="110"/>
      <c r="H44" s="110"/>
      <c r="I44" s="110"/>
      <c r="J44" s="38">
        <v>4</v>
      </c>
    </row>
    <row r="45" spans="1:10" x14ac:dyDescent="0.25">
      <c r="A45" s="108"/>
      <c r="B45" s="108"/>
      <c r="C45" s="108"/>
      <c r="D45" s="108"/>
      <c r="E45" s="39"/>
      <c r="F45" s="110" t="s">
        <v>44</v>
      </c>
      <c r="G45" s="110"/>
      <c r="H45" s="110"/>
      <c r="I45" s="110"/>
      <c r="J45" s="38">
        <v>4</v>
      </c>
    </row>
    <row r="46" spans="1:10" x14ac:dyDescent="0.25">
      <c r="A46" s="126" t="s">
        <v>41</v>
      </c>
      <c r="B46" s="127"/>
      <c r="C46" s="127"/>
      <c r="D46" s="128"/>
      <c r="E46" s="33" t="s">
        <v>20</v>
      </c>
      <c r="F46" s="128" t="s">
        <v>38</v>
      </c>
      <c r="G46" s="108"/>
      <c r="H46" s="108"/>
      <c r="I46" s="108"/>
      <c r="J46" s="40">
        <f>AVERAGE(J40:J45)</f>
        <v>3.9166666666666665</v>
      </c>
    </row>
    <row r="47" spans="1:10" x14ac:dyDescent="0.25">
      <c r="A47" s="123" t="s">
        <v>43</v>
      </c>
      <c r="B47" s="124"/>
      <c r="C47" s="124"/>
      <c r="D47" s="125"/>
      <c r="E47" s="38">
        <v>4</v>
      </c>
      <c r="F47" s="129" t="s">
        <v>51</v>
      </c>
      <c r="G47" s="130"/>
      <c r="H47" s="130"/>
      <c r="I47" s="131"/>
      <c r="J47" s="138">
        <f>AVERAGE(J46,E44,E50)</f>
        <v>4.0694444444444438</v>
      </c>
    </row>
    <row r="48" spans="1:10" ht="24.75" customHeight="1" x14ac:dyDescent="0.25">
      <c r="A48" s="141" t="s">
        <v>58</v>
      </c>
      <c r="B48" s="142"/>
      <c r="C48" s="142"/>
      <c r="D48" s="143"/>
      <c r="E48" s="41">
        <v>4</v>
      </c>
      <c r="F48" s="132"/>
      <c r="G48" s="133"/>
      <c r="H48" s="133"/>
      <c r="I48" s="134"/>
      <c r="J48" s="139"/>
    </row>
    <row r="49" spans="1:10" x14ac:dyDescent="0.25">
      <c r="A49" s="123" t="s">
        <v>47</v>
      </c>
      <c r="B49" s="124"/>
      <c r="C49" s="124"/>
      <c r="D49" s="125"/>
      <c r="E49" s="41">
        <v>4.5</v>
      </c>
      <c r="F49" s="132"/>
      <c r="G49" s="133"/>
      <c r="H49" s="133"/>
      <c r="I49" s="134"/>
      <c r="J49" s="139"/>
    </row>
    <row r="50" spans="1:10" x14ac:dyDescent="0.25">
      <c r="A50" s="108" t="s">
        <v>38</v>
      </c>
      <c r="B50" s="108"/>
      <c r="C50" s="108"/>
      <c r="D50" s="108"/>
      <c r="E50" s="40">
        <f>SUM(E47:E49)/3</f>
        <v>4.166666666666667</v>
      </c>
      <c r="F50" s="135"/>
      <c r="G50" s="136"/>
      <c r="H50" s="136"/>
      <c r="I50" s="137"/>
      <c r="J50" s="140"/>
    </row>
    <row r="51" spans="1:10" ht="15.75" thickBot="1" x14ac:dyDescent="0.3">
      <c r="A51" s="120" t="s">
        <v>16</v>
      </c>
      <c r="B51" s="121"/>
      <c r="C51" s="121"/>
      <c r="D51" s="121"/>
      <c r="E51" s="121"/>
      <c r="F51" s="121"/>
      <c r="G51" s="121"/>
      <c r="H51" s="121"/>
      <c r="I51" s="121"/>
      <c r="J51" s="122"/>
    </row>
    <row r="52" spans="1:10" x14ac:dyDescent="0.25">
      <c r="A52" s="108" t="s">
        <v>30</v>
      </c>
      <c r="B52" s="108"/>
      <c r="C52" s="108"/>
      <c r="D52" s="108"/>
      <c r="E52" s="37" t="s">
        <v>20</v>
      </c>
      <c r="F52" s="108" t="s">
        <v>31</v>
      </c>
      <c r="G52" s="108"/>
      <c r="H52" s="108"/>
      <c r="I52" s="108"/>
      <c r="J52" s="33" t="s">
        <v>20</v>
      </c>
    </row>
    <row r="53" spans="1:10" x14ac:dyDescent="0.25">
      <c r="A53" s="110" t="s">
        <v>59</v>
      </c>
      <c r="B53" s="110"/>
      <c r="C53" s="110"/>
      <c r="D53" s="110"/>
      <c r="E53" s="34">
        <v>0</v>
      </c>
      <c r="F53" s="110" t="s">
        <v>35</v>
      </c>
      <c r="G53" s="110"/>
      <c r="H53" s="110"/>
      <c r="I53" s="110"/>
      <c r="J53" s="34">
        <v>0</v>
      </c>
    </row>
    <row r="54" spans="1:10" x14ac:dyDescent="0.25">
      <c r="A54" s="123" t="s">
        <v>47</v>
      </c>
      <c r="B54" s="124"/>
      <c r="C54" s="124"/>
      <c r="D54" s="125"/>
      <c r="E54" s="34">
        <v>0</v>
      </c>
      <c r="F54" s="110" t="s">
        <v>37</v>
      </c>
      <c r="G54" s="110"/>
      <c r="H54" s="110"/>
      <c r="I54" s="110"/>
      <c r="J54" s="34">
        <v>0</v>
      </c>
    </row>
    <row r="55" spans="1:10" x14ac:dyDescent="0.25">
      <c r="A55" s="110" t="s">
        <v>36</v>
      </c>
      <c r="B55" s="110"/>
      <c r="C55" s="110"/>
      <c r="D55" s="110"/>
      <c r="E55" s="34">
        <v>0</v>
      </c>
      <c r="F55" s="110" t="s">
        <v>44</v>
      </c>
      <c r="G55" s="110"/>
      <c r="H55" s="110"/>
      <c r="I55" s="110"/>
      <c r="J55" s="34">
        <v>0</v>
      </c>
    </row>
    <row r="56" spans="1:10" x14ac:dyDescent="0.25">
      <c r="A56" s="108" t="s">
        <v>38</v>
      </c>
      <c r="B56" s="108"/>
      <c r="C56" s="108"/>
      <c r="D56" s="108"/>
      <c r="E56" s="42">
        <f>AVERAGE(E53:E55)</f>
        <v>0</v>
      </c>
      <c r="F56" s="108" t="s">
        <v>38</v>
      </c>
      <c r="G56" s="108"/>
      <c r="H56" s="108"/>
      <c r="I56" s="108"/>
      <c r="J56" s="40">
        <f>AVERAGE(J53:J55)</f>
        <v>0</v>
      </c>
    </row>
    <row r="57" spans="1:10" x14ac:dyDescent="0.25">
      <c r="A57" s="126"/>
      <c r="B57" s="127"/>
      <c r="C57" s="127"/>
      <c r="D57" s="127"/>
      <c r="E57" s="128"/>
      <c r="F57" s="110"/>
      <c r="G57" s="110"/>
      <c r="H57" s="110"/>
      <c r="I57" s="110"/>
      <c r="J57" s="43"/>
    </row>
    <row r="58" spans="1:10" x14ac:dyDescent="0.25">
      <c r="A58" s="126" t="s">
        <v>41</v>
      </c>
      <c r="B58" s="127"/>
      <c r="C58" s="127"/>
      <c r="D58" s="128"/>
      <c r="E58" s="33" t="s">
        <v>20</v>
      </c>
      <c r="F58" s="108" t="s">
        <v>51</v>
      </c>
      <c r="G58" s="108"/>
      <c r="H58" s="108"/>
      <c r="I58" s="108"/>
      <c r="J58" s="144">
        <f>AVERAGE(E56,E62,J56)</f>
        <v>0</v>
      </c>
    </row>
    <row r="59" spans="1:10" x14ac:dyDescent="0.25">
      <c r="A59" s="123" t="s">
        <v>43</v>
      </c>
      <c r="B59" s="124"/>
      <c r="C59" s="124"/>
      <c r="D59" s="125"/>
      <c r="E59" s="34">
        <v>0</v>
      </c>
      <c r="F59" s="108"/>
      <c r="G59" s="108"/>
      <c r="H59" s="108"/>
      <c r="I59" s="108"/>
      <c r="J59" s="144"/>
    </row>
    <row r="60" spans="1:10" x14ac:dyDescent="0.25">
      <c r="A60" s="123" t="s">
        <v>49</v>
      </c>
      <c r="B60" s="124"/>
      <c r="C60" s="124"/>
      <c r="D60" s="125"/>
      <c r="E60" s="34">
        <v>0</v>
      </c>
      <c r="F60" s="108"/>
      <c r="G60" s="108"/>
      <c r="H60" s="108"/>
      <c r="I60" s="108"/>
      <c r="J60" s="144"/>
    </row>
    <row r="61" spans="1:10" x14ac:dyDescent="0.25">
      <c r="A61" s="123" t="s">
        <v>47</v>
      </c>
      <c r="B61" s="124"/>
      <c r="C61" s="124"/>
      <c r="D61" s="125"/>
      <c r="E61" s="34">
        <v>0</v>
      </c>
      <c r="F61" s="108"/>
      <c r="G61" s="108"/>
      <c r="H61" s="108"/>
      <c r="I61" s="108"/>
      <c r="J61" s="144"/>
    </row>
    <row r="62" spans="1:10" ht="15.75" thickBot="1" x14ac:dyDescent="0.3">
      <c r="A62" s="145" t="s">
        <v>38</v>
      </c>
      <c r="B62" s="145"/>
      <c r="C62" s="145"/>
      <c r="D62" s="145"/>
      <c r="E62" s="42">
        <f>AVERAGE(E59:E61)</f>
        <v>0</v>
      </c>
      <c r="F62" s="108"/>
      <c r="G62" s="108"/>
      <c r="H62" s="108"/>
      <c r="I62" s="108"/>
      <c r="J62" s="144"/>
    </row>
    <row r="63" spans="1:10" ht="15.75" thickBot="1" x14ac:dyDescent="0.3">
      <c r="A63" s="146" t="s">
        <v>60</v>
      </c>
      <c r="B63" s="147"/>
      <c r="C63" s="147"/>
      <c r="D63" s="147"/>
      <c r="E63" s="147"/>
      <c r="F63" s="147"/>
      <c r="G63" s="147"/>
      <c r="H63" s="147"/>
      <c r="I63" s="147"/>
      <c r="J63" s="148"/>
    </row>
    <row r="64" spans="1:10" x14ac:dyDescent="0.25">
      <c r="A64" s="108" t="s">
        <v>30</v>
      </c>
      <c r="B64" s="108"/>
      <c r="C64" s="108"/>
      <c r="D64" s="108"/>
      <c r="E64" s="37" t="s">
        <v>20</v>
      </c>
      <c r="F64" s="108" t="s">
        <v>31</v>
      </c>
      <c r="G64" s="108"/>
      <c r="H64" s="108"/>
      <c r="I64" s="108"/>
      <c r="J64" s="33" t="s">
        <v>20</v>
      </c>
    </row>
    <row r="65" spans="1:10" x14ac:dyDescent="0.25">
      <c r="A65" s="110" t="s">
        <v>61</v>
      </c>
      <c r="B65" s="110"/>
      <c r="C65" s="110"/>
      <c r="D65" s="110"/>
      <c r="E65" s="38">
        <v>0</v>
      </c>
      <c r="F65" s="110" t="s">
        <v>33</v>
      </c>
      <c r="G65" s="110"/>
      <c r="H65" s="110"/>
      <c r="I65" s="110"/>
      <c r="J65" s="44">
        <v>0</v>
      </c>
    </row>
    <row r="66" spans="1:10" x14ac:dyDescent="0.25">
      <c r="A66" s="110" t="s">
        <v>34</v>
      </c>
      <c r="B66" s="110"/>
      <c r="C66" s="110"/>
      <c r="D66" s="110"/>
      <c r="E66" s="38">
        <v>0</v>
      </c>
      <c r="F66" s="110" t="s">
        <v>35</v>
      </c>
      <c r="G66" s="110"/>
      <c r="H66" s="110"/>
      <c r="I66" s="110"/>
      <c r="J66" s="44">
        <v>0</v>
      </c>
    </row>
    <row r="67" spans="1:10" x14ac:dyDescent="0.25">
      <c r="A67" s="110" t="s">
        <v>36</v>
      </c>
      <c r="B67" s="110"/>
      <c r="C67" s="110"/>
      <c r="D67" s="110"/>
      <c r="E67" s="38">
        <v>0</v>
      </c>
      <c r="F67" s="110" t="s">
        <v>37</v>
      </c>
      <c r="G67" s="110"/>
      <c r="H67" s="110"/>
      <c r="I67" s="110"/>
      <c r="J67" s="44">
        <v>0</v>
      </c>
    </row>
    <row r="68" spans="1:10" x14ac:dyDescent="0.25">
      <c r="A68" s="110" t="s">
        <v>62</v>
      </c>
      <c r="B68" s="110"/>
      <c r="C68" s="110"/>
      <c r="D68" s="110"/>
      <c r="E68" s="38">
        <v>0</v>
      </c>
      <c r="F68" s="110" t="s">
        <v>39</v>
      </c>
      <c r="G68" s="110"/>
      <c r="H68" s="110"/>
      <c r="I68" s="110"/>
      <c r="J68" s="44">
        <v>0</v>
      </c>
    </row>
    <row r="69" spans="1:10" x14ac:dyDescent="0.25">
      <c r="A69" s="110" t="s">
        <v>63</v>
      </c>
      <c r="B69" s="110"/>
      <c r="C69" s="110"/>
      <c r="D69" s="110"/>
      <c r="E69" s="38">
        <v>0</v>
      </c>
      <c r="F69" s="110" t="s">
        <v>64</v>
      </c>
      <c r="G69" s="110"/>
      <c r="H69" s="110"/>
      <c r="I69" s="110"/>
      <c r="J69" s="44">
        <v>0</v>
      </c>
    </row>
    <row r="70" spans="1:10" x14ac:dyDescent="0.25">
      <c r="A70" s="108" t="s">
        <v>38</v>
      </c>
      <c r="B70" s="108"/>
      <c r="C70" s="108"/>
      <c r="D70" s="108"/>
      <c r="E70" s="40">
        <f>AVERAGE(E65:E69)</f>
        <v>0</v>
      </c>
      <c r="F70" s="110" t="s">
        <v>48</v>
      </c>
      <c r="G70" s="110"/>
      <c r="H70" s="110"/>
      <c r="I70" s="110"/>
      <c r="J70" s="44">
        <v>0</v>
      </c>
    </row>
    <row r="71" spans="1:10" x14ac:dyDescent="0.25">
      <c r="A71" s="45"/>
      <c r="B71" s="46"/>
      <c r="C71" s="46"/>
      <c r="D71" s="46"/>
      <c r="E71" s="46"/>
      <c r="F71" s="108" t="s">
        <v>38</v>
      </c>
      <c r="G71" s="108"/>
      <c r="H71" s="108"/>
      <c r="I71" s="108"/>
      <c r="J71" s="40">
        <f>AVERAGE(J65:J70)</f>
        <v>0</v>
      </c>
    </row>
    <row r="72" spans="1:10" x14ac:dyDescent="0.25">
      <c r="A72" s="108" t="s">
        <v>41</v>
      </c>
      <c r="B72" s="108"/>
      <c r="C72" s="108"/>
      <c r="D72" s="108"/>
      <c r="E72" s="33" t="s">
        <v>20</v>
      </c>
      <c r="F72" s="108" t="s">
        <v>51</v>
      </c>
      <c r="G72" s="108"/>
      <c r="H72" s="108"/>
      <c r="I72" s="108"/>
      <c r="J72" s="144">
        <f>AVERAGE(J71,E70,E77)</f>
        <v>0</v>
      </c>
    </row>
    <row r="73" spans="1:10" x14ac:dyDescent="0.25">
      <c r="A73" s="109" t="s">
        <v>65</v>
      </c>
      <c r="B73" s="109"/>
      <c r="C73" s="109"/>
      <c r="D73" s="109"/>
      <c r="E73" s="38">
        <v>0</v>
      </c>
      <c r="F73" s="108"/>
      <c r="G73" s="108"/>
      <c r="H73" s="108"/>
      <c r="I73" s="108"/>
      <c r="J73" s="144"/>
    </row>
    <row r="74" spans="1:10" x14ac:dyDescent="0.25">
      <c r="A74" s="110" t="s">
        <v>66</v>
      </c>
      <c r="B74" s="110"/>
      <c r="C74" s="110"/>
      <c r="D74" s="110"/>
      <c r="E74" s="38">
        <v>0</v>
      </c>
      <c r="F74" s="108"/>
      <c r="G74" s="108"/>
      <c r="H74" s="108"/>
      <c r="I74" s="108"/>
      <c r="J74" s="144"/>
    </row>
    <row r="75" spans="1:10" x14ac:dyDescent="0.25">
      <c r="A75" s="109" t="s">
        <v>67</v>
      </c>
      <c r="B75" s="109"/>
      <c r="C75" s="109"/>
      <c r="D75" s="109"/>
      <c r="E75" s="38">
        <v>0</v>
      </c>
      <c r="F75" s="108"/>
      <c r="G75" s="108"/>
      <c r="H75" s="108"/>
      <c r="I75" s="108"/>
      <c r="J75" s="144"/>
    </row>
    <row r="76" spans="1:10" x14ac:dyDescent="0.25">
      <c r="A76" s="109" t="s">
        <v>68</v>
      </c>
      <c r="B76" s="109"/>
      <c r="C76" s="109"/>
      <c r="D76" s="109"/>
      <c r="E76" s="38">
        <v>0</v>
      </c>
      <c r="F76" s="108"/>
      <c r="G76" s="108"/>
      <c r="H76" s="108"/>
      <c r="I76" s="108"/>
      <c r="J76" s="144"/>
    </row>
    <row r="77" spans="1:10" ht="15.75" thickBot="1" x14ac:dyDescent="0.3">
      <c r="A77" s="108" t="s">
        <v>38</v>
      </c>
      <c r="B77" s="108"/>
      <c r="C77" s="108"/>
      <c r="D77" s="108"/>
      <c r="E77" s="40">
        <f>AVERAGE(E73:E76)</f>
        <v>0</v>
      </c>
      <c r="F77" s="108"/>
      <c r="G77" s="108"/>
      <c r="H77" s="108"/>
      <c r="I77" s="108"/>
      <c r="J77" s="144"/>
    </row>
    <row r="78" spans="1:10" ht="15.75" thickBot="1" x14ac:dyDescent="0.3">
      <c r="A78" s="146" t="s">
        <v>18</v>
      </c>
      <c r="B78" s="147"/>
      <c r="C78" s="147"/>
      <c r="D78" s="147"/>
      <c r="E78" s="147"/>
      <c r="F78" s="147"/>
      <c r="G78" s="147"/>
      <c r="H78" s="147"/>
      <c r="I78" s="147"/>
      <c r="J78" s="149"/>
    </row>
    <row r="79" spans="1:10" x14ac:dyDescent="0.25">
      <c r="A79" s="150" t="s">
        <v>30</v>
      </c>
      <c r="B79" s="150"/>
      <c r="C79" s="150"/>
      <c r="D79" s="150"/>
      <c r="E79" s="37" t="s">
        <v>20</v>
      </c>
      <c r="F79" s="150" t="s">
        <v>31</v>
      </c>
      <c r="G79" s="150"/>
      <c r="H79" s="150"/>
      <c r="I79" s="150"/>
      <c r="J79" s="33" t="s">
        <v>20</v>
      </c>
    </row>
    <row r="80" spans="1:10" ht="24.75" customHeight="1" x14ac:dyDescent="0.25">
      <c r="A80" s="141" t="s">
        <v>69</v>
      </c>
      <c r="B80" s="142"/>
      <c r="C80" s="142"/>
      <c r="D80" s="143"/>
      <c r="E80" s="47">
        <v>0</v>
      </c>
      <c r="F80" s="123" t="s">
        <v>70</v>
      </c>
      <c r="G80" s="124"/>
      <c r="H80" s="124"/>
      <c r="I80" s="125"/>
      <c r="J80" s="48">
        <v>0</v>
      </c>
    </row>
    <row r="81" spans="1:10" ht="24.75" customHeight="1" x14ac:dyDescent="0.25">
      <c r="A81" s="141" t="s">
        <v>71</v>
      </c>
      <c r="B81" s="142"/>
      <c r="C81" s="142"/>
      <c r="D81" s="143"/>
      <c r="E81" s="47">
        <v>0</v>
      </c>
      <c r="F81" s="141" t="s">
        <v>72</v>
      </c>
      <c r="G81" s="142"/>
      <c r="H81" s="142"/>
      <c r="I81" s="143"/>
      <c r="J81" s="48">
        <v>0</v>
      </c>
    </row>
    <row r="82" spans="1:10" ht="20.25" customHeight="1" x14ac:dyDescent="0.25">
      <c r="A82" s="141" t="s">
        <v>73</v>
      </c>
      <c r="B82" s="142"/>
      <c r="C82" s="142"/>
      <c r="D82" s="143"/>
      <c r="E82" s="47">
        <v>0</v>
      </c>
      <c r="F82" s="110" t="s">
        <v>33</v>
      </c>
      <c r="G82" s="110"/>
      <c r="H82" s="110"/>
      <c r="I82" s="110"/>
      <c r="J82" s="48">
        <v>0</v>
      </c>
    </row>
    <row r="83" spans="1:10" ht="21" customHeight="1" x14ac:dyDescent="0.25">
      <c r="A83" s="123" t="s">
        <v>74</v>
      </c>
      <c r="B83" s="124"/>
      <c r="C83" s="124"/>
      <c r="D83" s="125"/>
      <c r="E83" s="47">
        <v>0</v>
      </c>
      <c r="F83" s="141" t="s">
        <v>75</v>
      </c>
      <c r="G83" s="142"/>
      <c r="H83" s="142"/>
      <c r="I83" s="143"/>
      <c r="J83" s="48">
        <v>0</v>
      </c>
    </row>
    <row r="84" spans="1:10" ht="21.75" customHeight="1" x14ac:dyDescent="0.25">
      <c r="A84" s="141" t="s">
        <v>76</v>
      </c>
      <c r="B84" s="142"/>
      <c r="C84" s="142"/>
      <c r="D84" s="143"/>
      <c r="E84" s="47">
        <v>0</v>
      </c>
      <c r="F84" s="141" t="s">
        <v>77</v>
      </c>
      <c r="G84" s="142"/>
      <c r="H84" s="142"/>
      <c r="I84" s="143"/>
      <c r="J84" s="48">
        <v>0</v>
      </c>
    </row>
    <row r="85" spans="1:10" x14ac:dyDescent="0.25">
      <c r="A85" s="108" t="s">
        <v>38</v>
      </c>
      <c r="B85" s="108"/>
      <c r="C85" s="108"/>
      <c r="D85" s="108"/>
      <c r="E85" s="40">
        <f>AVERAGE(E80:E84)</f>
        <v>0</v>
      </c>
      <c r="F85" s="128" t="s">
        <v>38</v>
      </c>
      <c r="G85" s="108"/>
      <c r="H85" s="108"/>
      <c r="I85" s="108"/>
      <c r="J85" s="40">
        <f>AVERAGE(J80:J84)</f>
        <v>0</v>
      </c>
    </row>
    <row r="86" spans="1:10" x14ac:dyDescent="0.25">
      <c r="A86" s="126"/>
      <c r="B86" s="127"/>
      <c r="C86" s="127"/>
      <c r="D86" s="127"/>
      <c r="E86" s="128"/>
      <c r="F86" s="110"/>
      <c r="G86" s="110"/>
      <c r="H86" s="110"/>
      <c r="I86" s="110"/>
      <c r="J86" s="43"/>
    </row>
    <row r="87" spans="1:10" x14ac:dyDescent="0.25">
      <c r="A87" s="126" t="s">
        <v>41</v>
      </c>
      <c r="B87" s="127"/>
      <c r="C87" s="127"/>
      <c r="D87" s="128"/>
      <c r="E87" s="33" t="s">
        <v>20</v>
      </c>
      <c r="F87" s="108" t="s">
        <v>51</v>
      </c>
      <c r="G87" s="108"/>
      <c r="H87" s="108"/>
      <c r="I87" s="108"/>
      <c r="J87" s="144">
        <f>AVERAGE(J85,E85,E95)</f>
        <v>0</v>
      </c>
    </row>
    <row r="88" spans="1:10" x14ac:dyDescent="0.25">
      <c r="A88" s="123" t="s">
        <v>78</v>
      </c>
      <c r="B88" s="124"/>
      <c r="C88" s="124"/>
      <c r="D88" s="125"/>
      <c r="E88" s="47">
        <v>0</v>
      </c>
      <c r="F88" s="108"/>
      <c r="G88" s="108"/>
      <c r="H88" s="108"/>
      <c r="I88" s="108"/>
      <c r="J88" s="144"/>
    </row>
    <row r="89" spans="1:10" ht="25.5" customHeight="1" x14ac:dyDescent="0.25">
      <c r="A89" s="141" t="s">
        <v>79</v>
      </c>
      <c r="B89" s="142"/>
      <c r="C89" s="142"/>
      <c r="D89" s="143"/>
      <c r="E89" s="47">
        <v>0</v>
      </c>
      <c r="F89" s="108"/>
      <c r="G89" s="108"/>
      <c r="H89" s="108"/>
      <c r="I89" s="108"/>
      <c r="J89" s="144"/>
    </row>
    <row r="90" spans="1:10" x14ac:dyDescent="0.25">
      <c r="A90" s="123" t="s">
        <v>80</v>
      </c>
      <c r="B90" s="124"/>
      <c r="C90" s="124"/>
      <c r="D90" s="125"/>
      <c r="E90" s="47">
        <v>0</v>
      </c>
      <c r="F90" s="108"/>
      <c r="G90" s="108"/>
      <c r="H90" s="108"/>
      <c r="I90" s="108"/>
      <c r="J90" s="144"/>
    </row>
    <row r="91" spans="1:10" x14ac:dyDescent="0.25">
      <c r="A91" s="123" t="s">
        <v>81</v>
      </c>
      <c r="B91" s="124"/>
      <c r="C91" s="124"/>
      <c r="D91" s="125"/>
      <c r="E91" s="47">
        <v>0</v>
      </c>
      <c r="F91" s="108"/>
      <c r="G91" s="108"/>
      <c r="H91" s="108"/>
      <c r="I91" s="108"/>
      <c r="J91" s="144"/>
    </row>
    <row r="92" spans="1:10" x14ac:dyDescent="0.25">
      <c r="A92" s="123" t="s">
        <v>82</v>
      </c>
      <c r="B92" s="124"/>
      <c r="C92" s="124"/>
      <c r="D92" s="125"/>
      <c r="E92" s="47">
        <v>0</v>
      </c>
      <c r="F92" s="108"/>
      <c r="G92" s="108"/>
      <c r="H92" s="108"/>
      <c r="I92" s="108"/>
      <c r="J92" s="144"/>
    </row>
    <row r="93" spans="1:10" x14ac:dyDescent="0.25">
      <c r="A93" s="49" t="s">
        <v>83</v>
      </c>
      <c r="B93" s="50"/>
      <c r="C93" s="50"/>
      <c r="D93" s="51"/>
      <c r="E93" s="47">
        <v>0</v>
      </c>
      <c r="F93" s="108"/>
      <c r="G93" s="108"/>
      <c r="H93" s="108"/>
      <c r="I93" s="108"/>
      <c r="J93" s="144"/>
    </row>
    <row r="94" spans="1:10" ht="24" customHeight="1" x14ac:dyDescent="0.25">
      <c r="A94" s="141" t="s">
        <v>84</v>
      </c>
      <c r="B94" s="124"/>
      <c r="C94" s="124"/>
      <c r="D94" s="125"/>
      <c r="E94" s="47">
        <v>0</v>
      </c>
      <c r="F94" s="108"/>
      <c r="G94" s="108"/>
      <c r="H94" s="108"/>
      <c r="I94" s="108"/>
      <c r="J94" s="144"/>
    </row>
    <row r="95" spans="1:10" x14ac:dyDescent="0.25">
      <c r="A95" s="145" t="s">
        <v>38</v>
      </c>
      <c r="B95" s="145"/>
      <c r="C95" s="145"/>
      <c r="D95" s="145"/>
      <c r="E95" s="40">
        <f>AVERAGE(E88:E94)</f>
        <v>0</v>
      </c>
      <c r="F95" s="108"/>
      <c r="G95" s="108"/>
      <c r="H95" s="108"/>
      <c r="I95" s="108"/>
      <c r="J95" s="144"/>
    </row>
    <row r="96" spans="1:10" x14ac:dyDescent="0.25">
      <c r="A96" s="151" t="s">
        <v>85</v>
      </c>
      <c r="B96" s="152"/>
      <c r="C96" s="152"/>
      <c r="D96" s="152"/>
      <c r="E96" s="152"/>
      <c r="F96" s="152"/>
      <c r="G96" s="152"/>
      <c r="H96" s="152"/>
      <c r="I96" s="152"/>
      <c r="J96" s="153"/>
    </row>
    <row r="97" spans="1:10" x14ac:dyDescent="0.25">
      <c r="A97" s="52"/>
      <c r="B97" s="53"/>
      <c r="C97" s="53"/>
      <c r="D97" s="53"/>
      <c r="E97" s="53"/>
      <c r="F97" s="53"/>
      <c r="G97" s="53"/>
      <c r="H97" s="53"/>
      <c r="I97" s="53"/>
      <c r="J97" s="54"/>
    </row>
    <row r="98" spans="1:10" x14ac:dyDescent="0.25">
      <c r="A98" s="52"/>
      <c r="B98" s="53"/>
      <c r="C98" s="53"/>
      <c r="D98" s="53"/>
      <c r="E98" s="53"/>
      <c r="F98" s="53"/>
      <c r="G98" s="53"/>
      <c r="H98" s="53"/>
      <c r="I98" s="53"/>
      <c r="J98" s="54"/>
    </row>
    <row r="99" spans="1:10" x14ac:dyDescent="0.25">
      <c r="A99" s="52"/>
      <c r="B99" s="53"/>
      <c r="C99" s="53"/>
      <c r="D99" s="53"/>
      <c r="E99" s="53"/>
      <c r="F99" s="53"/>
      <c r="G99" s="53"/>
      <c r="H99" s="53"/>
      <c r="I99" s="53"/>
      <c r="J99" s="54"/>
    </row>
    <row r="100" spans="1:10" x14ac:dyDescent="0.25">
      <c r="A100" s="52"/>
      <c r="B100" s="53"/>
      <c r="C100" s="53"/>
      <c r="D100" s="53"/>
      <c r="E100" s="53"/>
      <c r="F100" s="53"/>
      <c r="G100" s="53"/>
      <c r="H100" s="53"/>
      <c r="I100" s="53"/>
      <c r="J100" s="54"/>
    </row>
    <row r="101" spans="1:10" x14ac:dyDescent="0.25">
      <c r="A101" s="52"/>
      <c r="B101" s="53"/>
      <c r="C101" s="53"/>
      <c r="D101" s="53"/>
      <c r="E101" s="53"/>
      <c r="F101" s="53"/>
      <c r="G101" s="53"/>
      <c r="H101" s="53"/>
      <c r="I101" s="53"/>
      <c r="J101" s="54"/>
    </row>
    <row r="102" spans="1:10" x14ac:dyDescent="0.25">
      <c r="A102" s="154" t="s">
        <v>184</v>
      </c>
      <c r="B102" s="155"/>
      <c r="C102" s="155"/>
      <c r="D102" s="155"/>
      <c r="E102" s="155"/>
      <c r="F102" s="155"/>
      <c r="G102" s="155"/>
      <c r="H102" s="155"/>
      <c r="I102" s="155"/>
      <c r="J102" s="156"/>
    </row>
    <row r="103" spans="1:10" x14ac:dyDescent="0.25">
      <c r="A103" s="154" t="s">
        <v>87</v>
      </c>
      <c r="B103" s="155"/>
      <c r="C103" s="155"/>
      <c r="D103" s="155"/>
      <c r="E103" s="155"/>
      <c r="F103" s="155"/>
      <c r="G103" s="155"/>
      <c r="H103" s="155"/>
      <c r="I103" s="155"/>
      <c r="J103" s="156"/>
    </row>
    <row r="104" spans="1:10" x14ac:dyDescent="0.25">
      <c r="A104" s="55"/>
      <c r="B104" s="56"/>
      <c r="C104" s="56"/>
      <c r="D104" s="56"/>
      <c r="E104" s="56"/>
      <c r="F104" s="56"/>
      <c r="G104" s="56"/>
      <c r="H104" s="56"/>
      <c r="I104" s="56"/>
      <c r="J104" s="57"/>
    </row>
    <row r="105" spans="1:10" x14ac:dyDescent="0.25">
      <c r="A105" s="55"/>
      <c r="B105" s="56"/>
      <c r="C105" s="56"/>
      <c r="D105" s="56"/>
      <c r="E105" s="56"/>
      <c r="F105" s="56"/>
      <c r="G105" s="56"/>
      <c r="H105" s="56"/>
      <c r="I105" s="56"/>
      <c r="J105" s="57"/>
    </row>
  </sheetData>
  <mergeCells count="145">
    <mergeCell ref="A96:J96"/>
    <mergeCell ref="A102:J102"/>
    <mergeCell ref="A103:J103"/>
    <mergeCell ref="A87:D87"/>
    <mergeCell ref="F87:I95"/>
    <mergeCell ref="J87:J95"/>
    <mergeCell ref="A88:D88"/>
    <mergeCell ref="A89:D89"/>
    <mergeCell ref="A90:D90"/>
    <mergeCell ref="A91:D91"/>
    <mergeCell ref="A92:D92"/>
    <mergeCell ref="A94:D94"/>
    <mergeCell ref="A95:D95"/>
    <mergeCell ref="A84:D84"/>
    <mergeCell ref="F84:I84"/>
    <mergeCell ref="A85:D85"/>
    <mergeCell ref="F85:I85"/>
    <mergeCell ref="A86:E86"/>
    <mergeCell ref="F86:I86"/>
    <mergeCell ref="A81:D81"/>
    <mergeCell ref="F81:I81"/>
    <mergeCell ref="A82:D82"/>
    <mergeCell ref="F82:I82"/>
    <mergeCell ref="A83:D83"/>
    <mergeCell ref="F83:I83"/>
    <mergeCell ref="A77:D77"/>
    <mergeCell ref="A78:J78"/>
    <mergeCell ref="A79:D79"/>
    <mergeCell ref="F79:I79"/>
    <mergeCell ref="A80:D80"/>
    <mergeCell ref="F80:I80"/>
    <mergeCell ref="A70:D70"/>
    <mergeCell ref="F70:I70"/>
    <mergeCell ref="F71:I71"/>
    <mergeCell ref="A72:D72"/>
    <mergeCell ref="F72:I77"/>
    <mergeCell ref="J72:J77"/>
    <mergeCell ref="A73:D73"/>
    <mergeCell ref="A74:D74"/>
    <mergeCell ref="A75:D75"/>
    <mergeCell ref="A76:D76"/>
    <mergeCell ref="A67:D67"/>
    <mergeCell ref="F67:I67"/>
    <mergeCell ref="A68:D68"/>
    <mergeCell ref="F68:I68"/>
    <mergeCell ref="A69:D69"/>
    <mergeCell ref="F69:I69"/>
    <mergeCell ref="A63:J63"/>
    <mergeCell ref="A64:D64"/>
    <mergeCell ref="F64:I64"/>
    <mergeCell ref="A65:D65"/>
    <mergeCell ref="F65:I65"/>
    <mergeCell ref="A66:D66"/>
    <mergeCell ref="F66:I66"/>
    <mergeCell ref="A58:D58"/>
    <mergeCell ref="F58:I62"/>
    <mergeCell ref="J58:J62"/>
    <mergeCell ref="A59:D59"/>
    <mergeCell ref="A60:D60"/>
    <mergeCell ref="A61:D61"/>
    <mergeCell ref="A62:D62"/>
    <mergeCell ref="A55:D55"/>
    <mergeCell ref="F55:I55"/>
    <mergeCell ref="A56:D56"/>
    <mergeCell ref="F56:I56"/>
    <mergeCell ref="A57:E57"/>
    <mergeCell ref="F57:I57"/>
    <mergeCell ref="A51:J51"/>
    <mergeCell ref="A52:D52"/>
    <mergeCell ref="F52:I52"/>
    <mergeCell ref="A53:D53"/>
    <mergeCell ref="F53:I53"/>
    <mergeCell ref="A54:D54"/>
    <mergeCell ref="F54:I54"/>
    <mergeCell ref="A46:D46"/>
    <mergeCell ref="F46:I46"/>
    <mergeCell ref="A47:D47"/>
    <mergeCell ref="F47:I50"/>
    <mergeCell ref="J47:J50"/>
    <mergeCell ref="A48:D48"/>
    <mergeCell ref="A49:D49"/>
    <mergeCell ref="A50:D50"/>
    <mergeCell ref="A43:D43"/>
    <mergeCell ref="F43:I43"/>
    <mergeCell ref="A44:D44"/>
    <mergeCell ref="F44:I44"/>
    <mergeCell ref="A45:D45"/>
    <mergeCell ref="F45:I45"/>
    <mergeCell ref="A40:D40"/>
    <mergeCell ref="F40:I40"/>
    <mergeCell ref="A41:D41"/>
    <mergeCell ref="F41:I41"/>
    <mergeCell ref="A42:D42"/>
    <mergeCell ref="F42:I42"/>
    <mergeCell ref="A36:D36"/>
    <mergeCell ref="F36:I37"/>
    <mergeCell ref="J36:J37"/>
    <mergeCell ref="A37:D37"/>
    <mergeCell ref="A38:J38"/>
    <mergeCell ref="A39:D39"/>
    <mergeCell ref="F39:I39"/>
    <mergeCell ref="A33:D33"/>
    <mergeCell ref="F33:I33"/>
    <mergeCell ref="A34:D34"/>
    <mergeCell ref="F34:I34"/>
    <mergeCell ref="A35:D35"/>
    <mergeCell ref="F35:I35"/>
    <mergeCell ref="A30:D30"/>
    <mergeCell ref="F30:I30"/>
    <mergeCell ref="A31:D31"/>
    <mergeCell ref="F31:I31"/>
    <mergeCell ref="A32:D32"/>
    <mergeCell ref="F32:I32"/>
    <mergeCell ref="A27:D27"/>
    <mergeCell ref="F27:I27"/>
    <mergeCell ref="A28:D28"/>
    <mergeCell ref="F28:I28"/>
    <mergeCell ref="A29:D29"/>
    <mergeCell ref="F29:I29"/>
    <mergeCell ref="A22:J22"/>
    <mergeCell ref="A23:B23"/>
    <mergeCell ref="A24:J24"/>
    <mergeCell ref="A25:D25"/>
    <mergeCell ref="F25:I25"/>
    <mergeCell ref="A26:D26"/>
    <mergeCell ref="F26:I26"/>
    <mergeCell ref="A16:J16"/>
    <mergeCell ref="A17:B21"/>
    <mergeCell ref="C17:F17"/>
    <mergeCell ref="C18:F18"/>
    <mergeCell ref="C19:F19"/>
    <mergeCell ref="C20:F20"/>
    <mergeCell ref="C21:F21"/>
    <mergeCell ref="A11:J11"/>
    <mergeCell ref="A13:C13"/>
    <mergeCell ref="A14:B14"/>
    <mergeCell ref="C14:F14"/>
    <mergeCell ref="G14:I14"/>
    <mergeCell ref="A15:J15"/>
    <mergeCell ref="A1:J1"/>
    <mergeCell ref="A2:J2"/>
    <mergeCell ref="A3:J3"/>
    <mergeCell ref="A4:J4"/>
    <mergeCell ref="A5:J5"/>
    <mergeCell ref="G8:J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7"/>
  <sheetViews>
    <sheetView topLeftCell="A37" workbookViewId="0">
      <selection activeCell="H28" sqref="H28:I28"/>
    </sheetView>
  </sheetViews>
  <sheetFormatPr baseColWidth="10" defaultRowHeight="15" x14ac:dyDescent="0.25"/>
  <cols>
    <col min="2" max="2" width="17.85546875" customWidth="1"/>
    <col min="6" max="6" width="23.42578125" customWidth="1"/>
  </cols>
  <sheetData>
    <row r="1" spans="1:10" x14ac:dyDescent="0.25">
      <c r="A1" s="157"/>
      <c r="B1" s="157"/>
      <c r="C1" s="158" t="s">
        <v>88</v>
      </c>
      <c r="D1" s="158"/>
      <c r="E1" s="158"/>
      <c r="F1" s="158"/>
      <c r="G1" s="158"/>
      <c r="H1" s="158"/>
      <c r="I1" s="158"/>
    </row>
    <row r="2" spans="1:10" x14ac:dyDescent="0.25">
      <c r="A2" s="157"/>
      <c r="B2" s="157"/>
      <c r="C2" s="158"/>
      <c r="D2" s="158"/>
      <c r="E2" s="158"/>
      <c r="F2" s="158"/>
      <c r="G2" s="158"/>
      <c r="H2" s="158"/>
      <c r="I2" s="158"/>
    </row>
    <row r="3" spans="1:10" x14ac:dyDescent="0.25">
      <c r="A3" s="157"/>
      <c r="B3" s="157"/>
      <c r="C3" s="158" t="s">
        <v>89</v>
      </c>
      <c r="D3" s="158"/>
      <c r="E3" s="158"/>
      <c r="F3" s="158"/>
      <c r="G3" s="158"/>
      <c r="H3" s="158"/>
      <c r="I3" s="158"/>
    </row>
    <row r="4" spans="1:10" x14ac:dyDescent="0.25">
      <c r="A4" s="157"/>
      <c r="B4" s="157"/>
      <c r="C4" s="158" t="s">
        <v>90</v>
      </c>
      <c r="D4" s="158"/>
      <c r="E4" s="158"/>
      <c r="F4" s="158"/>
      <c r="G4" s="158"/>
      <c r="H4" s="158"/>
      <c r="I4" s="158"/>
    </row>
    <row r="5" spans="1:10" x14ac:dyDescent="0.25">
      <c r="A5" s="157"/>
      <c r="B5" s="157"/>
      <c r="C5" s="158"/>
      <c r="D5" s="158"/>
      <c r="E5" s="158"/>
      <c r="F5" s="158"/>
      <c r="G5" s="158"/>
      <c r="H5" s="158"/>
      <c r="I5" s="158"/>
    </row>
    <row r="7" spans="1:10" x14ac:dyDescent="0.25">
      <c r="A7" s="159" t="s">
        <v>91</v>
      </c>
      <c r="B7" s="159"/>
      <c r="C7" s="159"/>
      <c r="D7" s="159"/>
      <c r="E7" s="159"/>
      <c r="F7" s="159"/>
      <c r="G7" s="159"/>
      <c r="H7" s="159"/>
      <c r="I7" s="159"/>
    </row>
    <row r="8" spans="1:10" x14ac:dyDescent="0.25">
      <c r="A8" s="160" t="s">
        <v>92</v>
      </c>
      <c r="B8" s="160"/>
      <c r="C8" s="160" t="s">
        <v>93</v>
      </c>
      <c r="D8" s="160"/>
      <c r="E8" s="160" t="s">
        <v>94</v>
      </c>
      <c r="F8" s="160"/>
      <c r="G8" s="161" t="s">
        <v>95</v>
      </c>
      <c r="H8" s="162"/>
      <c r="I8" s="163"/>
    </row>
    <row r="9" spans="1:10" x14ac:dyDescent="0.25">
      <c r="A9" s="166">
        <v>44950</v>
      </c>
      <c r="B9" s="165"/>
      <c r="C9" s="160" t="s">
        <v>160</v>
      </c>
      <c r="D9" s="165"/>
      <c r="E9" s="169" t="s">
        <v>161</v>
      </c>
      <c r="F9" s="169"/>
      <c r="G9" s="160" t="s">
        <v>96</v>
      </c>
      <c r="H9" s="165"/>
      <c r="I9" s="165"/>
    </row>
    <row r="11" spans="1:10" x14ac:dyDescent="0.25">
      <c r="A11" s="159" t="s">
        <v>97</v>
      </c>
      <c r="B11" s="159"/>
      <c r="C11" s="159"/>
      <c r="D11" s="159"/>
      <c r="E11" s="159"/>
      <c r="F11" s="159"/>
      <c r="G11" s="159"/>
      <c r="H11" s="159"/>
      <c r="I11" s="159"/>
    </row>
    <row r="12" spans="1:10" ht="26.25" x14ac:dyDescent="0.25">
      <c r="A12" s="58" t="s">
        <v>98</v>
      </c>
      <c r="B12" s="59" t="s">
        <v>159</v>
      </c>
      <c r="C12" s="170" t="s">
        <v>99</v>
      </c>
      <c r="D12" s="171"/>
      <c r="E12" s="58" t="s">
        <v>100</v>
      </c>
      <c r="F12" s="60">
        <v>0</v>
      </c>
      <c r="G12" s="58" t="s">
        <v>101</v>
      </c>
      <c r="H12" s="165">
        <v>0</v>
      </c>
      <c r="I12" s="165"/>
    </row>
    <row r="13" spans="1:10" x14ac:dyDescent="0.25">
      <c r="A13" s="111" t="s">
        <v>162</v>
      </c>
      <c r="B13" s="112"/>
      <c r="C13" s="112"/>
      <c r="D13" s="112"/>
      <c r="E13" s="112"/>
      <c r="F13" s="112"/>
      <c r="G13" s="112"/>
      <c r="H13" s="112"/>
      <c r="I13" s="112"/>
      <c r="J13" s="113"/>
    </row>
    <row r="14" spans="1:10" x14ac:dyDescent="0.25">
      <c r="A14" s="164" t="s">
        <v>102</v>
      </c>
      <c r="B14" s="164"/>
      <c r="C14" s="164"/>
      <c r="D14" s="61" t="s">
        <v>103</v>
      </c>
      <c r="E14" s="61" t="s">
        <v>104</v>
      </c>
      <c r="F14" s="164" t="s">
        <v>105</v>
      </c>
      <c r="G14" s="164"/>
      <c r="H14" s="164" t="s">
        <v>106</v>
      </c>
      <c r="I14" s="164"/>
    </row>
    <row r="15" spans="1:10" x14ac:dyDescent="0.25">
      <c r="A15" s="160" t="s">
        <v>167</v>
      </c>
      <c r="B15" s="165"/>
      <c r="C15" s="165"/>
      <c r="D15" s="62">
        <v>44915</v>
      </c>
      <c r="E15" s="60">
        <v>14922</v>
      </c>
      <c r="F15" s="166">
        <v>44796</v>
      </c>
      <c r="G15" s="165"/>
      <c r="H15" s="167" t="s">
        <v>164</v>
      </c>
      <c r="I15" s="168"/>
    </row>
    <row r="16" spans="1:10" x14ac:dyDescent="0.25">
      <c r="A16" s="160" t="s">
        <v>166</v>
      </c>
      <c r="B16" s="165"/>
      <c r="C16" s="165"/>
      <c r="D16" s="62">
        <v>44923</v>
      </c>
      <c r="E16" s="60">
        <v>20422</v>
      </c>
      <c r="F16" s="166">
        <v>44796</v>
      </c>
      <c r="G16" s="165"/>
      <c r="H16" s="167" t="s">
        <v>165</v>
      </c>
      <c r="I16" s="168"/>
    </row>
    <row r="17" spans="1:9" x14ac:dyDescent="0.25">
      <c r="A17" s="174"/>
      <c r="B17" s="174"/>
      <c r="C17" s="174"/>
      <c r="D17" s="60"/>
      <c r="E17" s="60"/>
      <c r="F17" s="166"/>
      <c r="G17" s="165"/>
      <c r="H17" s="168"/>
      <c r="I17" s="168"/>
    </row>
    <row r="18" spans="1:9" x14ac:dyDescent="0.25">
      <c r="A18" s="160"/>
      <c r="B18" s="165"/>
      <c r="C18" s="165"/>
      <c r="D18" s="60"/>
      <c r="E18" s="60"/>
      <c r="F18" s="166"/>
      <c r="G18" s="165"/>
      <c r="H18" s="168"/>
      <c r="I18" s="168"/>
    </row>
    <row r="20" spans="1:9" ht="26.25" x14ac:dyDescent="0.25">
      <c r="A20" s="172" t="s">
        <v>107</v>
      </c>
      <c r="B20" s="173"/>
      <c r="C20" s="172" t="s">
        <v>108</v>
      </c>
      <c r="D20" s="173"/>
      <c r="E20" s="61" t="s">
        <v>109</v>
      </c>
      <c r="F20" s="61" t="s">
        <v>110</v>
      </c>
      <c r="G20" s="63" t="s">
        <v>111</v>
      </c>
      <c r="H20" s="172" t="s">
        <v>112</v>
      </c>
      <c r="I20" s="173"/>
    </row>
    <row r="21" spans="1:9" x14ac:dyDescent="0.25">
      <c r="A21" s="167" t="s">
        <v>168</v>
      </c>
      <c r="B21" s="168"/>
      <c r="C21" s="167" t="s">
        <v>169</v>
      </c>
      <c r="D21" s="168"/>
      <c r="E21" s="64">
        <v>44914</v>
      </c>
      <c r="F21" s="59" t="s">
        <v>170</v>
      </c>
      <c r="G21" s="62">
        <v>44914</v>
      </c>
      <c r="H21" s="166">
        <v>44926</v>
      </c>
      <c r="I21" s="165"/>
    </row>
    <row r="22" spans="1:9" x14ac:dyDescent="0.25">
      <c r="A22" s="165"/>
      <c r="B22" s="165"/>
      <c r="C22" s="165"/>
      <c r="D22" s="165"/>
      <c r="E22" s="60"/>
      <c r="F22" s="60"/>
      <c r="G22" s="60"/>
      <c r="H22" s="165"/>
      <c r="I22" s="165"/>
    </row>
    <row r="23" spans="1:9" x14ac:dyDescent="0.25">
      <c r="A23" s="165"/>
      <c r="B23" s="165"/>
      <c r="C23" s="165"/>
      <c r="D23" s="165"/>
      <c r="E23" s="60"/>
      <c r="F23" s="60"/>
      <c r="G23" s="60"/>
      <c r="H23" s="165"/>
      <c r="I23" s="165"/>
    </row>
    <row r="25" spans="1:9" x14ac:dyDescent="0.25">
      <c r="A25" s="159" t="s">
        <v>113</v>
      </c>
      <c r="B25" s="175"/>
      <c r="C25" s="175"/>
      <c r="D25" s="175"/>
      <c r="E25" s="175"/>
      <c r="F25" s="175"/>
      <c r="G25" s="175"/>
      <c r="H25" s="175"/>
      <c r="I25" s="175"/>
    </row>
    <row r="26" spans="1:9" x14ac:dyDescent="0.25">
      <c r="A26" s="164" t="s">
        <v>114</v>
      </c>
      <c r="B26" s="164"/>
      <c r="C26" s="58" t="s">
        <v>115</v>
      </c>
      <c r="D26" s="164" t="s">
        <v>116</v>
      </c>
      <c r="E26" s="164"/>
      <c r="F26" s="176" t="s">
        <v>117</v>
      </c>
      <c r="G26" s="176"/>
      <c r="H26" s="164" t="s">
        <v>118</v>
      </c>
      <c r="I26" s="164"/>
    </row>
    <row r="27" spans="1:9" x14ac:dyDescent="0.25">
      <c r="A27" s="177" t="s">
        <v>177</v>
      </c>
      <c r="B27" s="178"/>
      <c r="C27" s="62">
        <v>44916</v>
      </c>
      <c r="D27" s="169" t="s">
        <v>163</v>
      </c>
      <c r="E27" s="165"/>
      <c r="F27" s="166" t="s">
        <v>171</v>
      </c>
      <c r="G27" s="165"/>
      <c r="H27" s="166">
        <v>44916</v>
      </c>
      <c r="I27" s="165"/>
    </row>
    <row r="28" spans="1:9" x14ac:dyDescent="0.25">
      <c r="A28" t="s">
        <v>178</v>
      </c>
      <c r="C28" s="75">
        <v>44916</v>
      </c>
      <c r="D28" s="169" t="s">
        <v>163</v>
      </c>
      <c r="E28" s="165"/>
      <c r="F28" s="166" t="s">
        <v>171</v>
      </c>
      <c r="G28" s="165"/>
      <c r="H28" s="166">
        <v>44916</v>
      </c>
      <c r="I28" s="165"/>
    </row>
    <row r="29" spans="1:9" x14ac:dyDescent="0.25">
      <c r="A29" s="159" t="s">
        <v>119</v>
      </c>
      <c r="B29" s="175"/>
      <c r="C29" s="175"/>
      <c r="D29" s="175"/>
      <c r="E29" s="175"/>
      <c r="F29" s="175"/>
      <c r="G29" s="175"/>
      <c r="H29" s="175"/>
      <c r="I29" s="175"/>
    </row>
    <row r="30" spans="1:9" x14ac:dyDescent="0.25">
      <c r="B30" s="58" t="s">
        <v>120</v>
      </c>
      <c r="C30" s="58" t="s">
        <v>115</v>
      </c>
      <c r="D30" s="58" t="s">
        <v>121</v>
      </c>
      <c r="E30" s="58" t="s">
        <v>106</v>
      </c>
      <c r="F30" s="164" t="s">
        <v>122</v>
      </c>
      <c r="G30" s="164"/>
      <c r="H30" s="164"/>
      <c r="I30" s="164"/>
    </row>
    <row r="31" spans="1:9" x14ac:dyDescent="0.25">
      <c r="A31" s="58" t="s">
        <v>123</v>
      </c>
      <c r="B31" s="60">
        <v>1</v>
      </c>
      <c r="C31" s="62">
        <v>44923</v>
      </c>
      <c r="D31" s="60">
        <v>0</v>
      </c>
      <c r="E31" s="60" t="s">
        <v>172</v>
      </c>
      <c r="F31" s="165" t="s">
        <v>173</v>
      </c>
      <c r="G31" s="165"/>
      <c r="H31" s="165"/>
      <c r="I31" s="165"/>
    </row>
    <row r="32" spans="1:9" x14ac:dyDescent="0.25">
      <c r="A32" s="58" t="s">
        <v>124</v>
      </c>
      <c r="B32" s="60"/>
      <c r="C32" s="62"/>
      <c r="D32" s="59"/>
      <c r="E32" s="60"/>
      <c r="F32" s="177"/>
      <c r="G32" s="178"/>
      <c r="H32" s="178"/>
      <c r="I32" s="178"/>
    </row>
    <row r="33" spans="1:9" x14ac:dyDescent="0.25">
      <c r="A33" s="58" t="s">
        <v>125</v>
      </c>
      <c r="B33" s="60">
        <v>0</v>
      </c>
      <c r="C33" s="60"/>
      <c r="D33" s="60"/>
      <c r="E33" s="60"/>
      <c r="F33" s="165"/>
      <c r="G33" s="165"/>
      <c r="H33" s="165"/>
      <c r="I33" s="165"/>
    </row>
    <row r="34" spans="1:9" x14ac:dyDescent="0.25">
      <c r="A34" s="159" t="s">
        <v>126</v>
      </c>
      <c r="B34" s="159"/>
      <c r="C34" s="159"/>
      <c r="D34" s="159"/>
      <c r="E34" s="159"/>
      <c r="F34" s="159"/>
      <c r="G34" s="159"/>
      <c r="H34" s="159"/>
      <c r="I34" s="159"/>
    </row>
    <row r="35" spans="1:9" x14ac:dyDescent="0.25">
      <c r="A35" s="58" t="s">
        <v>127</v>
      </c>
      <c r="B35" s="60"/>
      <c r="C35" s="60"/>
      <c r="D35" s="60"/>
      <c r="E35" s="165"/>
      <c r="F35" s="165"/>
      <c r="G35" s="179" t="s">
        <v>128</v>
      </c>
      <c r="H35" s="179"/>
      <c r="I35" s="179"/>
    </row>
    <row r="36" spans="1:9" x14ac:dyDescent="0.25">
      <c r="A36" s="164" t="s">
        <v>129</v>
      </c>
      <c r="B36" s="164"/>
      <c r="C36" s="164"/>
      <c r="D36" s="164"/>
      <c r="E36" s="164" t="s">
        <v>130</v>
      </c>
      <c r="F36" s="164"/>
      <c r="G36" s="164"/>
      <c r="H36" s="164"/>
      <c r="I36" s="164"/>
    </row>
    <row r="37" spans="1:9" ht="26.25" x14ac:dyDescent="0.25">
      <c r="A37" s="61" t="s">
        <v>115</v>
      </c>
      <c r="B37" s="63" t="s">
        <v>131</v>
      </c>
      <c r="C37" s="61" t="s">
        <v>132</v>
      </c>
      <c r="D37" s="61" t="s">
        <v>106</v>
      </c>
      <c r="E37" s="61" t="s">
        <v>133</v>
      </c>
      <c r="F37" s="61" t="s">
        <v>106</v>
      </c>
      <c r="G37" s="61" t="s">
        <v>134</v>
      </c>
      <c r="H37" s="164" t="s">
        <v>135</v>
      </c>
      <c r="I37" s="164"/>
    </row>
    <row r="38" spans="1:9" x14ac:dyDescent="0.25">
      <c r="A38" s="62"/>
      <c r="B38" s="65"/>
      <c r="C38" s="66"/>
      <c r="D38" s="67"/>
      <c r="E38" s="60"/>
      <c r="F38" s="60"/>
      <c r="G38" s="60"/>
      <c r="H38" s="169"/>
      <c r="I38" s="181"/>
    </row>
    <row r="39" spans="1:9" x14ac:dyDescent="0.25">
      <c r="A39" s="62"/>
      <c r="B39" s="65"/>
      <c r="C39" s="66"/>
      <c r="D39" s="68">
        <f>'[1]Avance 2_2020'!C46</f>
        <v>0</v>
      </c>
      <c r="E39" s="60"/>
      <c r="F39" s="60"/>
      <c r="G39" s="60"/>
      <c r="H39" s="169"/>
      <c r="I39" s="181"/>
    </row>
    <row r="40" spans="1:9" x14ac:dyDescent="0.25">
      <c r="A40" s="62"/>
      <c r="B40" s="65"/>
      <c r="C40" s="66"/>
      <c r="D40" s="60"/>
      <c r="E40" s="60"/>
      <c r="F40" s="60"/>
      <c r="G40" s="60"/>
      <c r="H40" s="169"/>
      <c r="I40" s="181"/>
    </row>
    <row r="41" spans="1:9" x14ac:dyDescent="0.25">
      <c r="A41" s="60"/>
      <c r="B41" s="60"/>
      <c r="C41" s="69" t="str">
        <f>IF(D41&gt;0,(D41/$C$21)," ")</f>
        <v xml:space="preserve"> </v>
      </c>
      <c r="D41" s="60"/>
      <c r="E41" s="60"/>
      <c r="F41" s="60"/>
      <c r="G41" s="60"/>
      <c r="H41" s="165"/>
      <c r="I41" s="165"/>
    </row>
    <row r="42" spans="1:9" x14ac:dyDescent="0.25">
      <c r="A42" s="60"/>
      <c r="B42" s="60"/>
      <c r="C42" s="70">
        <f>SUM(C38:C41)</f>
        <v>0</v>
      </c>
      <c r="D42" s="71">
        <f>SUM(D38:D41)</f>
        <v>0</v>
      </c>
      <c r="E42" s="60"/>
      <c r="F42" s="71">
        <f>SUM(F38:F41)</f>
        <v>0</v>
      </c>
      <c r="G42" s="71">
        <f>SUM(G38:G41)</f>
        <v>0</v>
      </c>
      <c r="H42" s="165"/>
      <c r="I42" s="165"/>
    </row>
    <row r="43" spans="1:9" x14ac:dyDescent="0.25">
      <c r="A43" s="180" t="s">
        <v>136</v>
      </c>
      <c r="B43" s="180"/>
      <c r="C43" s="180"/>
      <c r="D43" s="180"/>
      <c r="E43" s="180"/>
      <c r="F43" s="180"/>
      <c r="G43" s="180"/>
      <c r="H43" s="180"/>
      <c r="I43" s="180"/>
    </row>
    <row r="44" spans="1:9" x14ac:dyDescent="0.25">
      <c r="A44" s="159" t="s">
        <v>137</v>
      </c>
      <c r="B44" s="159"/>
      <c r="C44" s="159"/>
      <c r="D44" s="159"/>
      <c r="E44" s="159"/>
      <c r="F44" s="159"/>
      <c r="G44" s="159"/>
      <c r="H44" s="159"/>
      <c r="I44" s="159"/>
    </row>
    <row r="45" spans="1:9" x14ac:dyDescent="0.25">
      <c r="A45" s="159" t="s">
        <v>138</v>
      </c>
      <c r="B45" s="159"/>
      <c r="C45" s="159" t="s">
        <v>139</v>
      </c>
      <c r="D45" s="159"/>
      <c r="E45" s="159" t="s">
        <v>140</v>
      </c>
      <c r="F45" s="159"/>
      <c r="G45" s="159"/>
      <c r="H45" s="159"/>
      <c r="I45" s="159"/>
    </row>
    <row r="46" spans="1:9" x14ac:dyDescent="0.25">
      <c r="A46" s="182" t="s">
        <v>174</v>
      </c>
      <c r="B46" s="183"/>
      <c r="C46" s="182" t="s">
        <v>175</v>
      </c>
      <c r="D46" s="183"/>
      <c r="E46" s="182" t="s">
        <v>141</v>
      </c>
      <c r="F46" s="186"/>
      <c r="G46" s="186"/>
      <c r="H46" s="186"/>
      <c r="I46" s="183"/>
    </row>
    <row r="47" spans="1:9" ht="42" customHeight="1" x14ac:dyDescent="0.25">
      <c r="A47" s="184"/>
      <c r="B47" s="185"/>
      <c r="C47" s="184"/>
      <c r="D47" s="185"/>
      <c r="E47" s="184"/>
      <c r="F47" s="187"/>
      <c r="G47" s="187"/>
      <c r="H47" s="187"/>
      <c r="I47" s="185"/>
    </row>
    <row r="48" spans="1:9" x14ac:dyDescent="0.25">
      <c r="A48" s="188" t="s">
        <v>142</v>
      </c>
      <c r="B48" s="188"/>
      <c r="C48" s="188"/>
      <c r="D48" s="188"/>
      <c r="E48" s="188"/>
      <c r="F48" s="188"/>
      <c r="G48" s="188"/>
      <c r="H48" s="188"/>
      <c r="I48" s="188"/>
    </row>
    <row r="49" spans="1:9" x14ac:dyDescent="0.25">
      <c r="A49" s="165"/>
      <c r="B49" s="165"/>
      <c r="C49" s="165"/>
      <c r="D49" s="165"/>
      <c r="E49" s="165"/>
      <c r="F49" s="165"/>
      <c r="G49" s="165"/>
      <c r="H49" s="165"/>
      <c r="I49" s="165"/>
    </row>
    <row r="51" spans="1:9" x14ac:dyDescent="0.25">
      <c r="A51" s="159" t="s">
        <v>143</v>
      </c>
      <c r="B51" s="159"/>
      <c r="C51" s="159"/>
      <c r="D51" s="159"/>
      <c r="E51" s="159"/>
      <c r="F51" s="159"/>
      <c r="G51" s="159"/>
      <c r="H51" s="159"/>
      <c r="I51" s="159"/>
    </row>
    <row r="52" spans="1:9" ht="26.25" x14ac:dyDescent="0.25">
      <c r="A52" s="159" t="s">
        <v>144</v>
      </c>
      <c r="B52" s="159"/>
      <c r="C52" s="159" t="s">
        <v>145</v>
      </c>
      <c r="D52" s="159"/>
      <c r="E52" s="72" t="s">
        <v>146</v>
      </c>
      <c r="F52" s="159" t="s">
        <v>147</v>
      </c>
      <c r="G52" s="159"/>
      <c r="H52" s="159" t="s">
        <v>148</v>
      </c>
      <c r="I52" s="159"/>
    </row>
    <row r="53" spans="1:9" x14ac:dyDescent="0.25">
      <c r="A53" s="160"/>
      <c r="B53" s="160"/>
      <c r="C53" s="160"/>
      <c r="D53" s="160"/>
      <c r="E53" s="60"/>
      <c r="F53" s="160"/>
      <c r="G53" s="160"/>
      <c r="H53" s="160"/>
      <c r="I53" s="160"/>
    </row>
    <row r="54" spans="1:9" x14ac:dyDescent="0.25">
      <c r="A54" s="160"/>
      <c r="B54" s="160"/>
      <c r="C54" s="160"/>
      <c r="D54" s="160"/>
      <c r="E54" s="60"/>
      <c r="F54" s="160"/>
      <c r="G54" s="160"/>
      <c r="H54" s="160"/>
      <c r="I54" s="160"/>
    </row>
    <row r="55" spans="1:9" x14ac:dyDescent="0.25">
      <c r="A55" s="160"/>
      <c r="B55" s="160"/>
      <c r="C55" s="189"/>
      <c r="D55" s="191"/>
      <c r="E55" s="60"/>
      <c r="F55" s="160"/>
      <c r="G55" s="160"/>
      <c r="H55" s="160"/>
      <c r="I55" s="160"/>
    </row>
    <row r="57" spans="1:9" x14ac:dyDescent="0.25">
      <c r="A57" s="159" t="s">
        <v>149</v>
      </c>
      <c r="B57" s="175"/>
      <c r="C57" s="175"/>
      <c r="D57" s="175"/>
      <c r="E57" s="175"/>
      <c r="F57" s="175"/>
      <c r="G57" s="175"/>
      <c r="H57" s="175"/>
      <c r="I57" s="175"/>
    </row>
    <row r="58" spans="1:9" x14ac:dyDescent="0.25">
      <c r="A58" s="165" t="s">
        <v>176</v>
      </c>
      <c r="B58" s="165"/>
      <c r="C58" s="165"/>
      <c r="D58" s="165"/>
      <c r="E58" s="165"/>
      <c r="F58" s="165"/>
      <c r="G58" s="165"/>
      <c r="H58" s="165"/>
      <c r="I58" s="165"/>
    </row>
    <row r="59" spans="1:9" x14ac:dyDescent="0.25">
      <c r="A59" s="159" t="s">
        <v>150</v>
      </c>
      <c r="B59" s="159"/>
      <c r="C59" s="159"/>
      <c r="D59" s="159"/>
      <c r="E59" s="159"/>
      <c r="F59" s="159"/>
      <c r="G59" s="159"/>
      <c r="H59" s="159"/>
      <c r="I59" s="159"/>
    </row>
    <row r="60" spans="1:9" x14ac:dyDescent="0.25">
      <c r="A60" s="179" t="s">
        <v>151</v>
      </c>
      <c r="B60" s="179"/>
      <c r="C60" s="179"/>
      <c r="D60" s="179"/>
      <c r="E60" s="179"/>
      <c r="F60" s="179"/>
      <c r="G60" s="179"/>
      <c r="H60" s="179"/>
      <c r="I60" s="179"/>
    </row>
    <row r="61" spans="1:9" x14ac:dyDescent="0.25">
      <c r="A61" s="73" t="s">
        <v>152</v>
      </c>
      <c r="B61" s="160" t="s">
        <v>86</v>
      </c>
      <c r="C61" s="165"/>
      <c r="D61" s="165"/>
      <c r="E61" s="165"/>
      <c r="F61" s="165"/>
      <c r="G61" s="165"/>
      <c r="H61" s="165"/>
      <c r="I61" s="165"/>
    </row>
    <row r="62" spans="1:9" x14ac:dyDescent="0.25">
      <c r="A62" s="73" t="s">
        <v>153</v>
      </c>
      <c r="B62" s="160" t="s">
        <v>154</v>
      </c>
      <c r="C62" s="165"/>
      <c r="D62" s="165"/>
      <c r="E62" s="165"/>
      <c r="F62" s="165"/>
      <c r="G62" s="165"/>
      <c r="H62" s="165"/>
      <c r="I62" s="165"/>
    </row>
    <row r="63" spans="1:9" x14ac:dyDescent="0.25">
      <c r="A63" s="73" t="s">
        <v>155</v>
      </c>
      <c r="B63" s="189"/>
      <c r="C63" s="190"/>
      <c r="D63" s="190"/>
      <c r="E63" s="190"/>
      <c r="F63" s="190"/>
      <c r="G63" s="190"/>
      <c r="H63" s="190"/>
      <c r="I63" s="191"/>
    </row>
    <row r="64" spans="1:9" x14ac:dyDescent="0.25">
      <c r="A64" s="74" t="s">
        <v>156</v>
      </c>
      <c r="B64" s="74"/>
      <c r="C64" s="74"/>
      <c r="D64" s="74"/>
    </row>
    <row r="65" spans="1:10" x14ac:dyDescent="0.25">
      <c r="A65" s="74" t="s">
        <v>157</v>
      </c>
      <c r="B65" s="74"/>
      <c r="C65" s="74"/>
      <c r="D65" s="74"/>
    </row>
    <row r="67" spans="1:10" x14ac:dyDescent="0.25">
      <c r="A67" s="192" t="s">
        <v>158</v>
      </c>
      <c r="B67" s="193"/>
      <c r="C67" s="193"/>
      <c r="D67" s="193"/>
      <c r="E67" s="193"/>
      <c r="F67" s="193"/>
      <c r="G67" s="193"/>
      <c r="H67" s="193"/>
      <c r="I67" s="193"/>
      <c r="J67" s="194"/>
    </row>
  </sheetData>
  <mergeCells count="107">
    <mergeCell ref="B63:I63"/>
    <mergeCell ref="A67:J67"/>
    <mergeCell ref="D28:E28"/>
    <mergeCell ref="F28:G28"/>
    <mergeCell ref="H28:I28"/>
    <mergeCell ref="A57:I57"/>
    <mergeCell ref="A58:I58"/>
    <mergeCell ref="A59:I59"/>
    <mergeCell ref="A60:I60"/>
    <mergeCell ref="B61:I61"/>
    <mergeCell ref="B62:I62"/>
    <mergeCell ref="A54:B54"/>
    <mergeCell ref="C54:D54"/>
    <mergeCell ref="F54:G54"/>
    <mergeCell ref="H54:I54"/>
    <mergeCell ref="A55:B55"/>
    <mergeCell ref="C55:D55"/>
    <mergeCell ref="F55:G55"/>
    <mergeCell ref="H55:I55"/>
    <mergeCell ref="A52:B52"/>
    <mergeCell ref="C52:D52"/>
    <mergeCell ref="F52:G52"/>
    <mergeCell ref="H52:I52"/>
    <mergeCell ref="A53:B53"/>
    <mergeCell ref="C53:D53"/>
    <mergeCell ref="F53:G53"/>
    <mergeCell ref="H53:I53"/>
    <mergeCell ref="A46:B47"/>
    <mergeCell ref="C46:D47"/>
    <mergeCell ref="E46:I47"/>
    <mergeCell ref="A48:I48"/>
    <mergeCell ref="A49:I49"/>
    <mergeCell ref="A51:I51"/>
    <mergeCell ref="H41:I41"/>
    <mergeCell ref="H42:I42"/>
    <mergeCell ref="A43:I43"/>
    <mergeCell ref="A44:I44"/>
    <mergeCell ref="A45:B45"/>
    <mergeCell ref="C45:D45"/>
    <mergeCell ref="E45:I45"/>
    <mergeCell ref="A36:D36"/>
    <mergeCell ref="E36:I36"/>
    <mergeCell ref="H37:I37"/>
    <mergeCell ref="H38:I38"/>
    <mergeCell ref="H39:I39"/>
    <mergeCell ref="H40:I40"/>
    <mergeCell ref="F31:I31"/>
    <mergeCell ref="F32:I32"/>
    <mergeCell ref="F33:I33"/>
    <mergeCell ref="A34:I34"/>
    <mergeCell ref="E35:F35"/>
    <mergeCell ref="G35:I35"/>
    <mergeCell ref="A27:B27"/>
    <mergeCell ref="D27:E27"/>
    <mergeCell ref="F27:G27"/>
    <mergeCell ref="H27:I27"/>
    <mergeCell ref="A29:I29"/>
    <mergeCell ref="F30:I30"/>
    <mergeCell ref="A23:B23"/>
    <mergeCell ref="C23:D23"/>
    <mergeCell ref="H23:I23"/>
    <mergeCell ref="A25:I25"/>
    <mergeCell ref="A26:B26"/>
    <mergeCell ref="D26:E26"/>
    <mergeCell ref="F26:G26"/>
    <mergeCell ref="H26:I26"/>
    <mergeCell ref="A21:B21"/>
    <mergeCell ref="C21:D21"/>
    <mergeCell ref="H21:I21"/>
    <mergeCell ref="A22:B22"/>
    <mergeCell ref="C22:D22"/>
    <mergeCell ref="H22:I22"/>
    <mergeCell ref="A18:C18"/>
    <mergeCell ref="F18:G18"/>
    <mergeCell ref="H18:I18"/>
    <mergeCell ref="A20:B20"/>
    <mergeCell ref="C20:D20"/>
    <mergeCell ref="H20:I20"/>
    <mergeCell ref="A16:C16"/>
    <mergeCell ref="F16:G16"/>
    <mergeCell ref="H16:I16"/>
    <mergeCell ref="A17:C17"/>
    <mergeCell ref="F17:G17"/>
    <mergeCell ref="H17:I17"/>
    <mergeCell ref="A13:J13"/>
    <mergeCell ref="A14:C14"/>
    <mergeCell ref="F14:G14"/>
    <mergeCell ref="H14:I14"/>
    <mergeCell ref="A15:C15"/>
    <mergeCell ref="F15:G15"/>
    <mergeCell ref="H15:I15"/>
    <mergeCell ref="A9:B9"/>
    <mergeCell ref="C9:D9"/>
    <mergeCell ref="E9:F9"/>
    <mergeCell ref="G9:I9"/>
    <mergeCell ref="A11:I11"/>
    <mergeCell ref="C12:D12"/>
    <mergeCell ref="H12:I12"/>
    <mergeCell ref="A1:B5"/>
    <mergeCell ref="C1:I2"/>
    <mergeCell ref="C3:I3"/>
    <mergeCell ref="C4:I5"/>
    <mergeCell ref="A7:I7"/>
    <mergeCell ref="A8:B8"/>
    <mergeCell ref="C8:D8"/>
    <mergeCell ref="E8:F8"/>
    <mergeCell ref="G8:I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YIMMY</dc:creator>
  <cp:lastModifiedBy>user</cp:lastModifiedBy>
  <dcterms:created xsi:type="dcterms:W3CDTF">2023-01-24T15:35:36Z</dcterms:created>
  <dcterms:modified xsi:type="dcterms:W3CDTF">2024-07-23T21:48:51Z</dcterms:modified>
</cp:coreProperties>
</file>