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er\Desktop\BIENES Y SERVICIOS\2. CONTRATACION 2025\2. CONTRATOS SECOP\ORDEN DE COMPRA_SONIDO\DOCUMENTOS DEL PROCESO\"/>
    </mc:Choice>
  </mc:AlternateContent>
  <xr:revisionPtr revIDLastSave="0" documentId="13_ncr:1_{2DA7982F-919B-4572-AD43-9A190C2F3FFA}" xr6:coauthVersionLast="36" xr6:coauthVersionMax="36" xr10:uidLastSave="{00000000-0000-0000-0000-000000000000}"/>
  <bookViews>
    <workbookView xWindow="0" yWindow="0" windowWidth="20490" windowHeight="6525" xr2:uid="{4C3BC2F8-E7DB-404E-B1F0-B8CBA484A17F}"/>
  </bookViews>
  <sheets>
    <sheet name="SONIDO" sheetId="7"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 i="7" l="1"/>
  <c r="I19" i="7"/>
  <c r="J16" i="7" l="1"/>
  <c r="J13" i="7"/>
  <c r="J4" i="7"/>
  <c r="G14" i="7" l="1"/>
  <c r="J14" i="7" l="1"/>
  <c r="J11" i="7"/>
  <c r="J10" i="7"/>
  <c r="J8" i="7"/>
  <c r="J3" i="7"/>
  <c r="G13" i="7"/>
  <c r="G12" i="7"/>
  <c r="G11" i="7"/>
  <c r="G6" i="7"/>
  <c r="G5" i="7"/>
  <c r="G3" i="7"/>
  <c r="G16" i="7" l="1"/>
</calcChain>
</file>

<file path=xl/sharedStrings.xml><?xml version="1.0" encoding="utf-8"?>
<sst xmlns="http://schemas.openxmlformats.org/spreadsheetml/2006/main" count="64" uniqueCount="59">
  <si>
    <t xml:space="preserve">DISPOSITIVOS </t>
  </si>
  <si>
    <t>CANTIDAD</t>
  </si>
  <si>
    <t xml:space="preserve">CARACTERISTICAS </t>
  </si>
  <si>
    <t>Proveer Institucional S.A.S</t>
  </si>
  <si>
    <t>TOTAL</t>
  </si>
  <si>
    <t xml:space="preserve">PARLANTES </t>
  </si>
  <si>
    <t>Has Ltda</t>
  </si>
  <si>
    <t>SUBWOOFER</t>
  </si>
  <si>
    <t xml:space="preserve">Formato 4x3, material de estructura metal, material del telon PVC con respaldo negro, topes antideslizantes, sistema de graduacion manual, doble soporte </t>
  </si>
  <si>
    <t>MEZCLADOR</t>
  </si>
  <si>
    <t>Sistema PLL UHF Sintetizado, 100 Frecuencias y Pantalla LCD, Hasta 8h de uso con 2 baterías "AA"</t>
  </si>
  <si>
    <t>COMBO MICROFONO INALAMBRICO</t>
  </si>
  <si>
    <t>GABINETE DE PISO</t>
  </si>
  <si>
    <t>ANCHO: 580 MM - FONDO: 610 MM - ALTO 857 MM</t>
  </si>
  <si>
    <t>COBERTURA HORIZONTAL DE 180 GRADOS. 118 dB SPL PICO, CONECTIVIDAD BLUETOOTH, CONTROL INALÁMBRICO DEL MEZCLADOR A TRAVÉS DE LA APLICACIÓN DE MÚSICA BOSE</t>
  </si>
  <si>
    <t>IMAGEN DE REFERENCIA</t>
  </si>
  <si>
    <t>Mezclador de 3 canales, potencia de 150W, batería recargable de hasta 11 horas y conectividad Bluetooth. Sus características principales incluyen entradas XLR/TRS combinadas, ecualización automática según la posición, conexión inalámbrica de accesorios opcionales, salida de línea y transmisión de audio digital vía USB-C</t>
  </si>
  <si>
    <t>UPS DE 3 KVA</t>
  </si>
  <si>
    <t>UPS ON LINE 3KVA REF.POWEST 3KVA/ 2700W 120 monofasica Certificación Retie y UL norma 1778, garantia 24 meses en el sistema y 16 meses en baterias, La calidad de energía es un aspecto fundamental en cualquier sistema eléctrico, especialmente cuando se trata de equipos críticos que necesitan un suministro constante y estable de energía</t>
  </si>
  <si>
    <t>TRIPODE PARA CAMARA</t>
  </si>
  <si>
    <t>CAMARA FOTOGRAFICA</t>
  </si>
  <si>
    <t xml:space="preserve">LENTE PARA PAMARA </t>
  </si>
  <si>
    <t>Cámara sin espejo Canon EOS R10 trae un sensor APS-C al sistema R, junto con disparos de alta velocidad, AF inteligente y una impresionante grabación de video 4K para complementar un flujo de trabajo multimedia. El sensor CMOS APS-C de 24,2 MP logra un buen equilibrio entre resolución, tamaño de archivo, velocidad y rendimiento con poca luz. a</t>
  </si>
  <si>
    <t>MOCHILA PARA CAMARA</t>
  </si>
  <si>
    <t>APUNTADOR LASER</t>
  </si>
  <si>
    <t>CABLES HDMI - 20 MTS</t>
  </si>
  <si>
    <t>PARLANTE PARA REUNIONES FUERA DEL AUDITORIO</t>
  </si>
  <si>
    <t>Presenta un diseño elegante, robusto, versátil y optimizado acústicamente para sus distintas aplicaciones. La caja acústica de la cabina activa X-LITE 10A está construida en polipropileno moldeado por inyección de gas que permite una mayor portabilidad debido al peso ligero del material, a sus asas laterales integradas y al formato mediano de la cabina que integra un parlante de 10”; y resistencia física para los trabajos más rigurosos</t>
  </si>
  <si>
    <t>MOCHILA / BOLSO PARA CAMARA FOTOGRAFICA DSLR</t>
  </si>
  <si>
    <t>LENTE CANON 75-300MM F/4-5.6 III</t>
  </si>
  <si>
    <t>Con un rango de altura ajustable de 33 a 74″ y cierres fáciles de girar. Se pliega hasta 35″ de largo para simplificar el transporte en la bolsa de transporte incluida. El cabezal fluido le permite utilizar la placa de liberación rápida estilo Manfrotto incluida o la placa de liberación rápida original DJI RS 2 con solo presionar un simple interruptor.</t>
  </si>
  <si>
    <t>HDMI 20MTS ENMALLADO DOBLE FILTRO</t>
  </si>
  <si>
    <t>VALOR UNITARIO</t>
  </si>
  <si>
    <t>VALOR  UNITARIO</t>
  </si>
  <si>
    <t>N° PARTE DEL
PROVEEDOR</t>
  </si>
  <si>
    <t>3ael28522jlo21xi</t>
  </si>
  <si>
    <t>E058</t>
  </si>
  <si>
    <t>uuw4b6628k4wpclt</t>
  </si>
  <si>
    <t>TVEC6201</t>
  </si>
  <si>
    <t>alxnc45a1d616d8c</t>
  </si>
  <si>
    <t>774g7r6hb1gey576</t>
  </si>
  <si>
    <t>TVEC8272</t>
  </si>
  <si>
    <t>g65zpup8dmx0hhjt</t>
  </si>
  <si>
    <t>b6bv56d9en0312k7</t>
  </si>
  <si>
    <t>2.696.079,00 </t>
  </si>
  <si>
    <t>TVEC1366</t>
  </si>
  <si>
    <t>7si5bs9e1i4gy675</t>
  </si>
  <si>
    <t>x73097ck5kd2594u</t>
  </si>
  <si>
    <t>TVEC7483</t>
  </si>
  <si>
    <t>TVEC7453</t>
  </si>
  <si>
    <t>0j68ir988drabu45</t>
  </si>
  <si>
    <t>TVEC5095</t>
  </si>
  <si>
    <t>xag0gc527x29ur1s</t>
  </si>
  <si>
    <t>1nas632o3u8612y8</t>
  </si>
  <si>
    <t>TVEC2495</t>
  </si>
  <si>
    <t>xm8r4vu6enaz8afd</t>
  </si>
  <si>
    <t>TVEC6176</t>
  </si>
  <si>
    <t>Fuera de stock actualmente</t>
  </si>
  <si>
    <r>
      <t xml:space="preserve">Observaciones: </t>
    </r>
    <r>
      <rPr>
        <sz val="11"/>
        <color theme="1"/>
        <rFont val="Calibri"/>
        <family val="2"/>
        <scheme val="minor"/>
      </rPr>
      <t>El estudio de mercado se realizó a través de la Tienda Virtual del Estado Colombiano, en la modalidad de Grandes Superficies, consultando a dos proveedores con disponibilidad de los elementos requeridos. Se seleccionaron los valores más favorables para la Entidad, garantizando los principios de transparencia, economía y selección objetiva, conforme a lo establecido en la Ley 80 de 1993, la Ley 1150 de 2007 y el Decreto 1082 de 2015. Los precios fueron verificados directamente en los catálogos vigentes de los proveedores habilitados, en cumplimiento de los lineamientos expedidos por Colombia Compra Eficiente.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</si>
</sst>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6" x14ac:knownFonts="1">
    <font>
      <sz val="11"/>
      <color theme="1"/>
      <name val="Calibri"/>
      <family val="2"/>
      <scheme val="minor"/>
    </font>
    <font>
      <b/>
      <sz val="11"/>
      <color theme="0"/>
      <name val="Calibri"/>
      <family val="2"/>
      <scheme val="minor"/>
    </font>
    <font>
      <b/>
      <sz val="11"/>
      <color theme="1"/>
      <name val="Calibri"/>
      <family val="2"/>
      <scheme val="minor"/>
    </font>
    <font>
      <sz val="11"/>
      <color rgb="FF767676"/>
      <name val="Arial"/>
      <family val="2"/>
    </font>
    <font>
      <sz val="11"/>
      <color theme="1"/>
      <name val="Calibri"/>
      <family val="2"/>
      <scheme val="minor"/>
    </font>
    <font>
      <b/>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92D05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47">
    <xf numFmtId="0" fontId="0" fillId="0" borderId="0" xfId="0"/>
    <xf numFmtId="0" fontId="0" fillId="2" borderId="0" xfId="0" applyFill="1"/>
    <xf numFmtId="0" fontId="0" fillId="2" borderId="0" xfId="0" applyFill="1" applyAlignment="1">
      <alignment horizontal="center" vertical="center"/>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xf>
    <xf numFmtId="3" fontId="0" fillId="2" borderId="1" xfId="0" applyNumberFormat="1" applyFill="1" applyBorder="1" applyAlignment="1">
      <alignment horizontal="center" vertical="center"/>
    </xf>
    <xf numFmtId="3" fontId="0" fillId="2" borderId="0" xfId="0" applyNumberFormat="1" applyFill="1" applyAlignment="1">
      <alignment horizontal="center" vertical="center"/>
    </xf>
    <xf numFmtId="3" fontId="0" fillId="2" borderId="0" xfId="0" applyNumberFormat="1" applyFill="1"/>
    <xf numFmtId="0" fontId="2"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2" borderId="0" xfId="0" applyFill="1" applyAlignment="1">
      <alignment vertical="top"/>
    </xf>
    <xf numFmtId="0" fontId="0" fillId="2" borderId="1" xfId="0" applyFill="1" applyBorder="1" applyAlignment="1">
      <alignment horizontal="left" vertical="center" wrapText="1"/>
    </xf>
    <xf numFmtId="0" fontId="3" fillId="0" borderId="0" xfId="0" applyFont="1" applyBorder="1" applyAlignment="1">
      <alignment vertical="top"/>
    </xf>
    <xf numFmtId="2" fontId="2" fillId="2" borderId="1" xfId="0" applyNumberFormat="1" applyFont="1" applyFill="1" applyBorder="1" applyAlignment="1">
      <alignment horizontal="center"/>
    </xf>
    <xf numFmtId="2" fontId="2" fillId="2" borderId="1" xfId="0" applyNumberFormat="1" applyFont="1" applyFill="1" applyBorder="1" applyAlignment="1">
      <alignment horizontal="center" vertical="center"/>
    </xf>
    <xf numFmtId="44" fontId="2" fillId="2" borderId="1" xfId="1" applyFont="1" applyFill="1" applyBorder="1" applyAlignment="1">
      <alignment horizontal="center" vertical="center"/>
    </xf>
    <xf numFmtId="164" fontId="2" fillId="2" borderId="1" xfId="1" applyNumberFormat="1" applyFont="1" applyFill="1" applyBorder="1" applyAlignment="1">
      <alignment horizontal="center" vertical="center"/>
    </xf>
    <xf numFmtId="0" fontId="0" fillId="2" borderId="1" xfId="0" applyFill="1" applyBorder="1"/>
    <xf numFmtId="2" fontId="2" fillId="2" borderId="1" xfId="0" applyNumberFormat="1" applyFont="1" applyFill="1" applyBorder="1" applyAlignment="1">
      <alignment horizontal="center" vertical="center" wrapText="1"/>
    </xf>
    <xf numFmtId="3" fontId="2" fillId="5" borderId="1" xfId="0" applyNumberFormat="1" applyFont="1" applyFill="1" applyBorder="1"/>
    <xf numFmtId="0" fontId="1" fillId="3" borderId="1" xfId="0" applyFont="1" applyFill="1" applyBorder="1" applyAlignment="1">
      <alignment horizontal="center" wrapText="1"/>
    </xf>
    <xf numFmtId="0" fontId="1" fillId="3" borderId="1" xfId="0" applyFont="1" applyFill="1" applyBorder="1" applyAlignment="1">
      <alignment horizontal="center" vertical="center"/>
    </xf>
    <xf numFmtId="3" fontId="2" fillId="6" borderId="1" xfId="0" applyNumberFormat="1" applyFont="1" applyFill="1" applyBorder="1" applyAlignment="1">
      <alignment horizontal="center" vertical="center"/>
    </xf>
    <xf numFmtId="164" fontId="2" fillId="6" borderId="1" xfId="1" applyNumberFormat="1" applyFont="1" applyFill="1" applyBorder="1" applyAlignment="1">
      <alignment horizontal="center" vertical="center"/>
    </xf>
    <xf numFmtId="4" fontId="0" fillId="2" borderId="1" xfId="0" applyNumberFormat="1" applyFill="1" applyBorder="1" applyAlignment="1">
      <alignment horizontal="center" vertical="center"/>
    </xf>
    <xf numFmtId="0" fontId="0" fillId="2" borderId="0" xfId="0" applyFill="1" applyAlignment="1"/>
    <xf numFmtId="3" fontId="2" fillId="0" borderId="0" xfId="0" applyNumberFormat="1" applyFont="1" applyFill="1" applyBorder="1"/>
    <xf numFmtId="3" fontId="2" fillId="0" borderId="1" xfId="0" applyNumberFormat="1" applyFont="1" applyFill="1" applyBorder="1" applyAlignment="1">
      <alignment horizontal="center" vertical="center"/>
    </xf>
    <xf numFmtId="164" fontId="2" fillId="0" borderId="1" xfId="1" applyNumberFormat="1" applyFont="1" applyFill="1" applyBorder="1" applyAlignment="1">
      <alignment vertical="center"/>
    </xf>
    <xf numFmtId="164" fontId="2" fillId="0" borderId="1" xfId="1" applyNumberFormat="1" applyFont="1" applyFill="1" applyBorder="1" applyAlignment="1">
      <alignment horizontal="center" vertical="center"/>
    </xf>
    <xf numFmtId="164" fontId="2" fillId="5" borderId="1" xfId="0" applyNumberFormat="1" applyFont="1" applyFill="1" applyBorder="1"/>
    <xf numFmtId="164" fontId="2" fillId="7" borderId="1" xfId="1" applyNumberFormat="1" applyFont="1" applyFill="1" applyBorder="1" applyAlignment="1">
      <alignment horizontal="center" vertical="center"/>
    </xf>
    <xf numFmtId="44" fontId="2" fillId="7" borderId="1" xfId="1" applyFont="1" applyFill="1" applyBorder="1" applyAlignment="1">
      <alignment horizontal="center" vertical="center"/>
    </xf>
    <xf numFmtId="3" fontId="2" fillId="7" borderId="1" xfId="0" applyNumberFormat="1" applyFont="1" applyFill="1" applyBorder="1" applyAlignment="1">
      <alignment horizontal="center" vertical="center"/>
    </xf>
    <xf numFmtId="0" fontId="2" fillId="7" borderId="1" xfId="0" applyFont="1" applyFill="1" applyBorder="1" applyAlignment="1">
      <alignment horizontal="center" vertical="center"/>
    </xf>
    <xf numFmtId="44"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2" fillId="2" borderId="0" xfId="0" applyFont="1" applyFill="1" applyBorder="1" applyAlignment="1">
      <alignment vertical="top" wrapText="1"/>
    </xf>
    <xf numFmtId="0" fontId="0" fillId="2" borderId="1" xfId="0" applyFill="1" applyBorder="1" applyAlignment="1">
      <alignment horizont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7" borderId="4"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2" fillId="6" borderId="4" xfId="0" applyFont="1" applyFill="1" applyBorder="1" applyAlignment="1">
      <alignment horizontal="center"/>
    </xf>
    <xf numFmtId="0" fontId="2" fillId="2" borderId="1" xfId="0" applyFont="1" applyFill="1" applyBorder="1" applyAlignment="1">
      <alignment horizontal="left" vertical="top"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838200</xdr:colOff>
      <xdr:row>3</xdr:row>
      <xdr:rowOff>55307</xdr:rowOff>
    </xdr:from>
    <xdr:to>
      <xdr:col>2</xdr:col>
      <xdr:colOff>1419225</xdr:colOff>
      <xdr:row>3</xdr:row>
      <xdr:rowOff>1859453</xdr:rowOff>
    </xdr:to>
    <xdr:pic>
      <xdr:nvPicPr>
        <xdr:cNvPr id="2" name="Imagen 1">
          <a:extLst>
            <a:ext uri="{FF2B5EF4-FFF2-40B4-BE49-F238E27FC236}">
              <a16:creationId xmlns:a16="http://schemas.microsoft.com/office/drawing/2014/main" id="{4D835405-04EE-4189-B5C7-0D12544D0DFA}"/>
            </a:ext>
          </a:extLst>
        </xdr:cNvPr>
        <xdr:cNvPicPr>
          <a:picLocks noChangeAspect="1"/>
        </xdr:cNvPicPr>
      </xdr:nvPicPr>
      <xdr:blipFill rotWithShape="1">
        <a:blip xmlns:r="http://schemas.openxmlformats.org/officeDocument/2006/relationships" r:embed="rId1"/>
        <a:srcRect r="58000"/>
        <a:stretch/>
      </xdr:blipFill>
      <xdr:spPr>
        <a:xfrm>
          <a:off x="3067050" y="2246057"/>
          <a:ext cx="581025" cy="1804146"/>
        </a:xfrm>
        <a:prstGeom prst="rect">
          <a:avLst/>
        </a:prstGeom>
      </xdr:spPr>
    </xdr:pic>
    <xdr:clientData/>
  </xdr:twoCellAnchor>
  <xdr:twoCellAnchor editAs="oneCell">
    <xdr:from>
      <xdr:col>2</xdr:col>
      <xdr:colOff>581026</xdr:colOff>
      <xdr:row>2</xdr:row>
      <xdr:rowOff>95250</xdr:rowOff>
    </xdr:from>
    <xdr:to>
      <xdr:col>2</xdr:col>
      <xdr:colOff>2009776</xdr:colOff>
      <xdr:row>2</xdr:row>
      <xdr:rowOff>1573267</xdr:rowOff>
    </xdr:to>
    <xdr:pic>
      <xdr:nvPicPr>
        <xdr:cNvPr id="4" name="Imagen 3">
          <a:extLst>
            <a:ext uri="{FF2B5EF4-FFF2-40B4-BE49-F238E27FC236}">
              <a16:creationId xmlns:a16="http://schemas.microsoft.com/office/drawing/2014/main" id="{7059405B-882B-4E2D-B282-2657F138AFB9}"/>
            </a:ext>
          </a:extLst>
        </xdr:cNvPr>
        <xdr:cNvPicPr>
          <a:picLocks noChangeAspect="1"/>
        </xdr:cNvPicPr>
      </xdr:nvPicPr>
      <xdr:blipFill>
        <a:blip xmlns:r="http://schemas.openxmlformats.org/officeDocument/2006/relationships" r:embed="rId2"/>
        <a:stretch>
          <a:fillRect/>
        </a:stretch>
      </xdr:blipFill>
      <xdr:spPr>
        <a:xfrm>
          <a:off x="2809876" y="285750"/>
          <a:ext cx="1428750" cy="1478017"/>
        </a:xfrm>
        <a:prstGeom prst="rect">
          <a:avLst/>
        </a:prstGeom>
      </xdr:spPr>
    </xdr:pic>
    <xdr:clientData/>
  </xdr:twoCellAnchor>
  <xdr:twoCellAnchor editAs="oneCell">
    <xdr:from>
      <xdr:col>2</xdr:col>
      <xdr:colOff>361950</xdr:colOff>
      <xdr:row>4</xdr:row>
      <xdr:rowOff>38100</xdr:rowOff>
    </xdr:from>
    <xdr:to>
      <xdr:col>2</xdr:col>
      <xdr:colOff>2219093</xdr:colOff>
      <xdr:row>4</xdr:row>
      <xdr:rowOff>2076195</xdr:rowOff>
    </xdr:to>
    <xdr:pic>
      <xdr:nvPicPr>
        <xdr:cNvPr id="5" name="Imagen 4">
          <a:extLst>
            <a:ext uri="{FF2B5EF4-FFF2-40B4-BE49-F238E27FC236}">
              <a16:creationId xmlns:a16="http://schemas.microsoft.com/office/drawing/2014/main" id="{302E842B-07C2-471A-A5A9-3FBDCFB9369D}"/>
            </a:ext>
          </a:extLst>
        </xdr:cNvPr>
        <xdr:cNvPicPr>
          <a:picLocks noChangeAspect="1"/>
        </xdr:cNvPicPr>
      </xdr:nvPicPr>
      <xdr:blipFill>
        <a:blip xmlns:r="http://schemas.openxmlformats.org/officeDocument/2006/relationships" r:embed="rId3"/>
        <a:stretch>
          <a:fillRect/>
        </a:stretch>
      </xdr:blipFill>
      <xdr:spPr>
        <a:xfrm>
          <a:off x="2590800" y="3810000"/>
          <a:ext cx="1857143" cy="2038095"/>
        </a:xfrm>
        <a:prstGeom prst="rect">
          <a:avLst/>
        </a:prstGeom>
      </xdr:spPr>
    </xdr:pic>
    <xdr:clientData/>
  </xdr:twoCellAnchor>
  <xdr:twoCellAnchor editAs="oneCell">
    <xdr:from>
      <xdr:col>2</xdr:col>
      <xdr:colOff>219075</xdr:colOff>
      <xdr:row>5</xdr:row>
      <xdr:rowOff>154872</xdr:rowOff>
    </xdr:from>
    <xdr:to>
      <xdr:col>2</xdr:col>
      <xdr:colOff>2409481</xdr:colOff>
      <xdr:row>5</xdr:row>
      <xdr:rowOff>1723779</xdr:rowOff>
    </xdr:to>
    <xdr:pic>
      <xdr:nvPicPr>
        <xdr:cNvPr id="6" name="Imagen 5">
          <a:extLst>
            <a:ext uri="{FF2B5EF4-FFF2-40B4-BE49-F238E27FC236}">
              <a16:creationId xmlns:a16="http://schemas.microsoft.com/office/drawing/2014/main" id="{6D1B0221-F588-4E7B-8021-1038A0445720}"/>
            </a:ext>
          </a:extLst>
        </xdr:cNvPr>
        <xdr:cNvPicPr>
          <a:picLocks noChangeAspect="1"/>
        </xdr:cNvPicPr>
      </xdr:nvPicPr>
      <xdr:blipFill>
        <a:blip xmlns:r="http://schemas.openxmlformats.org/officeDocument/2006/relationships" r:embed="rId4"/>
        <a:stretch>
          <a:fillRect/>
        </a:stretch>
      </xdr:blipFill>
      <xdr:spPr>
        <a:xfrm>
          <a:off x="2447925" y="6117522"/>
          <a:ext cx="2190406" cy="1568907"/>
        </a:xfrm>
        <a:prstGeom prst="rect">
          <a:avLst/>
        </a:prstGeom>
      </xdr:spPr>
    </xdr:pic>
    <xdr:clientData/>
  </xdr:twoCellAnchor>
  <xdr:twoCellAnchor editAs="oneCell">
    <xdr:from>
      <xdr:col>2</xdr:col>
      <xdr:colOff>762000</xdr:colOff>
      <xdr:row>7</xdr:row>
      <xdr:rowOff>9526</xdr:rowOff>
    </xdr:from>
    <xdr:to>
      <xdr:col>2</xdr:col>
      <xdr:colOff>1685925</xdr:colOff>
      <xdr:row>7</xdr:row>
      <xdr:rowOff>1702908</xdr:rowOff>
    </xdr:to>
    <xdr:pic>
      <xdr:nvPicPr>
        <xdr:cNvPr id="7" name="Imagen 6">
          <a:extLst>
            <a:ext uri="{FF2B5EF4-FFF2-40B4-BE49-F238E27FC236}">
              <a16:creationId xmlns:a16="http://schemas.microsoft.com/office/drawing/2014/main" id="{7F8F12B9-C748-4AFD-9C1F-DD8AC3C13136}"/>
            </a:ext>
          </a:extLst>
        </xdr:cNvPr>
        <xdr:cNvPicPr>
          <a:picLocks noChangeAspect="1"/>
        </xdr:cNvPicPr>
      </xdr:nvPicPr>
      <xdr:blipFill rotWithShape="1">
        <a:blip xmlns:r="http://schemas.openxmlformats.org/officeDocument/2006/relationships" r:embed="rId5"/>
        <a:srcRect r="41177"/>
        <a:stretch/>
      </xdr:blipFill>
      <xdr:spPr>
        <a:xfrm>
          <a:off x="2990850" y="10086976"/>
          <a:ext cx="923925" cy="1693382"/>
        </a:xfrm>
        <a:prstGeom prst="rect">
          <a:avLst/>
        </a:prstGeom>
      </xdr:spPr>
    </xdr:pic>
    <xdr:clientData/>
  </xdr:twoCellAnchor>
  <xdr:twoCellAnchor editAs="oneCell">
    <xdr:from>
      <xdr:col>2</xdr:col>
      <xdr:colOff>838201</xdr:colOff>
      <xdr:row>8</xdr:row>
      <xdr:rowOff>57151</xdr:rowOff>
    </xdr:from>
    <xdr:to>
      <xdr:col>2</xdr:col>
      <xdr:colOff>1676400</xdr:colOff>
      <xdr:row>8</xdr:row>
      <xdr:rowOff>1269921</xdr:rowOff>
    </xdr:to>
    <xdr:pic>
      <xdr:nvPicPr>
        <xdr:cNvPr id="8" name="Imagen 7">
          <a:extLst>
            <a:ext uri="{FF2B5EF4-FFF2-40B4-BE49-F238E27FC236}">
              <a16:creationId xmlns:a16="http://schemas.microsoft.com/office/drawing/2014/main" id="{2DC9B2BE-B126-483C-A465-34E76D7C119A}"/>
            </a:ext>
          </a:extLst>
        </xdr:cNvPr>
        <xdr:cNvPicPr>
          <a:picLocks noChangeAspect="1"/>
        </xdr:cNvPicPr>
      </xdr:nvPicPr>
      <xdr:blipFill>
        <a:blip xmlns:r="http://schemas.openxmlformats.org/officeDocument/2006/relationships" r:embed="rId6"/>
        <a:stretch>
          <a:fillRect/>
        </a:stretch>
      </xdr:blipFill>
      <xdr:spPr>
        <a:xfrm>
          <a:off x="3067051" y="11487151"/>
          <a:ext cx="838199" cy="1212770"/>
        </a:xfrm>
        <a:prstGeom prst="rect">
          <a:avLst/>
        </a:prstGeom>
      </xdr:spPr>
    </xdr:pic>
    <xdr:clientData/>
  </xdr:twoCellAnchor>
  <xdr:twoCellAnchor editAs="oneCell">
    <xdr:from>
      <xdr:col>2</xdr:col>
      <xdr:colOff>647700</xdr:colOff>
      <xdr:row>9</xdr:row>
      <xdr:rowOff>342900</xdr:rowOff>
    </xdr:from>
    <xdr:to>
      <xdr:col>2</xdr:col>
      <xdr:colOff>2095499</xdr:colOff>
      <xdr:row>9</xdr:row>
      <xdr:rowOff>1361524</xdr:rowOff>
    </xdr:to>
    <xdr:pic>
      <xdr:nvPicPr>
        <xdr:cNvPr id="9" name="Imagen 8">
          <a:extLst>
            <a:ext uri="{FF2B5EF4-FFF2-40B4-BE49-F238E27FC236}">
              <a16:creationId xmlns:a16="http://schemas.microsoft.com/office/drawing/2014/main" id="{C14AB463-C8FC-4000-B525-C6E651FFC70C}"/>
            </a:ext>
          </a:extLst>
        </xdr:cNvPr>
        <xdr:cNvPicPr>
          <a:picLocks noChangeAspect="1"/>
        </xdr:cNvPicPr>
      </xdr:nvPicPr>
      <xdr:blipFill rotWithShape="1">
        <a:blip xmlns:r="http://schemas.openxmlformats.org/officeDocument/2006/relationships" r:embed="rId7"/>
        <a:srcRect t="25341"/>
        <a:stretch/>
      </xdr:blipFill>
      <xdr:spPr>
        <a:xfrm>
          <a:off x="2876550" y="13677900"/>
          <a:ext cx="1447799" cy="1018624"/>
        </a:xfrm>
        <a:prstGeom prst="rect">
          <a:avLst/>
        </a:prstGeom>
      </xdr:spPr>
    </xdr:pic>
    <xdr:clientData/>
  </xdr:twoCellAnchor>
  <xdr:twoCellAnchor editAs="oneCell">
    <xdr:from>
      <xdr:col>2</xdr:col>
      <xdr:colOff>904876</xdr:colOff>
      <xdr:row>11</xdr:row>
      <xdr:rowOff>152400</xdr:rowOff>
    </xdr:from>
    <xdr:to>
      <xdr:col>2</xdr:col>
      <xdr:colOff>1914525</xdr:colOff>
      <xdr:row>11</xdr:row>
      <xdr:rowOff>1126870</xdr:rowOff>
    </xdr:to>
    <xdr:pic>
      <xdr:nvPicPr>
        <xdr:cNvPr id="10" name="Imagen 9">
          <a:extLst>
            <a:ext uri="{FF2B5EF4-FFF2-40B4-BE49-F238E27FC236}">
              <a16:creationId xmlns:a16="http://schemas.microsoft.com/office/drawing/2014/main" id="{0F4E5EE8-30CF-4598-8D94-3DE58FE9B4E7}"/>
            </a:ext>
          </a:extLst>
        </xdr:cNvPr>
        <xdr:cNvPicPr>
          <a:picLocks noChangeAspect="1"/>
        </xdr:cNvPicPr>
      </xdr:nvPicPr>
      <xdr:blipFill>
        <a:blip xmlns:r="http://schemas.openxmlformats.org/officeDocument/2006/relationships" r:embed="rId8"/>
        <a:stretch>
          <a:fillRect/>
        </a:stretch>
      </xdr:blipFill>
      <xdr:spPr>
        <a:xfrm>
          <a:off x="3133726" y="15659100"/>
          <a:ext cx="1009649" cy="974470"/>
        </a:xfrm>
        <a:prstGeom prst="rect">
          <a:avLst/>
        </a:prstGeom>
      </xdr:spPr>
    </xdr:pic>
    <xdr:clientData/>
  </xdr:twoCellAnchor>
  <xdr:twoCellAnchor editAs="oneCell">
    <xdr:from>
      <xdr:col>2</xdr:col>
      <xdr:colOff>800101</xdr:colOff>
      <xdr:row>10</xdr:row>
      <xdr:rowOff>85725</xdr:rowOff>
    </xdr:from>
    <xdr:to>
      <xdr:col>2</xdr:col>
      <xdr:colOff>1685925</xdr:colOff>
      <xdr:row>10</xdr:row>
      <xdr:rowOff>935054</xdr:rowOff>
    </xdr:to>
    <xdr:pic>
      <xdr:nvPicPr>
        <xdr:cNvPr id="11" name="Imagen 10">
          <a:extLst>
            <a:ext uri="{FF2B5EF4-FFF2-40B4-BE49-F238E27FC236}">
              <a16:creationId xmlns:a16="http://schemas.microsoft.com/office/drawing/2014/main" id="{77CB9BA3-BF31-4F7A-98B1-9DC6D5ED617B}"/>
            </a:ext>
          </a:extLst>
        </xdr:cNvPr>
        <xdr:cNvPicPr>
          <a:picLocks noChangeAspect="1"/>
        </xdr:cNvPicPr>
      </xdr:nvPicPr>
      <xdr:blipFill>
        <a:blip xmlns:r="http://schemas.openxmlformats.org/officeDocument/2006/relationships" r:embed="rId9"/>
        <a:stretch>
          <a:fillRect/>
        </a:stretch>
      </xdr:blipFill>
      <xdr:spPr>
        <a:xfrm>
          <a:off x="3028951" y="14563725"/>
          <a:ext cx="885824" cy="849329"/>
        </a:xfrm>
        <a:prstGeom prst="rect">
          <a:avLst/>
        </a:prstGeom>
      </xdr:spPr>
    </xdr:pic>
    <xdr:clientData/>
  </xdr:twoCellAnchor>
  <xdr:twoCellAnchor editAs="oneCell">
    <xdr:from>
      <xdr:col>2</xdr:col>
      <xdr:colOff>1028701</xdr:colOff>
      <xdr:row>12</xdr:row>
      <xdr:rowOff>159453</xdr:rowOff>
    </xdr:from>
    <xdr:to>
      <xdr:col>2</xdr:col>
      <xdr:colOff>1627382</xdr:colOff>
      <xdr:row>12</xdr:row>
      <xdr:rowOff>742950</xdr:rowOff>
    </xdr:to>
    <xdr:pic>
      <xdr:nvPicPr>
        <xdr:cNvPr id="12" name="Imagen 11">
          <a:extLst>
            <a:ext uri="{FF2B5EF4-FFF2-40B4-BE49-F238E27FC236}">
              <a16:creationId xmlns:a16="http://schemas.microsoft.com/office/drawing/2014/main" id="{2CA24D5E-BD14-423A-BD89-36CE5C9216E1}"/>
            </a:ext>
          </a:extLst>
        </xdr:cNvPr>
        <xdr:cNvPicPr>
          <a:picLocks noChangeAspect="1"/>
        </xdr:cNvPicPr>
      </xdr:nvPicPr>
      <xdr:blipFill>
        <a:blip xmlns:r="http://schemas.openxmlformats.org/officeDocument/2006/relationships" r:embed="rId10"/>
        <a:stretch>
          <a:fillRect/>
        </a:stretch>
      </xdr:blipFill>
      <xdr:spPr>
        <a:xfrm>
          <a:off x="3257551" y="16885353"/>
          <a:ext cx="598681" cy="583497"/>
        </a:xfrm>
        <a:prstGeom prst="rect">
          <a:avLst/>
        </a:prstGeom>
      </xdr:spPr>
    </xdr:pic>
    <xdr:clientData/>
  </xdr:twoCellAnchor>
  <xdr:twoCellAnchor editAs="oneCell">
    <xdr:from>
      <xdr:col>2</xdr:col>
      <xdr:colOff>657226</xdr:colOff>
      <xdr:row>13</xdr:row>
      <xdr:rowOff>190501</xdr:rowOff>
    </xdr:from>
    <xdr:to>
      <xdr:col>2</xdr:col>
      <xdr:colOff>1800226</xdr:colOff>
      <xdr:row>13</xdr:row>
      <xdr:rowOff>1001060</xdr:rowOff>
    </xdr:to>
    <xdr:pic>
      <xdr:nvPicPr>
        <xdr:cNvPr id="13" name="Imagen 12">
          <a:extLst>
            <a:ext uri="{FF2B5EF4-FFF2-40B4-BE49-F238E27FC236}">
              <a16:creationId xmlns:a16="http://schemas.microsoft.com/office/drawing/2014/main" id="{B2CA732E-F2D6-4075-A83F-080E54176C72}"/>
            </a:ext>
          </a:extLst>
        </xdr:cNvPr>
        <xdr:cNvPicPr>
          <a:picLocks noChangeAspect="1"/>
        </xdr:cNvPicPr>
      </xdr:nvPicPr>
      <xdr:blipFill>
        <a:blip xmlns:r="http://schemas.openxmlformats.org/officeDocument/2006/relationships" r:embed="rId11"/>
        <a:stretch>
          <a:fillRect/>
        </a:stretch>
      </xdr:blipFill>
      <xdr:spPr>
        <a:xfrm>
          <a:off x="2886076" y="17764126"/>
          <a:ext cx="1143000" cy="810559"/>
        </a:xfrm>
        <a:prstGeom prst="rect">
          <a:avLst/>
        </a:prstGeom>
      </xdr:spPr>
    </xdr:pic>
    <xdr:clientData/>
  </xdr:twoCellAnchor>
  <xdr:twoCellAnchor editAs="oneCell">
    <xdr:from>
      <xdr:col>2</xdr:col>
      <xdr:colOff>809625</xdr:colOff>
      <xdr:row>14</xdr:row>
      <xdr:rowOff>247649</xdr:rowOff>
    </xdr:from>
    <xdr:to>
      <xdr:col>2</xdr:col>
      <xdr:colOff>1866900</xdr:colOff>
      <xdr:row>14</xdr:row>
      <xdr:rowOff>1611492</xdr:rowOff>
    </xdr:to>
    <xdr:pic>
      <xdr:nvPicPr>
        <xdr:cNvPr id="14" name="Imagen 13">
          <a:extLst>
            <a:ext uri="{FF2B5EF4-FFF2-40B4-BE49-F238E27FC236}">
              <a16:creationId xmlns:a16="http://schemas.microsoft.com/office/drawing/2014/main" id="{5222811B-C4CC-49FC-9D28-C1C8DC1AC7A9}"/>
            </a:ext>
          </a:extLst>
        </xdr:cNvPr>
        <xdr:cNvPicPr>
          <a:picLocks noChangeAspect="1"/>
        </xdr:cNvPicPr>
      </xdr:nvPicPr>
      <xdr:blipFill rotWithShape="1">
        <a:blip xmlns:r="http://schemas.openxmlformats.org/officeDocument/2006/relationships" r:embed="rId12"/>
        <a:srcRect l="17699" t="19627" r="7080"/>
        <a:stretch/>
      </xdr:blipFill>
      <xdr:spPr>
        <a:xfrm>
          <a:off x="3038475" y="19421474"/>
          <a:ext cx="1057275" cy="1363843"/>
        </a:xfrm>
        <a:prstGeom prst="rect">
          <a:avLst/>
        </a:prstGeom>
      </xdr:spPr>
    </xdr:pic>
    <xdr:clientData/>
  </xdr:twoCellAnchor>
  <xdr:twoCellAnchor>
    <xdr:from>
      <xdr:col>2</xdr:col>
      <xdr:colOff>476250</xdr:colOff>
      <xdr:row>6</xdr:row>
      <xdr:rowOff>114300</xdr:rowOff>
    </xdr:from>
    <xdr:to>
      <xdr:col>2</xdr:col>
      <xdr:colOff>2076450</xdr:colOff>
      <xdr:row>6</xdr:row>
      <xdr:rowOff>1809750</xdr:rowOff>
    </xdr:to>
    <xdr:grpSp>
      <xdr:nvGrpSpPr>
        <xdr:cNvPr id="15" name="Grupo 14">
          <a:extLst>
            <a:ext uri="{FF2B5EF4-FFF2-40B4-BE49-F238E27FC236}">
              <a16:creationId xmlns:a16="http://schemas.microsoft.com/office/drawing/2014/main" id="{B7ED503E-5E39-4DEE-AE42-C79EF3489701}"/>
            </a:ext>
          </a:extLst>
        </xdr:cNvPr>
        <xdr:cNvGrpSpPr/>
      </xdr:nvGrpSpPr>
      <xdr:grpSpPr>
        <a:xfrm>
          <a:off x="2705100" y="8248650"/>
          <a:ext cx="1600200" cy="1695450"/>
          <a:chOff x="0" y="0"/>
          <a:chExt cx="4038600" cy="3790950"/>
        </a:xfrm>
      </xdr:grpSpPr>
      <xdr:pic>
        <xdr:nvPicPr>
          <xdr:cNvPr id="16" name="Imagen 15">
            <a:extLst>
              <a:ext uri="{FF2B5EF4-FFF2-40B4-BE49-F238E27FC236}">
                <a16:creationId xmlns:a16="http://schemas.microsoft.com/office/drawing/2014/main" id="{3D4E8863-7436-497E-BB16-990ADCFC9F83}"/>
              </a:ext>
            </a:extLst>
          </xdr:cNvPr>
          <xdr:cNvPicPr/>
        </xdr:nvPicPr>
        <xdr:blipFill>
          <a:blip xmlns:r="http://schemas.openxmlformats.org/officeDocument/2006/relationships" r:embed="rId13"/>
          <a:stretch>
            <a:fillRect/>
          </a:stretch>
        </xdr:blipFill>
        <xdr:spPr>
          <a:xfrm>
            <a:off x="0" y="0"/>
            <a:ext cx="4038600" cy="3790950"/>
          </a:xfrm>
          <a:prstGeom prst="rect">
            <a:avLst/>
          </a:prstGeom>
        </xdr:spPr>
      </xdr:pic>
      <xdr:sp macro="" textlink="">
        <xdr:nvSpPr>
          <xdr:cNvPr id="17" name="Rectángulo 16">
            <a:extLst>
              <a:ext uri="{FF2B5EF4-FFF2-40B4-BE49-F238E27FC236}">
                <a16:creationId xmlns:a16="http://schemas.microsoft.com/office/drawing/2014/main" id="{16F6ADBC-38D3-4C26-A958-F974B00A1D95}"/>
              </a:ext>
            </a:extLst>
          </xdr:cNvPr>
          <xdr:cNvSpPr/>
        </xdr:nvSpPr>
        <xdr:spPr>
          <a:xfrm>
            <a:off x="3143250" y="866775"/>
            <a:ext cx="847725" cy="49530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29057-CBDD-48DB-B508-B865FF9F8035}">
  <dimension ref="A1:K70"/>
  <sheetViews>
    <sheetView tabSelected="1" workbookViewId="0">
      <pane ySplit="2" topLeftCell="A18" activePane="bottomLeft" state="frozen"/>
      <selection pane="bottomLeft" activeCell="C27" sqref="C27"/>
    </sheetView>
  </sheetViews>
  <sheetFormatPr baseColWidth="10" defaultRowHeight="15" x14ac:dyDescent="0.25"/>
  <cols>
    <col min="1" max="1" width="7" style="1" customWidth="1"/>
    <col min="2" max="2" width="26.42578125" style="1" customWidth="1"/>
    <col min="3" max="3" width="37.5703125" style="1" customWidth="1"/>
    <col min="4" max="4" width="47.5703125" style="10" customWidth="1"/>
    <col min="5" max="5" width="17.85546875" style="1" customWidth="1"/>
    <col min="6" max="6" width="17.28515625" style="1" customWidth="1"/>
    <col min="7" max="7" width="15.28515625" style="1" customWidth="1"/>
    <col min="8" max="8" width="19.85546875" style="1" customWidth="1"/>
    <col min="9" max="9" width="18" style="1" customWidth="1"/>
    <col min="10" max="10" width="17.140625" style="1" customWidth="1"/>
    <col min="11" max="11" width="19" style="1" customWidth="1"/>
    <col min="12" max="16384" width="11.42578125" style="1"/>
  </cols>
  <sheetData>
    <row r="1" spans="1:11" x14ac:dyDescent="0.25">
      <c r="A1" s="25"/>
      <c r="B1" s="39"/>
      <c r="C1" s="39"/>
      <c r="D1" s="39"/>
      <c r="E1" s="39"/>
      <c r="F1" s="43" t="s">
        <v>3</v>
      </c>
      <c r="G1" s="44"/>
      <c r="H1" s="45"/>
      <c r="I1" s="40" t="s">
        <v>6</v>
      </c>
      <c r="J1" s="41"/>
      <c r="K1" s="42"/>
    </row>
    <row r="2" spans="1:11" ht="30" x14ac:dyDescent="0.25">
      <c r="B2" s="21" t="s">
        <v>0</v>
      </c>
      <c r="C2" s="21" t="s">
        <v>15</v>
      </c>
      <c r="D2" s="21" t="s">
        <v>2</v>
      </c>
      <c r="E2" s="21" t="s">
        <v>1</v>
      </c>
      <c r="F2" s="21" t="s">
        <v>32</v>
      </c>
      <c r="G2" s="21" t="s">
        <v>4</v>
      </c>
      <c r="H2" s="20" t="s">
        <v>34</v>
      </c>
      <c r="I2" s="21" t="s">
        <v>33</v>
      </c>
      <c r="J2" s="21" t="s">
        <v>4</v>
      </c>
      <c r="K2" s="20" t="s">
        <v>34</v>
      </c>
    </row>
    <row r="3" spans="1:11" ht="127.5" customHeight="1" x14ac:dyDescent="0.25">
      <c r="B3" s="3" t="s">
        <v>5</v>
      </c>
      <c r="C3" s="3"/>
      <c r="D3" s="9" t="s">
        <v>16</v>
      </c>
      <c r="E3" s="4">
        <v>8</v>
      </c>
      <c r="F3" s="22">
        <v>4485714</v>
      </c>
      <c r="G3" s="23">
        <f>E3*F3</f>
        <v>35885712</v>
      </c>
      <c r="H3" s="23" t="s">
        <v>36</v>
      </c>
      <c r="I3" s="16">
        <v>5250000</v>
      </c>
      <c r="J3" s="16">
        <f>E3*I3</f>
        <v>42000000</v>
      </c>
      <c r="K3" s="16" t="s">
        <v>35</v>
      </c>
    </row>
    <row r="4" spans="1:11" ht="154.5" customHeight="1" x14ac:dyDescent="0.25">
      <c r="B4" s="3" t="s">
        <v>7</v>
      </c>
      <c r="C4" s="3"/>
      <c r="D4" s="9" t="s">
        <v>14</v>
      </c>
      <c r="E4" s="4">
        <v>3</v>
      </c>
      <c r="F4" s="5"/>
      <c r="G4" s="15"/>
      <c r="H4" s="15"/>
      <c r="I4" s="31">
        <v>9390000</v>
      </c>
      <c r="J4" s="32">
        <f>E4*I4</f>
        <v>28170000</v>
      </c>
      <c r="K4" s="31" t="s">
        <v>37</v>
      </c>
    </row>
    <row r="5" spans="1:11" ht="172.5" customHeight="1" x14ac:dyDescent="0.25">
      <c r="B5" s="3" t="s">
        <v>9</v>
      </c>
      <c r="C5" s="3"/>
      <c r="D5" s="11" t="s">
        <v>8</v>
      </c>
      <c r="E5" s="4">
        <v>1</v>
      </c>
      <c r="F5" s="22">
        <v>5814814</v>
      </c>
      <c r="G5" s="23">
        <f t="shared" ref="G5:G11" si="0">E5*F5</f>
        <v>5814814</v>
      </c>
      <c r="H5" s="23" t="s">
        <v>38</v>
      </c>
      <c r="I5" s="24">
        <v>5580000</v>
      </c>
      <c r="J5" s="37" t="s">
        <v>57</v>
      </c>
      <c r="K5" s="16" t="s">
        <v>39</v>
      </c>
    </row>
    <row r="6" spans="1:11" ht="141" customHeight="1" x14ac:dyDescent="0.25">
      <c r="B6" s="8" t="s">
        <v>11</v>
      </c>
      <c r="C6" s="8"/>
      <c r="D6" s="9" t="s">
        <v>10</v>
      </c>
      <c r="E6" s="4">
        <v>3</v>
      </c>
      <c r="F6" s="22">
        <v>2516664</v>
      </c>
      <c r="G6" s="23">
        <f>E6*F6</f>
        <v>7549992</v>
      </c>
      <c r="H6" s="23" t="s">
        <v>56</v>
      </c>
      <c r="I6" s="17"/>
      <c r="J6" s="17"/>
      <c r="K6" s="17"/>
    </row>
    <row r="7" spans="1:11" ht="153" customHeight="1" x14ac:dyDescent="0.25">
      <c r="B7" s="8" t="s">
        <v>12</v>
      </c>
      <c r="C7" s="8"/>
      <c r="D7" s="11" t="s">
        <v>13</v>
      </c>
      <c r="E7" s="4">
        <v>1</v>
      </c>
      <c r="F7" s="27"/>
      <c r="G7" s="28"/>
      <c r="H7" s="29"/>
      <c r="I7" s="33">
        <v>1900000</v>
      </c>
      <c r="J7" s="33">
        <v>1900000</v>
      </c>
      <c r="K7" s="31" t="s">
        <v>40</v>
      </c>
    </row>
    <row r="8" spans="1:11" ht="136.5" customHeight="1" x14ac:dyDescent="0.25">
      <c r="B8" s="14" t="s">
        <v>17</v>
      </c>
      <c r="C8" s="13"/>
      <c r="D8" s="9" t="s">
        <v>18</v>
      </c>
      <c r="E8" s="4">
        <v>1</v>
      </c>
      <c r="F8" s="4">
        <v>2702778</v>
      </c>
      <c r="G8" s="4">
        <v>2702778</v>
      </c>
      <c r="H8" s="29" t="s">
        <v>41</v>
      </c>
      <c r="I8" s="33">
        <v>2650000</v>
      </c>
      <c r="J8" s="33">
        <f>I8*E8</f>
        <v>2650000</v>
      </c>
      <c r="K8" s="31" t="s">
        <v>42</v>
      </c>
    </row>
    <row r="9" spans="1:11" ht="120" x14ac:dyDescent="0.25">
      <c r="B9" s="14" t="s">
        <v>19</v>
      </c>
      <c r="C9" s="17"/>
      <c r="D9" s="11" t="s">
        <v>30</v>
      </c>
      <c r="E9" s="4">
        <v>1</v>
      </c>
      <c r="F9" s="4" t="s">
        <v>44</v>
      </c>
      <c r="G9" s="4" t="s">
        <v>44</v>
      </c>
      <c r="H9" s="16" t="s">
        <v>45</v>
      </c>
      <c r="I9" s="33">
        <v>2275000</v>
      </c>
      <c r="J9" s="31">
        <v>2275000</v>
      </c>
      <c r="K9" s="31" t="s">
        <v>43</v>
      </c>
    </row>
    <row r="10" spans="1:11" ht="120" x14ac:dyDescent="0.25">
      <c r="B10" s="14" t="s">
        <v>20</v>
      </c>
      <c r="C10" s="17"/>
      <c r="D10" s="11" t="s">
        <v>22</v>
      </c>
      <c r="E10" s="4">
        <v>1</v>
      </c>
      <c r="F10" s="4"/>
      <c r="G10" s="16"/>
      <c r="H10" s="16"/>
      <c r="I10" s="33">
        <v>8100000</v>
      </c>
      <c r="J10" s="31">
        <f>I10*E10</f>
        <v>8100000</v>
      </c>
      <c r="K10" s="34" t="s">
        <v>46</v>
      </c>
    </row>
    <row r="11" spans="1:11" ht="81" customHeight="1" x14ac:dyDescent="0.25">
      <c r="B11" s="14" t="s">
        <v>21</v>
      </c>
      <c r="C11" s="17"/>
      <c r="D11" s="11" t="s">
        <v>29</v>
      </c>
      <c r="E11" s="4">
        <v>1</v>
      </c>
      <c r="F11" s="5">
        <v>1960784</v>
      </c>
      <c r="G11" s="16">
        <f t="shared" si="0"/>
        <v>1960784</v>
      </c>
      <c r="H11" s="16" t="s">
        <v>48</v>
      </c>
      <c r="I11" s="33">
        <v>1700000</v>
      </c>
      <c r="J11" s="33">
        <f>I11*E11</f>
        <v>1700000</v>
      </c>
      <c r="K11" s="34" t="s">
        <v>47</v>
      </c>
    </row>
    <row r="12" spans="1:11" ht="96" customHeight="1" x14ac:dyDescent="0.25">
      <c r="B12" s="14" t="s">
        <v>23</v>
      </c>
      <c r="C12" s="17"/>
      <c r="D12" s="11" t="s">
        <v>28</v>
      </c>
      <c r="E12" s="4">
        <v>1</v>
      </c>
      <c r="F12" s="22">
        <v>177778</v>
      </c>
      <c r="G12" s="23">
        <f>E12*F12</f>
        <v>177778</v>
      </c>
      <c r="H12" s="23" t="s">
        <v>49</v>
      </c>
      <c r="I12" s="16">
        <v>425000</v>
      </c>
      <c r="J12" s="16">
        <v>425000</v>
      </c>
      <c r="K12" s="3" t="s">
        <v>50</v>
      </c>
    </row>
    <row r="13" spans="1:11" ht="66.75" customHeight="1" x14ac:dyDescent="0.25">
      <c r="B13" s="14" t="s">
        <v>24</v>
      </c>
      <c r="C13" s="17"/>
      <c r="D13" s="11" t="s">
        <v>24</v>
      </c>
      <c r="E13" s="4">
        <v>6</v>
      </c>
      <c r="F13" s="22">
        <v>68163</v>
      </c>
      <c r="G13" s="23">
        <f>E13*F13</f>
        <v>408978</v>
      </c>
      <c r="H13" s="23" t="s">
        <v>51</v>
      </c>
      <c r="I13" s="16">
        <v>135000</v>
      </c>
      <c r="J13" s="16">
        <f>I13*E13</f>
        <v>810000</v>
      </c>
      <c r="K13" s="3" t="s">
        <v>52</v>
      </c>
    </row>
    <row r="14" spans="1:11" ht="96" customHeight="1" x14ac:dyDescent="0.25">
      <c r="B14" s="14" t="s">
        <v>25</v>
      </c>
      <c r="C14" s="17"/>
      <c r="D14" s="11" t="s">
        <v>31</v>
      </c>
      <c r="E14" s="4">
        <v>12</v>
      </c>
      <c r="F14" s="22">
        <v>105558</v>
      </c>
      <c r="G14" s="23">
        <f>E14*F14</f>
        <v>1266696</v>
      </c>
      <c r="H14" s="23" t="s">
        <v>54</v>
      </c>
      <c r="I14" s="16">
        <v>145000</v>
      </c>
      <c r="J14" s="16">
        <f>E14*I14</f>
        <v>1740000</v>
      </c>
      <c r="K14" s="3" t="s">
        <v>53</v>
      </c>
    </row>
    <row r="15" spans="1:11" ht="150" x14ac:dyDescent="0.25">
      <c r="B15" s="18" t="s">
        <v>26</v>
      </c>
      <c r="C15" s="17"/>
      <c r="D15" s="11" t="s">
        <v>27</v>
      </c>
      <c r="E15" s="4">
        <v>3</v>
      </c>
      <c r="F15" s="4"/>
      <c r="G15" s="16"/>
      <c r="H15" s="16"/>
      <c r="I15" s="31">
        <v>3590000</v>
      </c>
      <c r="J15" s="31">
        <f>E15*I15</f>
        <v>10770000</v>
      </c>
      <c r="K15" s="34" t="s">
        <v>55</v>
      </c>
    </row>
    <row r="16" spans="1:11" x14ac:dyDescent="0.25">
      <c r="D16" s="12"/>
      <c r="E16" s="6"/>
      <c r="F16" s="6"/>
      <c r="G16" s="19">
        <f>G3+G5+G6+G12+G13+G14</f>
        <v>51103970</v>
      </c>
      <c r="H16" s="26"/>
      <c r="J16" s="30">
        <f>J4+J8+J9+J10+J11+J15+J7</f>
        <v>55565000</v>
      </c>
    </row>
    <row r="17" spans="2:9" x14ac:dyDescent="0.25">
      <c r="E17" s="6"/>
      <c r="F17" s="6"/>
    </row>
    <row r="18" spans="2:9" x14ac:dyDescent="0.25">
      <c r="D18" s="1"/>
    </row>
    <row r="19" spans="2:9" x14ac:dyDescent="0.25">
      <c r="D19" s="1"/>
      <c r="E19" s="6"/>
      <c r="F19" s="6"/>
      <c r="H19" s="36" t="s">
        <v>4</v>
      </c>
      <c r="I19" s="35">
        <f>G16+J16</f>
        <v>106668970</v>
      </c>
    </row>
    <row r="20" spans="2:9" ht="15" customHeight="1" x14ac:dyDescent="0.25">
      <c r="B20" s="46" t="s">
        <v>58</v>
      </c>
      <c r="C20" s="46"/>
      <c r="D20" s="46"/>
      <c r="E20" s="6"/>
      <c r="F20" s="6"/>
      <c r="G20" s="7"/>
      <c r="H20" s="7"/>
    </row>
    <row r="21" spans="2:9" x14ac:dyDescent="0.25">
      <c r="B21" s="46"/>
      <c r="C21" s="46"/>
      <c r="D21" s="46"/>
      <c r="E21" s="6"/>
      <c r="F21" s="6"/>
      <c r="G21" s="7"/>
      <c r="H21" s="7"/>
    </row>
    <row r="22" spans="2:9" x14ac:dyDescent="0.25">
      <c r="B22" s="46"/>
      <c r="C22" s="46"/>
      <c r="D22" s="46"/>
      <c r="E22" s="6"/>
      <c r="F22" s="6"/>
      <c r="G22" s="7"/>
      <c r="H22" s="7"/>
    </row>
    <row r="23" spans="2:9" x14ac:dyDescent="0.25">
      <c r="B23" s="46"/>
      <c r="C23" s="46"/>
      <c r="D23" s="46"/>
      <c r="E23" s="6"/>
      <c r="F23" s="6"/>
      <c r="G23" s="7"/>
      <c r="H23" s="7"/>
    </row>
    <row r="24" spans="2:9" x14ac:dyDescent="0.25">
      <c r="B24" s="46"/>
      <c r="C24" s="46"/>
      <c r="D24" s="46"/>
      <c r="E24" s="6"/>
      <c r="F24" s="6"/>
      <c r="G24" s="7"/>
      <c r="H24" s="7"/>
    </row>
    <row r="25" spans="2:9" x14ac:dyDescent="0.25">
      <c r="B25" s="46"/>
      <c r="C25" s="46"/>
      <c r="D25" s="46"/>
      <c r="E25" s="6"/>
      <c r="F25" s="6"/>
    </row>
    <row r="26" spans="2:9" x14ac:dyDescent="0.25">
      <c r="B26" s="38"/>
      <c r="C26" s="38"/>
      <c r="D26" s="38"/>
      <c r="E26" s="6"/>
      <c r="F26" s="6"/>
      <c r="G26" s="7"/>
      <c r="H26" s="7"/>
    </row>
    <row r="27" spans="2:9" x14ac:dyDescent="0.25">
      <c r="B27" s="38"/>
      <c r="C27" s="38"/>
      <c r="D27" s="38"/>
      <c r="E27" s="6"/>
      <c r="F27" s="6"/>
      <c r="G27" s="7"/>
      <c r="H27" s="7"/>
    </row>
    <row r="28" spans="2:9" x14ac:dyDescent="0.25">
      <c r="D28" s="1"/>
      <c r="E28" s="6"/>
      <c r="F28" s="6"/>
      <c r="G28" s="7"/>
      <c r="H28" s="7"/>
    </row>
    <row r="29" spans="2:9" x14ac:dyDescent="0.25">
      <c r="D29" s="1"/>
      <c r="E29" s="6"/>
      <c r="F29" s="6"/>
      <c r="G29" s="7"/>
      <c r="H29" s="7"/>
    </row>
    <row r="30" spans="2:9" x14ac:dyDescent="0.25">
      <c r="D30" s="1"/>
      <c r="E30" s="6"/>
      <c r="F30" s="6"/>
      <c r="G30" s="7"/>
      <c r="H30" s="7"/>
    </row>
    <row r="31" spans="2:9" x14ac:dyDescent="0.25">
      <c r="D31" s="1"/>
      <c r="E31" s="6"/>
      <c r="F31" s="6"/>
      <c r="G31" s="7"/>
      <c r="H31" s="7"/>
    </row>
    <row r="32" spans="2:9" x14ac:dyDescent="0.25">
      <c r="D32" s="1"/>
      <c r="E32" s="6"/>
      <c r="F32" s="6"/>
      <c r="G32" s="7"/>
      <c r="H32" s="7"/>
    </row>
    <row r="33" spans="4:8" x14ac:dyDescent="0.25">
      <c r="D33" s="1"/>
      <c r="E33" s="6"/>
      <c r="F33" s="6"/>
      <c r="G33" s="7"/>
      <c r="H33" s="7"/>
    </row>
    <row r="34" spans="4:8" x14ac:dyDescent="0.25">
      <c r="D34" s="1"/>
      <c r="E34" s="6"/>
      <c r="F34" s="6"/>
      <c r="G34" s="7"/>
      <c r="H34" s="7"/>
    </row>
    <row r="35" spans="4:8" x14ac:dyDescent="0.25">
      <c r="D35" s="1"/>
      <c r="E35" s="6"/>
      <c r="F35" s="6"/>
      <c r="G35" s="7"/>
      <c r="H35" s="7"/>
    </row>
    <row r="36" spans="4:8" x14ac:dyDescent="0.25">
      <c r="D36" s="1"/>
      <c r="E36" s="6"/>
      <c r="F36" s="6"/>
      <c r="G36" s="7"/>
      <c r="H36" s="7"/>
    </row>
    <row r="37" spans="4:8" x14ac:dyDescent="0.25">
      <c r="D37" s="1"/>
      <c r="E37" s="6"/>
      <c r="F37" s="6"/>
      <c r="G37" s="7"/>
      <c r="H37" s="7"/>
    </row>
    <row r="38" spans="4:8" x14ac:dyDescent="0.25">
      <c r="D38" s="1"/>
      <c r="E38" s="6"/>
      <c r="F38" s="6"/>
      <c r="G38" s="7"/>
      <c r="H38" s="7"/>
    </row>
    <row r="39" spans="4:8" x14ac:dyDescent="0.25">
      <c r="D39" s="1"/>
      <c r="E39" s="6"/>
      <c r="F39" s="6"/>
      <c r="G39" s="7"/>
      <c r="H39" s="7"/>
    </row>
    <row r="40" spans="4:8" x14ac:dyDescent="0.25">
      <c r="D40" s="1"/>
      <c r="E40" s="6"/>
      <c r="F40" s="6"/>
      <c r="G40" s="7"/>
      <c r="H40" s="7"/>
    </row>
    <row r="41" spans="4:8" x14ac:dyDescent="0.25">
      <c r="D41" s="1"/>
      <c r="E41" s="6"/>
      <c r="F41" s="6"/>
      <c r="G41" s="7"/>
      <c r="H41" s="7"/>
    </row>
    <row r="42" spans="4:8" x14ac:dyDescent="0.25">
      <c r="D42" s="1"/>
      <c r="E42" s="6"/>
      <c r="F42" s="6"/>
      <c r="G42" s="7"/>
      <c r="H42" s="7"/>
    </row>
    <row r="43" spans="4:8" x14ac:dyDescent="0.25">
      <c r="D43" s="1"/>
      <c r="E43" s="6"/>
      <c r="F43" s="6"/>
      <c r="G43" s="7"/>
      <c r="H43" s="7"/>
    </row>
    <row r="44" spans="4:8" x14ac:dyDescent="0.25">
      <c r="D44" s="1"/>
      <c r="E44" s="6"/>
      <c r="F44" s="6"/>
      <c r="G44" s="7"/>
      <c r="H44" s="7"/>
    </row>
    <row r="45" spans="4:8" x14ac:dyDescent="0.25">
      <c r="D45" s="1"/>
      <c r="E45" s="6"/>
      <c r="F45" s="6"/>
      <c r="G45" s="7"/>
      <c r="H45" s="7"/>
    </row>
    <row r="46" spans="4:8" x14ac:dyDescent="0.25">
      <c r="D46" s="1"/>
      <c r="E46" s="6"/>
      <c r="F46" s="6"/>
      <c r="G46" s="7"/>
      <c r="H46" s="7"/>
    </row>
    <row r="47" spans="4:8" x14ac:dyDescent="0.25">
      <c r="D47" s="1"/>
      <c r="E47" s="6"/>
      <c r="F47" s="6"/>
      <c r="G47" s="7"/>
      <c r="H47" s="7"/>
    </row>
    <row r="48" spans="4:8" x14ac:dyDescent="0.25">
      <c r="D48" s="1"/>
      <c r="E48" s="6"/>
      <c r="F48" s="6"/>
      <c r="G48" s="7"/>
      <c r="H48" s="7"/>
    </row>
    <row r="49" spans="4:8" x14ac:dyDescent="0.25">
      <c r="D49" s="1"/>
      <c r="E49" s="6"/>
      <c r="F49" s="6"/>
      <c r="G49" s="7"/>
      <c r="H49" s="7"/>
    </row>
    <row r="50" spans="4:8" x14ac:dyDescent="0.25">
      <c r="D50" s="1"/>
      <c r="E50" s="6"/>
      <c r="F50" s="6"/>
      <c r="G50" s="7"/>
      <c r="H50" s="7"/>
    </row>
    <row r="51" spans="4:8" x14ac:dyDescent="0.25">
      <c r="D51" s="1"/>
      <c r="E51" s="6"/>
      <c r="F51" s="6"/>
      <c r="G51" s="7"/>
      <c r="H51" s="7"/>
    </row>
    <row r="52" spans="4:8" x14ac:dyDescent="0.25">
      <c r="D52" s="1"/>
      <c r="E52" s="6"/>
      <c r="F52" s="6"/>
      <c r="G52" s="7"/>
      <c r="H52" s="7"/>
    </row>
    <row r="53" spans="4:8" x14ac:dyDescent="0.25">
      <c r="D53" s="1"/>
      <c r="E53" s="6"/>
      <c r="F53" s="6"/>
      <c r="G53" s="7"/>
      <c r="H53" s="7"/>
    </row>
    <row r="54" spans="4:8" x14ac:dyDescent="0.25">
      <c r="D54" s="1"/>
      <c r="E54" s="6"/>
      <c r="F54" s="6"/>
      <c r="G54" s="7"/>
      <c r="H54" s="7"/>
    </row>
    <row r="55" spans="4:8" x14ac:dyDescent="0.25">
      <c r="D55" s="1"/>
      <c r="E55" s="6"/>
      <c r="F55" s="6"/>
      <c r="G55" s="7"/>
      <c r="H55" s="7"/>
    </row>
    <row r="56" spans="4:8" x14ac:dyDescent="0.25">
      <c r="D56" s="1"/>
      <c r="E56" s="6"/>
      <c r="F56" s="6"/>
      <c r="G56" s="7"/>
      <c r="H56" s="7"/>
    </row>
    <row r="57" spans="4:8" x14ac:dyDescent="0.25">
      <c r="D57" s="1"/>
      <c r="E57" s="6"/>
      <c r="F57" s="6"/>
      <c r="G57" s="7"/>
      <c r="H57" s="7"/>
    </row>
    <row r="58" spans="4:8" x14ac:dyDescent="0.25">
      <c r="D58" s="1"/>
      <c r="E58" s="6"/>
      <c r="F58" s="6"/>
      <c r="G58" s="7"/>
      <c r="H58" s="7"/>
    </row>
    <row r="59" spans="4:8" x14ac:dyDescent="0.25">
      <c r="D59" s="1"/>
      <c r="E59" s="6"/>
      <c r="F59" s="6"/>
      <c r="G59" s="7"/>
      <c r="H59" s="7"/>
    </row>
    <row r="60" spans="4:8" x14ac:dyDescent="0.25">
      <c r="D60" s="1"/>
      <c r="E60" s="6"/>
      <c r="F60" s="6"/>
      <c r="G60" s="7"/>
      <c r="H60" s="7"/>
    </row>
    <row r="61" spans="4:8" x14ac:dyDescent="0.25">
      <c r="D61" s="1"/>
      <c r="E61" s="6"/>
      <c r="F61" s="6"/>
      <c r="G61" s="7"/>
      <c r="H61" s="7"/>
    </row>
    <row r="62" spans="4:8" x14ac:dyDescent="0.25">
      <c r="D62" s="1"/>
      <c r="E62" s="6"/>
      <c r="F62" s="6"/>
      <c r="G62" s="7"/>
      <c r="H62" s="7"/>
    </row>
    <row r="63" spans="4:8" x14ac:dyDescent="0.25">
      <c r="D63" s="1"/>
      <c r="E63" s="6"/>
      <c r="F63" s="6"/>
      <c r="G63" s="7"/>
      <c r="H63" s="7"/>
    </row>
    <row r="64" spans="4:8" x14ac:dyDescent="0.25">
      <c r="D64" s="1"/>
      <c r="E64" s="6"/>
      <c r="F64" s="6"/>
      <c r="G64" s="7"/>
      <c r="H64" s="7"/>
    </row>
    <row r="65" spans="4:8" x14ac:dyDescent="0.25">
      <c r="D65" s="1"/>
      <c r="E65" s="6"/>
      <c r="F65" s="6"/>
      <c r="G65" s="7"/>
      <c r="H65" s="7"/>
    </row>
    <row r="66" spans="4:8" x14ac:dyDescent="0.25">
      <c r="D66" s="1"/>
      <c r="E66" s="6"/>
      <c r="F66" s="6"/>
      <c r="G66" s="7"/>
      <c r="H66" s="7"/>
    </row>
    <row r="67" spans="4:8" x14ac:dyDescent="0.25">
      <c r="D67" s="1"/>
      <c r="E67" s="2"/>
      <c r="F67" s="2"/>
    </row>
    <row r="68" spans="4:8" x14ac:dyDescent="0.25">
      <c r="D68" s="1"/>
      <c r="E68" s="2"/>
      <c r="F68" s="2"/>
    </row>
    <row r="69" spans="4:8" x14ac:dyDescent="0.25">
      <c r="D69" s="1"/>
      <c r="E69" s="2"/>
      <c r="F69" s="2"/>
    </row>
    <row r="70" spans="4:8" x14ac:dyDescent="0.25">
      <c r="D70" s="1"/>
      <c r="E70" s="2"/>
      <c r="F70" s="2"/>
    </row>
  </sheetData>
  <mergeCells count="4">
    <mergeCell ref="B1:E1"/>
    <mergeCell ref="I1:K1"/>
    <mergeCell ref="F1:H1"/>
    <mergeCell ref="B20:D2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SONIDO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Obdulio Zapata Acevedo</dc:creator>
  <cp:lastModifiedBy>User</cp:lastModifiedBy>
  <dcterms:created xsi:type="dcterms:W3CDTF">2025-10-14T19:09:39Z</dcterms:created>
  <dcterms:modified xsi:type="dcterms:W3CDTF">2026-01-07T15:34:30Z</dcterms:modified>
</cp:coreProperties>
</file>