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ena4-my.sharepoint.com/personal/aospinom_sena_edu_co/Documents/A REV PROC EN CURSO 2024 CSF/15. HERRAMIENTAS FERRETERIA/"/>
    </mc:Choice>
  </mc:AlternateContent>
  <xr:revisionPtr revIDLastSave="67" documentId="8_{A2CF03C0-66BB-41B6-B408-46BDF926FA06}" xr6:coauthVersionLast="47" xr6:coauthVersionMax="47" xr10:uidLastSave="{0AE304E3-61A0-457B-8220-B26B18266B0D}"/>
  <bookViews>
    <workbookView xWindow="-108" yWindow="-108" windowWidth="23256" windowHeight="12576" tabRatio="602" xr2:uid="{00000000-000D-0000-FFFF-FFFF00000000}"/>
  </bookViews>
  <sheets>
    <sheet name="HTAS FERRET" sheetId="20" r:id="rId1"/>
    <sheet name="TOTAL" sheetId="22" r:id="rId2"/>
    <sheet name="BPIN" sheetId="41" r:id="rId3"/>
  </sheets>
  <definedNames>
    <definedName name="_xlnm.Print_Area" localSheetId="0">'HTAS FERRET'!$A$6:$H$24</definedName>
    <definedName name="_xlnm.Print_Titles" localSheetId="0">'HTAS FERRET'!$1:$8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0" l="1"/>
  <c r="H20" i="20"/>
  <c r="H19" i="20"/>
  <c r="H18" i="20"/>
  <c r="H17" i="20"/>
  <c r="H16" i="20"/>
  <c r="H15" i="20"/>
  <c r="H14" i="20"/>
  <c r="H13" i="20"/>
  <c r="H12" i="20"/>
  <c r="H11" i="20"/>
  <c r="H10" i="20"/>
  <c r="H9" i="20"/>
  <c r="G21" i="20"/>
  <c r="G20" i="20"/>
  <c r="G19" i="20"/>
  <c r="G18" i="20"/>
  <c r="G17" i="20"/>
  <c r="G16" i="20"/>
  <c r="G15" i="20"/>
  <c r="G14" i="20"/>
  <c r="G13" i="20"/>
  <c r="G12" i="20"/>
  <c r="G11" i="20"/>
  <c r="G10" i="20"/>
  <c r="G9" i="20"/>
  <c r="G22" i="20" l="1"/>
  <c r="I5" i="22"/>
  <c r="C3" i="22"/>
  <c r="H22" i="20" l="1"/>
  <c r="H25" i="20" s="1"/>
  <c r="E3" i="22" s="1"/>
  <c r="F3" i="22" l="1"/>
  <c r="E5" i="22" l="1"/>
  <c r="L3" i="22"/>
  <c r="F5" i="22"/>
  <c r="L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Alexis Eduardo Ospino Monsalve</author>
    <author>tc={926B02E2-9B9B-4570-8498-4A1D3E1ED627}</author>
  </authors>
  <commentList>
    <comment ref="E11" authorId="0" shapeId="0" xr:uid="{106A6737-5BF0-4A98-8C31-F6D44ECE985B}">
      <text>
        <r>
          <rPr>
            <b/>
            <sz val="9"/>
            <color indexed="81"/>
            <rFont val="Tahoma"/>
            <charset val="1"/>
          </rPr>
          <t>Alexis Eduardo Ospino Monsalve:</t>
        </r>
        <r>
          <rPr>
            <sz val="9"/>
            <color indexed="81"/>
            <rFont val="Tahoma"/>
            <charset val="1"/>
          </rPr>
          <t xml:space="preserve">
$187.500 NO CUMPLE TECNICAMENTE VS ESPECIFICACION</t>
        </r>
      </text>
    </comment>
    <comment ref="F13" authorId="0" shapeId="0" xr:uid="{C03C0CFB-9BD6-4D96-B8B1-68FCCFC6BB96}">
      <text>
        <r>
          <rPr>
            <b/>
            <sz val="9"/>
            <color indexed="81"/>
            <rFont val="Tahoma"/>
            <charset val="1"/>
          </rPr>
          <t>Alexis Eduardo Ospino Monsalve:</t>
        </r>
        <r>
          <rPr>
            <sz val="9"/>
            <color indexed="81"/>
            <rFont val="Tahoma"/>
            <charset val="1"/>
          </rPr>
          <t xml:space="preserve">
$660.000 NO CUMPLE TECNICAMENTE VS ESPECIFICACION, ES ALAMBRICA.</t>
        </r>
      </text>
    </comment>
    <comment ref="E16" authorId="1" shapeId="0" xr:uid="{926B02E2-9B9B-4570-8498-4A1D3E1ED62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LA COTIZAN</t>
      </text>
    </comment>
    <comment ref="F18" authorId="0" shapeId="0" xr:uid="{9937595F-5DAF-4E40-93CF-FA7ABB936209}">
      <text>
        <r>
          <rPr>
            <b/>
            <sz val="9"/>
            <color indexed="81"/>
            <rFont val="Tahoma"/>
            <family val="2"/>
          </rPr>
          <t>Alexis Eduardo Ospino Monsalve:</t>
        </r>
        <r>
          <rPr>
            <sz val="9"/>
            <color indexed="81"/>
            <rFont val="Tahoma"/>
            <family val="2"/>
          </rPr>
          <t xml:space="preserve">
CUENTA CON ACCESORIOS Y MEJOR ESPECIFICACION.</t>
        </r>
      </text>
    </comment>
    <comment ref="F19" authorId="0" shapeId="0" xr:uid="{BC199F78-8433-4703-BCBC-4DEDDB17E6A4}">
      <text>
        <r>
          <rPr>
            <b/>
            <sz val="9"/>
            <color indexed="81"/>
            <rFont val="Tahoma"/>
            <charset val="1"/>
          </rPr>
          <t>Alexis Eduardo Ospino Monsalve:</t>
        </r>
        <r>
          <rPr>
            <sz val="9"/>
            <color indexed="81"/>
            <rFont val="Tahoma"/>
            <charset val="1"/>
          </rPr>
          <t xml:space="preserve">
$35.000 NO CUMPLE TECNICAMENTE VS ESPECIFICACION</t>
        </r>
      </text>
    </comment>
    <comment ref="E20" authorId="0" shapeId="0" xr:uid="{DB45A0D0-7AF8-4E6A-92E0-2111F60C7D71}">
      <text>
        <r>
          <rPr>
            <b/>
            <sz val="9"/>
            <color indexed="81"/>
            <rFont val="Tahoma"/>
            <charset val="1"/>
          </rPr>
          <t>Alexis Eduardo Ospino Monsalve:</t>
        </r>
        <r>
          <rPr>
            <sz val="9"/>
            <color indexed="81"/>
            <rFont val="Tahoma"/>
            <charset val="1"/>
          </rPr>
          <t xml:space="preserve">
$119.952 NO CUMPLE TECNICAMENTE VS ESPECIFICACION, SE REVISAN LAS TRES OPCIONES Y SE VALIDA EL DE PANAMERICANA POR EL REGISTRO FOTOGRAFICO</t>
        </r>
      </text>
    </comment>
    <comment ref="F20" authorId="0" shapeId="0" xr:uid="{D612ED98-CE82-4F69-A4E8-25C6C8775B6B}">
      <text>
        <r>
          <rPr>
            <b/>
            <sz val="9"/>
            <color indexed="81"/>
            <rFont val="Tahoma"/>
            <charset val="1"/>
          </rPr>
          <t>Alexis Eduardo Ospino Monsalve:</t>
        </r>
        <r>
          <rPr>
            <sz val="9"/>
            <color indexed="81"/>
            <rFont val="Tahoma"/>
            <charset val="1"/>
          </rPr>
          <t xml:space="preserve">
$260.000 NO CUMPLE TECNICAMENTE VS ESPECIFICACION</t>
        </r>
      </text>
    </comment>
    <comment ref="E21" authorId="0" shapeId="0" xr:uid="{AC553085-6FC4-44ED-AD06-821DA268859C}">
      <text>
        <r>
          <rPr>
            <b/>
            <sz val="9"/>
            <color indexed="81"/>
            <rFont val="Tahoma"/>
            <charset val="1"/>
          </rPr>
          <t>Alexis Eduardo Ospino Monsalve:</t>
        </r>
        <r>
          <rPr>
            <sz val="9"/>
            <color indexed="81"/>
            <rFont val="Tahoma"/>
            <charset val="1"/>
          </rPr>
          <t xml:space="preserve">
$62.500 NO CUMPLE TECNICAMENTE VS ESPECIFICACION</t>
        </r>
      </text>
    </comment>
  </commentList>
</comments>
</file>

<file path=xl/sharedStrings.xml><?xml version="1.0" encoding="utf-8"?>
<sst xmlns="http://schemas.openxmlformats.org/spreadsheetml/2006/main" count="81" uniqueCount="65">
  <si>
    <t>Descripción del elemento</t>
  </si>
  <si>
    <t>Unidad de medida</t>
  </si>
  <si>
    <t>Cantidad solicitada</t>
  </si>
  <si>
    <t>Item</t>
  </si>
  <si>
    <t>TOTAL</t>
  </si>
  <si>
    <t>LOTE</t>
  </si>
  <si>
    <t>VALOR</t>
  </si>
  <si>
    <t>PPTO</t>
  </si>
  <si>
    <t>DIFERENCIA</t>
  </si>
  <si>
    <t>NOMBRE DEPENDENCIA</t>
  </si>
  <si>
    <t>SERVICIO NACIONAL DE APRENDIZAJE-SENA</t>
  </si>
  <si>
    <t>APOYO SUPERVISION</t>
  </si>
  <si>
    <t>LIDER-SUPERVISOR PROCESO</t>
  </si>
  <si>
    <t>NOMBRE LOTE</t>
  </si>
  <si>
    <t>CODIGO BPIN</t>
  </si>
  <si>
    <t xml:space="preserve">                       TABLA PROYECTOS DE INVERSION SENA   CODIGOS BPIN  E IMPUTACION PRESUPUESTAL </t>
  </si>
  <si>
    <t>ITEM</t>
  </si>
  <si>
    <t>C−3602−1300−10</t>
  </si>
  <si>
    <t>DESARROLLO DE CAPACIDADES EMPRENDEDORAS Y EMPRESARIALES PARA LA GENERACIÓN DE INGRESOS A NIVEL NACIONAL</t>
  </si>
  <si>
    <t>C−3602−1300−11</t>
  </si>
  <si>
    <t>MEJORAMIENTO DE LAS COMPETENCIAS PARA LA EMPLEABILIDAD DE LA POBLACIÓN VÍCTIMA DEL DESPLAZAMIENTO FORZADO POR EL CONFLICTO ARMADO A NIVEL NACIONAL</t>
  </si>
  <si>
    <t>C−3602−1300−13</t>
  </si>
  <si>
    <t>C−3602−1300−12</t>
  </si>
  <si>
    <t>SERVICIO DE APOYO FINANCIERO PARA LA CREACIÓN Y SOSTENIBILIDAD DE EMPRESAS A NIVEL NACIONAL</t>
  </si>
  <si>
    <t>C−3603−1300−15</t>
  </si>
  <si>
    <t>FORTALECIMIENTO DEL SERVICIO DE FORMACIÓN PROFESIONAL DEL SENA NACIONAL</t>
  </si>
  <si>
    <t>C−3603−1300−16</t>
  </si>
  <si>
    <t>ADMINISTRACIÓN DE LOS PROCESOS DE NIVEL ESTRATÉGICO Y TÁCTICO QUE SOPORTAN LOS PROCESOS MISIONALES DE LA ENTIDAD NACIONAL</t>
  </si>
  <si>
    <t>C−3603−1300−17</t>
  </si>
  <si>
    <t>C−3603−1300−19</t>
  </si>
  <si>
    <t>C−3605−1300−3</t>
  </si>
  <si>
    <t>IMPLANTACIÓN SISTEMA DE INVESTIGACIÓN APLICADA, DESARROLLO TECNOLÓGICO, INNOVACIÓN Y COMPETITIVIDAD NACIONAL</t>
  </si>
  <si>
    <t>C−3699−1300−15</t>
  </si>
  <si>
    <t>FORTALECIMIENTO DE LA INFRAESTRUCTURA FÍSICA DEL SENA A NIVEL NACIONAL</t>
  </si>
  <si>
    <t>C−3699−1300−13</t>
  </si>
  <si>
    <t>ADMINISTRACIÓN DE RECURSOS PARA EL PAGO DE BENEFICIOS DEL FONDO NACIONAL DE VIVIENDA, CESANTÍAS Y PENSIONES DE LOS SERVIDORES Y EXSERVIDORES DEL SENA A NIVEL NACIONAL</t>
  </si>
  <si>
    <t>CODIGO BANCO DE PROYECTOS DE INVERSION-CÓDIGO BPIN 2024</t>
  </si>
  <si>
    <t>CODIGO IMPUTACION PRESUPUESTAL DE LEY-RUBRO LEY 2024</t>
  </si>
  <si>
    <t>NOMBRE DEL PROYECTO 2024</t>
  </si>
  <si>
    <t>SERVICIO PARA LA GESTIÓN DE LA AGENCIA PÚBLICA DE EMPLEO Y EL ANÁLISIS DEL MERCADO LABORAL A NIVEL NACIONAL</t>
  </si>
  <si>
    <t>FORTALECIMIENTO DE LOS PROCESOS DE GESTIÓN INSTITUCIONAL PARA LA IDENTIFICACIÓN Y CIERRE DE BRECHAS DE CAPITAL HUMANO NACIONAL</t>
  </si>
  <si>
    <t>FORTALECIMIENTO DE LOS SERVICIOS PARA LA ATENCIÓN INTEGRAL DE LA POBLACIÓN DE LA ECONOMÍA CAMPESINA Y DE LA ECONOMÍA POPULAR NACIONAL</t>
  </si>
  <si>
    <t>CENTRO DE SERVICIOS FINANCIEROS</t>
  </si>
  <si>
    <t>HERRAMIENTAS FERRETERIA</t>
  </si>
  <si>
    <t>TOTAL INCL IVA</t>
  </si>
  <si>
    <t>VALOR UNITARIO CON IVA</t>
  </si>
  <si>
    <t>TALADRO: Combo Brushless Taladro Percutor + Atornillador De Impacto + 2 Baterias De 2Ah + Cargador + Maleta De Lona.                                 TIPO DE TALADRO: Inalambrico                                                                   LARGO: 16,5 cm                                                                                          ALTO: 25,7 cm                                                                                               PESO:  4.08 kg                                                                                      VELOCIDAD: 1750 RPM                                                                              POTENCIA: 20V</t>
  </si>
  <si>
    <t xml:space="preserve">PULIDORA: Pulidora 4-1/2 Pulg 20v Máx. 8,000rpm Incluye 2 Baterías Xr 5ah Y Cargador Rápido.                                                                                    LARGO: 12cm.                                                                                              ALTO: 33 cm.                                                                                              ANCHO: 52 cm.                                                                                               PESO: 2.4 kg                                                                                   VELOCIDAD: 8000 RPM                                                                 POTENCIA: 20V                                                                                          DIAMETRO DE DISCO: 4-1/2 pulgadas                                                   </t>
  </si>
  <si>
    <t xml:space="preserve">DESATASCADORA PARA INODOROS: Accesorio de taladro opcional para despejar las obstrucciones de inodoros.                                                                                              Ajuste de bloqueo rápido para extender el cable 6 pies y despejar más allá del inodoro.                                                                Cable de triple cobertura de servicio pesado para óptima resistencia.                                                                                                 Cable de triple cobertura de núcleo interior de 1/2 pulg. y 1,8 m (6 pies) de largo.                                                                     Operación de perforación opcional a 500 RPM como máximo.                                                                                       5,6 lb (2,5 kg).                                                                                                PESO: 5 1/2 LB  -  2,50 KG                                                           </t>
  </si>
  <si>
    <t>REMACHADORA: Coloca los remaches en ángulo recto o en línea recta, con un simple giro de la cabeza del remache. Construcción de metal fundido resistente para una larga vida útil. Las piezas de nariz y la llave adicionales se almacenan convenientemente en el mango.                                                                                                                  El mango largo hace que la remachadora sea fácil de apretar. útiliza remaches de acero y aluminio de 1/8 ", 3/32", 5/32 "y 3/16" de diámetro. Remaches en lugares difíciles de conseguir.    Remachadora Cabeza Giratoria                                       ANCHO: 15 cm                                                                                              LARGO: 4 cm                                                                                        MATERIAL DE LA CABEZA: Acero                                                              TIPO DE REMACHADORA: Pop</t>
  </si>
  <si>
    <t>LIJADORA  : Lijadora Orbital 5pulg 20V                                                                             El motor sin escobillas que proporciona más tiempo de ejecución y eficiencia para realizar el trabajo, control de velocidad variable de 8,000 a 12,000 opm para adaptar la velocidad a la aplicación, la altura de perfil bajo permite al usuario acercarse a la superficie de trabajo para un lijado preciso, almohadilla de lijado de 8 orificios. Interruptor sellado contra el polvo para proteger contra la ingestión de polvo para una larga vida útil del interruptor.                                                                                                            VELOCIDAD: Variable                                                                                           ALTO: 15 cm          ANCHO: 23 cm           LARGO: 16 cm</t>
  </si>
  <si>
    <t>ROTOMARTILLO: Rotomartillo Demoledor                                                                        ALTO: 11 cm                                                                                                            ANCHO: 36 cm                                                                                                        LARGO: 46 cm                                                                                                               GOLPES POR MINUTO: 0 - 4000 GPM                                                             FUERZA DE IMPACTO: 3.2 J                                                                               VELOCIDAD: 900 RPM                                                                                         POTENCIA: 850 W                                                                                                 PESO: 2.9 kg                                                                                                               VOLTAJE: 127 V</t>
  </si>
  <si>
    <t xml:space="preserve">NIVEL LASER: Nivel Láser Verde Gcl 2-50G 50 m                                                        Es un nivel para interior o para exterior con puntos de plomada, es compatible con receptor, extra resistente a impactos y las líneas verdes hacen que sea 4 veces más visible. Viene con soporte magnético giratorio, con imanes  para fijación en estructuras metálicas, además de la posibilidad de girar el nivel sin necesidad de quitarlo del eje. Cuenta con bloqueo de péndulo, aumentando su durabilidad. Está revestido totalmente en goma para más protección en cualquier entorno de trabajo. Funciona con 4 pilas AA para más durabilidad de uso en el trabajo.                                                                    LARGO: 58.9 cm                       </t>
  </si>
  <si>
    <t>MÁQUINA PARA FREGADEROS K-45: Para desagües de 3/4” a 2 1/2” (20 mm a 75 mm)                                  Desatascadora de tambor y muelle de funcionamiento eléctrico para limpieza y desatasco de acometidas pequeñas, lavabos obturados, fregaderos, urinarios o desagües, de fácil manejo y muy ligero. Ofrece una potencia de giro variable entre 0 y 600 rpm.                                                                                                                           TAMAÑO: 20 mm - 75 mm                                                                                       LONGITUD DEL CABLE STANDAR: 7.6 m                                                        CAPACIDAD DEL TAMBOR: 15.2 m de 8 mm                                                  VELOCIDAD: 0 - 600 RPM                                                                                   PESO: 6 kg</t>
  </si>
  <si>
    <t xml:space="preserve">PISTOLA DE GRAVEDAD : Menor consumo de aire, bajo desperdicio de pintura (5% Aprox.), baja presión de trabajo, Presión máxima 120 PSI, Presión optima 30 a 50 PSI, Diámetro boquilla 1,4 mm. Vaso de 600 cc. No apto para uso con químicos altamente corrosivos.                                                                        Pistola De Gravedad 120psi                                                        Dimensiones : 17x23x14                                                                                     ALTO: 14 cm                                                                                                            ANCHO: 23 cm                                                                                                          POTENCIA: 7 W                                                                                                               AREA DE COBERTURA: 120 m²                                                                               CAPACIDAD VULOMETRICA: 600 ml                                                                    LARGO: 17 cm        </t>
  </si>
  <si>
    <t>PISTOLA PARA PINTAR: Pistola para Pintar de Alto Rendimiento Industrial 1000 C.C                TIPO: Pistolas                                                                                                        CAPACIDAD VULOMETRICA: 1000 cm3                                                          CARACTERISTICAS: Boquilla 1.8mm;Conexión 1/4";Caudal 8.5 CFM;Area de pintado 160 - 200mm.                                                             POTENCIA: 0 W                                                                                                      PRESION: 50 Psi                                                                                                        AREA DE COVERTURA: 0.0002 m2</t>
  </si>
  <si>
    <t>DESTORNILLADORES : Juego de 6 Destornilladores Dieléctricos y Tester                                                                                                                               NUMERO DE PIEZAS: 7                                                                                             TIPO DE PUNTA: Phillips, Plana</t>
  </si>
  <si>
    <t>ALICATES: Juego 3 Alicates Aislados Combinado 8" Punta Larga 6" y Corte Diagonal 6" 1000V                                                                                     ALTO: 1.9 cm                                                                                                  ANCHO: 26.5 cm                                                                                          PESO: 0.859 kg</t>
  </si>
  <si>
    <t>SET DE PUNTAS: Set Puntas Magneticas 30 Piezas                                                        ALTO: 22 cm                                                                                                                 ANCHO: 22 cm                                                                                                             LARGO: 4 cm                                                                                                            TAMAÑO DEL MADRIL: 1/4 pulgadas                                                                  INCLUYE: Incluye: Set atornillar 30 piezas - (15) Puntas de 1" - (11) Puntas de 2" - (2) Dados magnéticos: cabeza 1/4" - 5/16" - (1) Funda de bloqueo de tornillo magnético - (1) Soporte de punta</t>
  </si>
  <si>
    <t>Unidad</t>
  </si>
  <si>
    <t>Set</t>
  </si>
  <si>
    <t>PANAMERICANA TVEC</t>
  </si>
  <si>
    <t>HAS TVEC</t>
  </si>
  <si>
    <t>VALOR TOTAL CON IVA</t>
  </si>
  <si>
    <t>TOTAL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</si>
</sst>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0_-;\-&quot;$&quot;* #,##0_-;_-&quot;$&quot;* &quot;-&quot;_-;_-@"/>
    <numFmt numFmtId="165" formatCode="_-&quot;$&quot;* #,##0_-;\-&quot;$&quot;* #,##0_-;_-&quot;$&quot;* &quot;-&quot;??_-;_-@_-"/>
  </numFmts>
  <fonts count="18" x14ac:knownFonts="1">
    <font>
      <sz val="11"/>
      <color theme="1"/>
      <name val="Calibri"/>
      <family val="2"/>
      <scheme val="minor"/>
    </font>
    <font>
      <sz val="10"/>
      <name val="Arial"/>
      <family val="2"/>
    </font>
    <font>
      <sz val="11"/>
      <color theme="1"/>
      <name val="Calibri"/>
      <family val="2"/>
      <scheme val="minor"/>
    </font>
    <font>
      <sz val="10"/>
      <color rgb="FF000000"/>
      <name val="Arial"/>
      <family val="2"/>
    </font>
    <font>
      <sz val="8"/>
      <name val="Calibri"/>
      <family val="2"/>
      <scheme val="minor"/>
    </font>
    <font>
      <b/>
      <sz val="11"/>
      <color theme="1"/>
      <name val="Arial Narrow"/>
      <family val="2"/>
    </font>
    <font>
      <b/>
      <sz val="11"/>
      <name val="Arial Narrow"/>
      <family val="2"/>
    </font>
    <font>
      <sz val="11"/>
      <name val="Arial Narrow"/>
      <family val="2"/>
    </font>
    <font>
      <sz val="11"/>
      <color theme="1"/>
      <name val="Arial Narrow"/>
      <family val="2"/>
    </font>
    <font>
      <sz val="11"/>
      <color rgb="FF000000"/>
      <name val="Arial Narrow"/>
      <family val="2"/>
    </font>
    <font>
      <b/>
      <sz val="11"/>
      <color theme="1"/>
      <name val="Calibri"/>
      <family val="2"/>
      <scheme val="minor"/>
    </font>
    <font>
      <sz val="9"/>
      <color rgb="FF000000"/>
      <name val="Arial"/>
      <family val="2"/>
    </font>
    <font>
      <b/>
      <sz val="9"/>
      <color rgb="FF000000"/>
      <name val="Arial"/>
      <family val="2"/>
    </font>
    <font>
      <b/>
      <sz val="11"/>
      <color rgb="FF000000"/>
      <name val="Arial Narrow"/>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13">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5" tint="0.79998168889431442"/>
        <bgColor rgb="FFFFFFFF"/>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C4D79B"/>
        <bgColor indexed="64"/>
      </patternFill>
    </fill>
    <fill>
      <patternFill patternType="solid">
        <fgColor rgb="FFB4C6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44" fontId="2" fillId="0" borderId="0" applyFont="0" applyFill="0" applyBorder="0" applyAlignment="0" applyProtection="0"/>
    <xf numFmtId="0" fontId="3" fillId="0" borderId="0"/>
  </cellStyleXfs>
  <cellXfs count="78">
    <xf numFmtId="0" fontId="0" fillId="0" borderId="0" xfId="0"/>
    <xf numFmtId="0" fontId="8" fillId="0" borderId="0" xfId="0" applyFont="1"/>
    <xf numFmtId="0" fontId="8" fillId="4" borderId="0" xfId="0" applyFont="1" applyFill="1"/>
    <xf numFmtId="0" fontId="8" fillId="4" borderId="0" xfId="0" applyFont="1" applyFill="1" applyAlignment="1">
      <alignment horizontal="center" vertical="center"/>
    </xf>
    <xf numFmtId="0" fontId="7" fillId="6"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6" borderId="0" xfId="0" applyFont="1" applyFill="1" applyAlignment="1">
      <alignment horizontal="center" vertical="center"/>
    </xf>
    <xf numFmtId="0" fontId="9" fillId="4" borderId="0" xfId="0" applyFont="1" applyFill="1" applyAlignment="1">
      <alignment horizontal="center" vertical="center" wrapText="1"/>
    </xf>
    <xf numFmtId="0" fontId="7" fillId="6" borderId="0" xfId="0" applyFont="1" applyFill="1" applyAlignment="1">
      <alignment horizontal="center" vertical="center" wrapText="1"/>
    </xf>
    <xf numFmtId="0" fontId="8" fillId="4" borderId="0" xfId="0" applyFont="1" applyFill="1" applyAlignment="1">
      <alignment horizontal="center"/>
    </xf>
    <xf numFmtId="0" fontId="8" fillId="6" borderId="0" xfId="0" applyFont="1" applyFill="1"/>
    <xf numFmtId="0" fontId="8" fillId="6" borderId="0" xfId="0" applyFont="1" applyFill="1" applyAlignment="1">
      <alignment horizontal="center" vertical="center"/>
    </xf>
    <xf numFmtId="0" fontId="9" fillId="6" borderId="0" xfId="0" applyFont="1" applyFill="1" applyAlignment="1">
      <alignment horizontal="center" vertical="center" wrapText="1"/>
    </xf>
    <xf numFmtId="0" fontId="7" fillId="6" borderId="0" xfId="0" applyFont="1" applyFill="1" applyAlignment="1">
      <alignment horizontal="center" vertical="center"/>
    </xf>
    <xf numFmtId="164" fontId="9" fillId="6" borderId="0" xfId="0" applyNumberFormat="1" applyFont="1" applyFill="1" applyAlignment="1">
      <alignment vertical="center"/>
    </xf>
    <xf numFmtId="164" fontId="9" fillId="6" borderId="0" xfId="0" applyNumberFormat="1" applyFont="1" applyFill="1" applyAlignment="1">
      <alignment horizontal="center" vertical="center"/>
    </xf>
    <xf numFmtId="0" fontId="8" fillId="6" borderId="0" xfId="0" applyFont="1" applyFill="1" applyAlignment="1">
      <alignment horizontal="center"/>
    </xf>
    <xf numFmtId="0" fontId="9" fillId="0" borderId="1" xfId="0" applyFont="1" applyBorder="1" applyAlignment="1">
      <alignment horizontal="center" vertical="center" wrapText="1"/>
    </xf>
    <xf numFmtId="0" fontId="7" fillId="6" borderId="1" xfId="0" applyFont="1" applyFill="1" applyBorder="1" applyAlignment="1">
      <alignment horizontal="center" vertical="center"/>
    </xf>
    <xf numFmtId="44" fontId="8" fillId="0" borderId="0" xfId="0" applyNumberFormat="1" applyFont="1"/>
    <xf numFmtId="44" fontId="8" fillId="4" borderId="0" xfId="0" applyNumberFormat="1" applyFont="1" applyFill="1"/>
    <xf numFmtId="43" fontId="8" fillId="0" borderId="0" xfId="1" applyFont="1"/>
    <xf numFmtId="0" fontId="8" fillId="4" borderId="0" xfId="0" applyFont="1" applyFill="1" applyAlignment="1">
      <alignment horizontal="left" vertical="center"/>
    </xf>
    <xf numFmtId="0" fontId="6" fillId="6" borderId="0" xfId="0" applyFont="1" applyFill="1" applyAlignment="1">
      <alignment horizontal="left" vertical="center"/>
    </xf>
    <xf numFmtId="44" fontId="8" fillId="8" borderId="1" xfId="3" applyFont="1" applyFill="1" applyBorder="1" applyAlignment="1">
      <alignment horizontal="center" vertical="center"/>
    </xf>
    <xf numFmtId="44" fontId="8" fillId="9" borderId="1" xfId="3" applyFont="1" applyFill="1" applyBorder="1" applyAlignment="1">
      <alignment horizontal="center" vertical="center"/>
    </xf>
    <xf numFmtId="0" fontId="5" fillId="2" borderId="1" xfId="0" applyFont="1" applyFill="1" applyBorder="1" applyAlignment="1">
      <alignment horizontal="center" vertical="center"/>
    </xf>
    <xf numFmtId="0" fontId="7"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0" xfId="0" applyFont="1" applyFill="1" applyAlignment="1">
      <alignment horizontal="left" vertical="top" wrapText="1"/>
    </xf>
    <xf numFmtId="0" fontId="8" fillId="4" borderId="0" xfId="0" applyFont="1" applyFill="1" applyAlignment="1">
      <alignment vertical="top"/>
    </xf>
    <xf numFmtId="0" fontId="8" fillId="0" borderId="0" xfId="0" applyFont="1" applyAlignment="1">
      <alignment vertical="top"/>
    </xf>
    <xf numFmtId="0" fontId="8" fillId="6" borderId="0" xfId="0" applyFont="1" applyFill="1" applyAlignment="1">
      <alignment vertical="top"/>
    </xf>
    <xf numFmtId="0" fontId="7" fillId="4" borderId="0" xfId="0" applyFont="1" applyFill="1" applyAlignment="1">
      <alignment vertical="top"/>
    </xf>
    <xf numFmtId="164" fontId="9" fillId="6" borderId="0" xfId="0" applyNumberFormat="1" applyFont="1" applyFill="1" applyAlignment="1">
      <alignment vertical="top"/>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44" fontId="5" fillId="10" borderId="1" xfId="3" applyFont="1" applyFill="1" applyBorder="1" applyAlignment="1">
      <alignment horizontal="center" vertical="center"/>
    </xf>
    <xf numFmtId="0" fontId="5" fillId="10" borderId="1" xfId="0" applyFont="1" applyFill="1" applyBorder="1" applyAlignment="1">
      <alignment horizontal="center" vertical="center"/>
    </xf>
    <xf numFmtId="0" fontId="7" fillId="4" borderId="0" xfId="0" applyFont="1" applyFill="1" applyAlignment="1">
      <alignment horizontal="left" vertical="top" wrapText="1"/>
    </xf>
    <xf numFmtId="0" fontId="7" fillId="4" borderId="0" xfId="0" applyFont="1" applyFill="1" applyAlignment="1">
      <alignment horizontal="left" vertical="center" wrapText="1"/>
    </xf>
    <xf numFmtId="0" fontId="10" fillId="0" borderId="0" xfId="0" applyFont="1"/>
    <xf numFmtId="165" fontId="0" fillId="0" borderId="0" xfId="3" applyNumberFormat="1" applyFont="1"/>
    <xf numFmtId="0" fontId="5" fillId="0" borderId="1" xfId="0" applyFont="1" applyBorder="1" applyAlignment="1">
      <alignment horizontal="center" vertical="center"/>
    </xf>
    <xf numFmtId="0" fontId="8" fillId="0" borderId="0" xfId="0" applyFont="1" applyAlignment="1">
      <alignment vertical="center"/>
    </xf>
    <xf numFmtId="0" fontId="5" fillId="3" borderId="1" xfId="0" applyFont="1" applyFill="1" applyBorder="1" applyAlignment="1">
      <alignment vertical="center"/>
    </xf>
    <xf numFmtId="44" fontId="5" fillId="10" borderId="1" xfId="3" applyFont="1" applyFill="1" applyBorder="1" applyAlignment="1">
      <alignment vertical="center"/>
    </xf>
    <xf numFmtId="0" fontId="5" fillId="0" borderId="0" xfId="0" applyFont="1" applyAlignment="1">
      <alignment vertical="center"/>
    </xf>
    <xf numFmtId="44" fontId="5" fillId="0" borderId="0" xfId="0" applyNumberFormat="1" applyFont="1" applyAlignment="1">
      <alignment vertical="center"/>
    </xf>
    <xf numFmtId="44" fontId="5" fillId="5" borderId="0" xfId="0" applyNumberFormat="1" applyFont="1" applyFill="1" applyAlignment="1">
      <alignment vertical="center"/>
    </xf>
    <xf numFmtId="0" fontId="5" fillId="5" borderId="0" xfId="0" applyFont="1" applyFill="1" applyAlignment="1">
      <alignment vertical="center"/>
    </xf>
    <xf numFmtId="1" fontId="0" fillId="0" borderId="0" xfId="1" applyNumberFormat="1" applyFont="1" applyAlignment="1">
      <alignment horizontal="center" vertical="center"/>
    </xf>
    <xf numFmtId="0" fontId="11" fillId="11" borderId="2" xfId="0" applyFont="1" applyFill="1" applyBorder="1" applyAlignment="1">
      <alignment horizontal="center" vertical="center" wrapText="1"/>
    </xf>
    <xf numFmtId="1" fontId="12" fillId="11" borderId="3" xfId="1" applyNumberFormat="1" applyFont="1" applyFill="1" applyBorder="1" applyAlignment="1">
      <alignment horizontal="center" vertical="center" wrapText="1"/>
    </xf>
    <xf numFmtId="0" fontId="12" fillId="11" borderId="3" xfId="0" applyFont="1" applyFill="1" applyBorder="1" applyAlignment="1">
      <alignment horizontal="center" vertical="center" wrapText="1"/>
    </xf>
    <xf numFmtId="1" fontId="13" fillId="10" borderId="1" xfId="1" applyNumberFormat="1" applyFont="1" applyFill="1" applyBorder="1" applyAlignment="1">
      <alignment horizontal="center" vertical="center" wrapText="1"/>
    </xf>
    <xf numFmtId="0" fontId="11" fillId="12" borderId="4" xfId="0" applyFont="1" applyFill="1" applyBorder="1" applyAlignment="1">
      <alignment horizontal="center" vertical="center" wrapText="1"/>
    </xf>
    <xf numFmtId="1" fontId="11" fillId="12" borderId="2" xfId="1" applyNumberFormat="1" applyFont="1" applyFill="1" applyBorder="1" applyAlignment="1">
      <alignment horizontal="center" vertical="center" wrapText="1"/>
    </xf>
    <xf numFmtId="0" fontId="11" fillId="12" borderId="4" xfId="0" applyFont="1" applyFill="1" applyBorder="1" applyAlignment="1">
      <alignment horizontal="justify" vertical="center" wrapText="1"/>
    </xf>
    <xf numFmtId="0" fontId="11" fillId="0" borderId="2" xfId="0" applyFont="1" applyBorder="1" applyAlignment="1">
      <alignment horizontal="center" vertical="center" wrapText="1"/>
    </xf>
    <xf numFmtId="1" fontId="11" fillId="0" borderId="2" xfId="1" applyNumberFormat="1" applyFont="1" applyBorder="1" applyAlignment="1">
      <alignment horizontal="center" vertical="center" wrapText="1"/>
    </xf>
    <xf numFmtId="0" fontId="11" fillId="0" borderId="2" xfId="0" applyFont="1" applyBorder="1" applyAlignment="1">
      <alignment horizontal="justify" vertical="center" wrapText="1"/>
    </xf>
    <xf numFmtId="0" fontId="11" fillId="12" borderId="2" xfId="0" applyFont="1" applyFill="1" applyBorder="1" applyAlignment="1">
      <alignment horizontal="center" vertical="center" wrapText="1"/>
    </xf>
    <xf numFmtId="0" fontId="11" fillId="12" borderId="2" xfId="0" applyFont="1" applyFill="1" applyBorder="1" applyAlignment="1">
      <alignment horizontal="justify" vertical="center" wrapText="1"/>
    </xf>
    <xf numFmtId="0" fontId="11"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11" fillId="12" borderId="6" xfId="0" applyFont="1" applyFill="1" applyBorder="1" applyAlignment="1">
      <alignment horizontal="center" vertical="center" wrapText="1"/>
    </xf>
    <xf numFmtId="1" fontId="11" fillId="12" borderId="5" xfId="1" applyNumberFormat="1" applyFont="1" applyFill="1" applyBorder="1" applyAlignment="1">
      <alignment horizontal="center" vertical="center" wrapText="1"/>
    </xf>
    <xf numFmtId="0" fontId="11" fillId="12" borderId="6" xfId="0" applyFont="1" applyFill="1" applyBorder="1" applyAlignment="1">
      <alignment horizontal="justify" vertical="center" wrapText="1"/>
    </xf>
    <xf numFmtId="44" fontId="5" fillId="9" borderId="1" xfId="3" applyFont="1" applyFill="1" applyBorder="1" applyAlignment="1">
      <alignment horizontal="center" vertical="center"/>
    </xf>
    <xf numFmtId="44" fontId="5" fillId="8" borderId="1" xfId="3" applyFont="1" applyFill="1" applyBorder="1" applyAlignment="1">
      <alignment horizontal="center" vertical="center"/>
    </xf>
    <xf numFmtId="165" fontId="0" fillId="0" borderId="0" xfId="3" applyNumberFormat="1" applyFont="1" applyFill="1"/>
    <xf numFmtId="44" fontId="5" fillId="2" borderId="1" xfId="0" applyNumberFormat="1" applyFont="1" applyFill="1" applyBorder="1" applyAlignment="1">
      <alignment horizontal="center" vertical="center"/>
    </xf>
    <xf numFmtId="0" fontId="6" fillId="7" borderId="1" xfId="0" applyFont="1" applyFill="1" applyBorder="1" applyAlignment="1">
      <alignment horizontal="center" vertical="center" wrapText="1"/>
    </xf>
    <xf numFmtId="0" fontId="7" fillId="3" borderId="1" xfId="0" applyFont="1" applyFill="1" applyBorder="1" applyAlignment="1">
      <alignment horizontal="center"/>
    </xf>
    <xf numFmtId="0" fontId="6" fillId="3" borderId="1" xfId="0" applyFont="1" applyFill="1" applyBorder="1" applyAlignment="1">
      <alignment horizontal="center" vertical="center" wrapText="1"/>
    </xf>
  </cellXfs>
  <cellStyles count="5">
    <cellStyle name="Millares" xfId="1" builtinId="3"/>
    <cellStyle name="Moneda" xfId="3" builtinId="4"/>
    <cellStyle name="Normal" xfId="0" builtinId="0"/>
    <cellStyle name="Normal 2" xfId="2" xr:uid="{F04CED3A-526D-4C2A-9C41-DF86C9E19B87}"/>
    <cellStyle name="Normal 3" xfId="4" xr:uid="{6F0CC47C-2729-403B-8E3D-F3F73EBD29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84668</xdr:colOff>
      <xdr:row>2</xdr:row>
      <xdr:rowOff>33867</xdr:rowOff>
    </xdr:from>
    <xdr:to>
      <xdr:col>0</xdr:col>
      <xdr:colOff>677123</xdr:colOff>
      <xdr:row>5</xdr:row>
      <xdr:rowOff>61807</xdr:rowOff>
    </xdr:to>
    <xdr:pic>
      <xdr:nvPicPr>
        <xdr:cNvPr id="5" name="Imagen 4">
          <a:extLst>
            <a:ext uri="{FF2B5EF4-FFF2-40B4-BE49-F238E27FC236}">
              <a16:creationId xmlns:a16="http://schemas.microsoft.com/office/drawing/2014/main" id="{6D2410D6-F1A6-5EDF-A286-764D724563A8}"/>
            </a:ext>
          </a:extLst>
        </xdr:cNvPr>
        <xdr:cNvPicPr>
          <a:picLocks noChangeAspect="1"/>
        </xdr:cNvPicPr>
      </xdr:nvPicPr>
      <xdr:blipFill>
        <a:blip xmlns:r="http://schemas.openxmlformats.org/officeDocument/2006/relationships" r:embed="rId1"/>
        <a:stretch>
          <a:fillRect/>
        </a:stretch>
      </xdr:blipFill>
      <xdr:spPr>
        <a:xfrm>
          <a:off x="84668" y="389467"/>
          <a:ext cx="592455" cy="5613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xis Eduardo Ospino Monsalve" id="{7BE2345C-985B-47F4-84E4-D078FD41BE01}" userId="S::aospinom@sena.edu.co::edc11a57-bed7-44c0-af2f-ca866460c79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6" dT="2024-09-25T19:19:16.78" personId="{7BE2345C-985B-47F4-84E4-D078FD41BE01}" id="{926B02E2-9B9B-4570-8498-4A1D3E1ED627}">
    <text>NO LA COTIZAN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579C-7828-48E2-8534-4DA1275E46FD}">
  <sheetPr>
    <pageSetUpPr fitToPage="1"/>
  </sheetPr>
  <dimension ref="A1:N951"/>
  <sheetViews>
    <sheetView showGridLines="0" tabSelected="1" zoomScale="90" zoomScaleNormal="90" workbookViewId="0">
      <pane xSplit="4" ySplit="8" topLeftCell="E23" activePane="bottomRight" state="frozen"/>
      <selection pane="topRight" activeCell="J1" sqref="J1"/>
      <selection pane="bottomLeft" activeCell="A4" sqref="A4"/>
      <selection pane="bottomRight" activeCell="H25" sqref="H25"/>
    </sheetView>
  </sheetViews>
  <sheetFormatPr baseColWidth="10" defaultColWidth="14.44140625" defaultRowHeight="15" customHeight="1" x14ac:dyDescent="0.25"/>
  <cols>
    <col min="1" max="1" width="10.6640625" style="2" customWidth="1"/>
    <col min="2" max="2" width="30.6640625" style="31" customWidth="1"/>
    <col min="3" max="3" width="18.6640625" style="9" customWidth="1"/>
    <col min="4" max="4" width="10.6640625" style="2" customWidth="1"/>
    <col min="5" max="7" width="18.6640625" style="2" customWidth="1"/>
    <col min="8" max="8" width="18.6640625" style="3" customWidth="1"/>
    <col min="9" max="9" width="31.44140625" style="2" customWidth="1"/>
    <col min="10" max="13" width="7.33203125" style="2" customWidth="1"/>
    <col min="14" max="16384" width="14.44140625" style="2"/>
  </cols>
  <sheetData>
    <row r="1" spans="1:10" customFormat="1" ht="13.95" customHeight="1" x14ac:dyDescent="0.3">
      <c r="A1" s="43" t="s">
        <v>10</v>
      </c>
      <c r="E1" s="44"/>
      <c r="F1" s="44"/>
    </row>
    <row r="2" spans="1:10" customFormat="1" ht="13.95" customHeight="1" x14ac:dyDescent="0.3">
      <c r="A2" s="43" t="s">
        <v>42</v>
      </c>
      <c r="E2" s="44"/>
      <c r="F2" s="44"/>
    </row>
    <row r="3" spans="1:10" customFormat="1" ht="13.95" customHeight="1" x14ac:dyDescent="0.3">
      <c r="E3" s="73"/>
      <c r="F3" s="73"/>
    </row>
    <row r="4" spans="1:10" customFormat="1" ht="13.95" customHeight="1" x14ac:dyDescent="0.3">
      <c r="E4" s="44"/>
      <c r="F4" s="44"/>
    </row>
    <row r="5" spans="1:10" customFormat="1" ht="13.95" customHeight="1" x14ac:dyDescent="0.3">
      <c r="E5" s="44"/>
      <c r="F5" s="44"/>
    </row>
    <row r="6" spans="1:10" s="22" customFormat="1" ht="30" customHeight="1" x14ac:dyDescent="0.3">
      <c r="A6" s="23" t="s">
        <v>43</v>
      </c>
      <c r="B6" s="41"/>
      <c r="C6" s="42"/>
      <c r="D6" s="42"/>
    </row>
    <row r="7" spans="1:10" ht="30" customHeight="1" x14ac:dyDescent="0.25">
      <c r="A7" s="75" t="s">
        <v>3</v>
      </c>
      <c r="B7" s="77" t="s">
        <v>0</v>
      </c>
      <c r="C7" s="75" t="s">
        <v>1</v>
      </c>
      <c r="D7" s="75" t="s">
        <v>2</v>
      </c>
      <c r="E7" s="36" t="s">
        <v>61</v>
      </c>
      <c r="F7" s="37" t="s">
        <v>62</v>
      </c>
      <c r="G7" s="36" t="s">
        <v>61</v>
      </c>
      <c r="H7" s="37" t="s">
        <v>62</v>
      </c>
      <c r="I7" s="1"/>
    </row>
    <row r="8" spans="1:10" ht="30" customHeight="1" x14ac:dyDescent="0.25">
      <c r="A8" s="76"/>
      <c r="B8" s="77"/>
      <c r="C8" s="76"/>
      <c r="D8" s="76"/>
      <c r="E8" s="36" t="s">
        <v>45</v>
      </c>
      <c r="F8" s="37" t="s">
        <v>45</v>
      </c>
      <c r="G8" s="36" t="s">
        <v>63</v>
      </c>
      <c r="H8" s="37" t="s">
        <v>63</v>
      </c>
      <c r="I8" s="1"/>
    </row>
    <row r="9" spans="1:10" ht="90" customHeight="1" x14ac:dyDescent="0.25">
      <c r="A9" s="18">
        <v>1</v>
      </c>
      <c r="B9" s="27" t="s">
        <v>46</v>
      </c>
      <c r="C9" s="17" t="s">
        <v>59</v>
      </c>
      <c r="D9" s="4">
        <v>1</v>
      </c>
      <c r="E9" s="24"/>
      <c r="F9" s="71">
        <v>1280000</v>
      </c>
      <c r="G9" s="72">
        <f>+E9*D9</f>
        <v>0</v>
      </c>
      <c r="H9" s="71">
        <f>+F9*D9</f>
        <v>1280000</v>
      </c>
      <c r="I9" s="19"/>
      <c r="J9" s="20"/>
    </row>
    <row r="10" spans="1:10" ht="90" customHeight="1" x14ac:dyDescent="0.25">
      <c r="A10" s="18">
        <v>2</v>
      </c>
      <c r="B10" s="27" t="s">
        <v>47</v>
      </c>
      <c r="C10" s="17" t="s">
        <v>59</v>
      </c>
      <c r="D10" s="4">
        <v>1</v>
      </c>
      <c r="E10" s="24"/>
      <c r="F10" s="71">
        <v>1070000</v>
      </c>
      <c r="G10" s="72">
        <f t="shared" ref="G10:G21" si="0">+E10*D10</f>
        <v>0</v>
      </c>
      <c r="H10" s="71">
        <f t="shared" ref="H10:H21" si="1">+F10*D10</f>
        <v>1070000</v>
      </c>
      <c r="I10" s="19"/>
      <c r="J10" s="20"/>
    </row>
    <row r="11" spans="1:10" ht="90" customHeight="1" x14ac:dyDescent="0.25">
      <c r="A11" s="18">
        <v>3</v>
      </c>
      <c r="B11" s="27" t="s">
        <v>48</v>
      </c>
      <c r="C11" s="17" t="s">
        <v>59</v>
      </c>
      <c r="D11" s="4">
        <v>1</v>
      </c>
      <c r="E11" s="24"/>
      <c r="F11" s="71">
        <v>920000</v>
      </c>
      <c r="G11" s="72">
        <f t="shared" si="0"/>
        <v>0</v>
      </c>
      <c r="H11" s="71">
        <f t="shared" si="1"/>
        <v>920000</v>
      </c>
      <c r="I11" s="19"/>
      <c r="J11" s="20"/>
    </row>
    <row r="12" spans="1:10" ht="90" customHeight="1" x14ac:dyDescent="0.25">
      <c r="A12" s="18">
        <v>4</v>
      </c>
      <c r="B12" s="27" t="s">
        <v>49</v>
      </c>
      <c r="C12" s="17" t="s">
        <v>59</v>
      </c>
      <c r="D12" s="4">
        <v>1</v>
      </c>
      <c r="E12" s="24"/>
      <c r="F12" s="71">
        <v>120000</v>
      </c>
      <c r="G12" s="72">
        <f t="shared" si="0"/>
        <v>0</v>
      </c>
      <c r="H12" s="71">
        <f t="shared" si="1"/>
        <v>120000</v>
      </c>
      <c r="I12" s="19"/>
      <c r="J12" s="20"/>
    </row>
    <row r="13" spans="1:10" ht="90" customHeight="1" x14ac:dyDescent="0.25">
      <c r="A13" s="18">
        <v>5</v>
      </c>
      <c r="B13" s="27" t="s">
        <v>50</v>
      </c>
      <c r="C13" s="17" t="s">
        <v>59</v>
      </c>
      <c r="D13" s="4">
        <v>1</v>
      </c>
      <c r="E13" s="72">
        <v>1160714</v>
      </c>
      <c r="F13" s="71"/>
      <c r="G13" s="72">
        <f t="shared" si="0"/>
        <v>1160714</v>
      </c>
      <c r="H13" s="71">
        <f t="shared" si="1"/>
        <v>0</v>
      </c>
      <c r="I13" s="19"/>
      <c r="J13" s="20"/>
    </row>
    <row r="14" spans="1:10" ht="90" customHeight="1" x14ac:dyDescent="0.25">
      <c r="A14" s="18">
        <v>6</v>
      </c>
      <c r="B14" s="27" t="s">
        <v>51</v>
      </c>
      <c r="C14" s="17" t="s">
        <v>59</v>
      </c>
      <c r="D14" s="4">
        <v>1</v>
      </c>
      <c r="E14" s="24"/>
      <c r="F14" s="71">
        <v>900000</v>
      </c>
      <c r="G14" s="72">
        <f t="shared" si="0"/>
        <v>0</v>
      </c>
      <c r="H14" s="71">
        <f t="shared" si="1"/>
        <v>900000</v>
      </c>
      <c r="I14" s="19"/>
      <c r="J14" s="20"/>
    </row>
    <row r="15" spans="1:10" ht="90" customHeight="1" x14ac:dyDescent="0.25">
      <c r="A15" s="18">
        <v>7</v>
      </c>
      <c r="B15" s="27" t="s">
        <v>52</v>
      </c>
      <c r="C15" s="17" t="s">
        <v>59</v>
      </c>
      <c r="D15" s="4">
        <v>1</v>
      </c>
      <c r="E15" s="24"/>
      <c r="F15" s="71">
        <v>2500000</v>
      </c>
      <c r="G15" s="72">
        <f t="shared" si="0"/>
        <v>0</v>
      </c>
      <c r="H15" s="71">
        <f t="shared" si="1"/>
        <v>2500000</v>
      </c>
      <c r="I15" s="19"/>
      <c r="J15" s="20"/>
    </row>
    <row r="16" spans="1:10" ht="90" customHeight="1" x14ac:dyDescent="0.25">
      <c r="A16" s="18">
        <v>8</v>
      </c>
      <c r="B16" s="27" t="s">
        <v>53</v>
      </c>
      <c r="C16" s="17" t="s">
        <v>59</v>
      </c>
      <c r="D16" s="4">
        <v>1</v>
      </c>
      <c r="E16" s="24"/>
      <c r="F16" s="71">
        <v>3600000</v>
      </c>
      <c r="G16" s="72">
        <f t="shared" si="0"/>
        <v>0</v>
      </c>
      <c r="H16" s="71">
        <f t="shared" si="1"/>
        <v>3600000</v>
      </c>
      <c r="I16" s="19"/>
      <c r="J16" s="20"/>
    </row>
    <row r="17" spans="1:10" ht="90" customHeight="1" x14ac:dyDescent="0.25">
      <c r="A17" s="18">
        <v>9</v>
      </c>
      <c r="B17" s="28" t="s">
        <v>54</v>
      </c>
      <c r="C17" s="17" t="s">
        <v>59</v>
      </c>
      <c r="D17" s="4">
        <v>1</v>
      </c>
      <c r="E17" s="24"/>
      <c r="F17" s="71">
        <v>270000</v>
      </c>
      <c r="G17" s="72">
        <f t="shared" si="0"/>
        <v>0</v>
      </c>
      <c r="H17" s="71">
        <f t="shared" si="1"/>
        <v>270000</v>
      </c>
      <c r="I17" s="19"/>
      <c r="J17" s="20"/>
    </row>
    <row r="18" spans="1:10" ht="90" customHeight="1" x14ac:dyDescent="0.25">
      <c r="A18" s="18">
        <v>10</v>
      </c>
      <c r="B18" s="28" t="s">
        <v>55</v>
      </c>
      <c r="C18" s="17" t="s">
        <v>59</v>
      </c>
      <c r="D18" s="4">
        <v>1</v>
      </c>
      <c r="E18" s="24"/>
      <c r="F18" s="71">
        <v>450000</v>
      </c>
      <c r="G18" s="72">
        <f t="shared" si="0"/>
        <v>0</v>
      </c>
      <c r="H18" s="71">
        <f t="shared" si="1"/>
        <v>450000</v>
      </c>
      <c r="I18" s="19"/>
      <c r="J18" s="20"/>
    </row>
    <row r="19" spans="1:10" ht="90" customHeight="1" x14ac:dyDescent="0.25">
      <c r="A19" s="18">
        <v>11</v>
      </c>
      <c r="B19" s="28" t="s">
        <v>56</v>
      </c>
      <c r="C19" s="5" t="s">
        <v>60</v>
      </c>
      <c r="D19" s="4">
        <v>1</v>
      </c>
      <c r="E19" s="72">
        <v>133929</v>
      </c>
      <c r="F19" s="25"/>
      <c r="G19" s="72">
        <f t="shared" si="0"/>
        <v>133929</v>
      </c>
      <c r="H19" s="71">
        <f t="shared" si="1"/>
        <v>0</v>
      </c>
      <c r="I19" s="19"/>
      <c r="J19" s="20"/>
    </row>
    <row r="20" spans="1:10" ht="90" customHeight="1" x14ac:dyDescent="0.25">
      <c r="A20" s="18">
        <v>12</v>
      </c>
      <c r="B20" s="28" t="s">
        <v>57</v>
      </c>
      <c r="C20" s="5" t="s">
        <v>60</v>
      </c>
      <c r="D20" s="4">
        <v>1</v>
      </c>
      <c r="E20" s="72">
        <v>119952</v>
      </c>
      <c r="F20" s="25"/>
      <c r="G20" s="72">
        <f t="shared" si="0"/>
        <v>119952</v>
      </c>
      <c r="H20" s="71">
        <f t="shared" si="1"/>
        <v>0</v>
      </c>
      <c r="I20" s="19"/>
      <c r="J20" s="20"/>
    </row>
    <row r="21" spans="1:10" ht="90" customHeight="1" x14ac:dyDescent="0.25">
      <c r="A21" s="18">
        <v>13</v>
      </c>
      <c r="B21" s="29" t="s">
        <v>58</v>
      </c>
      <c r="C21" s="5" t="s">
        <v>60</v>
      </c>
      <c r="D21" s="4">
        <v>2</v>
      </c>
      <c r="E21" s="24"/>
      <c r="F21" s="71">
        <v>280000</v>
      </c>
      <c r="G21" s="72">
        <f t="shared" si="0"/>
        <v>0</v>
      </c>
      <c r="H21" s="71">
        <f t="shared" si="1"/>
        <v>560000</v>
      </c>
      <c r="I21" s="19"/>
      <c r="J21" s="20"/>
    </row>
    <row r="22" spans="1:10" ht="40.200000000000003" customHeight="1" x14ac:dyDescent="0.25">
      <c r="A22" s="6"/>
      <c r="B22" s="30"/>
      <c r="C22" s="7"/>
      <c r="D22" s="8"/>
      <c r="E22" s="8"/>
      <c r="F22" s="26" t="s">
        <v>44</v>
      </c>
      <c r="G22" s="74">
        <f>SUM(G9:G21)</f>
        <v>1414595</v>
      </c>
      <c r="H22" s="74">
        <f>SUM(H9:H21)</f>
        <v>11670000</v>
      </c>
    </row>
    <row r="23" spans="1:10" ht="13.8" x14ac:dyDescent="0.25">
      <c r="A23" s="6"/>
      <c r="B23" s="30"/>
      <c r="C23" s="7"/>
      <c r="E23" s="9"/>
      <c r="F23" s="9"/>
    </row>
    <row r="24" spans="1:10" ht="15.75" customHeight="1" x14ac:dyDescent="0.25">
      <c r="B24" s="30"/>
      <c r="C24" s="7"/>
      <c r="E24" s="9"/>
    </row>
    <row r="25" spans="1:10" ht="28.5" customHeight="1" x14ac:dyDescent="0.25">
      <c r="B25" s="30"/>
      <c r="C25" s="7"/>
      <c r="E25" s="9"/>
      <c r="G25" s="74" t="s">
        <v>64</v>
      </c>
      <c r="H25" s="74">
        <f>+H22+G22</f>
        <v>13084595</v>
      </c>
    </row>
    <row r="26" spans="1:10" ht="37.5" customHeight="1" x14ac:dyDescent="0.25">
      <c r="B26" s="30"/>
      <c r="C26" s="7"/>
      <c r="E26" s="9"/>
    </row>
    <row r="27" spans="1:10" ht="37.5" customHeight="1" x14ac:dyDescent="0.25"/>
    <row r="28" spans="1:10" ht="37.5" customHeight="1" x14ac:dyDescent="0.25">
      <c r="B28" s="32"/>
    </row>
    <row r="29" spans="1:10" ht="37.5" customHeight="1" x14ac:dyDescent="0.25"/>
    <row r="30" spans="1:10" ht="37.5" customHeight="1" x14ac:dyDescent="0.25"/>
    <row r="31" spans="1:10" ht="37.5" customHeight="1" x14ac:dyDescent="0.25"/>
    <row r="32" spans="1:10" ht="37.5" customHeight="1" x14ac:dyDescent="0.25"/>
    <row r="33" spans="1:14" ht="37.5" customHeight="1" x14ac:dyDescent="0.25"/>
    <row r="34" spans="1:14" ht="37.5" customHeight="1" x14ac:dyDescent="0.25"/>
    <row r="35" spans="1:14" ht="37.5" customHeight="1" x14ac:dyDescent="0.25"/>
    <row r="36" spans="1:14" ht="37.5" customHeight="1" x14ac:dyDescent="0.25"/>
    <row r="37" spans="1:14" ht="37.5" customHeight="1" x14ac:dyDescent="0.25">
      <c r="A37" s="10"/>
    </row>
    <row r="38" spans="1:14" ht="37.5" customHeight="1" x14ac:dyDescent="0.25">
      <c r="A38" s="10"/>
    </row>
    <row r="39" spans="1:14" ht="37.5" customHeight="1" x14ac:dyDescent="0.25">
      <c r="A39" s="10"/>
      <c r="B39" s="33"/>
      <c r="C39" s="16"/>
      <c r="D39" s="10"/>
      <c r="E39" s="10"/>
      <c r="F39" s="10"/>
      <c r="G39" s="10"/>
      <c r="H39" s="11"/>
      <c r="I39" s="10"/>
      <c r="J39" s="10"/>
      <c r="K39" s="10"/>
      <c r="L39" s="10"/>
      <c r="M39" s="10"/>
      <c r="N39" s="10"/>
    </row>
    <row r="40" spans="1:14" ht="37.5" customHeight="1" x14ac:dyDescent="0.25">
      <c r="A40" s="10"/>
      <c r="B40" s="33"/>
      <c r="C40" s="16"/>
      <c r="D40" s="10"/>
      <c r="E40" s="10"/>
      <c r="F40" s="10"/>
      <c r="G40" s="10"/>
      <c r="H40" s="11"/>
      <c r="I40" s="10"/>
      <c r="J40" s="10"/>
      <c r="K40" s="10"/>
      <c r="L40" s="10"/>
      <c r="M40" s="10"/>
      <c r="N40" s="10"/>
    </row>
    <row r="41" spans="1:14" ht="37.5" customHeight="1" x14ac:dyDescent="0.25">
      <c r="A41" s="10"/>
      <c r="B41" s="33"/>
      <c r="C41" s="16"/>
      <c r="D41" s="10"/>
      <c r="E41" s="10"/>
      <c r="F41" s="10"/>
      <c r="G41" s="10"/>
      <c r="H41" s="11"/>
      <c r="I41" s="10"/>
      <c r="J41" s="10"/>
      <c r="K41" s="10"/>
      <c r="L41" s="10"/>
      <c r="M41" s="10"/>
      <c r="N41" s="10"/>
    </row>
    <row r="42" spans="1:14" ht="37.5" customHeight="1" x14ac:dyDescent="0.25">
      <c r="A42" s="10"/>
      <c r="B42" s="33"/>
      <c r="C42" s="16"/>
      <c r="D42" s="10"/>
      <c r="E42" s="10"/>
      <c r="F42" s="10"/>
      <c r="G42" s="10"/>
      <c r="H42" s="11"/>
      <c r="I42" s="10"/>
      <c r="J42" s="10"/>
      <c r="K42" s="10"/>
      <c r="L42" s="10"/>
      <c r="M42" s="10"/>
      <c r="N42" s="10"/>
    </row>
    <row r="43" spans="1:14" ht="37.5" customHeight="1" x14ac:dyDescent="0.25">
      <c r="A43" s="10"/>
      <c r="B43" s="33"/>
      <c r="C43" s="16"/>
      <c r="D43" s="10"/>
      <c r="E43" s="10"/>
      <c r="F43" s="10"/>
      <c r="G43" s="10"/>
      <c r="H43" s="11"/>
      <c r="I43" s="10"/>
      <c r="J43" s="10"/>
      <c r="K43" s="10"/>
      <c r="L43" s="10"/>
      <c r="M43" s="10"/>
      <c r="N43" s="10"/>
    </row>
    <row r="44" spans="1:14" ht="37.5" customHeight="1" x14ac:dyDescent="0.25">
      <c r="A44" s="10"/>
      <c r="B44" s="33"/>
      <c r="C44" s="16"/>
      <c r="D44" s="10"/>
      <c r="E44" s="10"/>
      <c r="F44" s="10"/>
      <c r="G44" s="10"/>
      <c r="H44" s="11"/>
      <c r="I44" s="10"/>
      <c r="J44" s="10"/>
      <c r="K44" s="10"/>
      <c r="L44" s="10"/>
      <c r="M44" s="10"/>
      <c r="N44" s="10"/>
    </row>
    <row r="45" spans="1:14" ht="37.5" customHeight="1" x14ac:dyDescent="0.25">
      <c r="A45" s="10"/>
      <c r="B45" s="33"/>
      <c r="C45" s="16"/>
      <c r="D45" s="10"/>
      <c r="E45" s="10"/>
      <c r="F45" s="10"/>
      <c r="G45" s="10"/>
      <c r="H45" s="11"/>
      <c r="I45" s="10"/>
      <c r="J45" s="10"/>
      <c r="K45" s="10"/>
      <c r="L45" s="10"/>
      <c r="M45" s="10"/>
      <c r="N45" s="10"/>
    </row>
    <row r="46" spans="1:14" ht="37.5" customHeight="1" x14ac:dyDescent="0.25">
      <c r="A46" s="10"/>
      <c r="B46" s="33"/>
      <c r="C46" s="16"/>
      <c r="D46" s="10"/>
      <c r="E46" s="10"/>
      <c r="F46" s="10"/>
      <c r="G46" s="10"/>
      <c r="H46" s="11"/>
      <c r="I46" s="10"/>
      <c r="J46" s="10"/>
      <c r="K46" s="10"/>
      <c r="L46" s="10"/>
      <c r="M46" s="10"/>
      <c r="N46" s="10"/>
    </row>
    <row r="47" spans="1:14" ht="37.5" customHeight="1" x14ac:dyDescent="0.25">
      <c r="A47" s="10"/>
      <c r="B47" s="33"/>
      <c r="C47" s="16"/>
      <c r="D47" s="10"/>
      <c r="E47" s="10"/>
      <c r="F47" s="10"/>
      <c r="G47" s="10"/>
      <c r="H47" s="11"/>
      <c r="I47" s="10"/>
      <c r="J47" s="10"/>
      <c r="K47" s="10"/>
      <c r="L47" s="10"/>
      <c r="M47" s="10"/>
      <c r="N47" s="10"/>
    </row>
    <row r="48" spans="1:14" ht="38.25" customHeight="1" x14ac:dyDescent="0.25">
      <c r="A48" s="10"/>
      <c r="B48" s="33"/>
      <c r="C48" s="16"/>
      <c r="D48" s="10"/>
      <c r="E48" s="10"/>
      <c r="F48" s="10"/>
      <c r="G48" s="10"/>
      <c r="H48" s="11"/>
      <c r="I48" s="10"/>
      <c r="J48" s="10"/>
      <c r="K48" s="10"/>
      <c r="L48" s="10"/>
      <c r="M48" s="10"/>
      <c r="N48" s="10"/>
    </row>
    <row r="49" spans="1:14" ht="37.5" customHeight="1" x14ac:dyDescent="0.25">
      <c r="A49" s="10"/>
      <c r="B49" s="33"/>
      <c r="C49" s="16"/>
      <c r="D49" s="10"/>
      <c r="E49" s="10"/>
      <c r="F49" s="10"/>
      <c r="G49" s="10"/>
      <c r="H49" s="11"/>
      <c r="I49" s="10"/>
      <c r="J49" s="10"/>
      <c r="K49" s="10"/>
      <c r="L49" s="10"/>
      <c r="M49" s="10"/>
      <c r="N49" s="10"/>
    </row>
    <row r="50" spans="1:14" ht="37.5" customHeight="1" x14ac:dyDescent="0.25">
      <c r="A50" s="10"/>
      <c r="B50" s="33"/>
      <c r="C50" s="16"/>
      <c r="D50" s="10"/>
      <c r="E50" s="10"/>
      <c r="F50" s="10"/>
      <c r="G50" s="10"/>
      <c r="H50" s="11"/>
      <c r="I50" s="10"/>
      <c r="J50" s="10"/>
      <c r="K50" s="10"/>
      <c r="L50" s="10"/>
      <c r="M50" s="10"/>
      <c r="N50" s="10"/>
    </row>
    <row r="51" spans="1:14" ht="37.5" customHeight="1" x14ac:dyDescent="0.25">
      <c r="A51" s="10"/>
      <c r="B51" s="33"/>
      <c r="C51" s="16"/>
      <c r="D51" s="10"/>
      <c r="E51" s="10"/>
      <c r="F51" s="10"/>
      <c r="G51" s="10"/>
      <c r="H51" s="11"/>
      <c r="I51" s="10"/>
      <c r="J51" s="10"/>
      <c r="K51" s="10"/>
      <c r="L51" s="10"/>
      <c r="M51" s="10"/>
      <c r="N51" s="10"/>
    </row>
    <row r="52" spans="1:14" ht="37.5" customHeight="1" x14ac:dyDescent="0.25">
      <c r="A52" s="10"/>
      <c r="B52" s="33"/>
      <c r="C52" s="16"/>
      <c r="D52" s="10"/>
      <c r="E52" s="10"/>
      <c r="F52" s="10"/>
      <c r="G52" s="10"/>
      <c r="H52" s="11"/>
      <c r="I52" s="10"/>
      <c r="J52" s="10"/>
      <c r="K52" s="10"/>
      <c r="L52" s="10"/>
      <c r="M52" s="10"/>
      <c r="N52" s="10"/>
    </row>
    <row r="53" spans="1:14" ht="26.25" customHeight="1" x14ac:dyDescent="0.25">
      <c r="A53" s="10"/>
      <c r="B53" s="33"/>
      <c r="C53" s="16"/>
      <c r="D53" s="10"/>
      <c r="E53" s="10"/>
      <c r="F53" s="10"/>
      <c r="G53" s="10"/>
      <c r="H53" s="11"/>
      <c r="I53" s="10"/>
      <c r="J53" s="10"/>
      <c r="K53" s="10"/>
      <c r="L53" s="10"/>
      <c r="M53" s="10"/>
      <c r="N53" s="10"/>
    </row>
    <row r="54" spans="1:14" ht="39.75" customHeight="1" x14ac:dyDescent="0.25">
      <c r="A54" s="10"/>
      <c r="B54" s="33"/>
      <c r="C54" s="16"/>
      <c r="D54" s="10"/>
      <c r="E54" s="10"/>
      <c r="F54" s="10"/>
      <c r="G54" s="10"/>
      <c r="H54" s="11"/>
      <c r="I54" s="10"/>
      <c r="J54" s="10"/>
      <c r="K54" s="10"/>
      <c r="L54" s="10"/>
      <c r="M54" s="10"/>
      <c r="N54" s="10"/>
    </row>
    <row r="55" spans="1:14" ht="30.75" customHeight="1" x14ac:dyDescent="0.25">
      <c r="A55" s="10"/>
      <c r="B55" s="33"/>
      <c r="C55" s="16"/>
      <c r="D55" s="10"/>
      <c r="E55" s="10"/>
      <c r="F55" s="10"/>
      <c r="G55" s="10"/>
      <c r="H55" s="11"/>
      <c r="I55" s="10"/>
      <c r="J55" s="10"/>
      <c r="K55" s="10"/>
      <c r="L55" s="10"/>
      <c r="M55" s="10"/>
      <c r="N55" s="10"/>
    </row>
    <row r="56" spans="1:14" ht="27.75" customHeight="1" x14ac:dyDescent="0.25">
      <c r="A56" s="10"/>
      <c r="B56" s="33"/>
      <c r="C56" s="16"/>
      <c r="D56" s="10"/>
      <c r="E56" s="10"/>
      <c r="F56" s="10"/>
      <c r="G56" s="10"/>
      <c r="H56" s="11"/>
      <c r="I56" s="10"/>
      <c r="J56" s="10"/>
      <c r="K56" s="10"/>
      <c r="L56" s="10"/>
      <c r="M56" s="10"/>
      <c r="N56" s="10"/>
    </row>
    <row r="57" spans="1:14" ht="43.5" customHeight="1" x14ac:dyDescent="0.25">
      <c r="A57" s="6"/>
      <c r="B57" s="34"/>
      <c r="C57" s="12"/>
      <c r="D57" s="12"/>
      <c r="E57" s="10"/>
      <c r="F57" s="10"/>
      <c r="G57" s="10"/>
      <c r="H57" s="11"/>
      <c r="I57" s="10"/>
      <c r="J57" s="10"/>
      <c r="K57" s="10"/>
      <c r="L57" s="10"/>
      <c r="M57" s="10"/>
      <c r="N57" s="10"/>
    </row>
    <row r="58" spans="1:14" ht="49.5" customHeight="1" x14ac:dyDescent="0.25">
      <c r="A58" s="6"/>
      <c r="B58" s="34"/>
      <c r="C58" s="12"/>
      <c r="D58" s="12"/>
      <c r="E58" s="10"/>
      <c r="F58" s="10"/>
      <c r="G58" s="10"/>
      <c r="H58" s="11"/>
      <c r="I58" s="10"/>
      <c r="J58" s="10"/>
      <c r="K58" s="10"/>
      <c r="L58" s="10"/>
      <c r="M58" s="10"/>
      <c r="N58" s="10"/>
    </row>
    <row r="59" spans="1:14" ht="38.25" customHeight="1" x14ac:dyDescent="0.25">
      <c r="A59" s="6"/>
      <c r="B59" s="34"/>
      <c r="C59" s="12"/>
      <c r="D59" s="13"/>
      <c r="E59" s="10"/>
      <c r="F59" s="10"/>
      <c r="G59" s="10"/>
      <c r="H59" s="11"/>
      <c r="I59" s="10"/>
      <c r="J59" s="10"/>
      <c r="K59" s="10"/>
      <c r="L59" s="10"/>
      <c r="M59" s="10"/>
      <c r="N59" s="10"/>
    </row>
    <row r="60" spans="1:14" ht="36" customHeight="1" x14ac:dyDescent="0.25">
      <c r="A60" s="6"/>
      <c r="B60" s="34"/>
      <c r="C60" s="12"/>
      <c r="D60" s="8"/>
      <c r="E60" s="10"/>
      <c r="F60" s="10"/>
      <c r="G60" s="10"/>
      <c r="H60" s="11"/>
      <c r="I60" s="10"/>
      <c r="J60" s="10"/>
      <c r="K60" s="10"/>
      <c r="L60" s="10"/>
      <c r="M60" s="10"/>
      <c r="N60" s="10"/>
    </row>
    <row r="61" spans="1:14" ht="36" customHeight="1" x14ac:dyDescent="0.25">
      <c r="A61" s="6"/>
      <c r="B61" s="34"/>
      <c r="C61" s="12"/>
      <c r="D61" s="8"/>
      <c r="E61" s="10"/>
      <c r="F61" s="10"/>
      <c r="G61" s="10"/>
      <c r="H61" s="11"/>
      <c r="I61" s="10"/>
      <c r="J61" s="10"/>
      <c r="K61" s="10"/>
      <c r="L61" s="10"/>
      <c r="M61" s="10"/>
      <c r="N61" s="10"/>
    </row>
    <row r="62" spans="1:14" ht="25.5" customHeight="1" x14ac:dyDescent="0.25">
      <c r="A62" s="6"/>
      <c r="B62" s="34"/>
      <c r="C62" s="12"/>
      <c r="D62" s="8"/>
      <c r="E62" s="10"/>
      <c r="F62" s="10"/>
      <c r="G62" s="10"/>
      <c r="H62" s="11"/>
      <c r="I62" s="10"/>
      <c r="J62" s="10"/>
      <c r="K62" s="10"/>
      <c r="L62" s="10"/>
      <c r="M62" s="10"/>
      <c r="N62" s="10"/>
    </row>
    <row r="63" spans="1:14" ht="33" customHeight="1" x14ac:dyDescent="0.25">
      <c r="A63" s="6"/>
      <c r="B63" s="34"/>
      <c r="C63" s="12"/>
      <c r="D63" s="8"/>
      <c r="E63" s="10"/>
      <c r="F63" s="10"/>
      <c r="G63" s="10"/>
      <c r="H63" s="11"/>
      <c r="I63" s="10"/>
      <c r="J63" s="10"/>
      <c r="K63" s="10"/>
      <c r="L63" s="10"/>
      <c r="M63" s="10"/>
      <c r="N63" s="10"/>
    </row>
    <row r="64" spans="1:14" ht="34.5" customHeight="1" x14ac:dyDescent="0.25">
      <c r="A64" s="6"/>
      <c r="B64" s="34"/>
      <c r="C64" s="12"/>
      <c r="D64" s="13"/>
      <c r="E64" s="10"/>
      <c r="F64" s="10"/>
      <c r="G64" s="10"/>
      <c r="H64" s="11"/>
      <c r="I64" s="10"/>
      <c r="J64" s="10"/>
      <c r="K64" s="10"/>
      <c r="L64" s="10"/>
      <c r="M64" s="10"/>
      <c r="N64" s="10"/>
    </row>
    <row r="65" spans="1:14" ht="38.25" customHeight="1" x14ac:dyDescent="0.25">
      <c r="A65" s="6"/>
      <c r="B65" s="34"/>
      <c r="C65" s="12"/>
      <c r="D65" s="13"/>
      <c r="E65" s="10"/>
      <c r="F65" s="10"/>
      <c r="G65" s="10"/>
      <c r="H65" s="11"/>
      <c r="I65" s="10"/>
      <c r="J65" s="10"/>
      <c r="K65" s="10"/>
      <c r="L65" s="10"/>
      <c r="M65" s="10"/>
      <c r="N65" s="10"/>
    </row>
    <row r="66" spans="1:14" ht="33" customHeight="1" x14ac:dyDescent="0.25">
      <c r="A66" s="6"/>
      <c r="B66" s="34"/>
      <c r="C66" s="12"/>
      <c r="D66" s="12"/>
      <c r="E66" s="10"/>
      <c r="F66" s="10"/>
      <c r="G66" s="10"/>
      <c r="H66" s="11"/>
      <c r="I66" s="10"/>
      <c r="J66" s="10"/>
      <c r="K66" s="10"/>
      <c r="L66" s="10"/>
      <c r="M66" s="10"/>
      <c r="N66" s="10"/>
    </row>
    <row r="67" spans="1:14" ht="15.75" customHeight="1" x14ac:dyDescent="0.25">
      <c r="A67" s="14"/>
      <c r="B67" s="35"/>
      <c r="C67" s="15"/>
      <c r="D67" s="14"/>
      <c r="E67" s="10"/>
      <c r="F67" s="10"/>
      <c r="G67" s="10"/>
      <c r="H67" s="11"/>
      <c r="I67" s="10"/>
      <c r="J67" s="10"/>
      <c r="K67" s="10"/>
      <c r="L67" s="10"/>
      <c r="M67" s="10"/>
      <c r="N67" s="10"/>
    </row>
    <row r="68" spans="1:14" ht="15.75" customHeight="1" x14ac:dyDescent="0.25">
      <c r="A68" s="14"/>
      <c r="B68" s="35"/>
      <c r="C68" s="15"/>
      <c r="D68" s="14"/>
      <c r="E68" s="10"/>
      <c r="F68" s="10"/>
      <c r="G68" s="10"/>
      <c r="H68" s="11"/>
      <c r="I68" s="10"/>
      <c r="J68" s="10"/>
      <c r="K68" s="10"/>
      <c r="L68" s="10"/>
      <c r="M68" s="10"/>
      <c r="N68" s="10"/>
    </row>
    <row r="69" spans="1:14" ht="15.75" customHeight="1" x14ac:dyDescent="0.25">
      <c r="A69" s="14"/>
      <c r="B69" s="35"/>
      <c r="C69" s="15"/>
      <c r="D69" s="14"/>
      <c r="E69" s="10"/>
      <c r="F69" s="10"/>
      <c r="G69" s="10"/>
      <c r="H69" s="11"/>
      <c r="I69" s="10"/>
      <c r="J69" s="10"/>
      <c r="K69" s="10"/>
      <c r="L69" s="10"/>
      <c r="M69" s="10"/>
      <c r="N69" s="10"/>
    </row>
    <row r="70" spans="1:14" ht="15.75" customHeight="1" x14ac:dyDescent="0.25">
      <c r="A70" s="14"/>
      <c r="B70" s="35"/>
      <c r="C70" s="15"/>
      <c r="D70" s="14"/>
      <c r="E70" s="10"/>
      <c r="F70" s="10"/>
      <c r="G70" s="10"/>
      <c r="H70" s="11"/>
      <c r="I70" s="10"/>
      <c r="J70" s="10"/>
      <c r="K70" s="10"/>
      <c r="L70" s="10"/>
      <c r="M70" s="10"/>
      <c r="N70" s="10"/>
    </row>
    <row r="71" spans="1:14" ht="15.75" customHeight="1" x14ac:dyDescent="0.25">
      <c r="A71" s="14"/>
      <c r="B71" s="35"/>
      <c r="C71" s="15"/>
      <c r="D71" s="14"/>
      <c r="E71" s="10"/>
      <c r="F71" s="10"/>
      <c r="G71" s="10"/>
      <c r="H71" s="11"/>
      <c r="I71" s="10"/>
      <c r="J71" s="10"/>
      <c r="K71" s="10"/>
      <c r="L71" s="10"/>
      <c r="M71" s="10"/>
      <c r="N71" s="10"/>
    </row>
    <row r="72" spans="1:14" ht="15.75" customHeight="1" x14ac:dyDescent="0.25">
      <c r="A72" s="14"/>
      <c r="B72" s="35"/>
      <c r="C72" s="15"/>
      <c r="D72" s="14"/>
      <c r="E72" s="10"/>
      <c r="F72" s="10"/>
      <c r="G72" s="10"/>
      <c r="H72" s="11"/>
      <c r="I72" s="10"/>
      <c r="J72" s="10"/>
      <c r="K72" s="10"/>
      <c r="L72" s="10"/>
      <c r="M72" s="10"/>
      <c r="N72" s="10"/>
    </row>
    <row r="73" spans="1:14" ht="15.75" customHeight="1" x14ac:dyDescent="0.25">
      <c r="A73" s="14"/>
      <c r="B73" s="35"/>
      <c r="C73" s="15"/>
      <c r="D73" s="14"/>
      <c r="E73" s="10"/>
      <c r="F73" s="10"/>
      <c r="G73" s="10"/>
      <c r="H73" s="11"/>
      <c r="I73" s="10"/>
      <c r="J73" s="10"/>
      <c r="K73" s="10"/>
      <c r="L73" s="10"/>
      <c r="M73" s="10"/>
      <c r="N73" s="10"/>
    </row>
    <row r="74" spans="1:14" ht="15.75" customHeight="1" x14ac:dyDescent="0.25">
      <c r="A74" s="14"/>
      <c r="B74" s="35"/>
      <c r="C74" s="15"/>
      <c r="D74" s="14"/>
      <c r="E74" s="10"/>
      <c r="F74" s="10"/>
      <c r="G74" s="10"/>
      <c r="H74" s="11"/>
      <c r="I74" s="10"/>
      <c r="J74" s="10"/>
      <c r="K74" s="10"/>
      <c r="L74" s="10"/>
      <c r="M74" s="10"/>
      <c r="N74" s="10"/>
    </row>
    <row r="75" spans="1:14" ht="15.75" customHeight="1" x14ac:dyDescent="0.25">
      <c r="A75" s="14"/>
      <c r="B75" s="35"/>
      <c r="C75" s="15"/>
      <c r="D75" s="14"/>
      <c r="E75" s="10"/>
      <c r="F75" s="10"/>
      <c r="G75" s="10"/>
      <c r="H75" s="11"/>
      <c r="I75" s="10"/>
      <c r="J75" s="10"/>
      <c r="K75" s="10"/>
      <c r="L75" s="10"/>
      <c r="M75" s="10"/>
      <c r="N75" s="10"/>
    </row>
    <row r="76" spans="1:14" ht="15.75" customHeight="1" x14ac:dyDescent="0.25">
      <c r="A76" s="14"/>
      <c r="B76" s="35"/>
      <c r="C76" s="15"/>
      <c r="D76" s="14"/>
      <c r="E76" s="10"/>
      <c r="F76" s="10"/>
      <c r="G76" s="10"/>
      <c r="H76" s="11"/>
      <c r="I76" s="10"/>
      <c r="J76" s="10"/>
      <c r="K76" s="10"/>
      <c r="L76" s="10"/>
      <c r="M76" s="10"/>
      <c r="N76" s="10"/>
    </row>
    <row r="77" spans="1:14" ht="15.75" customHeight="1" x14ac:dyDescent="0.25">
      <c r="A77" s="14"/>
      <c r="B77" s="35"/>
      <c r="C77" s="15"/>
      <c r="D77" s="14"/>
      <c r="E77" s="10"/>
      <c r="F77" s="10"/>
      <c r="G77" s="10"/>
      <c r="H77" s="11"/>
      <c r="I77" s="10"/>
      <c r="J77" s="10"/>
      <c r="K77" s="10"/>
      <c r="L77" s="10"/>
      <c r="M77" s="10"/>
      <c r="N77" s="10"/>
    </row>
    <row r="78" spans="1:14" ht="15.75" customHeight="1" x14ac:dyDescent="0.25">
      <c r="A78" s="14"/>
      <c r="B78" s="35"/>
      <c r="C78" s="15"/>
      <c r="D78" s="14"/>
      <c r="E78" s="10"/>
      <c r="F78" s="10"/>
      <c r="G78" s="10"/>
      <c r="H78" s="11"/>
      <c r="I78" s="10"/>
      <c r="J78" s="10"/>
      <c r="K78" s="10"/>
      <c r="L78" s="10"/>
      <c r="M78" s="10"/>
      <c r="N78" s="10"/>
    </row>
    <row r="79" spans="1:14" ht="15.75" customHeight="1" x14ac:dyDescent="0.25">
      <c r="A79" s="14"/>
      <c r="B79" s="35"/>
      <c r="C79" s="15"/>
      <c r="D79" s="14"/>
      <c r="E79" s="10"/>
      <c r="F79" s="10"/>
      <c r="G79" s="10"/>
      <c r="H79" s="11"/>
      <c r="I79" s="10"/>
      <c r="J79" s="10"/>
      <c r="K79" s="10"/>
      <c r="L79" s="10"/>
      <c r="M79" s="10"/>
      <c r="N79" s="10"/>
    </row>
    <row r="80" spans="1:14" ht="15.75" customHeight="1" x14ac:dyDescent="0.25">
      <c r="A80" s="14"/>
      <c r="B80" s="35"/>
      <c r="C80" s="15"/>
      <c r="D80" s="14"/>
      <c r="E80" s="10"/>
      <c r="F80" s="10"/>
      <c r="G80" s="10"/>
      <c r="H80" s="11"/>
      <c r="I80" s="10"/>
      <c r="J80" s="10"/>
      <c r="K80" s="10"/>
      <c r="L80" s="10"/>
      <c r="M80" s="10"/>
      <c r="N80" s="10"/>
    </row>
    <row r="81" spans="1:14" ht="15.75" customHeight="1" x14ac:dyDescent="0.25">
      <c r="A81" s="14"/>
      <c r="B81" s="35"/>
      <c r="C81" s="15"/>
      <c r="D81" s="14"/>
      <c r="E81" s="10"/>
      <c r="F81" s="10"/>
      <c r="G81" s="10"/>
      <c r="H81" s="11"/>
      <c r="I81" s="10"/>
      <c r="J81" s="10"/>
      <c r="K81" s="10"/>
      <c r="L81" s="10"/>
      <c r="M81" s="10"/>
      <c r="N81" s="10"/>
    </row>
    <row r="82" spans="1:14" ht="15.75" customHeight="1" x14ac:dyDescent="0.25">
      <c r="A82" s="14"/>
      <c r="B82" s="35"/>
      <c r="C82" s="15"/>
      <c r="D82" s="14"/>
      <c r="E82" s="10"/>
      <c r="F82" s="10"/>
      <c r="G82" s="10"/>
      <c r="H82" s="11"/>
      <c r="I82" s="10"/>
      <c r="J82" s="10"/>
      <c r="K82" s="10"/>
      <c r="L82" s="10"/>
      <c r="M82" s="10"/>
      <c r="N82" s="10"/>
    </row>
    <row r="83" spans="1:14" ht="15.75" customHeight="1" x14ac:dyDescent="0.25">
      <c r="A83" s="14"/>
      <c r="B83" s="35"/>
      <c r="C83" s="15"/>
      <c r="D83" s="14"/>
      <c r="E83" s="10"/>
      <c r="F83" s="10"/>
      <c r="G83" s="10"/>
      <c r="H83" s="11"/>
      <c r="I83" s="10"/>
      <c r="J83" s="10"/>
      <c r="K83" s="10"/>
      <c r="L83" s="10"/>
      <c r="M83" s="10"/>
      <c r="N83" s="10"/>
    </row>
    <row r="84" spans="1:14" ht="15.75" customHeight="1" x14ac:dyDescent="0.25">
      <c r="A84" s="14"/>
      <c r="B84" s="35"/>
      <c r="C84" s="15"/>
      <c r="D84" s="14"/>
      <c r="E84" s="10"/>
      <c r="F84" s="10"/>
      <c r="G84" s="10"/>
      <c r="H84" s="11"/>
      <c r="I84" s="10"/>
      <c r="J84" s="10"/>
      <c r="K84" s="10"/>
      <c r="L84" s="10"/>
      <c r="M84" s="10"/>
      <c r="N84" s="10"/>
    </row>
    <row r="85" spans="1:14" ht="15.75" customHeight="1" x14ac:dyDescent="0.25">
      <c r="A85" s="14"/>
      <c r="B85" s="35"/>
      <c r="C85" s="15"/>
      <c r="D85" s="14"/>
      <c r="E85" s="10"/>
      <c r="F85" s="10"/>
      <c r="G85" s="10"/>
      <c r="H85" s="11"/>
      <c r="I85" s="10"/>
      <c r="J85" s="10"/>
      <c r="K85" s="10"/>
      <c r="L85" s="10"/>
      <c r="M85" s="10"/>
      <c r="N85" s="10"/>
    </row>
    <row r="86" spans="1:14" ht="15.75" customHeight="1" x14ac:dyDescent="0.25">
      <c r="A86" s="14"/>
      <c r="B86" s="35"/>
      <c r="C86" s="15"/>
      <c r="D86" s="14"/>
      <c r="E86" s="10"/>
      <c r="F86" s="10"/>
      <c r="G86" s="10"/>
      <c r="H86" s="11"/>
      <c r="I86" s="10"/>
      <c r="J86" s="10"/>
      <c r="K86" s="10"/>
      <c r="L86" s="10"/>
      <c r="M86" s="10"/>
      <c r="N86" s="10"/>
    </row>
    <row r="87" spans="1:14" ht="15.75" customHeight="1" x14ac:dyDescent="0.25">
      <c r="A87" s="14"/>
      <c r="B87" s="35"/>
      <c r="C87" s="15"/>
      <c r="D87" s="14"/>
      <c r="E87" s="10"/>
      <c r="F87" s="10"/>
      <c r="G87" s="10"/>
      <c r="H87" s="11"/>
      <c r="I87" s="10"/>
      <c r="J87" s="10"/>
      <c r="K87" s="10"/>
      <c r="L87" s="10"/>
      <c r="M87" s="10"/>
      <c r="N87" s="10"/>
    </row>
    <row r="88" spans="1:14" ht="15.75" customHeight="1" x14ac:dyDescent="0.25">
      <c r="A88" s="14"/>
      <c r="B88" s="35"/>
      <c r="C88" s="15"/>
      <c r="D88" s="14"/>
      <c r="E88" s="10"/>
      <c r="F88" s="10"/>
      <c r="G88" s="10"/>
      <c r="H88" s="11"/>
      <c r="I88" s="10"/>
      <c r="J88" s="10"/>
      <c r="K88" s="10"/>
      <c r="L88" s="10"/>
      <c r="M88" s="10"/>
      <c r="N88" s="10"/>
    </row>
    <row r="89" spans="1:14" ht="15.75" customHeight="1" x14ac:dyDescent="0.25">
      <c r="A89" s="14"/>
      <c r="B89" s="35"/>
      <c r="C89" s="15"/>
      <c r="D89" s="14"/>
      <c r="E89" s="10"/>
      <c r="F89" s="10"/>
      <c r="G89" s="10"/>
      <c r="H89" s="11"/>
      <c r="I89" s="10"/>
      <c r="J89" s="10"/>
      <c r="K89" s="10"/>
      <c r="L89" s="10"/>
      <c r="M89" s="10"/>
      <c r="N89" s="10"/>
    </row>
    <row r="90" spans="1:14" ht="15.75" customHeight="1" x14ac:dyDescent="0.25">
      <c r="A90" s="14"/>
      <c r="B90" s="35"/>
      <c r="C90" s="15"/>
      <c r="D90" s="14"/>
      <c r="E90" s="10"/>
      <c r="F90" s="10"/>
      <c r="G90" s="10"/>
      <c r="H90" s="11"/>
      <c r="I90" s="10"/>
      <c r="J90" s="10"/>
      <c r="K90" s="10"/>
      <c r="L90" s="10"/>
      <c r="M90" s="10"/>
      <c r="N90" s="10"/>
    </row>
    <row r="91" spans="1:14" ht="15.75" customHeight="1" x14ac:dyDescent="0.25">
      <c r="A91" s="14"/>
      <c r="B91" s="35"/>
      <c r="C91" s="15"/>
      <c r="D91" s="14"/>
      <c r="E91" s="10"/>
      <c r="F91" s="10"/>
      <c r="G91" s="10"/>
      <c r="H91" s="11"/>
      <c r="I91" s="10"/>
      <c r="J91" s="10"/>
      <c r="K91" s="10"/>
      <c r="L91" s="10"/>
      <c r="M91" s="10"/>
      <c r="N91" s="10"/>
    </row>
    <row r="92" spans="1:14" ht="15.75" customHeight="1" x14ac:dyDescent="0.25">
      <c r="A92" s="14"/>
      <c r="B92" s="35"/>
      <c r="C92" s="15"/>
      <c r="D92" s="14"/>
      <c r="E92" s="10"/>
      <c r="F92" s="10"/>
      <c r="G92" s="10"/>
      <c r="H92" s="11"/>
      <c r="I92" s="10"/>
      <c r="J92" s="10"/>
      <c r="K92" s="10"/>
      <c r="L92" s="10"/>
      <c r="M92" s="10"/>
      <c r="N92" s="10"/>
    </row>
    <row r="93" spans="1:14" ht="15.75" customHeight="1" x14ac:dyDescent="0.25">
      <c r="A93" s="14"/>
      <c r="B93" s="35"/>
      <c r="C93" s="15"/>
      <c r="D93" s="14"/>
      <c r="E93" s="10"/>
      <c r="F93" s="10"/>
      <c r="G93" s="10"/>
      <c r="H93" s="11"/>
      <c r="I93" s="10"/>
      <c r="J93" s="10"/>
      <c r="K93" s="10"/>
      <c r="L93" s="10"/>
      <c r="M93" s="10"/>
      <c r="N93" s="10"/>
    </row>
    <row r="94" spans="1:14" ht="15.75" customHeight="1" x14ac:dyDescent="0.25">
      <c r="A94" s="14"/>
      <c r="B94" s="35"/>
      <c r="C94" s="15"/>
      <c r="D94" s="14"/>
      <c r="E94" s="10"/>
      <c r="F94" s="10"/>
      <c r="G94" s="10"/>
      <c r="H94" s="11"/>
      <c r="I94" s="10"/>
      <c r="J94" s="10"/>
      <c r="K94" s="10"/>
      <c r="L94" s="10"/>
      <c r="M94" s="10"/>
      <c r="N94" s="10"/>
    </row>
    <row r="95" spans="1:14" ht="15.75" customHeight="1" x14ac:dyDescent="0.25">
      <c r="A95" s="14"/>
      <c r="B95" s="35"/>
      <c r="C95" s="15"/>
      <c r="D95" s="14"/>
      <c r="E95" s="10"/>
      <c r="F95" s="10"/>
      <c r="G95" s="10"/>
      <c r="H95" s="11"/>
      <c r="I95" s="10"/>
      <c r="J95" s="10"/>
      <c r="K95" s="10"/>
      <c r="L95" s="10"/>
      <c r="M95" s="10"/>
      <c r="N95" s="10"/>
    </row>
    <row r="96" spans="1:14" ht="15.75" customHeight="1" x14ac:dyDescent="0.25">
      <c r="A96" s="14"/>
      <c r="B96" s="35"/>
      <c r="C96" s="15"/>
      <c r="D96" s="14"/>
      <c r="E96" s="10"/>
      <c r="F96" s="10"/>
      <c r="G96" s="10"/>
      <c r="H96" s="11"/>
      <c r="I96" s="10"/>
      <c r="J96" s="10"/>
      <c r="K96" s="10"/>
      <c r="L96" s="10"/>
      <c r="M96" s="10"/>
      <c r="N96" s="10"/>
    </row>
    <row r="97" spans="1:14" ht="15.75" customHeight="1" x14ac:dyDescent="0.25">
      <c r="A97" s="14"/>
      <c r="B97" s="35"/>
      <c r="C97" s="15"/>
      <c r="D97" s="14"/>
      <c r="E97" s="10"/>
      <c r="F97" s="10"/>
      <c r="G97" s="10"/>
      <c r="H97" s="11"/>
      <c r="I97" s="10"/>
      <c r="J97" s="10"/>
      <c r="K97" s="10"/>
      <c r="L97" s="10"/>
      <c r="M97" s="10"/>
      <c r="N97" s="10"/>
    </row>
    <row r="98" spans="1:14" ht="15.75" customHeight="1" x14ac:dyDescent="0.25">
      <c r="A98" s="14"/>
      <c r="B98" s="35"/>
      <c r="C98" s="15"/>
      <c r="D98" s="14"/>
      <c r="E98" s="10"/>
      <c r="F98" s="10"/>
      <c r="G98" s="10"/>
      <c r="H98" s="11"/>
      <c r="I98" s="10"/>
      <c r="J98" s="10"/>
      <c r="K98" s="10"/>
      <c r="L98" s="10"/>
      <c r="M98" s="10"/>
      <c r="N98" s="10"/>
    </row>
    <row r="99" spans="1:14" ht="15.75" customHeight="1" x14ac:dyDescent="0.25">
      <c r="A99" s="14"/>
      <c r="B99" s="35"/>
      <c r="C99" s="15"/>
      <c r="D99" s="14"/>
      <c r="E99" s="10"/>
      <c r="F99" s="10"/>
      <c r="G99" s="10"/>
      <c r="H99" s="11"/>
      <c r="I99" s="10"/>
      <c r="J99" s="10"/>
      <c r="K99" s="10"/>
      <c r="L99" s="10"/>
      <c r="M99" s="10"/>
      <c r="N99" s="10"/>
    </row>
    <row r="100" spans="1:14" ht="15.75" customHeight="1" x14ac:dyDescent="0.25">
      <c r="A100" s="14"/>
      <c r="B100" s="35"/>
      <c r="C100" s="15"/>
      <c r="D100" s="14"/>
      <c r="E100" s="10"/>
      <c r="F100" s="10"/>
      <c r="G100" s="10"/>
      <c r="H100" s="11"/>
      <c r="I100" s="10"/>
      <c r="J100" s="10"/>
      <c r="K100" s="10"/>
      <c r="L100" s="10"/>
      <c r="M100" s="10"/>
      <c r="N100" s="10"/>
    </row>
    <row r="101" spans="1:14" ht="15.75" customHeight="1" x14ac:dyDescent="0.25">
      <c r="A101" s="14"/>
      <c r="B101" s="35"/>
      <c r="C101" s="15"/>
      <c r="D101" s="14"/>
      <c r="E101" s="10"/>
      <c r="F101" s="10"/>
      <c r="G101" s="10"/>
      <c r="H101" s="11"/>
      <c r="I101" s="10"/>
      <c r="J101" s="10"/>
      <c r="K101" s="10"/>
      <c r="L101" s="10"/>
      <c r="M101" s="10"/>
      <c r="N101" s="10"/>
    </row>
    <row r="102" spans="1:14" ht="15.75" customHeight="1" x14ac:dyDescent="0.25">
      <c r="A102" s="14"/>
      <c r="B102" s="35"/>
      <c r="C102" s="15"/>
      <c r="D102" s="14"/>
      <c r="E102" s="10"/>
      <c r="F102" s="10"/>
      <c r="G102" s="10"/>
      <c r="H102" s="11"/>
      <c r="I102" s="10"/>
      <c r="J102" s="10"/>
      <c r="K102" s="10"/>
      <c r="L102" s="10"/>
      <c r="M102" s="10"/>
      <c r="N102" s="10"/>
    </row>
    <row r="103" spans="1:14" ht="15.75" customHeight="1" x14ac:dyDescent="0.25">
      <c r="A103" s="14"/>
      <c r="B103" s="35"/>
      <c r="C103" s="15"/>
      <c r="D103" s="14"/>
      <c r="E103" s="10"/>
      <c r="F103" s="10"/>
      <c r="G103" s="10"/>
      <c r="H103" s="11"/>
      <c r="I103" s="10"/>
      <c r="J103" s="10"/>
      <c r="K103" s="10"/>
      <c r="L103" s="10"/>
      <c r="M103" s="10"/>
      <c r="N103" s="10"/>
    </row>
    <row r="104" spans="1:14" ht="15.75" customHeight="1" x14ac:dyDescent="0.25">
      <c r="A104" s="14"/>
      <c r="B104" s="35"/>
      <c r="C104" s="15"/>
      <c r="D104" s="14"/>
      <c r="E104" s="10"/>
      <c r="F104" s="10"/>
      <c r="G104" s="10"/>
      <c r="H104" s="11"/>
      <c r="I104" s="10"/>
      <c r="J104" s="10"/>
      <c r="K104" s="10"/>
      <c r="L104" s="10"/>
      <c r="M104" s="10"/>
      <c r="N104" s="10"/>
    </row>
    <row r="105" spans="1:14" ht="15.75" customHeight="1" x14ac:dyDescent="0.25">
      <c r="A105" s="14"/>
      <c r="B105" s="35"/>
      <c r="C105" s="15"/>
      <c r="D105" s="14"/>
      <c r="E105" s="10"/>
      <c r="F105" s="10"/>
      <c r="G105" s="10"/>
      <c r="H105" s="11"/>
      <c r="I105" s="10"/>
      <c r="J105" s="10"/>
      <c r="K105" s="10"/>
      <c r="L105" s="10"/>
      <c r="M105" s="10"/>
      <c r="N105" s="10"/>
    </row>
    <row r="106" spans="1:14" ht="15.75" customHeight="1" x14ac:dyDescent="0.25">
      <c r="A106" s="14"/>
      <c r="B106" s="35"/>
      <c r="C106" s="15"/>
      <c r="D106" s="14"/>
      <c r="E106" s="10"/>
      <c r="F106" s="10"/>
      <c r="G106" s="10"/>
      <c r="H106" s="11"/>
      <c r="I106" s="10"/>
      <c r="J106" s="10"/>
      <c r="K106" s="10"/>
      <c r="L106" s="10"/>
      <c r="M106" s="10"/>
      <c r="N106" s="10"/>
    </row>
    <row r="107" spans="1:14" ht="15.75" customHeight="1" x14ac:dyDescent="0.25">
      <c r="A107" s="14"/>
      <c r="B107" s="35"/>
      <c r="C107" s="15"/>
      <c r="D107" s="14"/>
      <c r="E107" s="10"/>
      <c r="F107" s="10"/>
      <c r="G107" s="10"/>
      <c r="H107" s="11"/>
      <c r="I107" s="10"/>
      <c r="J107" s="10"/>
      <c r="K107" s="10"/>
      <c r="L107" s="10"/>
      <c r="M107" s="10"/>
      <c r="N107" s="10"/>
    </row>
    <row r="108" spans="1:14" ht="15.75" customHeight="1" x14ac:dyDescent="0.25">
      <c r="A108" s="14"/>
      <c r="B108" s="35"/>
      <c r="C108" s="15"/>
      <c r="D108" s="14"/>
      <c r="E108" s="10"/>
      <c r="F108" s="10"/>
      <c r="G108" s="10"/>
      <c r="H108" s="11"/>
      <c r="I108" s="10"/>
      <c r="J108" s="10"/>
      <c r="K108" s="10"/>
      <c r="L108" s="10"/>
      <c r="M108" s="10"/>
      <c r="N108" s="10"/>
    </row>
    <row r="109" spans="1:14" ht="15.75" customHeight="1" x14ac:dyDescent="0.25">
      <c r="A109" s="14"/>
      <c r="B109" s="35"/>
      <c r="C109" s="15"/>
      <c r="D109" s="14"/>
      <c r="E109" s="10"/>
      <c r="F109" s="10"/>
      <c r="G109" s="10"/>
      <c r="H109" s="11"/>
      <c r="I109" s="10"/>
      <c r="J109" s="10"/>
      <c r="K109" s="10"/>
      <c r="L109" s="10"/>
      <c r="M109" s="10"/>
      <c r="N109" s="10"/>
    </row>
    <row r="110" spans="1:14" ht="15.75" customHeight="1" x14ac:dyDescent="0.25">
      <c r="A110" s="14"/>
      <c r="B110" s="35"/>
      <c r="C110" s="15"/>
      <c r="D110" s="14"/>
      <c r="E110" s="10"/>
      <c r="F110" s="10"/>
      <c r="G110" s="10"/>
      <c r="H110" s="11"/>
      <c r="I110" s="10"/>
      <c r="J110" s="10"/>
      <c r="K110" s="10"/>
      <c r="L110" s="10"/>
      <c r="M110" s="10"/>
      <c r="N110" s="10"/>
    </row>
    <row r="111" spans="1:14" ht="15.75" customHeight="1" x14ac:dyDescent="0.25">
      <c r="A111" s="14"/>
      <c r="B111" s="35"/>
      <c r="C111" s="15"/>
      <c r="D111" s="14"/>
      <c r="E111" s="10"/>
      <c r="F111" s="10"/>
      <c r="G111" s="10"/>
      <c r="H111" s="11"/>
      <c r="I111" s="10"/>
      <c r="J111" s="10"/>
      <c r="K111" s="10"/>
      <c r="L111" s="10"/>
      <c r="M111" s="10"/>
      <c r="N111" s="10"/>
    </row>
    <row r="112" spans="1:14" ht="15.75" customHeight="1" x14ac:dyDescent="0.25">
      <c r="A112" s="10"/>
      <c r="B112" s="33"/>
      <c r="C112" s="16"/>
      <c r="D112" s="10"/>
      <c r="E112" s="10"/>
      <c r="F112" s="10"/>
      <c r="G112" s="10"/>
      <c r="H112" s="11"/>
      <c r="I112" s="10"/>
      <c r="J112" s="10"/>
      <c r="K112" s="10"/>
      <c r="L112" s="10"/>
      <c r="M112" s="10"/>
      <c r="N112" s="10"/>
    </row>
    <row r="113" spans="1:14" ht="15.75" customHeight="1" x14ac:dyDescent="0.25">
      <c r="A113" s="10"/>
      <c r="B113" s="33"/>
      <c r="C113" s="16"/>
      <c r="D113" s="10"/>
      <c r="E113" s="10"/>
      <c r="F113" s="10"/>
      <c r="G113" s="10"/>
      <c r="H113" s="11"/>
      <c r="I113" s="10"/>
      <c r="J113" s="10"/>
      <c r="K113" s="10"/>
      <c r="L113" s="10"/>
      <c r="M113" s="10"/>
      <c r="N113" s="10"/>
    </row>
    <row r="114" spans="1:14" ht="15.75" customHeight="1" x14ac:dyDescent="0.25">
      <c r="A114" s="10"/>
      <c r="B114" s="33"/>
      <c r="C114" s="16"/>
      <c r="D114" s="10"/>
      <c r="E114" s="10"/>
      <c r="F114" s="10"/>
      <c r="G114" s="10"/>
      <c r="H114" s="11"/>
      <c r="I114" s="10"/>
      <c r="J114" s="10"/>
      <c r="K114" s="10"/>
      <c r="L114" s="10"/>
      <c r="M114" s="10"/>
      <c r="N114" s="10"/>
    </row>
    <row r="115" spans="1:14" ht="15.75" customHeight="1" x14ac:dyDescent="0.25">
      <c r="A115" s="10"/>
      <c r="B115" s="33"/>
      <c r="C115" s="16"/>
      <c r="D115" s="10"/>
      <c r="E115" s="10"/>
      <c r="F115" s="10"/>
      <c r="G115" s="10"/>
      <c r="H115" s="11"/>
      <c r="I115" s="10"/>
      <c r="J115" s="10"/>
      <c r="K115" s="10"/>
      <c r="L115" s="10"/>
      <c r="M115" s="10"/>
      <c r="N115" s="10"/>
    </row>
    <row r="116" spans="1:14" ht="15.75" customHeight="1" x14ac:dyDescent="0.25">
      <c r="A116" s="10"/>
      <c r="B116" s="33"/>
      <c r="C116" s="16"/>
      <c r="D116" s="10"/>
      <c r="E116" s="10"/>
      <c r="F116" s="10"/>
      <c r="G116" s="10"/>
      <c r="H116" s="11"/>
      <c r="I116" s="10"/>
      <c r="J116" s="10"/>
      <c r="K116" s="10"/>
      <c r="L116" s="10"/>
      <c r="M116" s="10"/>
      <c r="N116" s="10"/>
    </row>
    <row r="117" spans="1:14" ht="15.75" customHeight="1" x14ac:dyDescent="0.25">
      <c r="A117" s="10"/>
      <c r="B117" s="33"/>
      <c r="C117" s="16"/>
      <c r="D117" s="10"/>
      <c r="E117" s="10"/>
      <c r="F117" s="10"/>
      <c r="G117" s="10"/>
      <c r="H117" s="11"/>
      <c r="I117" s="10"/>
      <c r="J117" s="10"/>
      <c r="K117" s="10"/>
      <c r="L117" s="10"/>
      <c r="M117" s="10"/>
      <c r="N117" s="10"/>
    </row>
    <row r="118" spans="1:14" ht="15.75" customHeight="1" x14ac:dyDescent="0.25">
      <c r="A118" s="10"/>
      <c r="B118" s="33"/>
      <c r="C118" s="16"/>
      <c r="D118" s="10"/>
      <c r="E118" s="10"/>
      <c r="F118" s="10"/>
      <c r="G118" s="10"/>
      <c r="H118" s="11"/>
      <c r="I118" s="10"/>
      <c r="J118" s="10"/>
      <c r="K118" s="10"/>
      <c r="L118" s="10"/>
      <c r="M118" s="10"/>
      <c r="N118" s="10"/>
    </row>
    <row r="119" spans="1:14" ht="15.75" customHeight="1" x14ac:dyDescent="0.25">
      <c r="A119" s="10"/>
      <c r="B119" s="33"/>
      <c r="C119" s="16"/>
      <c r="D119" s="10"/>
      <c r="E119" s="10"/>
      <c r="F119" s="10"/>
      <c r="G119" s="10"/>
      <c r="H119" s="11"/>
      <c r="I119" s="10"/>
      <c r="J119" s="10"/>
      <c r="K119" s="10"/>
      <c r="L119" s="10"/>
      <c r="M119" s="10"/>
      <c r="N119" s="10"/>
    </row>
    <row r="120" spans="1:14" ht="15.75" customHeight="1" x14ac:dyDescent="0.25">
      <c r="A120" s="10"/>
      <c r="B120" s="33"/>
      <c r="C120" s="16"/>
      <c r="D120" s="10"/>
      <c r="E120" s="10"/>
      <c r="F120" s="10"/>
      <c r="G120" s="10"/>
      <c r="H120" s="11"/>
      <c r="I120" s="10"/>
      <c r="J120" s="10"/>
      <c r="K120" s="10"/>
      <c r="L120" s="10"/>
      <c r="M120" s="10"/>
      <c r="N120" s="10"/>
    </row>
    <row r="121" spans="1:14" ht="15.75" customHeight="1" x14ac:dyDescent="0.25">
      <c r="A121" s="10"/>
      <c r="B121" s="33"/>
      <c r="C121" s="16"/>
      <c r="D121" s="10"/>
      <c r="E121" s="10"/>
      <c r="F121" s="10"/>
      <c r="G121" s="10"/>
      <c r="H121" s="11"/>
      <c r="I121" s="10"/>
      <c r="J121" s="10"/>
      <c r="K121" s="10"/>
      <c r="L121" s="10"/>
      <c r="M121" s="10"/>
      <c r="N121" s="10"/>
    </row>
    <row r="122" spans="1:14" ht="15.75" customHeight="1" x14ac:dyDescent="0.25">
      <c r="A122" s="10"/>
      <c r="B122" s="33"/>
      <c r="C122" s="16"/>
      <c r="D122" s="10"/>
      <c r="E122" s="10"/>
      <c r="F122" s="10"/>
      <c r="G122" s="10"/>
      <c r="H122" s="11"/>
      <c r="I122" s="10"/>
      <c r="J122" s="10"/>
      <c r="K122" s="10"/>
      <c r="L122" s="10"/>
      <c r="M122" s="10"/>
      <c r="N122" s="10"/>
    </row>
    <row r="123" spans="1:14" ht="15.75" customHeight="1" x14ac:dyDescent="0.25">
      <c r="A123" s="10"/>
      <c r="B123" s="33"/>
      <c r="C123" s="16"/>
      <c r="D123" s="10"/>
      <c r="E123" s="10"/>
      <c r="F123" s="10"/>
      <c r="G123" s="10"/>
      <c r="H123" s="11"/>
      <c r="I123" s="10"/>
      <c r="J123" s="10"/>
      <c r="K123" s="10"/>
      <c r="L123" s="10"/>
      <c r="M123" s="10"/>
      <c r="N123" s="10"/>
    </row>
    <row r="124" spans="1:14" ht="15.75" customHeight="1" x14ac:dyDescent="0.25">
      <c r="A124" s="10"/>
      <c r="B124" s="33"/>
      <c r="C124" s="16"/>
      <c r="D124" s="10"/>
      <c r="E124" s="10"/>
      <c r="F124" s="10"/>
      <c r="G124" s="10"/>
      <c r="H124" s="11"/>
      <c r="I124" s="10"/>
      <c r="J124" s="10"/>
      <c r="K124" s="10"/>
      <c r="L124" s="10"/>
      <c r="M124" s="10"/>
      <c r="N124" s="10"/>
    </row>
    <row r="125" spans="1:14" ht="15.75" customHeight="1" x14ac:dyDescent="0.25">
      <c r="A125" s="10"/>
      <c r="B125" s="33"/>
      <c r="C125" s="16"/>
      <c r="D125" s="10"/>
      <c r="E125" s="10"/>
      <c r="F125" s="10"/>
      <c r="G125" s="10"/>
      <c r="H125" s="11"/>
      <c r="I125" s="10"/>
      <c r="J125" s="10"/>
      <c r="K125" s="10"/>
      <c r="L125" s="10"/>
      <c r="M125" s="10"/>
      <c r="N125" s="10"/>
    </row>
    <row r="126" spans="1:14" ht="15.75" customHeight="1" x14ac:dyDescent="0.25">
      <c r="A126" s="10"/>
      <c r="B126" s="33"/>
      <c r="C126" s="16"/>
      <c r="D126" s="10"/>
      <c r="E126" s="10"/>
      <c r="F126" s="10"/>
      <c r="G126" s="10"/>
      <c r="H126" s="11"/>
      <c r="I126" s="10"/>
      <c r="J126" s="10"/>
      <c r="K126" s="10"/>
      <c r="L126" s="10"/>
      <c r="M126" s="10"/>
      <c r="N126" s="10"/>
    </row>
    <row r="127" spans="1:14" ht="15.75" customHeight="1" x14ac:dyDescent="0.25">
      <c r="A127" s="10"/>
      <c r="B127" s="33"/>
      <c r="C127" s="16"/>
      <c r="D127" s="10"/>
      <c r="E127" s="10"/>
      <c r="F127" s="10"/>
      <c r="G127" s="10"/>
      <c r="H127" s="11"/>
      <c r="I127" s="10"/>
      <c r="J127" s="10"/>
      <c r="K127" s="10"/>
      <c r="L127" s="10"/>
      <c r="M127" s="10"/>
      <c r="N127" s="10"/>
    </row>
    <row r="128" spans="1:14" ht="15.75" customHeight="1" x14ac:dyDescent="0.25">
      <c r="A128" s="10"/>
      <c r="B128" s="33"/>
      <c r="C128" s="16"/>
      <c r="D128" s="10"/>
      <c r="E128" s="10"/>
      <c r="F128" s="10"/>
      <c r="G128" s="10"/>
      <c r="H128" s="11"/>
      <c r="I128" s="10"/>
      <c r="J128" s="10"/>
      <c r="K128" s="10"/>
      <c r="L128" s="10"/>
      <c r="M128" s="10"/>
      <c r="N128" s="10"/>
    </row>
    <row r="129" spans="1:14" ht="15.75" customHeight="1" x14ac:dyDescent="0.25">
      <c r="A129" s="10"/>
      <c r="B129" s="33"/>
      <c r="C129" s="16"/>
      <c r="D129" s="10"/>
      <c r="E129" s="10"/>
      <c r="F129" s="10"/>
      <c r="G129" s="10"/>
      <c r="H129" s="11"/>
      <c r="I129" s="10"/>
      <c r="J129" s="10"/>
      <c r="K129" s="10"/>
      <c r="L129" s="10"/>
      <c r="M129" s="10"/>
      <c r="N129" s="10"/>
    </row>
    <row r="130" spans="1:14" ht="15.75" customHeight="1" x14ac:dyDescent="0.25">
      <c r="A130" s="10"/>
      <c r="B130" s="33"/>
      <c r="C130" s="16"/>
      <c r="D130" s="10"/>
      <c r="E130" s="10"/>
      <c r="F130" s="10"/>
      <c r="G130" s="10"/>
      <c r="H130" s="11"/>
      <c r="I130" s="10"/>
      <c r="J130" s="10"/>
      <c r="K130" s="10"/>
      <c r="L130" s="10"/>
      <c r="M130" s="10"/>
      <c r="N130" s="10"/>
    </row>
    <row r="131" spans="1:14" ht="15.75" customHeight="1" x14ac:dyDescent="0.25">
      <c r="A131" s="10"/>
      <c r="B131" s="33"/>
      <c r="C131" s="16"/>
      <c r="D131" s="10"/>
      <c r="E131" s="10"/>
      <c r="F131" s="10"/>
      <c r="G131" s="10"/>
      <c r="H131" s="11"/>
      <c r="I131" s="10"/>
      <c r="J131" s="10"/>
      <c r="K131" s="10"/>
      <c r="L131" s="10"/>
      <c r="M131" s="10"/>
      <c r="N131" s="10"/>
    </row>
    <row r="132" spans="1:14" ht="15.75" customHeight="1" x14ac:dyDescent="0.25">
      <c r="A132" s="10"/>
      <c r="B132" s="33"/>
      <c r="C132" s="16"/>
      <c r="D132" s="10"/>
      <c r="E132" s="10"/>
      <c r="F132" s="10"/>
      <c r="G132" s="10"/>
      <c r="H132" s="11"/>
      <c r="I132" s="10"/>
      <c r="J132" s="10"/>
      <c r="K132" s="10"/>
      <c r="L132" s="10"/>
      <c r="M132" s="10"/>
      <c r="N132" s="10"/>
    </row>
    <row r="133" spans="1:14" ht="15.75" customHeight="1" x14ac:dyDescent="0.25">
      <c r="A133" s="10"/>
      <c r="B133" s="33"/>
      <c r="C133" s="16"/>
      <c r="D133" s="10"/>
      <c r="E133" s="10"/>
      <c r="F133" s="10"/>
      <c r="G133" s="10"/>
      <c r="H133" s="11"/>
      <c r="I133" s="10"/>
      <c r="J133" s="10"/>
      <c r="K133" s="10"/>
      <c r="L133" s="10"/>
      <c r="M133" s="10"/>
      <c r="N133" s="10"/>
    </row>
    <row r="134" spans="1:14" ht="15.75" customHeight="1" x14ac:dyDescent="0.25">
      <c r="A134" s="10"/>
      <c r="B134" s="33"/>
      <c r="C134" s="16"/>
      <c r="D134" s="10"/>
      <c r="E134" s="10"/>
      <c r="F134" s="10"/>
      <c r="G134" s="10"/>
      <c r="H134" s="11"/>
      <c r="I134" s="10"/>
      <c r="J134" s="10"/>
      <c r="K134" s="10"/>
      <c r="L134" s="10"/>
      <c r="M134" s="10"/>
      <c r="N134" s="10"/>
    </row>
    <row r="135" spans="1:14" ht="15.75" customHeight="1" x14ac:dyDescent="0.25">
      <c r="A135" s="10"/>
      <c r="B135" s="33"/>
      <c r="C135" s="16"/>
      <c r="D135" s="10"/>
      <c r="E135" s="10"/>
      <c r="F135" s="10"/>
      <c r="G135" s="10"/>
      <c r="H135" s="11"/>
      <c r="I135" s="10"/>
      <c r="J135" s="10"/>
      <c r="K135" s="10"/>
      <c r="L135" s="10"/>
      <c r="M135" s="10"/>
      <c r="N135" s="10"/>
    </row>
    <row r="136" spans="1:14" ht="15.75" customHeight="1" x14ac:dyDescent="0.25">
      <c r="A136" s="10"/>
      <c r="B136" s="33"/>
      <c r="C136" s="16"/>
      <c r="D136" s="10"/>
      <c r="E136" s="10"/>
      <c r="F136" s="10"/>
      <c r="G136" s="10"/>
      <c r="H136" s="11"/>
      <c r="I136" s="10"/>
      <c r="J136" s="10"/>
      <c r="K136" s="10"/>
      <c r="L136" s="10"/>
      <c r="M136" s="10"/>
      <c r="N136" s="10"/>
    </row>
    <row r="137" spans="1:14" ht="15.75" customHeight="1" x14ac:dyDescent="0.25">
      <c r="A137" s="10"/>
      <c r="B137" s="33"/>
      <c r="C137" s="16"/>
      <c r="D137" s="10"/>
      <c r="E137" s="10"/>
      <c r="F137" s="10"/>
      <c r="G137" s="10"/>
      <c r="H137" s="11"/>
      <c r="I137" s="10"/>
      <c r="J137" s="10"/>
      <c r="K137" s="10"/>
      <c r="L137" s="10"/>
      <c r="M137" s="10"/>
      <c r="N137" s="10"/>
    </row>
    <row r="138" spans="1:14" ht="15.75" customHeight="1" x14ac:dyDescent="0.25">
      <c r="A138" s="10"/>
      <c r="B138" s="33"/>
      <c r="C138" s="16"/>
      <c r="D138" s="10"/>
      <c r="E138" s="10"/>
      <c r="F138" s="10"/>
      <c r="G138" s="10"/>
      <c r="H138" s="11"/>
      <c r="I138" s="10"/>
      <c r="J138" s="10"/>
      <c r="K138" s="10"/>
      <c r="L138" s="10"/>
      <c r="M138" s="10"/>
      <c r="N138" s="10"/>
    </row>
    <row r="139" spans="1:14" ht="15.75" customHeight="1" x14ac:dyDescent="0.25">
      <c r="A139" s="10"/>
      <c r="B139" s="33"/>
      <c r="C139" s="16"/>
      <c r="D139" s="10"/>
      <c r="E139" s="10"/>
      <c r="F139" s="10"/>
      <c r="G139" s="10"/>
      <c r="H139" s="11"/>
      <c r="I139" s="10"/>
      <c r="J139" s="10"/>
      <c r="K139" s="10"/>
      <c r="L139" s="10"/>
      <c r="M139" s="10"/>
      <c r="N139" s="10"/>
    </row>
    <row r="140" spans="1:14" ht="15.75" customHeight="1" x14ac:dyDescent="0.25">
      <c r="A140" s="10"/>
      <c r="B140" s="33"/>
      <c r="C140" s="16"/>
      <c r="D140" s="10"/>
      <c r="E140" s="10"/>
      <c r="F140" s="10"/>
      <c r="G140" s="10"/>
      <c r="H140" s="11"/>
      <c r="I140" s="10"/>
      <c r="J140" s="10"/>
      <c r="K140" s="10"/>
      <c r="L140" s="10"/>
      <c r="M140" s="10"/>
      <c r="N140" s="10"/>
    </row>
    <row r="141" spans="1:14" ht="15.75" customHeight="1" x14ac:dyDescent="0.25">
      <c r="A141" s="10"/>
      <c r="B141" s="33"/>
      <c r="C141" s="16"/>
      <c r="D141" s="10"/>
      <c r="E141" s="10"/>
      <c r="F141" s="10"/>
      <c r="G141" s="10"/>
      <c r="H141" s="11"/>
      <c r="I141" s="10"/>
      <c r="J141" s="10"/>
      <c r="K141" s="10"/>
      <c r="L141" s="10"/>
      <c r="M141" s="10"/>
      <c r="N141" s="10"/>
    </row>
    <row r="142" spans="1:14" ht="15.75" customHeight="1" x14ac:dyDescent="0.25">
      <c r="A142" s="10"/>
      <c r="B142" s="33"/>
      <c r="C142" s="16"/>
      <c r="D142" s="10"/>
      <c r="E142" s="10"/>
      <c r="F142" s="10"/>
      <c r="G142" s="10"/>
      <c r="H142" s="11"/>
      <c r="I142" s="10"/>
      <c r="J142" s="10"/>
      <c r="K142" s="10"/>
      <c r="L142" s="10"/>
      <c r="M142" s="10"/>
      <c r="N142" s="10"/>
    </row>
    <row r="143" spans="1:14" ht="15.75" customHeight="1" x14ac:dyDescent="0.25">
      <c r="A143" s="10"/>
      <c r="B143" s="33"/>
      <c r="C143" s="16"/>
      <c r="D143" s="10"/>
      <c r="E143" s="10"/>
      <c r="F143" s="10"/>
      <c r="G143" s="10"/>
      <c r="H143" s="11"/>
      <c r="I143" s="10"/>
      <c r="J143" s="10"/>
      <c r="K143" s="10"/>
      <c r="L143" s="10"/>
      <c r="M143" s="10"/>
      <c r="N143" s="10"/>
    </row>
    <row r="144" spans="1:14" ht="15.75" customHeight="1" x14ac:dyDescent="0.25">
      <c r="A144" s="10"/>
      <c r="B144" s="33"/>
      <c r="C144" s="16"/>
      <c r="D144" s="10"/>
      <c r="E144" s="10"/>
      <c r="F144" s="10"/>
      <c r="G144" s="10"/>
      <c r="H144" s="11"/>
      <c r="I144" s="10"/>
      <c r="J144" s="10"/>
      <c r="K144" s="10"/>
      <c r="L144" s="10"/>
      <c r="M144" s="10"/>
      <c r="N144" s="10"/>
    </row>
    <row r="145" spans="1:14" ht="15.75" customHeight="1" x14ac:dyDescent="0.25">
      <c r="A145" s="10"/>
      <c r="B145" s="33"/>
      <c r="C145" s="16"/>
      <c r="D145" s="10"/>
      <c r="E145" s="10"/>
      <c r="F145" s="10"/>
      <c r="G145" s="10"/>
      <c r="H145" s="11"/>
      <c r="I145" s="10"/>
      <c r="J145" s="10"/>
      <c r="K145" s="10"/>
      <c r="L145" s="10"/>
      <c r="M145" s="10"/>
      <c r="N145" s="10"/>
    </row>
    <row r="146" spans="1:14" ht="15.75" customHeight="1" x14ac:dyDescent="0.25">
      <c r="A146" s="10"/>
      <c r="B146" s="33"/>
      <c r="C146" s="16"/>
      <c r="D146" s="10"/>
      <c r="E146" s="10"/>
      <c r="F146" s="10"/>
      <c r="G146" s="10"/>
      <c r="H146" s="11"/>
      <c r="I146" s="10"/>
      <c r="J146" s="10"/>
      <c r="K146" s="10"/>
      <c r="L146" s="10"/>
      <c r="M146" s="10"/>
      <c r="N146" s="10"/>
    </row>
    <row r="147" spans="1:14" ht="15.75" customHeight="1" x14ac:dyDescent="0.25">
      <c r="A147" s="10"/>
      <c r="B147" s="33"/>
      <c r="C147" s="16"/>
      <c r="D147" s="10"/>
      <c r="E147" s="10"/>
      <c r="F147" s="10"/>
      <c r="G147" s="10"/>
      <c r="H147" s="11"/>
      <c r="I147" s="10"/>
      <c r="J147" s="10"/>
      <c r="K147" s="10"/>
      <c r="L147" s="10"/>
      <c r="M147" s="10"/>
      <c r="N147" s="10"/>
    </row>
    <row r="148" spans="1:14" ht="15.75" customHeight="1" x14ac:dyDescent="0.25">
      <c r="A148" s="10"/>
      <c r="B148" s="33"/>
      <c r="C148" s="16"/>
      <c r="D148" s="10"/>
      <c r="E148" s="10"/>
      <c r="F148" s="10"/>
      <c r="G148" s="10"/>
      <c r="H148" s="11"/>
      <c r="I148" s="10"/>
      <c r="J148" s="10"/>
      <c r="K148" s="10"/>
      <c r="L148" s="10"/>
      <c r="M148" s="10"/>
      <c r="N148" s="10"/>
    </row>
    <row r="149" spans="1:14" ht="15.75" customHeight="1" x14ac:dyDescent="0.25">
      <c r="A149" s="10"/>
      <c r="B149" s="33"/>
      <c r="C149" s="16"/>
      <c r="D149" s="10"/>
      <c r="E149" s="10"/>
      <c r="F149" s="10"/>
      <c r="G149" s="10"/>
      <c r="H149" s="11"/>
      <c r="I149" s="10"/>
      <c r="J149" s="10"/>
      <c r="K149" s="10"/>
      <c r="L149" s="10"/>
      <c r="M149" s="10"/>
      <c r="N149" s="10"/>
    </row>
    <row r="150" spans="1:14" ht="15.75" customHeight="1" x14ac:dyDescent="0.25">
      <c r="A150" s="10"/>
      <c r="B150" s="33"/>
      <c r="C150" s="16"/>
      <c r="D150" s="10"/>
      <c r="E150" s="10"/>
      <c r="F150" s="10"/>
      <c r="G150" s="10"/>
      <c r="H150" s="11"/>
      <c r="I150" s="10"/>
      <c r="J150" s="10"/>
      <c r="K150" s="10"/>
      <c r="L150" s="10"/>
      <c r="M150" s="10"/>
      <c r="N150" s="10"/>
    </row>
    <row r="151" spans="1:14" ht="15.75" customHeight="1" x14ac:dyDescent="0.25">
      <c r="A151" s="10"/>
      <c r="B151" s="33"/>
      <c r="C151" s="16"/>
      <c r="D151" s="10"/>
      <c r="E151" s="10"/>
      <c r="F151" s="10"/>
      <c r="G151" s="10"/>
      <c r="H151" s="11"/>
      <c r="I151" s="10"/>
      <c r="J151" s="10"/>
      <c r="K151" s="10"/>
      <c r="L151" s="10"/>
      <c r="M151" s="10"/>
      <c r="N151" s="10"/>
    </row>
    <row r="152" spans="1:14" ht="15.75" customHeight="1" x14ac:dyDescent="0.25">
      <c r="A152" s="10"/>
      <c r="B152" s="33"/>
      <c r="C152" s="16"/>
      <c r="D152" s="10"/>
      <c r="E152" s="10"/>
      <c r="F152" s="10"/>
      <c r="G152" s="10"/>
      <c r="H152" s="11"/>
      <c r="I152" s="10"/>
      <c r="J152" s="10"/>
      <c r="K152" s="10"/>
      <c r="L152" s="10"/>
      <c r="M152" s="10"/>
      <c r="N152" s="10"/>
    </row>
    <row r="153" spans="1:14" ht="15.75" customHeight="1" x14ac:dyDescent="0.25">
      <c r="A153" s="10"/>
      <c r="B153" s="33"/>
      <c r="C153" s="16"/>
      <c r="D153" s="10"/>
      <c r="E153" s="10"/>
      <c r="F153" s="10"/>
      <c r="G153" s="10"/>
      <c r="H153" s="11"/>
      <c r="I153" s="10"/>
      <c r="J153" s="10"/>
      <c r="K153" s="10"/>
      <c r="L153" s="10"/>
      <c r="M153" s="10"/>
      <c r="N153" s="10"/>
    </row>
    <row r="154" spans="1:14" ht="15.75" customHeight="1" x14ac:dyDescent="0.25">
      <c r="A154" s="10"/>
      <c r="B154" s="33"/>
      <c r="C154" s="16"/>
      <c r="D154" s="10"/>
      <c r="E154" s="10"/>
      <c r="F154" s="10"/>
      <c r="G154" s="10"/>
      <c r="H154" s="11"/>
      <c r="I154" s="10"/>
      <c r="J154" s="10"/>
      <c r="K154" s="10"/>
      <c r="L154" s="10"/>
      <c r="M154" s="10"/>
      <c r="N154" s="10"/>
    </row>
    <row r="155" spans="1:14" ht="15.75" customHeight="1" x14ac:dyDescent="0.25">
      <c r="A155" s="10"/>
      <c r="B155" s="33"/>
      <c r="C155" s="16"/>
      <c r="D155" s="10"/>
      <c r="E155" s="10"/>
      <c r="F155" s="10"/>
      <c r="G155" s="10"/>
      <c r="H155" s="11"/>
      <c r="I155" s="10"/>
      <c r="J155" s="10"/>
      <c r="K155" s="10"/>
      <c r="L155" s="10"/>
      <c r="M155" s="10"/>
      <c r="N155" s="10"/>
    </row>
    <row r="156" spans="1:14" ht="15.75" customHeight="1" x14ac:dyDescent="0.25">
      <c r="A156" s="10"/>
      <c r="B156" s="33"/>
      <c r="C156" s="16"/>
      <c r="D156" s="10"/>
      <c r="E156" s="10"/>
      <c r="F156" s="10"/>
      <c r="G156" s="10"/>
      <c r="H156" s="11"/>
      <c r="I156" s="10"/>
      <c r="J156" s="10"/>
      <c r="K156" s="10"/>
      <c r="L156" s="10"/>
      <c r="M156" s="10"/>
      <c r="N156" s="10"/>
    </row>
    <row r="157" spans="1:14" ht="15.75" customHeight="1" x14ac:dyDescent="0.25">
      <c r="A157" s="10"/>
      <c r="B157" s="33"/>
      <c r="C157" s="16"/>
      <c r="D157" s="10"/>
      <c r="E157" s="10"/>
      <c r="F157" s="10"/>
      <c r="G157" s="10"/>
      <c r="H157" s="11"/>
      <c r="I157" s="10"/>
      <c r="J157" s="10"/>
      <c r="K157" s="10"/>
      <c r="L157" s="10"/>
      <c r="M157" s="10"/>
      <c r="N157" s="10"/>
    </row>
    <row r="158" spans="1:14" ht="15.75" customHeight="1" x14ac:dyDescent="0.25">
      <c r="A158" s="10"/>
      <c r="B158" s="33"/>
      <c r="C158" s="16"/>
      <c r="D158" s="10"/>
      <c r="E158" s="10"/>
      <c r="F158" s="10"/>
      <c r="G158" s="10"/>
      <c r="H158" s="11"/>
      <c r="I158" s="10"/>
      <c r="J158" s="10"/>
      <c r="K158" s="10"/>
      <c r="L158" s="10"/>
      <c r="M158" s="10"/>
      <c r="N158" s="10"/>
    </row>
    <row r="159" spans="1:14" ht="15.75" customHeight="1" x14ac:dyDescent="0.25">
      <c r="A159" s="10"/>
      <c r="B159" s="33"/>
      <c r="C159" s="16"/>
      <c r="D159" s="10"/>
      <c r="E159" s="10"/>
      <c r="F159" s="10"/>
      <c r="G159" s="10"/>
      <c r="H159" s="11"/>
      <c r="I159" s="10"/>
      <c r="J159" s="10"/>
      <c r="K159" s="10"/>
      <c r="L159" s="10"/>
      <c r="M159" s="10"/>
      <c r="N159" s="10"/>
    </row>
    <row r="160" spans="1:14" ht="15.75" customHeight="1" x14ac:dyDescent="0.25">
      <c r="A160" s="10"/>
      <c r="B160" s="33"/>
      <c r="C160" s="16"/>
      <c r="D160" s="10"/>
      <c r="E160" s="10"/>
      <c r="F160" s="10"/>
      <c r="G160" s="10"/>
      <c r="H160" s="11"/>
      <c r="I160" s="10"/>
      <c r="J160" s="10"/>
      <c r="K160" s="10"/>
      <c r="L160" s="10"/>
      <c r="M160" s="10"/>
      <c r="N160" s="10"/>
    </row>
    <row r="161" spans="1:14" ht="15.75" customHeight="1" x14ac:dyDescent="0.25">
      <c r="A161" s="10"/>
      <c r="B161" s="33"/>
      <c r="C161" s="16"/>
      <c r="D161" s="10"/>
      <c r="E161" s="10"/>
      <c r="F161" s="10"/>
      <c r="G161" s="10"/>
      <c r="H161" s="11"/>
      <c r="I161" s="10"/>
      <c r="J161" s="10"/>
      <c r="K161" s="10"/>
      <c r="L161" s="10"/>
      <c r="M161" s="10"/>
      <c r="N161" s="10"/>
    </row>
    <row r="162" spans="1:14" ht="15.75" customHeight="1" x14ac:dyDescent="0.25">
      <c r="A162" s="10"/>
      <c r="B162" s="33"/>
      <c r="C162" s="16"/>
      <c r="D162" s="10"/>
      <c r="E162" s="10"/>
      <c r="F162" s="10"/>
      <c r="G162" s="10"/>
      <c r="H162" s="11"/>
      <c r="I162" s="10"/>
      <c r="J162" s="10"/>
      <c r="K162" s="10"/>
      <c r="L162" s="10"/>
      <c r="M162" s="10"/>
      <c r="N162" s="10"/>
    </row>
    <row r="163" spans="1:14" ht="15.75" customHeight="1" x14ac:dyDescent="0.25">
      <c r="A163" s="10"/>
      <c r="B163" s="33"/>
      <c r="C163" s="16"/>
      <c r="D163" s="10"/>
      <c r="E163" s="10"/>
      <c r="F163" s="10"/>
      <c r="G163" s="10"/>
      <c r="H163" s="11"/>
      <c r="I163" s="10"/>
      <c r="J163" s="10"/>
      <c r="K163" s="10"/>
      <c r="L163" s="10"/>
      <c r="M163" s="10"/>
      <c r="N163" s="10"/>
    </row>
    <row r="164" spans="1:14" ht="15.75" customHeight="1" x14ac:dyDescent="0.25">
      <c r="A164" s="10"/>
      <c r="B164" s="33"/>
      <c r="C164" s="16"/>
      <c r="D164" s="10"/>
      <c r="E164" s="10"/>
      <c r="F164" s="10"/>
      <c r="G164" s="10"/>
      <c r="H164" s="11"/>
      <c r="I164" s="10"/>
      <c r="J164" s="10"/>
      <c r="K164" s="10"/>
      <c r="L164" s="10"/>
      <c r="M164" s="10"/>
      <c r="N164" s="10"/>
    </row>
    <row r="165" spans="1:14" ht="15.75" customHeight="1" x14ac:dyDescent="0.25">
      <c r="A165" s="10"/>
      <c r="B165" s="33"/>
      <c r="C165" s="16"/>
      <c r="D165" s="10"/>
      <c r="E165" s="10"/>
      <c r="F165" s="10"/>
      <c r="G165" s="10"/>
      <c r="H165" s="11"/>
      <c r="I165" s="10"/>
      <c r="J165" s="10"/>
      <c r="K165" s="10"/>
      <c r="L165" s="10"/>
      <c r="M165" s="10"/>
      <c r="N165" s="10"/>
    </row>
    <row r="166" spans="1:14" ht="15.75" customHeight="1" x14ac:dyDescent="0.25">
      <c r="A166" s="10"/>
      <c r="B166" s="33"/>
      <c r="C166" s="16"/>
      <c r="D166" s="10"/>
      <c r="E166" s="10"/>
      <c r="F166" s="10"/>
      <c r="G166" s="10"/>
      <c r="H166" s="11"/>
      <c r="I166" s="10"/>
      <c r="J166" s="10"/>
      <c r="K166" s="10"/>
      <c r="L166" s="10"/>
      <c r="M166" s="10"/>
      <c r="N166" s="10"/>
    </row>
    <row r="167" spans="1:14" ht="15.75" customHeight="1" x14ac:dyDescent="0.25">
      <c r="A167" s="10"/>
      <c r="B167" s="33"/>
      <c r="C167" s="16"/>
      <c r="D167" s="10"/>
      <c r="E167" s="10"/>
      <c r="F167" s="10"/>
      <c r="G167" s="10"/>
      <c r="H167" s="11"/>
      <c r="I167" s="10"/>
      <c r="J167" s="10"/>
      <c r="K167" s="10"/>
      <c r="L167" s="10"/>
      <c r="M167" s="10"/>
      <c r="N167" s="10"/>
    </row>
    <row r="168" spans="1:14" ht="15.75" customHeight="1" x14ac:dyDescent="0.25">
      <c r="A168" s="10"/>
      <c r="B168" s="33"/>
      <c r="C168" s="16"/>
      <c r="D168" s="10"/>
      <c r="E168" s="10"/>
      <c r="F168" s="10"/>
      <c r="G168" s="10"/>
      <c r="H168" s="11"/>
      <c r="I168" s="10"/>
      <c r="J168" s="10"/>
      <c r="K168" s="10"/>
      <c r="L168" s="10"/>
      <c r="M168" s="10"/>
      <c r="N168" s="10"/>
    </row>
    <row r="169" spans="1:14" ht="15.75" customHeight="1" x14ac:dyDescent="0.25">
      <c r="A169" s="10"/>
      <c r="B169" s="33"/>
      <c r="C169" s="16"/>
      <c r="D169" s="10"/>
      <c r="E169" s="10"/>
      <c r="F169" s="10"/>
      <c r="G169" s="10"/>
      <c r="H169" s="11"/>
      <c r="I169" s="10"/>
      <c r="J169" s="10"/>
      <c r="K169" s="10"/>
      <c r="L169" s="10"/>
      <c r="M169" s="10"/>
      <c r="N169" s="10"/>
    </row>
    <row r="170" spans="1:14" ht="15.75" customHeight="1" x14ac:dyDescent="0.25">
      <c r="A170" s="10"/>
      <c r="B170" s="33"/>
      <c r="C170" s="16"/>
      <c r="D170" s="10"/>
      <c r="E170" s="10"/>
      <c r="F170" s="10"/>
      <c r="G170" s="10"/>
      <c r="H170" s="11"/>
      <c r="I170" s="10"/>
      <c r="J170" s="10"/>
      <c r="K170" s="10"/>
      <c r="L170" s="10"/>
      <c r="M170" s="10"/>
      <c r="N170" s="10"/>
    </row>
    <row r="171" spans="1:14" ht="15.75" customHeight="1" x14ac:dyDescent="0.25">
      <c r="A171" s="10"/>
      <c r="B171" s="33"/>
      <c r="C171" s="16"/>
      <c r="D171" s="10"/>
      <c r="E171" s="10"/>
      <c r="F171" s="10"/>
      <c r="G171" s="10"/>
      <c r="H171" s="11"/>
      <c r="I171" s="10"/>
      <c r="J171" s="10"/>
      <c r="K171" s="10"/>
      <c r="L171" s="10"/>
      <c r="M171" s="10"/>
      <c r="N171" s="10"/>
    </row>
    <row r="172" spans="1:14" ht="15.75" customHeight="1" x14ac:dyDescent="0.25">
      <c r="A172" s="10"/>
      <c r="B172" s="33"/>
      <c r="C172" s="16"/>
      <c r="D172" s="10"/>
      <c r="E172" s="10"/>
      <c r="F172" s="10"/>
      <c r="G172" s="10"/>
      <c r="H172" s="11"/>
      <c r="I172" s="10"/>
      <c r="J172" s="10"/>
      <c r="K172" s="10"/>
      <c r="L172" s="10"/>
      <c r="M172" s="10"/>
      <c r="N172" s="10"/>
    </row>
    <row r="173" spans="1:14" ht="15.75" customHeight="1" x14ac:dyDescent="0.25">
      <c r="A173" s="10"/>
      <c r="B173" s="33"/>
      <c r="C173" s="16"/>
      <c r="D173" s="10"/>
      <c r="E173" s="10"/>
      <c r="F173" s="10"/>
      <c r="G173" s="10"/>
      <c r="H173" s="11"/>
      <c r="I173" s="10"/>
      <c r="J173" s="10"/>
      <c r="K173" s="10"/>
      <c r="L173" s="10"/>
      <c r="M173" s="10"/>
      <c r="N173" s="10"/>
    </row>
    <row r="174" spans="1:14" ht="15.75" customHeight="1" x14ac:dyDescent="0.25">
      <c r="A174" s="10"/>
      <c r="B174" s="33"/>
      <c r="C174" s="16"/>
      <c r="D174" s="10"/>
      <c r="E174" s="10"/>
      <c r="F174" s="10"/>
      <c r="G174" s="10"/>
      <c r="H174" s="11"/>
      <c r="I174" s="10"/>
      <c r="J174" s="10"/>
      <c r="K174" s="10"/>
      <c r="L174" s="10"/>
      <c r="M174" s="10"/>
      <c r="N174" s="10"/>
    </row>
    <row r="175" spans="1:14" ht="15.75" customHeight="1" x14ac:dyDescent="0.25">
      <c r="A175" s="10"/>
      <c r="B175" s="33"/>
      <c r="C175" s="16"/>
      <c r="D175" s="10"/>
      <c r="E175" s="10"/>
      <c r="F175" s="10"/>
      <c r="G175" s="10"/>
      <c r="H175" s="11"/>
      <c r="I175" s="10"/>
      <c r="J175" s="10"/>
      <c r="K175" s="10"/>
      <c r="L175" s="10"/>
      <c r="M175" s="10"/>
      <c r="N175" s="10"/>
    </row>
    <row r="176" spans="1:14" ht="15.75" customHeight="1" x14ac:dyDescent="0.25">
      <c r="A176" s="10"/>
      <c r="B176" s="33"/>
      <c r="C176" s="16"/>
      <c r="D176" s="10"/>
      <c r="E176" s="10"/>
      <c r="F176" s="10"/>
      <c r="G176" s="10"/>
      <c r="H176" s="11"/>
      <c r="I176" s="10"/>
      <c r="J176" s="10"/>
      <c r="K176" s="10"/>
      <c r="L176" s="10"/>
      <c r="M176" s="10"/>
      <c r="N176" s="10"/>
    </row>
    <row r="177" spans="1:14" ht="15.75" customHeight="1" x14ac:dyDescent="0.25">
      <c r="A177" s="10"/>
      <c r="B177" s="33"/>
      <c r="C177" s="16"/>
      <c r="D177" s="10"/>
      <c r="E177" s="10"/>
      <c r="F177" s="10"/>
      <c r="G177" s="10"/>
      <c r="H177" s="11"/>
      <c r="I177" s="10"/>
      <c r="J177" s="10"/>
      <c r="K177" s="10"/>
      <c r="L177" s="10"/>
      <c r="M177" s="10"/>
      <c r="N177" s="10"/>
    </row>
    <row r="178" spans="1:14" ht="15.75" customHeight="1" x14ac:dyDescent="0.25">
      <c r="A178" s="10"/>
      <c r="B178" s="33"/>
      <c r="C178" s="16"/>
      <c r="D178" s="10"/>
      <c r="E178" s="10"/>
      <c r="F178" s="10"/>
      <c r="G178" s="10"/>
      <c r="H178" s="11"/>
      <c r="I178" s="10"/>
      <c r="J178" s="10"/>
      <c r="K178" s="10"/>
      <c r="L178" s="10"/>
      <c r="M178" s="10"/>
      <c r="N178" s="10"/>
    </row>
    <row r="179" spans="1:14" ht="15.75" customHeight="1" x14ac:dyDescent="0.25">
      <c r="A179" s="10"/>
      <c r="B179" s="33"/>
      <c r="C179" s="16"/>
      <c r="D179" s="10"/>
      <c r="E179" s="10"/>
      <c r="F179" s="10"/>
      <c r="G179" s="10"/>
      <c r="H179" s="11"/>
      <c r="I179" s="10"/>
      <c r="J179" s="10"/>
      <c r="K179" s="10"/>
      <c r="L179" s="10"/>
      <c r="M179" s="10"/>
      <c r="N179" s="10"/>
    </row>
    <row r="180" spans="1:14" ht="15.75" customHeight="1" x14ac:dyDescent="0.25">
      <c r="A180" s="10"/>
      <c r="B180" s="33"/>
      <c r="C180" s="16"/>
      <c r="D180" s="10"/>
      <c r="E180" s="10"/>
      <c r="F180" s="10"/>
      <c r="G180" s="10"/>
      <c r="H180" s="11"/>
      <c r="I180" s="10"/>
      <c r="J180" s="10"/>
      <c r="K180" s="10"/>
      <c r="L180" s="10"/>
      <c r="M180" s="10"/>
      <c r="N180" s="10"/>
    </row>
    <row r="181" spans="1:14" ht="15.75" customHeight="1" x14ac:dyDescent="0.25">
      <c r="A181" s="10"/>
      <c r="B181" s="33"/>
      <c r="C181" s="16"/>
      <c r="D181" s="10"/>
      <c r="E181" s="10"/>
      <c r="F181" s="10"/>
      <c r="G181" s="10"/>
      <c r="H181" s="11"/>
      <c r="I181" s="10"/>
      <c r="J181" s="10"/>
      <c r="K181" s="10"/>
      <c r="L181" s="10"/>
      <c r="M181" s="10"/>
      <c r="N181" s="10"/>
    </row>
    <row r="182" spans="1:14" ht="15.75" customHeight="1" x14ac:dyDescent="0.25">
      <c r="A182" s="10"/>
      <c r="B182" s="33"/>
      <c r="C182" s="16"/>
      <c r="D182" s="10"/>
      <c r="E182" s="10"/>
      <c r="F182" s="10"/>
      <c r="G182" s="10"/>
      <c r="H182" s="11"/>
      <c r="I182" s="10"/>
      <c r="J182" s="10"/>
      <c r="K182" s="10"/>
      <c r="L182" s="10"/>
      <c r="M182" s="10"/>
      <c r="N182" s="10"/>
    </row>
    <row r="183" spans="1:14" ht="15.75" customHeight="1" x14ac:dyDescent="0.25">
      <c r="A183" s="10"/>
      <c r="B183" s="33"/>
      <c r="C183" s="16"/>
      <c r="D183" s="10"/>
      <c r="E183" s="10"/>
      <c r="F183" s="10"/>
      <c r="G183" s="10"/>
      <c r="H183" s="11"/>
      <c r="I183" s="10"/>
      <c r="J183" s="10"/>
      <c r="K183" s="10"/>
      <c r="L183" s="10"/>
      <c r="M183" s="10"/>
      <c r="N183" s="10"/>
    </row>
    <row r="184" spans="1:14" ht="15.75" customHeight="1" x14ac:dyDescent="0.25">
      <c r="A184" s="10"/>
      <c r="B184" s="33"/>
      <c r="C184" s="16"/>
      <c r="D184" s="10"/>
      <c r="E184" s="10"/>
      <c r="F184" s="10"/>
      <c r="G184" s="10"/>
      <c r="H184" s="11"/>
      <c r="I184" s="10"/>
      <c r="J184" s="10"/>
      <c r="K184" s="10"/>
      <c r="L184" s="10"/>
      <c r="M184" s="10"/>
      <c r="N184" s="10"/>
    </row>
    <row r="185" spans="1:14" ht="15.75" customHeight="1" x14ac:dyDescent="0.25">
      <c r="A185" s="10"/>
      <c r="B185" s="33"/>
      <c r="C185" s="16"/>
      <c r="D185" s="10"/>
      <c r="E185" s="10"/>
      <c r="F185" s="10"/>
      <c r="G185" s="10"/>
      <c r="H185" s="11"/>
      <c r="I185" s="10"/>
      <c r="J185" s="10"/>
      <c r="K185" s="10"/>
      <c r="L185" s="10"/>
      <c r="M185" s="10"/>
      <c r="N185" s="10"/>
    </row>
    <row r="186" spans="1:14" ht="15.75" customHeight="1" x14ac:dyDescent="0.25">
      <c r="A186" s="10"/>
      <c r="B186" s="33"/>
      <c r="C186" s="16"/>
      <c r="D186" s="10"/>
      <c r="E186" s="10"/>
      <c r="F186" s="10"/>
      <c r="G186" s="10"/>
      <c r="H186" s="11"/>
      <c r="I186" s="10"/>
      <c r="J186" s="10"/>
      <c r="K186" s="10"/>
      <c r="L186" s="10"/>
      <c r="M186" s="10"/>
      <c r="N186" s="10"/>
    </row>
    <row r="187" spans="1:14" ht="15.75" customHeight="1" x14ac:dyDescent="0.25">
      <c r="A187" s="10"/>
      <c r="B187" s="33"/>
      <c r="C187" s="16"/>
      <c r="D187" s="10"/>
      <c r="E187" s="10"/>
      <c r="F187" s="10"/>
      <c r="G187" s="10"/>
      <c r="H187" s="11"/>
      <c r="I187" s="10"/>
      <c r="J187" s="10"/>
      <c r="K187" s="10"/>
      <c r="L187" s="10"/>
      <c r="M187" s="10"/>
      <c r="N187" s="10"/>
    </row>
    <row r="188" spans="1:14" ht="15.75" customHeight="1" x14ac:dyDescent="0.25">
      <c r="A188" s="10"/>
      <c r="B188" s="33"/>
      <c r="C188" s="16"/>
      <c r="D188" s="10"/>
      <c r="E188" s="10"/>
      <c r="F188" s="10"/>
      <c r="G188" s="10"/>
      <c r="H188" s="11"/>
      <c r="I188" s="10"/>
      <c r="J188" s="10"/>
      <c r="K188" s="10"/>
      <c r="L188" s="10"/>
      <c r="M188" s="10"/>
      <c r="N188" s="10"/>
    </row>
    <row r="189" spans="1:14" ht="15.75" customHeight="1" x14ac:dyDescent="0.25">
      <c r="A189" s="10"/>
      <c r="B189" s="33"/>
      <c r="C189" s="16"/>
      <c r="D189" s="10"/>
      <c r="E189" s="10"/>
      <c r="F189" s="10"/>
      <c r="G189" s="10"/>
      <c r="H189" s="11"/>
      <c r="I189" s="10"/>
      <c r="J189" s="10"/>
      <c r="K189" s="10"/>
      <c r="L189" s="10"/>
      <c r="M189" s="10"/>
      <c r="N189" s="10"/>
    </row>
    <row r="190" spans="1:14" ht="15.75" customHeight="1" x14ac:dyDescent="0.25">
      <c r="A190" s="10"/>
      <c r="B190" s="33"/>
      <c r="C190" s="16"/>
      <c r="D190" s="10"/>
      <c r="E190" s="10"/>
      <c r="F190" s="10"/>
      <c r="G190" s="10"/>
      <c r="H190" s="11"/>
      <c r="I190" s="10"/>
      <c r="J190" s="10"/>
      <c r="K190" s="10"/>
      <c r="L190" s="10"/>
      <c r="M190" s="10"/>
      <c r="N190" s="10"/>
    </row>
    <row r="191" spans="1:14" ht="15.75" customHeight="1" x14ac:dyDescent="0.25">
      <c r="A191" s="10"/>
      <c r="B191" s="33"/>
      <c r="C191" s="16"/>
      <c r="D191" s="10"/>
      <c r="E191" s="10"/>
      <c r="F191" s="10"/>
      <c r="G191" s="10"/>
      <c r="H191" s="11"/>
      <c r="I191" s="10"/>
      <c r="J191" s="10"/>
      <c r="K191" s="10"/>
      <c r="L191" s="10"/>
      <c r="M191" s="10"/>
      <c r="N191" s="10"/>
    </row>
    <row r="192" spans="1:14" ht="15.75" customHeight="1" x14ac:dyDescent="0.25">
      <c r="A192" s="10"/>
      <c r="B192" s="33"/>
      <c r="C192" s="16"/>
      <c r="D192" s="10"/>
      <c r="E192" s="10"/>
      <c r="F192" s="10"/>
      <c r="G192" s="10"/>
      <c r="H192" s="11"/>
      <c r="I192" s="10"/>
      <c r="J192" s="10"/>
      <c r="K192" s="10"/>
      <c r="L192" s="10"/>
      <c r="M192" s="10"/>
      <c r="N192" s="10"/>
    </row>
    <row r="193" spans="1:14" ht="15.75" customHeight="1" x14ac:dyDescent="0.25">
      <c r="A193" s="10"/>
      <c r="B193" s="33"/>
      <c r="C193" s="16"/>
      <c r="D193" s="10"/>
      <c r="E193" s="10"/>
      <c r="F193" s="10"/>
      <c r="G193" s="10"/>
      <c r="H193" s="11"/>
      <c r="I193" s="10"/>
      <c r="J193" s="10"/>
      <c r="K193" s="10"/>
      <c r="L193" s="10"/>
      <c r="M193" s="10"/>
      <c r="N193" s="10"/>
    </row>
    <row r="194" spans="1:14" ht="15.75" customHeight="1" x14ac:dyDescent="0.25">
      <c r="A194" s="10"/>
      <c r="B194" s="33"/>
      <c r="C194" s="16"/>
      <c r="D194" s="10"/>
      <c r="E194" s="10"/>
      <c r="F194" s="10"/>
      <c r="G194" s="10"/>
      <c r="H194" s="11"/>
      <c r="I194" s="10"/>
      <c r="J194" s="10"/>
      <c r="K194" s="10"/>
      <c r="L194" s="10"/>
      <c r="M194" s="10"/>
      <c r="N194" s="10"/>
    </row>
    <row r="195" spans="1:14" ht="15.75" customHeight="1" x14ac:dyDescent="0.25">
      <c r="A195" s="10"/>
      <c r="B195" s="33"/>
      <c r="C195" s="16"/>
      <c r="D195" s="10"/>
      <c r="E195" s="10"/>
      <c r="F195" s="10"/>
      <c r="G195" s="10"/>
      <c r="H195" s="11"/>
      <c r="I195" s="10"/>
      <c r="J195" s="10"/>
      <c r="K195" s="10"/>
      <c r="L195" s="10"/>
      <c r="M195" s="10"/>
      <c r="N195" s="10"/>
    </row>
    <row r="196" spans="1:14" ht="15.75" customHeight="1" x14ac:dyDescent="0.25">
      <c r="A196" s="10"/>
      <c r="B196" s="33"/>
      <c r="C196" s="16"/>
      <c r="D196" s="10"/>
      <c r="E196" s="10"/>
      <c r="F196" s="10"/>
      <c r="G196" s="10"/>
      <c r="H196" s="11"/>
      <c r="I196" s="10"/>
      <c r="J196" s="10"/>
      <c r="K196" s="10"/>
      <c r="L196" s="10"/>
      <c r="M196" s="10"/>
      <c r="N196" s="10"/>
    </row>
    <row r="197" spans="1:14" ht="15.75" customHeight="1" x14ac:dyDescent="0.25">
      <c r="A197" s="10"/>
      <c r="B197" s="33"/>
      <c r="C197" s="16"/>
      <c r="D197" s="10"/>
      <c r="E197" s="10"/>
      <c r="F197" s="10"/>
      <c r="G197" s="10"/>
      <c r="H197" s="11"/>
      <c r="I197" s="10"/>
      <c r="J197" s="10"/>
      <c r="K197" s="10"/>
      <c r="L197" s="10"/>
      <c r="M197" s="10"/>
      <c r="N197" s="10"/>
    </row>
    <row r="198" spans="1:14" ht="15.75" customHeight="1" x14ac:dyDescent="0.25">
      <c r="A198" s="10"/>
      <c r="B198" s="33"/>
      <c r="C198" s="16"/>
      <c r="D198" s="10"/>
      <c r="E198" s="10"/>
      <c r="F198" s="10"/>
      <c r="G198" s="10"/>
      <c r="H198" s="11"/>
      <c r="I198" s="10"/>
      <c r="J198" s="10"/>
      <c r="K198" s="10"/>
      <c r="L198" s="10"/>
      <c r="M198" s="10"/>
      <c r="N198" s="10"/>
    </row>
    <row r="199" spans="1:14" ht="15.75" customHeight="1" x14ac:dyDescent="0.25">
      <c r="A199" s="10"/>
      <c r="B199" s="33"/>
      <c r="C199" s="16"/>
      <c r="D199" s="10"/>
      <c r="E199" s="10"/>
      <c r="F199" s="10"/>
      <c r="G199" s="10"/>
      <c r="H199" s="11"/>
      <c r="I199" s="10"/>
      <c r="J199" s="10"/>
      <c r="K199" s="10"/>
      <c r="L199" s="10"/>
      <c r="M199" s="10"/>
      <c r="N199" s="10"/>
    </row>
    <row r="200" spans="1:14" ht="15.75" customHeight="1" x14ac:dyDescent="0.25">
      <c r="A200" s="10"/>
      <c r="B200" s="33"/>
      <c r="C200" s="16"/>
      <c r="D200" s="10"/>
      <c r="E200" s="10"/>
      <c r="F200" s="10"/>
      <c r="G200" s="10"/>
      <c r="H200" s="11"/>
      <c r="I200" s="10"/>
      <c r="J200" s="10"/>
      <c r="K200" s="10"/>
      <c r="L200" s="10"/>
      <c r="M200" s="10"/>
      <c r="N200" s="10"/>
    </row>
    <row r="201" spans="1:14" ht="15.75" customHeight="1" x14ac:dyDescent="0.25">
      <c r="A201" s="10"/>
      <c r="B201" s="33"/>
      <c r="C201" s="16"/>
      <c r="D201" s="10"/>
      <c r="E201" s="10"/>
      <c r="F201" s="10"/>
      <c r="G201" s="10"/>
      <c r="H201" s="11"/>
      <c r="I201" s="10"/>
      <c r="J201" s="10"/>
      <c r="K201" s="10"/>
      <c r="L201" s="10"/>
      <c r="M201" s="10"/>
      <c r="N201" s="10"/>
    </row>
    <row r="202" spans="1:14" ht="15.75" customHeight="1" x14ac:dyDescent="0.25">
      <c r="A202" s="10"/>
      <c r="B202" s="33"/>
      <c r="C202" s="16"/>
      <c r="D202" s="10"/>
      <c r="E202" s="10"/>
      <c r="F202" s="10"/>
      <c r="G202" s="10"/>
      <c r="H202" s="11"/>
      <c r="I202" s="10"/>
      <c r="J202" s="10"/>
      <c r="K202" s="10"/>
      <c r="L202" s="10"/>
      <c r="M202" s="10"/>
      <c r="N202" s="10"/>
    </row>
    <row r="203" spans="1:14" ht="15.75" customHeight="1" x14ac:dyDescent="0.25">
      <c r="A203" s="10"/>
      <c r="B203" s="33"/>
      <c r="C203" s="16"/>
      <c r="D203" s="10"/>
      <c r="E203" s="10"/>
      <c r="F203" s="10"/>
      <c r="G203" s="10"/>
      <c r="H203" s="11"/>
      <c r="I203" s="10"/>
      <c r="J203" s="10"/>
      <c r="K203" s="10"/>
      <c r="L203" s="10"/>
      <c r="M203" s="10"/>
      <c r="N203" s="10"/>
    </row>
    <row r="204" spans="1:14" ht="15.75" customHeight="1" x14ac:dyDescent="0.25">
      <c r="A204" s="10"/>
      <c r="B204" s="33"/>
      <c r="C204" s="16"/>
      <c r="D204" s="10"/>
      <c r="E204" s="10"/>
      <c r="F204" s="10"/>
      <c r="G204" s="10"/>
      <c r="H204" s="11"/>
      <c r="I204" s="10"/>
      <c r="J204" s="10"/>
      <c r="K204" s="10"/>
      <c r="L204" s="10"/>
      <c r="M204" s="10"/>
      <c r="N204" s="10"/>
    </row>
    <row r="205" spans="1:14" ht="15.75" customHeight="1" x14ac:dyDescent="0.25">
      <c r="A205" s="10"/>
      <c r="B205" s="33"/>
      <c r="C205" s="16"/>
      <c r="D205" s="10"/>
      <c r="E205" s="10"/>
      <c r="F205" s="10"/>
      <c r="G205" s="10"/>
      <c r="H205" s="11"/>
      <c r="I205" s="10"/>
      <c r="J205" s="10"/>
      <c r="K205" s="10"/>
      <c r="L205" s="10"/>
      <c r="M205" s="10"/>
      <c r="N205" s="10"/>
    </row>
    <row r="206" spans="1:14" ht="15.75" customHeight="1" x14ac:dyDescent="0.25">
      <c r="A206" s="10"/>
      <c r="B206" s="33"/>
      <c r="C206" s="16"/>
      <c r="D206" s="10"/>
      <c r="E206" s="10"/>
      <c r="F206" s="10"/>
      <c r="G206" s="10"/>
      <c r="H206" s="11"/>
      <c r="I206" s="10"/>
      <c r="J206" s="10"/>
      <c r="K206" s="10"/>
      <c r="L206" s="10"/>
      <c r="M206" s="10"/>
      <c r="N206" s="10"/>
    </row>
    <row r="207" spans="1:14" ht="15.75" customHeight="1" x14ac:dyDescent="0.25">
      <c r="A207" s="10"/>
      <c r="B207" s="33"/>
      <c r="C207" s="16"/>
      <c r="D207" s="10"/>
      <c r="E207" s="10"/>
      <c r="F207" s="10"/>
      <c r="G207" s="10"/>
      <c r="H207" s="11"/>
      <c r="I207" s="10"/>
      <c r="J207" s="10"/>
      <c r="K207" s="10"/>
      <c r="L207" s="10"/>
      <c r="M207" s="10"/>
      <c r="N207" s="10"/>
    </row>
    <row r="208" spans="1:14" ht="15.75" customHeight="1" x14ac:dyDescent="0.25">
      <c r="A208" s="10"/>
      <c r="B208" s="33"/>
      <c r="C208" s="16"/>
      <c r="D208" s="10"/>
      <c r="E208" s="10"/>
      <c r="F208" s="10"/>
      <c r="G208" s="10"/>
      <c r="H208" s="11"/>
      <c r="I208" s="10"/>
      <c r="J208" s="10"/>
      <c r="K208" s="10"/>
      <c r="L208" s="10"/>
      <c r="M208" s="10"/>
      <c r="N208" s="10"/>
    </row>
    <row r="209" spans="1:14" ht="15.75" customHeight="1" x14ac:dyDescent="0.25">
      <c r="A209" s="10"/>
      <c r="B209" s="33"/>
      <c r="C209" s="16"/>
      <c r="D209" s="10"/>
      <c r="E209" s="10"/>
      <c r="F209" s="10"/>
      <c r="G209" s="10"/>
      <c r="H209" s="11"/>
      <c r="I209" s="10"/>
      <c r="J209" s="10"/>
      <c r="K209" s="10"/>
      <c r="L209" s="10"/>
      <c r="M209" s="10"/>
      <c r="N209" s="10"/>
    </row>
    <row r="210" spans="1:14" ht="15.75" customHeight="1" x14ac:dyDescent="0.25">
      <c r="A210" s="10"/>
      <c r="B210" s="33"/>
      <c r="C210" s="16"/>
      <c r="D210" s="10"/>
      <c r="E210" s="10"/>
      <c r="F210" s="10"/>
      <c r="G210" s="10"/>
      <c r="H210" s="11"/>
      <c r="I210" s="10"/>
      <c r="J210" s="10"/>
      <c r="K210" s="10"/>
      <c r="L210" s="10"/>
      <c r="M210" s="10"/>
      <c r="N210" s="10"/>
    </row>
    <row r="211" spans="1:14" ht="15.75" customHeight="1" x14ac:dyDescent="0.25">
      <c r="A211" s="10"/>
      <c r="B211" s="33"/>
      <c r="C211" s="16"/>
      <c r="D211" s="10"/>
      <c r="E211" s="10"/>
      <c r="F211" s="10"/>
      <c r="G211" s="10"/>
      <c r="H211" s="11"/>
      <c r="I211" s="10"/>
      <c r="J211" s="10"/>
      <c r="K211" s="10"/>
      <c r="L211" s="10"/>
      <c r="M211" s="10"/>
      <c r="N211" s="10"/>
    </row>
    <row r="212" spans="1:14" ht="15.75" customHeight="1" x14ac:dyDescent="0.25">
      <c r="A212" s="10"/>
      <c r="B212" s="33"/>
      <c r="C212" s="16"/>
      <c r="D212" s="10"/>
      <c r="E212" s="10"/>
      <c r="F212" s="10"/>
      <c r="G212" s="10"/>
      <c r="H212" s="11"/>
      <c r="I212" s="10"/>
      <c r="J212" s="10"/>
      <c r="K212" s="10"/>
      <c r="L212" s="10"/>
      <c r="M212" s="10"/>
      <c r="N212" s="10"/>
    </row>
    <row r="213" spans="1:14" ht="15.75" customHeight="1" x14ac:dyDescent="0.25">
      <c r="A213" s="10"/>
      <c r="B213" s="33"/>
      <c r="C213" s="16"/>
      <c r="D213" s="10"/>
      <c r="E213" s="10"/>
      <c r="F213" s="10"/>
      <c r="G213" s="10"/>
      <c r="H213" s="11"/>
      <c r="I213" s="10"/>
      <c r="J213" s="10"/>
      <c r="K213" s="10"/>
      <c r="L213" s="10"/>
      <c r="M213" s="10"/>
      <c r="N213" s="10"/>
    </row>
    <row r="214" spans="1:14" ht="15.75" customHeight="1" x14ac:dyDescent="0.25">
      <c r="A214" s="10"/>
      <c r="B214" s="33"/>
      <c r="C214" s="16"/>
      <c r="D214" s="10"/>
      <c r="E214" s="10"/>
      <c r="F214" s="10"/>
      <c r="G214" s="10"/>
      <c r="H214" s="11"/>
      <c r="I214" s="10"/>
      <c r="J214" s="10"/>
      <c r="K214" s="10"/>
      <c r="L214" s="10"/>
      <c r="M214" s="10"/>
      <c r="N214" s="10"/>
    </row>
    <row r="215" spans="1:14" ht="15.75" customHeight="1" x14ac:dyDescent="0.25">
      <c r="A215" s="10"/>
      <c r="B215" s="33"/>
      <c r="C215" s="16"/>
      <c r="D215" s="10"/>
      <c r="E215" s="10"/>
      <c r="F215" s="10"/>
      <c r="G215" s="10"/>
      <c r="H215" s="11"/>
      <c r="I215" s="10"/>
      <c r="J215" s="10"/>
      <c r="K215" s="10"/>
      <c r="L215" s="10"/>
      <c r="M215" s="10"/>
      <c r="N215" s="10"/>
    </row>
    <row r="216" spans="1:14" ht="15.75" customHeight="1" x14ac:dyDescent="0.25">
      <c r="A216" s="10"/>
      <c r="B216" s="33"/>
      <c r="C216" s="16"/>
      <c r="D216" s="10"/>
      <c r="E216" s="10"/>
      <c r="F216" s="10"/>
      <c r="G216" s="10"/>
      <c r="H216" s="11"/>
      <c r="I216" s="10"/>
      <c r="J216" s="10"/>
      <c r="K216" s="10"/>
      <c r="L216" s="10"/>
      <c r="M216" s="10"/>
      <c r="N216" s="10"/>
    </row>
    <row r="217" spans="1:14" ht="15.75" customHeight="1" x14ac:dyDescent="0.25">
      <c r="A217" s="10"/>
      <c r="B217" s="33"/>
      <c r="C217" s="16"/>
      <c r="D217" s="10"/>
      <c r="E217" s="10"/>
      <c r="F217" s="10"/>
      <c r="G217" s="10"/>
      <c r="H217" s="11"/>
      <c r="I217" s="10"/>
      <c r="J217" s="10"/>
      <c r="K217" s="10"/>
      <c r="L217" s="10"/>
      <c r="M217" s="10"/>
      <c r="N217" s="10"/>
    </row>
    <row r="218" spans="1:14" ht="15.75" customHeight="1" x14ac:dyDescent="0.25">
      <c r="A218" s="10"/>
      <c r="B218" s="33"/>
      <c r="C218" s="16"/>
      <c r="D218" s="10"/>
      <c r="E218" s="10"/>
      <c r="F218" s="10"/>
      <c r="G218" s="10"/>
      <c r="H218" s="11"/>
      <c r="I218" s="10"/>
      <c r="J218" s="10"/>
      <c r="K218" s="10"/>
      <c r="L218" s="10"/>
      <c r="M218" s="10"/>
      <c r="N218" s="10"/>
    </row>
    <row r="219" spans="1:14" ht="15.75" customHeight="1" x14ac:dyDescent="0.25"/>
    <row r="220" spans="1:14" ht="15.75" customHeight="1" x14ac:dyDescent="0.25"/>
    <row r="221" spans="1:14" ht="15.75" customHeight="1" x14ac:dyDescent="0.25"/>
    <row r="222" spans="1:14" ht="15.75" customHeight="1" x14ac:dyDescent="0.25"/>
    <row r="223" spans="1:14" ht="15.75" customHeight="1" x14ac:dyDescent="0.25"/>
    <row r="224" spans="1:1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7:A8"/>
    <mergeCell ref="D7:D8"/>
    <mergeCell ref="C7:C8"/>
    <mergeCell ref="B7:B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1B3-73B3-4CC6-A589-6C449BCB7BA3}">
  <sheetPr>
    <pageSetUpPr fitToPage="1"/>
  </sheetPr>
  <dimension ref="A2:L8"/>
  <sheetViews>
    <sheetView showGridLines="0" topLeftCell="B1" workbookViewId="0">
      <selection activeCell="E3" sqref="E3"/>
    </sheetView>
  </sheetViews>
  <sheetFormatPr baseColWidth="10" defaultColWidth="11.5546875" defaultRowHeight="13.8" x14ac:dyDescent="0.25"/>
  <cols>
    <col min="1" max="2" width="26.6640625" style="1" customWidth="1"/>
    <col min="3" max="3" width="24.6640625" style="1" customWidth="1"/>
    <col min="4" max="4" width="11.5546875" style="1"/>
    <col min="5" max="5" width="21.88671875" style="1" customWidth="1"/>
    <col min="6" max="6" width="15.88671875" style="1" bestFit="1" customWidth="1"/>
    <col min="7" max="7" width="15.109375" style="1" customWidth="1"/>
    <col min="8" max="8" width="4.6640625" style="1" customWidth="1"/>
    <col min="9" max="10" width="20.6640625" style="1" customWidth="1"/>
    <col min="11" max="11" width="4.6640625" style="1" customWidth="1"/>
    <col min="12" max="12" width="22" style="1" customWidth="1"/>
    <col min="13" max="16384" width="11.5546875" style="1"/>
  </cols>
  <sheetData>
    <row r="2" spans="1:12" s="46" customFormat="1" ht="27.6" x14ac:dyDescent="0.3">
      <c r="A2" s="45" t="s">
        <v>12</v>
      </c>
      <c r="B2" s="45" t="s">
        <v>11</v>
      </c>
      <c r="C2" s="45" t="s">
        <v>13</v>
      </c>
      <c r="D2" s="45" t="s">
        <v>5</v>
      </c>
      <c r="E2" s="45" t="s">
        <v>6</v>
      </c>
      <c r="F2" s="45" t="s">
        <v>4</v>
      </c>
      <c r="G2" s="38" t="s">
        <v>9</v>
      </c>
      <c r="I2" s="45" t="s">
        <v>7</v>
      </c>
      <c r="J2" s="45" t="s">
        <v>14</v>
      </c>
      <c r="L2" s="45" t="s">
        <v>8</v>
      </c>
    </row>
    <row r="3" spans="1:12" s="46" customFormat="1" ht="16.5" customHeight="1" x14ac:dyDescent="0.3">
      <c r="A3" s="47"/>
      <c r="B3" s="47"/>
      <c r="C3" s="47" t="str">
        <f>'HTAS FERRET'!$A$6</f>
        <v>HERRAMIENTAS FERRETERIA</v>
      </c>
      <c r="D3" s="40"/>
      <c r="E3" s="48">
        <f>'HTAS FERRET'!$H$25</f>
        <v>13084595</v>
      </c>
      <c r="F3" s="39">
        <f>+E3</f>
        <v>13084595</v>
      </c>
      <c r="G3" s="38">
        <v>940524</v>
      </c>
      <c r="I3" s="39">
        <v>13168780</v>
      </c>
      <c r="J3" s="57">
        <v>202300000000147</v>
      </c>
      <c r="K3" s="49"/>
      <c r="L3" s="39">
        <f>+I3-F3</f>
        <v>84185</v>
      </c>
    </row>
    <row r="4" spans="1:12" s="46" customFormat="1" x14ac:dyDescent="0.3">
      <c r="L4" s="49" t="s">
        <v>8</v>
      </c>
    </row>
    <row r="5" spans="1:12" s="46" customFormat="1" x14ac:dyDescent="0.3">
      <c r="E5" s="50">
        <f>SUM(E3:E3)</f>
        <v>13084595</v>
      </c>
      <c r="F5" s="50">
        <f>SUM(F3:F3)</f>
        <v>13084595</v>
      </c>
      <c r="I5" s="50">
        <f>SUM(I3:I3)</f>
        <v>13168780</v>
      </c>
      <c r="J5" s="50"/>
      <c r="L5" s="50">
        <f>+I5-F5</f>
        <v>84185</v>
      </c>
    </row>
    <row r="6" spans="1:12" s="46" customFormat="1" x14ac:dyDescent="0.3"/>
    <row r="7" spans="1:12" s="46" customFormat="1" x14ac:dyDescent="0.3">
      <c r="F7" s="51"/>
      <c r="G7" s="52"/>
    </row>
    <row r="8" spans="1:12" x14ac:dyDescent="0.25">
      <c r="E8" s="21"/>
      <c r="F8" s="21"/>
      <c r="G8" s="21"/>
      <c r="H8" s="21"/>
      <c r="I8" s="21"/>
      <c r="J8" s="21"/>
      <c r="K8" s="21"/>
      <c r="L8" s="21"/>
    </row>
  </sheetData>
  <phoneticPr fontId="4" type="noConversion"/>
  <printOptions horizontalCentered="1"/>
  <pageMargins left="0.70866141732283472" right="0.70866141732283472" top="0.74803149606299213" bottom="0.74803149606299213" header="0.31496062992125984" footer="0.31496062992125984"/>
  <pageSetup paperSize="119" scale="7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8DFB-6EFD-443F-B971-0F9481C6A2A8}">
  <dimension ref="B1:E14"/>
  <sheetViews>
    <sheetView topLeftCell="A4" zoomScale="90" zoomScaleNormal="90" workbookViewId="0">
      <selection activeCell="C13" sqref="C13"/>
    </sheetView>
  </sheetViews>
  <sheetFormatPr baseColWidth="10" defaultRowHeight="14.4" x14ac:dyDescent="0.3"/>
  <cols>
    <col min="1" max="1" width="4.88671875" customWidth="1"/>
    <col min="3" max="3" width="39.88671875" style="53" customWidth="1"/>
    <col min="4" max="4" width="23.5546875" customWidth="1"/>
    <col min="5" max="5" width="87.5546875" customWidth="1"/>
  </cols>
  <sheetData>
    <row r="1" spans="2:5" x14ac:dyDescent="0.3">
      <c r="B1" s="43" t="s">
        <v>15</v>
      </c>
    </row>
    <row r="2" spans="2:5" ht="7.2" customHeight="1" thickBot="1" x14ac:dyDescent="0.35"/>
    <row r="3" spans="2:5" ht="36.6" thickBot="1" x14ac:dyDescent="0.35">
      <c r="B3" s="54" t="s">
        <v>16</v>
      </c>
      <c r="C3" s="55" t="s">
        <v>36</v>
      </c>
      <c r="D3" s="56" t="s">
        <v>37</v>
      </c>
      <c r="E3" s="56" t="s">
        <v>38</v>
      </c>
    </row>
    <row r="4" spans="2:5" ht="30" customHeight="1" thickBot="1" x14ac:dyDescent="0.35">
      <c r="B4" s="64">
        <v>1</v>
      </c>
      <c r="C4" s="59">
        <v>202300000000221</v>
      </c>
      <c r="D4" s="64" t="s">
        <v>17</v>
      </c>
      <c r="E4" s="65" t="s">
        <v>18</v>
      </c>
    </row>
    <row r="5" spans="2:5" ht="30" customHeight="1" thickBot="1" x14ac:dyDescent="0.35">
      <c r="B5" s="66">
        <v>2</v>
      </c>
      <c r="C5" s="62">
        <v>202300000000050</v>
      </c>
      <c r="D5" s="66" t="s">
        <v>19</v>
      </c>
      <c r="E5" s="67" t="s">
        <v>20</v>
      </c>
    </row>
    <row r="6" spans="2:5" ht="30" customHeight="1" thickBot="1" x14ac:dyDescent="0.35">
      <c r="B6" s="64">
        <v>3</v>
      </c>
      <c r="C6" s="59">
        <v>202300000000022</v>
      </c>
      <c r="D6" s="64" t="s">
        <v>21</v>
      </c>
      <c r="E6" s="65" t="s">
        <v>39</v>
      </c>
    </row>
    <row r="7" spans="2:5" ht="30" customHeight="1" thickBot="1" x14ac:dyDescent="0.35">
      <c r="B7" s="66">
        <v>4</v>
      </c>
      <c r="C7" s="62">
        <v>202300000000042</v>
      </c>
      <c r="D7" s="66" t="s">
        <v>22</v>
      </c>
      <c r="E7" s="67" t="s">
        <v>23</v>
      </c>
    </row>
    <row r="8" spans="2:5" ht="30" customHeight="1" thickBot="1" x14ac:dyDescent="0.35">
      <c r="B8" s="64">
        <v>5</v>
      </c>
      <c r="C8" s="59">
        <v>202323670127103</v>
      </c>
      <c r="D8" s="64" t="s">
        <v>24</v>
      </c>
      <c r="E8" s="65" t="s">
        <v>25</v>
      </c>
    </row>
    <row r="9" spans="2:5" ht="30" customHeight="1" thickBot="1" x14ac:dyDescent="0.35">
      <c r="B9" s="61">
        <v>6</v>
      </c>
      <c r="C9" s="62">
        <v>202300000000171</v>
      </c>
      <c r="D9" s="61" t="s">
        <v>26</v>
      </c>
      <c r="E9" s="63" t="s">
        <v>27</v>
      </c>
    </row>
    <row r="10" spans="2:5" ht="30" customHeight="1" thickBot="1" x14ac:dyDescent="0.35">
      <c r="B10" s="58">
        <v>7</v>
      </c>
      <c r="C10" s="59">
        <v>202300000000043</v>
      </c>
      <c r="D10" s="58" t="s">
        <v>28</v>
      </c>
      <c r="E10" s="60" t="s">
        <v>40</v>
      </c>
    </row>
    <row r="11" spans="2:5" ht="30" customHeight="1" thickBot="1" x14ac:dyDescent="0.35">
      <c r="B11" s="61">
        <v>8</v>
      </c>
      <c r="C11" s="62">
        <v>202300000000412</v>
      </c>
      <c r="D11" s="61" t="s">
        <v>29</v>
      </c>
      <c r="E11" s="63" t="s">
        <v>41</v>
      </c>
    </row>
    <row r="12" spans="2:5" ht="30" customHeight="1" thickBot="1" x14ac:dyDescent="0.35">
      <c r="B12" s="58">
        <v>9</v>
      </c>
      <c r="C12" s="59">
        <v>202300000000057</v>
      </c>
      <c r="D12" s="58" t="s">
        <v>30</v>
      </c>
      <c r="E12" s="60" t="s">
        <v>31</v>
      </c>
    </row>
    <row r="13" spans="2:5" ht="30" customHeight="1" thickBot="1" x14ac:dyDescent="0.35">
      <c r="B13" s="61">
        <v>10</v>
      </c>
      <c r="C13" s="62">
        <v>202300000000147</v>
      </c>
      <c r="D13" s="61" t="s">
        <v>32</v>
      </c>
      <c r="E13" s="63" t="s">
        <v>33</v>
      </c>
    </row>
    <row r="14" spans="2:5" ht="30" customHeight="1" thickBot="1" x14ac:dyDescent="0.35">
      <c r="B14" s="68">
        <v>11</v>
      </c>
      <c r="C14" s="69">
        <v>2018011000987</v>
      </c>
      <c r="D14" s="68" t="s">
        <v>34</v>
      </c>
      <c r="E14" s="70"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HTAS FERRET</vt:lpstr>
      <vt:lpstr>TOTAL</vt:lpstr>
      <vt:lpstr>BPIN</vt:lpstr>
      <vt:lpstr>'HTAS FERRET'!Área_de_impresión</vt:lpstr>
      <vt:lpstr>'HTAS FERRET'!Títulos_a_imprimir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Alexis Eduardo Ospino Monsalve</cp:lastModifiedBy>
  <cp:revision/>
  <cp:lastPrinted>2022-09-15T19:44:21Z</cp:lastPrinted>
  <dcterms:created xsi:type="dcterms:W3CDTF">2019-03-05T22:49:47Z</dcterms:created>
  <dcterms:modified xsi:type="dcterms:W3CDTF">2024-10-07T15:13:06Z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2023-02-20T19:32:03Z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005afc3b-64f5-4bb6-8e70-8254eed37324</vt:lpwstr>
  </property>
  <property fmtid="{D5CDD505-2E9C-101B-9397-08002B2CF9AE}" pid="8" name="MSIP_Label_1299739c-ad3d-4908-806e-4d91151a6e13_ContentBits">
    <vt:lpwstr>0</vt:lpwstr>
  </property>
</Properties>
</file>