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UNCIONARIO\Desktop\"/>
    </mc:Choice>
  </mc:AlternateContent>
  <xr:revisionPtr revIDLastSave="0" documentId="13_ncr:1_{2C4EE288-D7DD-43C9-BBA2-D42BF003D8D1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EPP (FINAL)" sheetId="42" r:id="rId1"/>
    <sheet name="TOTAL" sheetId="22" r:id="rId2"/>
    <sheet name="BPIN" sheetId="41" r:id="rId3"/>
    <sheet name="Hoja1" sheetId="43" r:id="rId4"/>
  </sheets>
  <definedNames>
    <definedName name="_xlnm._FilterDatabase" localSheetId="0" hidden="1">'EPP (FINAL)'!$A$8:$H$89</definedName>
    <definedName name="_xlnm.Print_Area" localSheetId="0">'EPP (FINAL)'!$A$6:$H$92</definedName>
    <definedName name="_xlnm.Print_Titles" localSheetId="0">'EPP (FINAL)'!$1:$8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42" l="1"/>
  <c r="G11" i="42"/>
  <c r="G12" i="42"/>
  <c r="G13" i="42"/>
  <c r="G14" i="42"/>
  <c r="G15" i="42"/>
  <c r="G16" i="42"/>
  <c r="G19" i="42"/>
  <c r="G26" i="42"/>
  <c r="G28" i="42"/>
  <c r="G29" i="42"/>
  <c r="G31" i="42"/>
  <c r="G33" i="42"/>
  <c r="G34" i="42"/>
  <c r="G35" i="42"/>
  <c r="G36" i="42"/>
  <c r="G37" i="42"/>
  <c r="G38" i="42"/>
  <c r="G41" i="42"/>
  <c r="G42" i="42"/>
  <c r="G43" i="42"/>
  <c r="G44" i="42"/>
  <c r="G45" i="42"/>
  <c r="G54" i="42"/>
  <c r="G55" i="42"/>
  <c r="G56" i="42"/>
  <c r="G57" i="42"/>
  <c r="G59" i="42"/>
  <c r="G60" i="42"/>
  <c r="G61" i="42"/>
  <c r="G62" i="42"/>
  <c r="G63" i="42"/>
  <c r="G70" i="42"/>
  <c r="G71" i="42"/>
  <c r="G74" i="42"/>
  <c r="G75" i="42"/>
  <c r="G76" i="42"/>
  <c r="G77" i="42"/>
  <c r="G81" i="42"/>
  <c r="G85" i="42"/>
  <c r="G86" i="42"/>
  <c r="G10" i="42" l="1"/>
  <c r="G89" i="42" s="1"/>
  <c r="H17" i="42"/>
  <c r="H18" i="42"/>
  <c r="H20" i="42"/>
  <c r="H21" i="42"/>
  <c r="H22" i="42"/>
  <c r="H23" i="42"/>
  <c r="H24" i="42"/>
  <c r="H25" i="42"/>
  <c r="H27" i="42"/>
  <c r="H30" i="42"/>
  <c r="H32" i="42"/>
  <c r="H39" i="42"/>
  <c r="H40" i="42"/>
  <c r="H46" i="42"/>
  <c r="H47" i="42"/>
  <c r="H48" i="42"/>
  <c r="H49" i="42"/>
  <c r="H50" i="42"/>
  <c r="H51" i="42"/>
  <c r="H52" i="42"/>
  <c r="H53" i="42"/>
  <c r="H58" i="42"/>
  <c r="H64" i="42"/>
  <c r="H65" i="42"/>
  <c r="H66" i="42"/>
  <c r="H67" i="42"/>
  <c r="H68" i="42"/>
  <c r="H69" i="42"/>
  <c r="H72" i="42"/>
  <c r="H78" i="42"/>
  <c r="H79" i="42"/>
  <c r="H80" i="42"/>
  <c r="H82" i="42"/>
  <c r="H83" i="42"/>
  <c r="H84" i="42"/>
  <c r="H87" i="42"/>
  <c r="H88" i="42"/>
  <c r="H9" i="42" l="1"/>
  <c r="H89" i="42" s="1"/>
  <c r="H15" i="43"/>
  <c r="G15" i="43"/>
  <c r="H14" i="43"/>
  <c r="G14" i="43"/>
  <c r="H13" i="43"/>
  <c r="G13" i="43"/>
  <c r="H12" i="43"/>
  <c r="G12" i="43"/>
  <c r="H11" i="43"/>
  <c r="G11" i="43"/>
  <c r="H10" i="43"/>
  <c r="G10" i="43"/>
  <c r="H9" i="43"/>
  <c r="G9" i="43"/>
  <c r="C5" i="22" l="1"/>
  <c r="C4" i="22"/>
  <c r="C3" i="22"/>
  <c r="E5" i="22" l="1"/>
  <c r="F5" i="22" s="1"/>
  <c r="E4" i="22"/>
  <c r="F4" i="22" s="1"/>
  <c r="E3" i="22" l="1"/>
  <c r="E7" i="22" l="1"/>
  <c r="F3" i="22"/>
  <c r="F7" i="22" s="1"/>
  <c r="L7" i="22" l="1"/>
  <c r="L3" i="22"/>
</calcChain>
</file>

<file path=xl/sharedStrings.xml><?xml version="1.0" encoding="utf-8"?>
<sst xmlns="http://schemas.openxmlformats.org/spreadsheetml/2006/main" count="231" uniqueCount="148">
  <si>
    <t>SERVICIO NACIONAL DE APRENDIZAJE-SENA</t>
  </si>
  <si>
    <t>CENTRO DE GESTION INDUSTRIAL</t>
  </si>
  <si>
    <t>Item</t>
  </si>
  <si>
    <t>Descripción del elemento</t>
  </si>
  <si>
    <t>Unidad de medida</t>
  </si>
  <si>
    <t>Cantidad solicitada</t>
  </si>
  <si>
    <t>VALOR UNITARIO INCLUIDO IVA</t>
  </si>
  <si>
    <t>TOTAL</t>
  </si>
  <si>
    <t>LIDER-SUPERVISOR PROCESO</t>
  </si>
  <si>
    <t>APOYO SUPERVISION</t>
  </si>
  <si>
    <t>NOMBRE LOTE</t>
  </si>
  <si>
    <t>LOTE</t>
  </si>
  <si>
    <t>VALOR</t>
  </si>
  <si>
    <t>NOMBRE DEPENDENCIA</t>
  </si>
  <si>
    <t>PPTO</t>
  </si>
  <si>
    <t>CODIGO BPIN</t>
  </si>
  <si>
    <t>DIFERENCIA</t>
  </si>
  <si>
    <t>LOTE 1</t>
  </si>
  <si>
    <t>LOTE 2</t>
  </si>
  <si>
    <t>LOTE 3</t>
  </si>
  <si>
    <t>SUMADO EN CALCULADORA</t>
  </si>
  <si>
    <t xml:space="preserve">                       TABLA PROYECTOS DE INVERSION SENA   CODIGOS BPIN  E IMPUTACION PRESUPUESTAL </t>
  </si>
  <si>
    <t>ITEM</t>
  </si>
  <si>
    <t>CODIGO BANCO DE PROYECTOS DE INVERSION-CÓDIGO BPIN 2024</t>
  </si>
  <si>
    <t>CODIGO IMPUTACION PRESUPUESTAL DE LEY-RUBRO LEY 2024</t>
  </si>
  <si>
    <t>NOMBRE DEL PROYECTO 2024</t>
  </si>
  <si>
    <t>C−3602−1300−10</t>
  </si>
  <si>
    <t>DESARROLLO DE CAPACIDADES EMPRENDEDORAS Y EMPRESARIALES PARA LA GENERACIÓN DE INGRESOS A NIVEL NACIONAL</t>
  </si>
  <si>
    <t>C−3602−1300−11</t>
  </si>
  <si>
    <t>MEJORAMIENTO DE LAS COMPETENCIAS PARA LA EMPLEABILIDAD DE LA POBLACIÓN VÍCTIMA DEL DESPLAZAMIENTO FORZADO POR EL CONFLICTO ARMADO A NIVEL NACIONAL</t>
  </si>
  <si>
    <t>C−3602−1300−13</t>
  </si>
  <si>
    <t>SERVICIO PARA LA GESTIÓN DE LA AGENCIA PÚBLICA DE EMPLEO Y EL ANÁLISIS DEL MERCADO LABORAL A NIVEL NACIONAL</t>
  </si>
  <si>
    <t>C−3602−1300−12</t>
  </si>
  <si>
    <t>SERVICIO DE APOYO FINANCIERO PARA LA CREACIÓN Y SOSTENIBILIDAD DE EMPRESAS A NIVEL NACIONAL</t>
  </si>
  <si>
    <t>C−3603−1300−15</t>
  </si>
  <si>
    <t>FORTALECIMIENTO DEL SERVICIO DE FORMACIÓN PROFESIONAL DEL SENA NACIONAL</t>
  </si>
  <si>
    <t>C−3603−1300−16</t>
  </si>
  <si>
    <t>ADMINISTRACIÓN DE LOS PROCESOS DE NIVEL ESTRATÉGICO Y TÁCTICO QUE SOPORTAN LOS PROCESOS MISIONALES DE LA ENTIDAD NACIONAL</t>
  </si>
  <si>
    <t>C−3603−1300−17</t>
  </si>
  <si>
    <t>FORTALECIMIENTO DE LOS PROCESOS DE GESTIÓN INSTITUCIONAL PARA LA IDENTIFICACIÓN Y CIERRE DE BRECHAS DE CAPITAL HUMANO NACIONAL</t>
  </si>
  <si>
    <t>C−3603−1300−19</t>
  </si>
  <si>
    <t>FORTALECIMIENTO DE LOS SERVICIOS PARA LA ATENCIÓN INTEGRAL DE LA POBLACIÓN DE LA ECONOMÍA CAMPESINA Y DE LA ECONOMÍA POPULAR NACIONAL</t>
  </si>
  <si>
    <t>C−3605−1300−3</t>
  </si>
  <si>
    <t>IMPLANTACIÓN SISTEMA DE INVESTIGACIÓN APLICADA, DESARROLLO TECNOLÓGICO, INNOVACIÓN Y COMPETITIVIDAD NACIONAL</t>
  </si>
  <si>
    <t>C−3699−1300−15</t>
  </si>
  <si>
    <t>FORTALECIMIENTO DE LA INFRAESTRUCTURA FÍSICA DEL SENA A NIVEL NACIONAL</t>
  </si>
  <si>
    <t>C−3699−1300−13</t>
  </si>
  <si>
    <t>ADMINISTRACIÓN DE RECURSOS PARA EL PAGO DE BENEFICIOS DEL FONDO NACIONAL DE VIVIENDA, CESANTÍAS Y PENSIONES DE LOS SERVIDORES Y EXSERVIDORES DEL SENA A NIVEL NACIONAL</t>
  </si>
  <si>
    <t xml:space="preserve">VALOR TOTAL </t>
  </si>
  <si>
    <t>Crimpadora Terminales Eléctricos 6-4a Awg23-7 Kit 800 Pzas</t>
  </si>
  <si>
    <t xml:space="preserve">Cable 7 Hilos Cobre AWG Calibre 12 Original Rollo X 100m colorea Verde, Azul, Rojo, Negro, Blanco y Amarillo </t>
  </si>
  <si>
    <t xml:space="preserve">Cable 7 Hilos Cobre AWG Calibre 10 Original Rollo X 100m colorea Verde, Azul, Rojo y Negro, Blanco </t>
  </si>
  <si>
    <t>Chazo Supra 5/16 Con Tornillo Drywall 10 X 2 X 30 Unidades</t>
  </si>
  <si>
    <t>Chazo Supra Colapsible 1/4" con Tornillo x6und</t>
  </si>
  <si>
    <r>
      <t>Cinta Aislante Super 33 19Mm X 20Mt</t>
    </r>
    <r>
      <rPr>
        <sz val="11"/>
        <color rgb="FF212529"/>
        <rFont val="Calibri"/>
        <family val="2"/>
      </rPr>
      <t xml:space="preserve"> Temperatura maxima105°C- Hasta 600V</t>
    </r>
  </si>
  <si>
    <t>Toma Doble Grado Hospitalario Polo A Tierra 15A 125V</t>
  </si>
  <si>
    <t>Tapa para Tomacorriente Doble Beige</t>
  </si>
  <si>
    <t>Jack RJ45 Incrustar Categoría 6 azul</t>
  </si>
  <si>
    <t>Set x 25 Und Conectores RJ45</t>
  </si>
  <si>
    <t>Tubo EMT UL 3/4-pulg</t>
  </si>
  <si>
    <t>Tubo EMT UL ½ pulgadas</t>
  </si>
  <si>
    <t>Terminal Emt 3/4 Acero-Tub</t>
  </si>
  <si>
    <t>Terminal Emt 1/2 Acero-Tub</t>
  </si>
  <si>
    <t>Unión Emt 3/4 Acero</t>
  </si>
  <si>
    <t>Unión Emt 1/2 Acero</t>
  </si>
  <si>
    <t>Curva EMT de 3/4</t>
  </si>
  <si>
    <t>Curva EMT de 1/2</t>
  </si>
  <si>
    <t>Pulidora industrial 4-1/2 A 5 PULG</t>
  </si>
  <si>
    <t>Cable Utp Categoría 6 Cca+Pvp Caja 100 Metros</t>
  </si>
  <si>
    <t>Cable Utp Categoría 5E Cca+Pvp Caja 100 Metros</t>
  </si>
  <si>
    <t>Unión P/Cable De Red Rj-45</t>
  </si>
  <si>
    <t>Llave de Jardín Pesada</t>
  </si>
  <si>
    <t xml:space="preserve">Grifería lavaplatos sencilla mesa cuello cisne Piana </t>
  </si>
  <si>
    <t>Pintura para Interior y Exterior 5 Galones Súper Lavable Blanco Tipo 1</t>
  </si>
  <si>
    <t>Estuco Plástico 5 Galones Paredes/Techos Interior y Exterior</t>
  </si>
  <si>
    <t>Juego de Sanitario Combo Montecarlo Plus Het Bco Lt</t>
  </si>
  <si>
    <t>Piedra para Afilar 150x50mm Rectangular Óxido de Aluminio MP Tools</t>
  </si>
  <si>
    <t>Panel Led Cuadrado 60x60 40w Luz Blanca 100-277v. Temperatura de color mínimo entre 3000 y 6500 Kelvin (K). Eficacia 85 lm/w</t>
  </si>
  <si>
    <t>Panel Led Sobreponer 30x120 Cm 48w Luz Blanca. Temperatura de color mínimo entre 3000 y 6500 Kelvin (K). Eficacia 85 lm/w</t>
  </si>
  <si>
    <t>Cerrojo 170 Ll M Us26d</t>
  </si>
  <si>
    <t>Cerradura Pico Loro Doble Cromada</t>
  </si>
  <si>
    <t>Silicona Antihongos Transparente</t>
  </si>
  <si>
    <t>Rodillo 9 Pulgadas Profesional Felpa Acrílica</t>
  </si>
  <si>
    <t>THINNER COMUN GALON</t>
  </si>
  <si>
    <t>Panel Led Redondo 18w Luz Blanca Fría 1080 Lúmenes.  Temperatura de color mínimo entre 3000 y 6500 Kelvin (K). Eficacia 85 lm/w</t>
  </si>
  <si>
    <t>Cinta Teflón ptfe Basic 1/2 Pulg x 10 Metros</t>
  </si>
  <si>
    <t>Cinta de Enmascarar 50m Ancho 3´Pulgadas</t>
  </si>
  <si>
    <t>Cinta Doble Faz Extra Fuerte Vhb 4910 19mmx5m</t>
  </si>
  <si>
    <t>Cinta de enmascarar 50mt 2” pulgadas</t>
  </si>
  <si>
    <t>Arena de Peña 40kg</t>
  </si>
  <si>
    <t>Arena de Rio 40kg</t>
  </si>
  <si>
    <t xml:space="preserve">UNION PVC REPARACION DE 1/2 </t>
  </si>
  <si>
    <t>UNION PVC REPARACION DE 3/4</t>
  </si>
  <si>
    <t xml:space="preserve">Unión Reparación Pvc Presión de 1 </t>
  </si>
  <si>
    <t>Adaptador Macho 1/2 Presión</t>
  </si>
  <si>
    <t>Adaptador Hembra 1/2 Presión</t>
  </si>
  <si>
    <t>Unión 1/2 Presión</t>
  </si>
  <si>
    <t>Cemento Gris Uso General 1kg</t>
  </si>
  <si>
    <t>Cemento Blanco Uso General 1kg</t>
  </si>
  <si>
    <t>IMPERMEABILIZANTE ACRÍLICO MEJORADO CON FIBRAS PARA IMPERMEABILIZAR CUBIERTAS.</t>
  </si>
  <si>
    <t>Brocha en Cerda Mona Cabo Azul de 5 Pulgada</t>
  </si>
  <si>
    <t>Brocha Popular Mona 3 Pulgada</t>
  </si>
  <si>
    <t>Brocha Popular Mona 1 Pulgadas</t>
  </si>
  <si>
    <t>Clavija En Caucho Polo A Tierra Soporte Metálico</t>
  </si>
  <si>
    <t>Prensa Estopa 1/2 Pulgada (13.5Mm)</t>
  </si>
  <si>
    <t>Pinza amperimétrica de CA/CC de verdadero valor eficaz con iFlex Fluke 378 FC</t>
  </si>
  <si>
    <t>Caja 10X10 Cal20 Galvanizada</t>
  </si>
  <si>
    <t>Cable Encauchetado (Multiflex) 3x12 AWG 1Mt</t>
  </si>
  <si>
    <t>Lampara Hermética Led 3200lm 2x18w Ip65 Ik06 Temperatura de color mínimo entre 3000 y 6500 Kelvin (K). Eficacia 85 lm/w</t>
  </si>
  <si>
    <t>Aceite Jaso Fc Semi-Sintético ½ Galón</t>
  </si>
  <si>
    <t>Nylon Redondo Para Guadaña Diámetro 3.3 Mm Rojo</t>
  </si>
  <si>
    <t xml:space="preserve">Alicate pelacable automático / industrial </t>
  </si>
  <si>
    <t xml:space="preserve">Broca para Concreto 1/4'' x 4'' en Acero SDS Plus </t>
  </si>
  <si>
    <t xml:space="preserve">Broca para Concreto 5/16'' x 12'' en Acero SDS Plus </t>
  </si>
  <si>
    <t xml:space="preserve">Broca para Concreto 5/16'' x 6'' en Acero al Carbono </t>
  </si>
  <si>
    <t>Broca para Concreto 1/4 pulgadas Largo 4 pulgadas</t>
  </si>
  <si>
    <t xml:space="preserve">Juego de Brocas HSS 29 Piezas 1/16 Pulgadas a 1/2 Pulgada </t>
  </si>
  <si>
    <t>Broca Acero Rápido 1/4Pulg</t>
  </si>
  <si>
    <t>SOLDADURA 308L x 1/8 CAJA X1K</t>
  </si>
  <si>
    <t xml:space="preserve">ROLLO ALAMBRE FLUX CORED (AUTOPROTEGIDO) E71T-GS 100mm 2Lb (0,9KG) 0,9MM (0.035) </t>
  </si>
  <si>
    <t xml:space="preserve">Llave de Tubo Industrial 48 Pulgadas 122 cm con Apertura 12.7 cm </t>
  </si>
  <si>
    <t>Sensor De Movimiento Para Techo 360° Alcance 6 Metros - Hl-95512</t>
  </si>
  <si>
    <t>Grifería Para Lavamanos Con Sensor Institucional Acero</t>
  </si>
  <si>
    <t>Taco 1 polo 20 amperios LX enchufe DSE Código 02161</t>
  </si>
  <si>
    <t>Taco 2 polos 20 amperios LX enchufe DSE</t>
  </si>
  <si>
    <t>Taco 3 polos 20 amperios LX enchufe DSE Código 67780</t>
  </si>
  <si>
    <t>Taco 1 polo 30 amperios LX enchufe DSE</t>
  </si>
  <si>
    <t>Taco 2 polos 30 amperios LX enchufe DSE</t>
  </si>
  <si>
    <t>Taco 3 polos 30 amperios Lx enchufe Dse</t>
  </si>
  <si>
    <t>Taco 3 polos 40 amperios Lx enchufe Dse</t>
  </si>
  <si>
    <t>Mini Breaker - 20 Amperios - 1 Polo - Tipo Enchufable</t>
  </si>
  <si>
    <t>Sonda Eléctrica plomería 500w Destapador De cañerías 4 K50</t>
  </si>
  <si>
    <t>Sistema de rodachines colgantes para puerta R-30</t>
  </si>
  <si>
    <t>Disco pulidora industrial para corte 4-1/2 A 5 PULG</t>
  </si>
  <si>
    <t>Disco pulidora industrial para lijar 4-1/2 A 5 PULG</t>
  </si>
  <si>
    <t>Rollo</t>
  </si>
  <si>
    <t>Paquete</t>
  </si>
  <si>
    <t>Unidad</t>
  </si>
  <si>
    <t>Galon</t>
  </si>
  <si>
    <t>Kilo</t>
  </si>
  <si>
    <t>Cuñete</t>
  </si>
  <si>
    <t>unidad</t>
  </si>
  <si>
    <t>Caja</t>
  </si>
  <si>
    <t>HAS LTDA</t>
  </si>
  <si>
    <t>POLYFLEX</t>
  </si>
  <si>
    <t>VALOR TOTAL HAS</t>
  </si>
  <si>
    <t xml:space="preserve">VALOR TOTAL POLYFLEX </t>
  </si>
  <si>
    <t>Broca Hss 1/8 Pulgadas Ref DW130018C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</si>
</sst>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"/>
    <numFmt numFmtId="165" formatCode="_-&quot;$&quot;* #,##0_-;\-&quot;$&quot;* #,##0_-;_-&quot;$&quot;* &quot;-&quot;??_-;_-@_-"/>
    <numFmt numFmtId="166" formatCode="_-&quot;$&quot;\ * #,##0.000_-;\-&quot;$&quot;\ * #,##0.000_-;_-&quot;$&quot;\ * &quot;-&quot;??_-;_-@_-"/>
    <numFmt numFmtId="167" formatCode="_-[$$-240A]\ * #,##0.00_-;\-[$$-240A]\ * #,##0.00_-;_-[$$-240A]\ * &quot;-&quot;??_-;_-@_-"/>
    <numFmt numFmtId="168" formatCode="_-&quot;$&quot;\ * #,##0_-;\-&quot;$&quot;\ * #,##0_-;_-&quot;$&quot;\ 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color rgb="FF444444"/>
      <name val="Calibri"/>
      <family val="2"/>
    </font>
    <font>
      <sz val="11"/>
      <color rgb="FF212529"/>
      <name val="Calibri"/>
      <family val="2"/>
    </font>
    <font>
      <sz val="11"/>
      <color rgb="FF7A7A7A"/>
      <name val="Calibri"/>
      <family val="2"/>
    </font>
    <font>
      <sz val="11"/>
      <color theme="1" tint="0.34998626667073579"/>
      <name val="Arial"/>
      <family val="2"/>
    </font>
    <font>
      <sz val="11"/>
      <color theme="1"/>
      <name val="Arial"/>
      <family val="2"/>
    </font>
    <font>
      <sz val="10"/>
      <color rgb="FF6A6A6A"/>
      <name val="Helvetica"/>
      <charset val="1"/>
    </font>
    <font>
      <sz val="10"/>
      <color rgb="FF2F2F2F"/>
      <name val="Helvetica"/>
      <charset val="1"/>
    </font>
    <font>
      <sz val="10"/>
      <name val="Helvetica"/>
      <charset val="1"/>
    </font>
    <font>
      <sz val="10"/>
      <color theme="1"/>
      <name val="Helvetica"/>
      <charset val="1"/>
    </font>
    <font>
      <sz val="11"/>
      <name val="Calibri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137">
    <xf numFmtId="0" fontId="0" fillId="0" borderId="0" xfId="0"/>
    <xf numFmtId="0" fontId="8" fillId="0" borderId="0" xfId="0" applyFont="1"/>
    <xf numFmtId="0" fontId="8" fillId="4" borderId="0" xfId="0" applyFont="1" applyFill="1"/>
    <xf numFmtId="0" fontId="6" fillId="6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8" fillId="6" borderId="0" xfId="0" applyFont="1" applyFill="1"/>
    <xf numFmtId="0" fontId="9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vertical="center"/>
    </xf>
    <xf numFmtId="164" fontId="9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/>
    </xf>
    <xf numFmtId="43" fontId="8" fillId="0" borderId="0" xfId="1" applyFont="1"/>
    <xf numFmtId="0" fontId="8" fillId="4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6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164" fontId="9" fillId="6" borderId="0" xfId="0" applyNumberFormat="1" applyFont="1" applyFill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44" fontId="5" fillId="8" borderId="1" xfId="3" applyFont="1" applyFill="1" applyBorder="1" applyAlignment="1">
      <alignment horizontal="center" vertical="center"/>
    </xf>
    <xf numFmtId="44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center" wrapText="1"/>
    </xf>
    <xf numFmtId="0" fontId="10" fillId="0" borderId="0" xfId="0" applyFont="1"/>
    <xf numFmtId="165" fontId="0" fillId="0" borderId="0" xfId="3" applyNumberFormat="1" applyFont="1"/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44" fontId="5" fillId="8" borderId="1" xfId="3" applyFont="1" applyFill="1" applyBorder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1" fontId="0" fillId="0" borderId="0" xfId="1" applyNumberFormat="1" applyFont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1" fontId="12" fillId="9" borderId="3" xfId="1" applyNumberFormat="1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1" fontId="11" fillId="10" borderId="2" xfId="1" applyNumberFormat="1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1" fillId="10" borderId="5" xfId="1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justify" vertical="center" wrapText="1"/>
    </xf>
    <xf numFmtId="0" fontId="5" fillId="4" borderId="0" xfId="0" applyFont="1" applyFill="1"/>
    <xf numFmtId="166" fontId="5" fillId="0" borderId="0" xfId="0" applyNumberFormat="1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11" borderId="1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44" fontId="8" fillId="12" borderId="1" xfId="3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44" fontId="8" fillId="13" borderId="1" xfId="3" applyFont="1" applyFill="1" applyBorder="1" applyAlignment="1">
      <alignment horizontal="center" vertical="center"/>
    </xf>
    <xf numFmtId="44" fontId="2" fillId="12" borderId="1" xfId="3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14" borderId="1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vertical="center" wrapText="1"/>
    </xf>
    <xf numFmtId="167" fontId="19" fillId="14" borderId="1" xfId="0" applyNumberFormat="1" applyFont="1" applyFill="1" applyBorder="1" applyAlignment="1">
      <alignment horizontal="center" vertical="center" wrapText="1"/>
    </xf>
    <xf numFmtId="167" fontId="20" fillId="1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19" fillId="13" borderId="1" xfId="0" applyNumberFormat="1" applyFont="1" applyFill="1" applyBorder="1" applyAlignment="1">
      <alignment horizontal="center" vertical="center" wrapText="1"/>
    </xf>
    <xf numFmtId="167" fontId="19" fillId="13" borderId="1" xfId="3" applyNumberFormat="1" applyFont="1" applyFill="1" applyBorder="1" applyAlignment="1">
      <alignment horizontal="center" vertical="center" wrapText="1"/>
    </xf>
    <xf numFmtId="167" fontId="20" fillId="13" borderId="1" xfId="0" applyNumberFormat="1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168" fontId="21" fillId="0" borderId="0" xfId="3" applyNumberFormat="1" applyFont="1" applyBorder="1" applyAlignment="1">
      <alignment horizontal="center"/>
    </xf>
    <xf numFmtId="44" fontId="5" fillId="2" borderId="9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21" fillId="12" borderId="1" xfId="3" applyNumberFormat="1" applyFont="1" applyFill="1" applyBorder="1" applyAlignment="1">
      <alignment horizontal="center" vertical="center"/>
    </xf>
    <xf numFmtId="168" fontId="22" fillId="12" borderId="1" xfId="3" applyNumberFormat="1" applyFont="1" applyFill="1" applyBorder="1" applyAlignment="1">
      <alignment vertical="center"/>
    </xf>
    <xf numFmtId="168" fontId="23" fillId="14" borderId="1" xfId="3" applyNumberFormat="1" applyFont="1" applyFill="1" applyBorder="1" applyAlignment="1">
      <alignment horizontal="center" vertical="center"/>
    </xf>
    <xf numFmtId="168" fontId="23" fillId="14" borderId="1" xfId="3" applyNumberFormat="1" applyFont="1" applyFill="1" applyBorder="1" applyAlignment="1">
      <alignment vertical="center" wrapText="1"/>
    </xf>
    <xf numFmtId="167" fontId="20" fillId="14" borderId="1" xfId="0" applyNumberFormat="1" applyFont="1" applyFill="1" applyBorder="1" applyAlignment="1">
      <alignment horizontal="center" vertical="center"/>
    </xf>
    <xf numFmtId="168" fontId="23" fillId="12" borderId="1" xfId="3" applyNumberFormat="1" applyFont="1" applyFill="1" applyBorder="1" applyAlignment="1">
      <alignment horizontal="center" vertical="center"/>
    </xf>
    <xf numFmtId="6" fontId="0" fillId="0" borderId="0" xfId="0" applyNumberFormat="1"/>
    <xf numFmtId="6" fontId="8" fillId="4" borderId="0" xfId="0" applyNumberFormat="1" applyFont="1" applyFill="1"/>
    <xf numFmtId="168" fontId="24" fillId="14" borderId="1" xfId="3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167" fontId="26" fillId="14" borderId="1" xfId="0" applyNumberFormat="1" applyFont="1" applyFill="1" applyBorder="1" applyAlignment="1">
      <alignment horizontal="center" vertical="center" wrapText="1"/>
    </xf>
    <xf numFmtId="167" fontId="19" fillId="14" borderId="1" xfId="3" applyNumberFormat="1" applyFont="1" applyFill="1" applyBorder="1" applyAlignment="1">
      <alignment horizontal="center" vertical="center" wrapText="1"/>
    </xf>
    <xf numFmtId="167" fontId="20" fillId="14" borderId="1" xfId="3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6" fontId="8" fillId="4" borderId="0" xfId="0" applyNumberFormat="1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8" fontId="21" fillId="0" borderId="13" xfId="3" applyNumberFormat="1" applyFont="1" applyBorder="1" applyAlignment="1">
      <alignment horizontal="center" vertical="center"/>
    </xf>
    <xf numFmtId="168" fontId="23" fillId="12" borderId="1" xfId="3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4" fontId="5" fillId="2" borderId="1" xfId="3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166" fontId="5" fillId="8" borderId="7" xfId="3" applyNumberFormat="1" applyFont="1" applyFill="1" applyBorder="1" applyAlignment="1">
      <alignment horizontal="center" vertical="center"/>
    </xf>
    <xf numFmtId="166" fontId="5" fillId="8" borderId="8" xfId="3" applyNumberFormat="1" applyFont="1" applyFill="1" applyBorder="1" applyAlignment="1">
      <alignment horizontal="center" vertical="center"/>
    </xf>
    <xf numFmtId="166" fontId="5" fillId="8" borderId="9" xfId="3" applyNumberFormat="1" applyFont="1" applyFill="1" applyBorder="1" applyAlignment="1">
      <alignment horizontal="center" vertical="center"/>
    </xf>
    <xf numFmtId="1" fontId="13" fillId="8" borderId="7" xfId="1" applyNumberFormat="1" applyFont="1" applyFill="1" applyBorder="1" applyAlignment="1">
      <alignment horizontal="center" vertical="center" wrapText="1"/>
    </xf>
    <xf numFmtId="1" fontId="13" fillId="8" borderId="8" xfId="1" applyNumberFormat="1" applyFont="1" applyFill="1" applyBorder="1" applyAlignment="1">
      <alignment horizontal="center" vertical="center" wrapText="1"/>
    </xf>
    <xf numFmtId="1" fontId="13" fillId="8" borderId="9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4" fontId="5" fillId="8" borderId="7" xfId="3" applyFont="1" applyFill="1" applyBorder="1" applyAlignment="1">
      <alignment horizontal="center" vertical="center"/>
    </xf>
    <xf numFmtId="44" fontId="5" fillId="8" borderId="8" xfId="3" applyFont="1" applyFill="1" applyBorder="1" applyAlignment="1">
      <alignment horizontal="center" vertical="center"/>
    </xf>
    <xf numFmtId="44" fontId="5" fillId="8" borderId="9" xfId="3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3" builtinId="4"/>
    <cellStyle name="Moneda 2" xfId="5" xr:uid="{691ECBE7-175B-48E4-8275-2B8CD633EC89}"/>
    <cellStyle name="Normal" xfId="0" builtinId="0"/>
    <cellStyle name="Normal 2" xfId="2" xr:uid="{F04CED3A-526D-4C2A-9C41-DF86C9E19B87}"/>
    <cellStyle name="Normal 3" xfId="4" xr:uid="{6F0CC47C-2729-403B-8E3D-F3F73EBD29F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84670</xdr:colOff>
      <xdr:row>2</xdr:row>
      <xdr:rowOff>33861</xdr:rowOff>
    </xdr:from>
    <xdr:to>
      <xdr:col>0</xdr:col>
      <xdr:colOff>677125</xdr:colOff>
      <xdr:row>4</xdr:row>
      <xdr:rowOff>146468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C43B60-B641-4695-A32D-4EEBE2FC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0" y="376761"/>
          <a:ext cx="592455" cy="54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84670</xdr:colOff>
      <xdr:row>2</xdr:row>
      <xdr:rowOff>33861</xdr:rowOff>
    </xdr:from>
    <xdr:to>
      <xdr:col>0</xdr:col>
      <xdr:colOff>677125</xdr:colOff>
      <xdr:row>5</xdr:row>
      <xdr:rowOff>3593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AAA22-8DAC-474D-BD9B-3C4CFF96C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0" y="376761"/>
          <a:ext cx="592455" cy="541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CDFC-C4CF-4485-B06E-D4B1E9E83A39}">
  <sheetPr>
    <tabColor rgb="FF00B050"/>
    <pageSetUpPr fitToPage="1"/>
  </sheetPr>
  <dimension ref="A1:K1019"/>
  <sheetViews>
    <sheetView showGridLines="0" tabSelected="1" zoomScale="90" zoomScaleNormal="90" workbookViewId="0">
      <pane xSplit="4" ySplit="8" topLeftCell="E87" activePane="bottomRight" state="frozen"/>
      <selection pane="topRight" activeCell="J1" sqref="J1"/>
      <selection pane="bottomLeft" activeCell="A4" sqref="A4"/>
      <selection pane="bottomRight" activeCell="B12" sqref="B12"/>
    </sheetView>
  </sheetViews>
  <sheetFormatPr baseColWidth="10" defaultColWidth="14.42578125" defaultRowHeight="15" customHeight="1" x14ac:dyDescent="0.3"/>
  <cols>
    <col min="1" max="1" width="10.7109375" style="2" customWidth="1"/>
    <col min="2" max="2" width="55.85546875" style="17" customWidth="1"/>
    <col min="3" max="3" width="18.7109375" style="6" customWidth="1"/>
    <col min="4" max="4" width="10.7109375" style="6" customWidth="1"/>
    <col min="5" max="8" width="18.7109375" style="2" customWidth="1"/>
    <col min="9" max="9" width="14.85546875" style="2" bestFit="1" customWidth="1"/>
    <col min="10" max="16384" width="14.42578125" style="2"/>
  </cols>
  <sheetData>
    <row r="1" spans="1:10" customFormat="1" ht="13.9" customHeight="1" x14ac:dyDescent="0.25">
      <c r="A1" s="28" t="s">
        <v>0</v>
      </c>
      <c r="C1" s="74"/>
      <c r="D1" s="74"/>
      <c r="E1" s="29"/>
      <c r="F1" s="29"/>
    </row>
    <row r="2" spans="1:10" customFormat="1" ht="13.9" customHeight="1" x14ac:dyDescent="0.25">
      <c r="A2" s="28" t="s">
        <v>1</v>
      </c>
      <c r="C2" s="74"/>
      <c r="D2" s="74"/>
      <c r="E2" s="29"/>
      <c r="F2" s="29"/>
    </row>
    <row r="3" spans="1:10" customFormat="1" ht="13.9" customHeight="1" x14ac:dyDescent="0.25">
      <c r="C3" s="74"/>
      <c r="D3" s="74"/>
      <c r="E3" s="29"/>
      <c r="F3" s="29"/>
    </row>
    <row r="4" spans="1:10" customFormat="1" ht="20.25" customHeight="1" x14ac:dyDescent="0.25">
      <c r="C4" s="74"/>
      <c r="D4" s="74"/>
      <c r="E4" s="29"/>
      <c r="F4" s="29"/>
    </row>
    <row r="5" spans="1:10" customFormat="1" ht="13.9" customHeight="1" x14ac:dyDescent="0.25">
      <c r="C5" s="74"/>
      <c r="D5" s="74"/>
      <c r="E5" s="29"/>
      <c r="F5" s="29"/>
    </row>
    <row r="6" spans="1:10" s="14" customFormat="1" ht="30" customHeight="1" x14ac:dyDescent="0.25">
      <c r="A6" s="15"/>
      <c r="B6" s="26"/>
      <c r="C6" s="75"/>
      <c r="D6" s="75"/>
      <c r="E6" s="27"/>
      <c r="F6" s="113"/>
      <c r="G6" s="113"/>
      <c r="H6" s="113"/>
    </row>
    <row r="7" spans="1:10" ht="30" customHeight="1" x14ac:dyDescent="0.3">
      <c r="A7" s="114" t="s">
        <v>2</v>
      </c>
      <c r="B7" s="116" t="s">
        <v>3</v>
      </c>
      <c r="C7" s="114" t="s">
        <v>4</v>
      </c>
      <c r="D7" s="114" t="s">
        <v>5</v>
      </c>
      <c r="E7" s="64" t="s">
        <v>143</v>
      </c>
      <c r="F7" s="62" t="s">
        <v>144</v>
      </c>
      <c r="G7" s="120" t="s">
        <v>145</v>
      </c>
      <c r="H7" s="118" t="s">
        <v>146</v>
      </c>
    </row>
    <row r="8" spans="1:10" ht="30" customHeight="1" x14ac:dyDescent="0.3">
      <c r="A8" s="115"/>
      <c r="B8" s="117"/>
      <c r="C8" s="115"/>
      <c r="D8" s="115"/>
      <c r="E8" s="83" t="s">
        <v>6</v>
      </c>
      <c r="F8" s="84" t="s">
        <v>6</v>
      </c>
      <c r="G8" s="121"/>
      <c r="H8" s="119"/>
    </row>
    <row r="9" spans="1:10" ht="50.1" customHeight="1" x14ac:dyDescent="0.3">
      <c r="A9" s="87">
        <v>1</v>
      </c>
      <c r="B9" s="67" t="s">
        <v>49</v>
      </c>
      <c r="C9" s="79" t="s">
        <v>137</v>
      </c>
      <c r="D9" s="111">
        <v>1</v>
      </c>
      <c r="E9" s="80">
        <v>250000</v>
      </c>
      <c r="F9" s="90">
        <v>79900</v>
      </c>
      <c r="G9" s="65"/>
      <c r="H9" s="63">
        <f>F9*D9</f>
        <v>79900</v>
      </c>
      <c r="I9" s="101"/>
    </row>
    <row r="10" spans="1:10" ht="39.950000000000003" customHeight="1" x14ac:dyDescent="0.3">
      <c r="A10" s="87">
        <v>2</v>
      </c>
      <c r="B10" s="67" t="s">
        <v>50</v>
      </c>
      <c r="C10" s="79" t="s">
        <v>135</v>
      </c>
      <c r="D10" s="111">
        <v>2</v>
      </c>
      <c r="E10" s="72">
        <v>350000</v>
      </c>
      <c r="F10" s="93">
        <v>464900</v>
      </c>
      <c r="G10" s="65">
        <f t="shared" ref="G10:G71" si="0">E10*D10</f>
        <v>700000</v>
      </c>
      <c r="H10" s="63"/>
      <c r="I10" s="101"/>
    </row>
    <row r="11" spans="1:10" ht="39.950000000000003" customHeight="1" x14ac:dyDescent="0.3">
      <c r="A11" s="87">
        <v>3</v>
      </c>
      <c r="B11" s="67" t="s">
        <v>51</v>
      </c>
      <c r="C11" s="79" t="s">
        <v>135</v>
      </c>
      <c r="D11" s="111">
        <v>2</v>
      </c>
      <c r="E11" s="72">
        <v>615000</v>
      </c>
      <c r="F11" s="93"/>
      <c r="G11" s="65">
        <f t="shared" si="0"/>
        <v>1230000</v>
      </c>
      <c r="H11" s="63"/>
      <c r="I11" s="101"/>
    </row>
    <row r="12" spans="1:10" ht="39.950000000000003" customHeight="1" x14ac:dyDescent="0.3">
      <c r="A12" s="87">
        <v>4</v>
      </c>
      <c r="B12" s="68" t="s">
        <v>52</v>
      </c>
      <c r="C12" s="79" t="s">
        <v>136</v>
      </c>
      <c r="D12" s="111">
        <v>10</v>
      </c>
      <c r="E12" s="72">
        <v>39000</v>
      </c>
      <c r="F12" s="93"/>
      <c r="G12" s="65">
        <f t="shared" si="0"/>
        <v>390000</v>
      </c>
      <c r="H12" s="63"/>
      <c r="I12" s="101"/>
    </row>
    <row r="13" spans="1:10" ht="39.950000000000003" customHeight="1" x14ac:dyDescent="0.3">
      <c r="A13" s="87">
        <v>5</v>
      </c>
      <c r="B13" s="69" t="s">
        <v>53</v>
      </c>
      <c r="C13" s="79" t="s">
        <v>136</v>
      </c>
      <c r="D13" s="111">
        <v>90</v>
      </c>
      <c r="E13" s="98">
        <v>11000</v>
      </c>
      <c r="F13" s="93">
        <v>1100</v>
      </c>
      <c r="G13" s="65">
        <f t="shared" si="0"/>
        <v>990000</v>
      </c>
      <c r="H13" s="63"/>
      <c r="I13" s="101"/>
      <c r="J13" s="94"/>
    </row>
    <row r="14" spans="1:10" ht="39.950000000000003" customHeight="1" x14ac:dyDescent="0.3">
      <c r="A14" s="87">
        <v>6</v>
      </c>
      <c r="B14" s="68" t="s">
        <v>54</v>
      </c>
      <c r="C14" s="79" t="s">
        <v>135</v>
      </c>
      <c r="D14" s="111">
        <v>25</v>
      </c>
      <c r="E14" s="72">
        <v>45000</v>
      </c>
      <c r="F14" s="93">
        <v>63500</v>
      </c>
      <c r="G14" s="65">
        <f t="shared" si="0"/>
        <v>1125000</v>
      </c>
      <c r="H14" s="63"/>
      <c r="I14" s="101"/>
    </row>
    <row r="15" spans="1:10" ht="39.950000000000003" customHeight="1" x14ac:dyDescent="0.3">
      <c r="A15" s="87">
        <v>7</v>
      </c>
      <c r="B15" s="68" t="s">
        <v>55</v>
      </c>
      <c r="C15" s="79" t="s">
        <v>137</v>
      </c>
      <c r="D15" s="111">
        <v>50</v>
      </c>
      <c r="E15" s="72">
        <v>8000</v>
      </c>
      <c r="F15" s="93">
        <v>147090</v>
      </c>
      <c r="G15" s="65">
        <f t="shared" si="0"/>
        <v>400000</v>
      </c>
      <c r="H15" s="63"/>
      <c r="I15" s="101"/>
      <c r="J15" s="95"/>
    </row>
    <row r="16" spans="1:10" ht="39.950000000000003" customHeight="1" x14ac:dyDescent="0.3">
      <c r="A16" s="87">
        <v>8</v>
      </c>
      <c r="B16" s="68" t="s">
        <v>57</v>
      </c>
      <c r="C16" s="79" t="s">
        <v>137</v>
      </c>
      <c r="D16" s="111">
        <v>90</v>
      </c>
      <c r="E16" s="72">
        <v>11900</v>
      </c>
      <c r="F16" s="93">
        <v>23800</v>
      </c>
      <c r="G16" s="65">
        <f t="shared" si="0"/>
        <v>1071000</v>
      </c>
      <c r="H16" s="63"/>
      <c r="I16" s="101"/>
    </row>
    <row r="17" spans="1:9" ht="39.950000000000003" customHeight="1" x14ac:dyDescent="0.3">
      <c r="A17" s="87">
        <v>9</v>
      </c>
      <c r="B17" s="68" t="s">
        <v>58</v>
      </c>
      <c r="C17" s="79" t="s">
        <v>137</v>
      </c>
      <c r="D17" s="111">
        <v>4</v>
      </c>
      <c r="E17" s="81">
        <v>66000</v>
      </c>
      <c r="F17" s="90">
        <v>51500</v>
      </c>
      <c r="G17" s="65"/>
      <c r="H17" s="63">
        <f t="shared" ref="H17:H69" si="1">F17*D17</f>
        <v>206000</v>
      </c>
      <c r="I17" s="101"/>
    </row>
    <row r="18" spans="1:9" ht="39.950000000000003" customHeight="1" x14ac:dyDescent="0.3">
      <c r="A18" s="87">
        <v>10</v>
      </c>
      <c r="B18" s="68" t="s">
        <v>59</v>
      </c>
      <c r="C18" s="79" t="s">
        <v>137</v>
      </c>
      <c r="D18" s="111">
        <v>45</v>
      </c>
      <c r="E18" s="80">
        <v>37000</v>
      </c>
      <c r="F18" s="90">
        <v>31300</v>
      </c>
      <c r="G18" s="65"/>
      <c r="H18" s="63">
        <f t="shared" si="1"/>
        <v>1408500</v>
      </c>
      <c r="I18" s="101"/>
    </row>
    <row r="19" spans="1:9" ht="39.950000000000003" customHeight="1" x14ac:dyDescent="0.3">
      <c r="A19" s="87">
        <v>11</v>
      </c>
      <c r="B19" s="68" t="s">
        <v>60</v>
      </c>
      <c r="C19" s="79" t="s">
        <v>137</v>
      </c>
      <c r="D19" s="111">
        <v>20</v>
      </c>
      <c r="E19" s="72">
        <v>16000</v>
      </c>
      <c r="F19" s="93">
        <v>18900</v>
      </c>
      <c r="G19" s="65">
        <f t="shared" si="0"/>
        <v>320000</v>
      </c>
      <c r="H19" s="63"/>
      <c r="I19" s="101"/>
    </row>
    <row r="20" spans="1:9" ht="39.950000000000003" customHeight="1" x14ac:dyDescent="0.3">
      <c r="A20" s="87">
        <v>12</v>
      </c>
      <c r="B20" s="68" t="s">
        <v>61</v>
      </c>
      <c r="C20" s="79" t="s">
        <v>137</v>
      </c>
      <c r="D20" s="111">
        <v>100</v>
      </c>
      <c r="E20" s="80">
        <v>4000</v>
      </c>
      <c r="F20" s="90">
        <v>2000</v>
      </c>
      <c r="G20" s="65"/>
      <c r="H20" s="63">
        <f t="shared" si="1"/>
        <v>200000</v>
      </c>
      <c r="I20" s="101"/>
    </row>
    <row r="21" spans="1:9" ht="39.950000000000003" customHeight="1" x14ac:dyDescent="0.3">
      <c r="A21" s="87">
        <v>13</v>
      </c>
      <c r="B21" s="68" t="s">
        <v>62</v>
      </c>
      <c r="C21" s="79" t="s">
        <v>137</v>
      </c>
      <c r="D21" s="111">
        <v>100</v>
      </c>
      <c r="E21" s="80">
        <v>3000</v>
      </c>
      <c r="F21" s="90">
        <v>1900</v>
      </c>
      <c r="G21" s="65"/>
      <c r="H21" s="63">
        <f t="shared" si="1"/>
        <v>190000</v>
      </c>
      <c r="I21" s="101"/>
    </row>
    <row r="22" spans="1:9" ht="39.950000000000003" customHeight="1" x14ac:dyDescent="0.3">
      <c r="A22" s="87">
        <v>14</v>
      </c>
      <c r="B22" s="68" t="s">
        <v>63</v>
      </c>
      <c r="C22" s="79" t="s">
        <v>137</v>
      </c>
      <c r="D22" s="111">
        <v>50</v>
      </c>
      <c r="E22" s="80">
        <v>4500</v>
      </c>
      <c r="F22" s="90">
        <v>1700</v>
      </c>
      <c r="G22" s="65"/>
      <c r="H22" s="63">
        <f t="shared" si="1"/>
        <v>85000</v>
      </c>
      <c r="I22" s="101"/>
    </row>
    <row r="23" spans="1:9" ht="39.950000000000003" customHeight="1" x14ac:dyDescent="0.3">
      <c r="A23" s="87">
        <v>15</v>
      </c>
      <c r="B23" s="68" t="s">
        <v>64</v>
      </c>
      <c r="C23" s="79" t="s">
        <v>137</v>
      </c>
      <c r="D23" s="111">
        <v>50</v>
      </c>
      <c r="E23" s="80">
        <v>3500</v>
      </c>
      <c r="F23" s="90">
        <v>1300</v>
      </c>
      <c r="G23" s="65"/>
      <c r="H23" s="63">
        <f t="shared" si="1"/>
        <v>65000</v>
      </c>
      <c r="I23" s="101"/>
    </row>
    <row r="24" spans="1:9" ht="39.950000000000003" customHeight="1" x14ac:dyDescent="0.3">
      <c r="A24" s="87">
        <v>16</v>
      </c>
      <c r="B24" s="68" t="s">
        <v>65</v>
      </c>
      <c r="C24" s="79" t="s">
        <v>137</v>
      </c>
      <c r="D24" s="111">
        <v>30</v>
      </c>
      <c r="E24" s="80">
        <v>5000</v>
      </c>
      <c r="F24" s="90">
        <v>2200</v>
      </c>
      <c r="G24" s="65"/>
      <c r="H24" s="63">
        <f t="shared" si="1"/>
        <v>66000</v>
      </c>
      <c r="I24" s="101"/>
    </row>
    <row r="25" spans="1:9" ht="39.950000000000003" customHeight="1" x14ac:dyDescent="0.3">
      <c r="A25" s="87">
        <v>17</v>
      </c>
      <c r="B25" s="68" t="s">
        <v>66</v>
      </c>
      <c r="C25" s="79" t="s">
        <v>137</v>
      </c>
      <c r="D25" s="111">
        <v>20</v>
      </c>
      <c r="E25" s="80">
        <v>4000</v>
      </c>
      <c r="F25" s="91">
        <v>1500</v>
      </c>
      <c r="G25" s="65"/>
      <c r="H25" s="63">
        <f t="shared" si="1"/>
        <v>30000</v>
      </c>
      <c r="I25" s="101"/>
    </row>
    <row r="26" spans="1:9" ht="39.950000000000003" customHeight="1" x14ac:dyDescent="0.3">
      <c r="A26" s="87">
        <v>18</v>
      </c>
      <c r="B26" s="68" t="s">
        <v>67</v>
      </c>
      <c r="C26" s="79" t="s">
        <v>137</v>
      </c>
      <c r="D26" s="111">
        <v>1</v>
      </c>
      <c r="E26" s="72">
        <v>1250000</v>
      </c>
      <c r="F26" s="93">
        <v>248900</v>
      </c>
      <c r="G26" s="65">
        <f t="shared" si="0"/>
        <v>1250000</v>
      </c>
      <c r="H26" s="63"/>
      <c r="I26" s="101"/>
    </row>
    <row r="27" spans="1:9" ht="39.950000000000003" customHeight="1" x14ac:dyDescent="0.3">
      <c r="A27" s="87">
        <v>19</v>
      </c>
      <c r="B27" s="68" t="s">
        <v>68</v>
      </c>
      <c r="C27" s="78" t="s">
        <v>135</v>
      </c>
      <c r="D27" s="111">
        <v>3</v>
      </c>
      <c r="E27" s="80">
        <v>326000</v>
      </c>
      <c r="F27" s="90">
        <v>317900</v>
      </c>
      <c r="G27" s="65"/>
      <c r="H27" s="63">
        <f t="shared" si="1"/>
        <v>953700</v>
      </c>
      <c r="I27" s="102"/>
    </row>
    <row r="28" spans="1:9" ht="39.950000000000003" customHeight="1" x14ac:dyDescent="0.3">
      <c r="A28" s="87">
        <v>20</v>
      </c>
      <c r="B28" s="68" t="s">
        <v>69</v>
      </c>
      <c r="C28" s="78" t="s">
        <v>135</v>
      </c>
      <c r="D28" s="111">
        <v>2</v>
      </c>
      <c r="E28" s="99">
        <v>214200</v>
      </c>
      <c r="F28" s="93">
        <v>389500</v>
      </c>
      <c r="G28" s="65">
        <f t="shared" si="0"/>
        <v>428400</v>
      </c>
      <c r="H28" s="63"/>
      <c r="I28" s="103"/>
    </row>
    <row r="29" spans="1:9" ht="39.950000000000003" customHeight="1" x14ac:dyDescent="0.3">
      <c r="A29" s="87">
        <v>21</v>
      </c>
      <c r="B29" s="68" t="s">
        <v>70</v>
      </c>
      <c r="C29" s="79" t="s">
        <v>137</v>
      </c>
      <c r="D29" s="111">
        <v>10</v>
      </c>
      <c r="E29" s="72">
        <v>19000</v>
      </c>
      <c r="F29" s="88"/>
      <c r="G29" s="65">
        <f t="shared" si="0"/>
        <v>190000</v>
      </c>
      <c r="H29" s="63"/>
      <c r="I29" s="104"/>
    </row>
    <row r="30" spans="1:9" ht="39.950000000000003" customHeight="1" x14ac:dyDescent="0.3">
      <c r="A30" s="87">
        <v>22</v>
      </c>
      <c r="B30" s="68" t="s">
        <v>71</v>
      </c>
      <c r="C30" s="79" t="s">
        <v>137</v>
      </c>
      <c r="D30" s="111">
        <v>20</v>
      </c>
      <c r="E30" s="80">
        <v>49000</v>
      </c>
      <c r="F30" s="90">
        <v>27900</v>
      </c>
      <c r="G30" s="65"/>
      <c r="H30" s="63">
        <f t="shared" si="1"/>
        <v>558000</v>
      </c>
      <c r="I30" s="105"/>
    </row>
    <row r="31" spans="1:9" ht="39.950000000000003" customHeight="1" x14ac:dyDescent="0.3">
      <c r="A31" s="87">
        <v>23</v>
      </c>
      <c r="B31" s="68" t="s">
        <v>72</v>
      </c>
      <c r="C31" s="79" t="s">
        <v>137</v>
      </c>
      <c r="D31" s="111">
        <v>20</v>
      </c>
      <c r="E31" s="99">
        <v>51000</v>
      </c>
      <c r="F31" s="88">
        <v>111900</v>
      </c>
      <c r="G31" s="65">
        <f t="shared" si="0"/>
        <v>1020000</v>
      </c>
      <c r="H31" s="63"/>
      <c r="I31" s="102"/>
    </row>
    <row r="32" spans="1:9" ht="39.950000000000003" customHeight="1" x14ac:dyDescent="0.3">
      <c r="A32" s="87">
        <v>24</v>
      </c>
      <c r="B32" s="68" t="s">
        <v>73</v>
      </c>
      <c r="C32" s="78" t="s">
        <v>140</v>
      </c>
      <c r="D32" s="111">
        <v>13</v>
      </c>
      <c r="E32" s="81">
        <v>60000</v>
      </c>
      <c r="F32" s="90">
        <v>383200</v>
      </c>
      <c r="G32" s="65"/>
      <c r="H32" s="63">
        <f t="shared" si="1"/>
        <v>4981600</v>
      </c>
      <c r="I32" s="104"/>
    </row>
    <row r="33" spans="1:11" ht="39.950000000000003" customHeight="1" x14ac:dyDescent="0.3">
      <c r="A33" s="87">
        <v>25</v>
      </c>
      <c r="B33" s="68" t="s">
        <v>74</v>
      </c>
      <c r="C33" s="78" t="s">
        <v>140</v>
      </c>
      <c r="D33" s="111">
        <v>10</v>
      </c>
      <c r="E33" s="72">
        <v>135000</v>
      </c>
      <c r="F33" s="88">
        <v>219900</v>
      </c>
      <c r="G33" s="65">
        <f t="shared" si="0"/>
        <v>1350000</v>
      </c>
      <c r="H33" s="63"/>
      <c r="I33" s="104"/>
    </row>
    <row r="34" spans="1:11" ht="39.950000000000003" customHeight="1" x14ac:dyDescent="0.3">
      <c r="A34" s="87">
        <v>26</v>
      </c>
      <c r="B34" s="68" t="s">
        <v>76</v>
      </c>
      <c r="C34" s="78" t="s">
        <v>137</v>
      </c>
      <c r="D34" s="111">
        <v>3</v>
      </c>
      <c r="E34" s="92">
        <v>35000</v>
      </c>
      <c r="F34" s="88"/>
      <c r="G34" s="65">
        <f t="shared" si="0"/>
        <v>105000</v>
      </c>
      <c r="H34" s="63"/>
      <c r="I34" s="101"/>
      <c r="K34" s="94"/>
    </row>
    <row r="35" spans="1:11" ht="39.950000000000003" customHeight="1" x14ac:dyDescent="0.3">
      <c r="A35" s="87">
        <v>27</v>
      </c>
      <c r="B35" s="68" t="s">
        <v>77</v>
      </c>
      <c r="C35" s="78" t="s">
        <v>137</v>
      </c>
      <c r="D35" s="111">
        <v>70</v>
      </c>
      <c r="E35" s="92">
        <v>55000</v>
      </c>
      <c r="F35" s="88">
        <v>129900</v>
      </c>
      <c r="G35" s="65">
        <f t="shared" si="0"/>
        <v>3850000</v>
      </c>
      <c r="H35" s="63"/>
      <c r="I35" s="101"/>
      <c r="K35" s="95"/>
    </row>
    <row r="36" spans="1:11" ht="39.950000000000003" customHeight="1" x14ac:dyDescent="0.3">
      <c r="A36" s="87">
        <v>28</v>
      </c>
      <c r="B36" s="68" t="s">
        <v>78</v>
      </c>
      <c r="C36" s="78" t="s">
        <v>137</v>
      </c>
      <c r="D36" s="111">
        <v>10</v>
      </c>
      <c r="E36" s="92">
        <v>60000</v>
      </c>
      <c r="F36" s="88">
        <v>154637</v>
      </c>
      <c r="G36" s="65">
        <f t="shared" si="0"/>
        <v>600000</v>
      </c>
      <c r="H36" s="63"/>
      <c r="I36" s="101"/>
      <c r="K36" s="95"/>
    </row>
    <row r="37" spans="1:11" ht="39.950000000000003" customHeight="1" x14ac:dyDescent="0.3">
      <c r="A37" s="87">
        <v>29</v>
      </c>
      <c r="B37" s="68" t="s">
        <v>79</v>
      </c>
      <c r="C37" s="78" t="s">
        <v>137</v>
      </c>
      <c r="D37" s="111">
        <v>10</v>
      </c>
      <c r="E37" s="92">
        <v>180000</v>
      </c>
      <c r="F37" s="88"/>
      <c r="G37" s="65">
        <f t="shared" si="0"/>
        <v>1800000</v>
      </c>
      <c r="H37" s="63"/>
      <c r="I37" s="102"/>
      <c r="J37"/>
    </row>
    <row r="38" spans="1:11" ht="39.950000000000003" customHeight="1" x14ac:dyDescent="0.3">
      <c r="A38" s="87">
        <v>30</v>
      </c>
      <c r="B38" s="68" t="s">
        <v>80</v>
      </c>
      <c r="C38" s="78" t="s">
        <v>137</v>
      </c>
      <c r="D38" s="111">
        <v>4</v>
      </c>
      <c r="E38" s="92">
        <v>165000</v>
      </c>
      <c r="F38" s="88"/>
      <c r="G38" s="65">
        <f t="shared" si="0"/>
        <v>660000</v>
      </c>
      <c r="H38" s="63"/>
      <c r="I38" s="103"/>
    </row>
    <row r="39" spans="1:11" ht="39.950000000000003" customHeight="1" x14ac:dyDescent="0.3">
      <c r="A39" s="87">
        <v>31</v>
      </c>
      <c r="B39" s="68" t="s">
        <v>81</v>
      </c>
      <c r="C39" s="78" t="s">
        <v>137</v>
      </c>
      <c r="D39" s="111">
        <v>14</v>
      </c>
      <c r="E39" s="82">
        <v>45000</v>
      </c>
      <c r="F39" s="90">
        <v>28700</v>
      </c>
      <c r="G39" s="65"/>
      <c r="H39" s="63">
        <f t="shared" si="1"/>
        <v>401800</v>
      </c>
      <c r="I39" s="104"/>
    </row>
    <row r="40" spans="1:11" ht="39.950000000000003" customHeight="1" x14ac:dyDescent="0.3">
      <c r="A40" s="87">
        <v>32</v>
      </c>
      <c r="B40" s="68" t="s">
        <v>82</v>
      </c>
      <c r="C40" s="78" t="s">
        <v>137</v>
      </c>
      <c r="D40" s="111">
        <v>12</v>
      </c>
      <c r="E40" s="82">
        <v>35000</v>
      </c>
      <c r="F40" s="90">
        <v>13500</v>
      </c>
      <c r="G40" s="65"/>
      <c r="H40" s="63">
        <f t="shared" si="1"/>
        <v>162000</v>
      </c>
      <c r="I40" s="101"/>
    </row>
    <row r="41" spans="1:11" ht="39.950000000000003" customHeight="1" x14ac:dyDescent="0.3">
      <c r="A41" s="87">
        <v>33</v>
      </c>
      <c r="B41" s="68" t="s">
        <v>83</v>
      </c>
      <c r="C41" s="79" t="s">
        <v>138</v>
      </c>
      <c r="D41" s="111">
        <v>6</v>
      </c>
      <c r="E41" s="92">
        <v>39000</v>
      </c>
      <c r="F41" s="93">
        <v>41900</v>
      </c>
      <c r="G41" s="65">
        <f t="shared" si="0"/>
        <v>234000</v>
      </c>
      <c r="H41" s="63"/>
      <c r="I41" s="101"/>
    </row>
    <row r="42" spans="1:11" ht="39.950000000000003" customHeight="1" x14ac:dyDescent="0.3">
      <c r="A42" s="87">
        <v>34</v>
      </c>
      <c r="B42" s="68" t="s">
        <v>84</v>
      </c>
      <c r="C42" s="78" t="s">
        <v>137</v>
      </c>
      <c r="D42" s="111">
        <v>10</v>
      </c>
      <c r="E42" s="92">
        <v>12000</v>
      </c>
      <c r="F42" s="93">
        <v>21900</v>
      </c>
      <c r="G42" s="65">
        <f t="shared" si="0"/>
        <v>120000</v>
      </c>
      <c r="H42" s="63"/>
      <c r="I42" s="101"/>
    </row>
    <row r="43" spans="1:11" ht="39.950000000000003" customHeight="1" x14ac:dyDescent="0.3">
      <c r="A43" s="87">
        <v>35</v>
      </c>
      <c r="B43" s="68" t="s">
        <v>85</v>
      </c>
      <c r="C43" s="78" t="s">
        <v>135</v>
      </c>
      <c r="D43" s="111">
        <v>20</v>
      </c>
      <c r="E43" s="92">
        <v>4000</v>
      </c>
      <c r="F43" s="88"/>
      <c r="G43" s="65">
        <f t="shared" si="0"/>
        <v>80000</v>
      </c>
      <c r="H43" s="63"/>
      <c r="I43" s="101"/>
    </row>
    <row r="44" spans="1:11" ht="39.950000000000003" customHeight="1" x14ac:dyDescent="0.3">
      <c r="A44" s="87">
        <v>36</v>
      </c>
      <c r="B44" s="68" t="s">
        <v>86</v>
      </c>
      <c r="C44" s="78" t="s">
        <v>135</v>
      </c>
      <c r="D44" s="111">
        <v>12</v>
      </c>
      <c r="E44" s="92">
        <v>15000</v>
      </c>
      <c r="F44" s="93">
        <v>19900</v>
      </c>
      <c r="G44" s="65">
        <f t="shared" si="0"/>
        <v>180000</v>
      </c>
      <c r="H44" s="63"/>
      <c r="I44" s="101"/>
    </row>
    <row r="45" spans="1:11" ht="39.950000000000003" customHeight="1" x14ac:dyDescent="0.3">
      <c r="A45" s="87">
        <v>37</v>
      </c>
      <c r="B45" s="68" t="s">
        <v>87</v>
      </c>
      <c r="C45" s="78" t="s">
        <v>135</v>
      </c>
      <c r="D45" s="111">
        <v>6</v>
      </c>
      <c r="E45" s="92">
        <v>26000</v>
      </c>
      <c r="F45" s="88"/>
      <c r="G45" s="65">
        <f t="shared" si="0"/>
        <v>156000</v>
      </c>
      <c r="H45" s="63"/>
      <c r="I45" s="101"/>
    </row>
    <row r="46" spans="1:11" ht="39.950000000000003" customHeight="1" x14ac:dyDescent="0.3">
      <c r="A46" s="87">
        <v>38</v>
      </c>
      <c r="B46" s="68" t="s">
        <v>88</v>
      </c>
      <c r="C46" s="78" t="s">
        <v>135</v>
      </c>
      <c r="D46" s="111">
        <v>12</v>
      </c>
      <c r="E46" s="82">
        <v>20000</v>
      </c>
      <c r="F46" s="90">
        <v>19900</v>
      </c>
      <c r="G46" s="65"/>
      <c r="H46" s="63">
        <f t="shared" si="1"/>
        <v>238800</v>
      </c>
      <c r="I46" s="106"/>
    </row>
    <row r="47" spans="1:11" ht="39.950000000000003" customHeight="1" x14ac:dyDescent="0.3">
      <c r="A47" s="87">
        <v>39</v>
      </c>
      <c r="B47" s="68" t="s">
        <v>92</v>
      </c>
      <c r="C47" s="78" t="s">
        <v>137</v>
      </c>
      <c r="D47" s="111">
        <v>12</v>
      </c>
      <c r="E47" s="82">
        <v>17000</v>
      </c>
      <c r="F47" s="90">
        <v>8900</v>
      </c>
      <c r="G47" s="65"/>
      <c r="H47" s="63">
        <f t="shared" si="1"/>
        <v>106800</v>
      </c>
      <c r="I47" s="101"/>
    </row>
    <row r="48" spans="1:11" ht="39.950000000000003" customHeight="1" x14ac:dyDescent="0.3">
      <c r="A48" s="87">
        <v>40</v>
      </c>
      <c r="B48" s="68" t="s">
        <v>93</v>
      </c>
      <c r="C48" s="78" t="s">
        <v>137</v>
      </c>
      <c r="D48" s="111">
        <v>6</v>
      </c>
      <c r="E48" s="82">
        <v>30000</v>
      </c>
      <c r="F48" s="90">
        <v>19900</v>
      </c>
      <c r="G48" s="65"/>
      <c r="H48" s="63">
        <f t="shared" si="1"/>
        <v>119400</v>
      </c>
      <c r="I48" s="101"/>
    </row>
    <row r="49" spans="1:9" ht="39.950000000000003" customHeight="1" x14ac:dyDescent="0.3">
      <c r="A49" s="87">
        <v>41</v>
      </c>
      <c r="B49" s="68" t="s">
        <v>94</v>
      </c>
      <c r="C49" s="78" t="s">
        <v>137</v>
      </c>
      <c r="D49" s="111">
        <v>23</v>
      </c>
      <c r="E49" s="82">
        <v>1000</v>
      </c>
      <c r="F49" s="90">
        <v>500</v>
      </c>
      <c r="G49" s="65"/>
      <c r="H49" s="63">
        <f t="shared" si="1"/>
        <v>11500</v>
      </c>
      <c r="I49" s="101"/>
    </row>
    <row r="50" spans="1:9" ht="39.950000000000003" customHeight="1" x14ac:dyDescent="0.3">
      <c r="A50" s="87">
        <v>42</v>
      </c>
      <c r="B50" s="68" t="s">
        <v>95</v>
      </c>
      <c r="C50" s="78" t="s">
        <v>137</v>
      </c>
      <c r="D50" s="111">
        <v>24</v>
      </c>
      <c r="E50" s="82">
        <v>1200</v>
      </c>
      <c r="F50" s="90">
        <v>600</v>
      </c>
      <c r="G50" s="65"/>
      <c r="H50" s="63">
        <f t="shared" si="1"/>
        <v>14400</v>
      </c>
      <c r="I50" s="101"/>
    </row>
    <row r="51" spans="1:9" ht="39.950000000000003" customHeight="1" x14ac:dyDescent="0.3">
      <c r="A51" s="87">
        <v>43</v>
      </c>
      <c r="B51" s="68" t="s">
        <v>96</v>
      </c>
      <c r="C51" s="78" t="s">
        <v>137</v>
      </c>
      <c r="D51" s="111">
        <v>24</v>
      </c>
      <c r="E51" s="82">
        <v>800</v>
      </c>
      <c r="F51" s="90">
        <v>500</v>
      </c>
      <c r="G51" s="65"/>
      <c r="H51" s="63">
        <f t="shared" si="1"/>
        <v>12000</v>
      </c>
      <c r="I51" s="101"/>
    </row>
    <row r="52" spans="1:9" ht="39.950000000000003" customHeight="1" x14ac:dyDescent="0.3">
      <c r="A52" s="87">
        <v>44</v>
      </c>
      <c r="B52" s="68" t="s">
        <v>97</v>
      </c>
      <c r="C52" s="79" t="s">
        <v>139</v>
      </c>
      <c r="D52" s="111">
        <v>25</v>
      </c>
      <c r="E52" s="82">
        <v>3500</v>
      </c>
      <c r="F52" s="91">
        <v>1800</v>
      </c>
      <c r="G52" s="65"/>
      <c r="H52" s="63">
        <f t="shared" si="1"/>
        <v>45000</v>
      </c>
      <c r="I52" s="101"/>
    </row>
    <row r="53" spans="1:9" ht="39.950000000000003" customHeight="1" x14ac:dyDescent="0.3">
      <c r="A53" s="87">
        <v>45</v>
      </c>
      <c r="B53" s="68" t="s">
        <v>98</v>
      </c>
      <c r="C53" s="79" t="s">
        <v>139</v>
      </c>
      <c r="D53" s="111">
        <v>22</v>
      </c>
      <c r="E53" s="82">
        <v>6500</v>
      </c>
      <c r="F53" s="90">
        <v>4200</v>
      </c>
      <c r="G53" s="65"/>
      <c r="H53" s="63">
        <f t="shared" si="1"/>
        <v>92400</v>
      </c>
      <c r="I53" s="101"/>
    </row>
    <row r="54" spans="1:9" ht="39.950000000000003" customHeight="1" x14ac:dyDescent="0.3">
      <c r="A54" s="87">
        <v>46</v>
      </c>
      <c r="B54" s="68" t="s">
        <v>99</v>
      </c>
      <c r="C54" s="79" t="s">
        <v>140</v>
      </c>
      <c r="D54" s="111">
        <v>5</v>
      </c>
      <c r="E54" s="92">
        <v>105000</v>
      </c>
      <c r="F54" s="93">
        <v>125500</v>
      </c>
      <c r="G54" s="65">
        <f t="shared" si="0"/>
        <v>525000</v>
      </c>
      <c r="H54" s="63"/>
      <c r="I54" s="101"/>
    </row>
    <row r="55" spans="1:9" ht="39.950000000000003" customHeight="1" x14ac:dyDescent="0.3">
      <c r="A55" s="87">
        <v>47</v>
      </c>
      <c r="B55" s="68" t="s">
        <v>100</v>
      </c>
      <c r="C55" s="78" t="s">
        <v>137</v>
      </c>
      <c r="D55" s="111">
        <v>12</v>
      </c>
      <c r="E55" s="100">
        <v>22000</v>
      </c>
      <c r="F55" s="93">
        <v>41900</v>
      </c>
      <c r="G55" s="65">
        <f t="shared" si="0"/>
        <v>264000</v>
      </c>
      <c r="H55" s="63"/>
      <c r="I55" s="101"/>
    </row>
    <row r="56" spans="1:9" ht="39.950000000000003" customHeight="1" x14ac:dyDescent="0.3">
      <c r="A56" s="87">
        <v>48</v>
      </c>
      <c r="B56" s="68" t="s">
        <v>101</v>
      </c>
      <c r="C56" s="78" t="s">
        <v>137</v>
      </c>
      <c r="D56" s="111">
        <v>12</v>
      </c>
      <c r="E56" s="92">
        <v>12500</v>
      </c>
      <c r="F56" s="93">
        <v>23700</v>
      </c>
      <c r="G56" s="65">
        <f t="shared" si="0"/>
        <v>150000</v>
      </c>
      <c r="H56" s="63"/>
      <c r="I56" s="101"/>
    </row>
    <row r="57" spans="1:9" ht="39.950000000000003" customHeight="1" x14ac:dyDescent="0.3">
      <c r="A57" s="87">
        <v>49</v>
      </c>
      <c r="B57" s="68" t="s">
        <v>102</v>
      </c>
      <c r="C57" s="78" t="s">
        <v>137</v>
      </c>
      <c r="D57" s="111">
        <v>12</v>
      </c>
      <c r="E57" s="92">
        <v>3000</v>
      </c>
      <c r="F57" s="93">
        <v>8600</v>
      </c>
      <c r="G57" s="65">
        <f t="shared" si="0"/>
        <v>36000</v>
      </c>
      <c r="H57" s="63"/>
      <c r="I57" s="105"/>
    </row>
    <row r="58" spans="1:9" ht="39.950000000000003" customHeight="1" x14ac:dyDescent="0.3">
      <c r="A58" s="87">
        <v>50</v>
      </c>
      <c r="B58" s="68" t="s">
        <v>103</v>
      </c>
      <c r="C58" s="78" t="s">
        <v>137</v>
      </c>
      <c r="D58" s="111">
        <v>30</v>
      </c>
      <c r="E58" s="82">
        <v>10000</v>
      </c>
      <c r="F58" s="90">
        <v>9300</v>
      </c>
      <c r="G58" s="65"/>
      <c r="H58" s="63">
        <f t="shared" si="1"/>
        <v>279000</v>
      </c>
      <c r="I58" s="101"/>
    </row>
    <row r="59" spans="1:9" ht="39.950000000000003" customHeight="1" x14ac:dyDescent="0.3">
      <c r="A59" s="87">
        <v>51</v>
      </c>
      <c r="B59" s="68" t="s">
        <v>104</v>
      </c>
      <c r="C59" s="78" t="s">
        <v>137</v>
      </c>
      <c r="D59" s="111">
        <v>40</v>
      </c>
      <c r="E59" s="92">
        <v>6500</v>
      </c>
      <c r="F59" s="88"/>
      <c r="G59" s="65">
        <f t="shared" si="0"/>
        <v>260000</v>
      </c>
      <c r="H59" s="63"/>
      <c r="I59" s="103"/>
    </row>
    <row r="60" spans="1:9" ht="39.950000000000003" customHeight="1" x14ac:dyDescent="0.3">
      <c r="A60" s="87">
        <v>52</v>
      </c>
      <c r="B60" s="68" t="s">
        <v>106</v>
      </c>
      <c r="C60" s="78" t="s">
        <v>137</v>
      </c>
      <c r="D60" s="111">
        <v>24</v>
      </c>
      <c r="E60" s="92">
        <v>10000</v>
      </c>
      <c r="F60" s="88"/>
      <c r="G60" s="65">
        <f t="shared" si="0"/>
        <v>240000</v>
      </c>
      <c r="H60" s="63"/>
      <c r="I60" s="101"/>
    </row>
    <row r="61" spans="1:9" ht="39.950000000000003" customHeight="1" x14ac:dyDescent="0.3">
      <c r="A61" s="87">
        <v>53</v>
      </c>
      <c r="B61" s="68" t="s">
        <v>107</v>
      </c>
      <c r="C61" s="78" t="s">
        <v>135</v>
      </c>
      <c r="D61" s="111">
        <v>100</v>
      </c>
      <c r="E61" s="92">
        <v>20000</v>
      </c>
      <c r="F61" s="93">
        <v>21900</v>
      </c>
      <c r="G61" s="65">
        <f t="shared" si="0"/>
        <v>2000000</v>
      </c>
      <c r="H61" s="63"/>
      <c r="I61" s="101"/>
    </row>
    <row r="62" spans="1:9" ht="39.950000000000003" customHeight="1" x14ac:dyDescent="0.3">
      <c r="A62" s="87">
        <v>54</v>
      </c>
      <c r="B62" s="68" t="s">
        <v>108</v>
      </c>
      <c r="C62" s="78" t="s">
        <v>141</v>
      </c>
      <c r="D62" s="111">
        <v>10</v>
      </c>
      <c r="E62" s="92">
        <v>95000</v>
      </c>
      <c r="F62" s="93">
        <v>113322</v>
      </c>
      <c r="G62" s="65">
        <f t="shared" si="0"/>
        <v>950000</v>
      </c>
      <c r="H62" s="63"/>
      <c r="I62" s="101"/>
    </row>
    <row r="63" spans="1:9" ht="39.950000000000003" customHeight="1" x14ac:dyDescent="0.3">
      <c r="A63" s="87">
        <v>55</v>
      </c>
      <c r="B63" s="68" t="s">
        <v>109</v>
      </c>
      <c r="C63" s="78" t="s">
        <v>138</v>
      </c>
      <c r="D63" s="111">
        <v>2</v>
      </c>
      <c r="E63" s="92">
        <v>100000</v>
      </c>
      <c r="F63" s="88"/>
      <c r="G63" s="65">
        <f t="shared" si="0"/>
        <v>200000</v>
      </c>
      <c r="H63" s="63"/>
      <c r="I63" s="101"/>
    </row>
    <row r="64" spans="1:9" ht="39.950000000000003" customHeight="1" x14ac:dyDescent="0.3">
      <c r="A64" s="87">
        <v>56</v>
      </c>
      <c r="B64" s="68" t="s">
        <v>110</v>
      </c>
      <c r="C64" s="78" t="s">
        <v>137</v>
      </c>
      <c r="D64" s="111">
        <v>1</v>
      </c>
      <c r="E64" s="82">
        <v>440000</v>
      </c>
      <c r="F64" s="90">
        <v>142900</v>
      </c>
      <c r="G64" s="65"/>
      <c r="H64" s="63">
        <f t="shared" si="1"/>
        <v>142900</v>
      </c>
      <c r="I64" s="101"/>
    </row>
    <row r="65" spans="1:9" ht="39.950000000000003" customHeight="1" x14ac:dyDescent="0.3">
      <c r="A65" s="87">
        <v>57</v>
      </c>
      <c r="B65" s="68" t="s">
        <v>111</v>
      </c>
      <c r="C65" s="78" t="s">
        <v>137</v>
      </c>
      <c r="D65" s="111">
        <v>2</v>
      </c>
      <c r="E65" s="82">
        <v>89000</v>
      </c>
      <c r="F65" s="96">
        <v>42900</v>
      </c>
      <c r="G65" s="65"/>
      <c r="H65" s="63">
        <f t="shared" si="1"/>
        <v>85800</v>
      </c>
      <c r="I65" s="101"/>
    </row>
    <row r="66" spans="1:9" ht="39.950000000000003" customHeight="1" x14ac:dyDescent="0.3">
      <c r="A66" s="87">
        <v>58</v>
      </c>
      <c r="B66" s="97" t="s">
        <v>112</v>
      </c>
      <c r="C66" s="78" t="s">
        <v>137</v>
      </c>
      <c r="D66" s="111">
        <v>12</v>
      </c>
      <c r="E66" s="82">
        <v>13000</v>
      </c>
      <c r="F66" s="90">
        <v>9900</v>
      </c>
      <c r="G66" s="65"/>
      <c r="H66" s="63">
        <f t="shared" si="1"/>
        <v>118800</v>
      </c>
      <c r="I66" s="105"/>
    </row>
    <row r="67" spans="1:9" ht="39.950000000000003" customHeight="1" x14ac:dyDescent="0.3">
      <c r="A67" s="87">
        <v>59</v>
      </c>
      <c r="B67" s="97" t="s">
        <v>113</v>
      </c>
      <c r="C67" s="78" t="s">
        <v>137</v>
      </c>
      <c r="D67" s="111">
        <v>6</v>
      </c>
      <c r="E67" s="82">
        <v>27000</v>
      </c>
      <c r="F67" s="90">
        <v>18500</v>
      </c>
      <c r="G67" s="65"/>
      <c r="H67" s="63">
        <f t="shared" si="1"/>
        <v>111000</v>
      </c>
      <c r="I67" s="102"/>
    </row>
    <row r="68" spans="1:9" ht="39.950000000000003" customHeight="1" x14ac:dyDescent="0.3">
      <c r="A68" s="87">
        <v>60</v>
      </c>
      <c r="B68" s="97" t="s">
        <v>114</v>
      </c>
      <c r="C68" s="78" t="s">
        <v>137</v>
      </c>
      <c r="D68" s="111">
        <v>6</v>
      </c>
      <c r="E68" s="82">
        <v>20000</v>
      </c>
      <c r="F68" s="90">
        <v>7200</v>
      </c>
      <c r="G68" s="65"/>
      <c r="H68" s="63">
        <f t="shared" si="1"/>
        <v>43200</v>
      </c>
      <c r="I68" s="102"/>
    </row>
    <row r="69" spans="1:9" ht="39.950000000000003" customHeight="1" x14ac:dyDescent="0.3">
      <c r="A69" s="87">
        <v>61</v>
      </c>
      <c r="B69" s="97" t="s">
        <v>115</v>
      </c>
      <c r="C69" s="78" t="s">
        <v>137</v>
      </c>
      <c r="D69" s="111">
        <v>12</v>
      </c>
      <c r="E69" s="82">
        <v>12000</v>
      </c>
      <c r="F69" s="90">
        <v>4200</v>
      </c>
      <c r="G69" s="65"/>
      <c r="H69" s="63">
        <f t="shared" si="1"/>
        <v>50400</v>
      </c>
      <c r="I69" s="103"/>
    </row>
    <row r="70" spans="1:9" ht="39.950000000000003" customHeight="1" x14ac:dyDescent="0.3">
      <c r="A70" s="87">
        <v>62</v>
      </c>
      <c r="B70" s="97" t="s">
        <v>116</v>
      </c>
      <c r="C70" s="78" t="s">
        <v>137</v>
      </c>
      <c r="D70" s="111">
        <v>1</v>
      </c>
      <c r="E70" s="92">
        <v>180000</v>
      </c>
      <c r="F70" s="93">
        <v>560950</v>
      </c>
      <c r="G70" s="65">
        <f t="shared" si="0"/>
        <v>180000</v>
      </c>
      <c r="H70" s="63"/>
      <c r="I70" s="102"/>
    </row>
    <row r="71" spans="1:9" ht="39.950000000000003" customHeight="1" x14ac:dyDescent="0.3">
      <c r="A71" s="87">
        <v>63</v>
      </c>
      <c r="B71" s="97" t="s">
        <v>117</v>
      </c>
      <c r="C71" s="78" t="s">
        <v>137</v>
      </c>
      <c r="D71" s="111">
        <v>6</v>
      </c>
      <c r="E71" s="92">
        <v>10000</v>
      </c>
      <c r="F71" s="93">
        <v>10900</v>
      </c>
      <c r="G71" s="65">
        <f t="shared" si="0"/>
        <v>60000</v>
      </c>
      <c r="H71" s="63"/>
      <c r="I71" s="103"/>
    </row>
    <row r="72" spans="1:9" ht="39.950000000000003" customHeight="1" x14ac:dyDescent="0.3">
      <c r="A72" s="87">
        <v>64</v>
      </c>
      <c r="B72" s="68" t="s">
        <v>118</v>
      </c>
      <c r="C72" s="79" t="s">
        <v>142</v>
      </c>
      <c r="D72" s="111">
        <v>2</v>
      </c>
      <c r="E72" s="82">
        <v>175000</v>
      </c>
      <c r="F72" s="90">
        <v>37900</v>
      </c>
      <c r="G72" s="65"/>
      <c r="H72" s="63">
        <f t="shared" ref="H72:H88" si="2">F72*D72</f>
        <v>75800</v>
      </c>
      <c r="I72" s="105"/>
    </row>
    <row r="73" spans="1:9" ht="39.950000000000003" customHeight="1" x14ac:dyDescent="0.3">
      <c r="A73" s="87">
        <v>65</v>
      </c>
      <c r="B73" s="97" t="s">
        <v>147</v>
      </c>
      <c r="C73" s="78" t="s">
        <v>137</v>
      </c>
      <c r="D73" s="111">
        <v>36</v>
      </c>
      <c r="E73" s="92">
        <v>8000</v>
      </c>
      <c r="F73" s="110">
        <v>8100</v>
      </c>
      <c r="G73" s="65">
        <f t="shared" ref="G73" si="3">E73*D73</f>
        <v>288000</v>
      </c>
      <c r="H73" s="63"/>
      <c r="I73" s="102"/>
    </row>
    <row r="74" spans="1:9" ht="39.950000000000003" customHeight="1" x14ac:dyDescent="0.3">
      <c r="A74" s="87">
        <v>66</v>
      </c>
      <c r="B74" s="68" t="s">
        <v>119</v>
      </c>
      <c r="C74" s="79" t="s">
        <v>135</v>
      </c>
      <c r="D74" s="111">
        <v>3</v>
      </c>
      <c r="E74" s="92">
        <v>65000</v>
      </c>
      <c r="F74" s="88"/>
      <c r="G74" s="65">
        <f t="shared" ref="G74:G86" si="4">E74*D74</f>
        <v>195000</v>
      </c>
      <c r="H74" s="63"/>
      <c r="I74" s="105"/>
    </row>
    <row r="75" spans="1:9" ht="39.950000000000003" customHeight="1" x14ac:dyDescent="0.3">
      <c r="A75" s="87">
        <v>67</v>
      </c>
      <c r="B75" s="68" t="s">
        <v>120</v>
      </c>
      <c r="C75" s="79" t="s">
        <v>137</v>
      </c>
      <c r="D75" s="111">
        <v>1</v>
      </c>
      <c r="E75" s="92">
        <v>430000</v>
      </c>
      <c r="F75" s="93">
        <v>706900</v>
      </c>
      <c r="G75" s="65">
        <f t="shared" si="4"/>
        <v>430000</v>
      </c>
      <c r="H75" s="63"/>
      <c r="I75" s="105"/>
    </row>
    <row r="76" spans="1:9" ht="39.950000000000003" customHeight="1" x14ac:dyDescent="0.3">
      <c r="A76" s="87">
        <v>68</v>
      </c>
      <c r="B76" s="68" t="s">
        <v>121</v>
      </c>
      <c r="C76" s="79" t="s">
        <v>137</v>
      </c>
      <c r="D76" s="111">
        <v>20</v>
      </c>
      <c r="E76" s="92">
        <v>35000</v>
      </c>
      <c r="F76" s="93">
        <v>38000</v>
      </c>
      <c r="G76" s="65">
        <f t="shared" si="4"/>
        <v>700000</v>
      </c>
      <c r="H76" s="63"/>
      <c r="I76" s="103"/>
    </row>
    <row r="77" spans="1:9" ht="39.950000000000003" customHeight="1" x14ac:dyDescent="0.3">
      <c r="A77" s="87">
        <v>69</v>
      </c>
      <c r="B77" s="68" t="s">
        <v>122</v>
      </c>
      <c r="C77" s="79" t="s">
        <v>137</v>
      </c>
      <c r="D77" s="111">
        <v>15</v>
      </c>
      <c r="E77" s="92">
        <v>380000</v>
      </c>
      <c r="F77" s="88"/>
      <c r="G77" s="65">
        <f t="shared" si="4"/>
        <v>5700000</v>
      </c>
      <c r="H77" s="63"/>
      <c r="I77" s="105"/>
    </row>
    <row r="78" spans="1:9" ht="39.950000000000003" customHeight="1" x14ac:dyDescent="0.3">
      <c r="A78" s="87">
        <v>70</v>
      </c>
      <c r="B78" s="97" t="s">
        <v>123</v>
      </c>
      <c r="C78" s="79" t="s">
        <v>137</v>
      </c>
      <c r="D78" s="111">
        <v>20</v>
      </c>
      <c r="E78" s="82">
        <v>35000</v>
      </c>
      <c r="F78" s="91">
        <v>25900</v>
      </c>
      <c r="G78" s="65"/>
      <c r="H78" s="63">
        <f t="shared" si="2"/>
        <v>518000</v>
      </c>
      <c r="I78" s="105"/>
    </row>
    <row r="79" spans="1:9" ht="39.950000000000003" customHeight="1" x14ac:dyDescent="0.3">
      <c r="A79" s="87">
        <v>71</v>
      </c>
      <c r="B79" s="68" t="s">
        <v>124</v>
      </c>
      <c r="C79" s="79" t="s">
        <v>137</v>
      </c>
      <c r="D79" s="111">
        <v>6</v>
      </c>
      <c r="E79" s="82">
        <v>85000</v>
      </c>
      <c r="F79" s="91">
        <v>65500</v>
      </c>
      <c r="G79" s="65"/>
      <c r="H79" s="63">
        <f t="shared" si="2"/>
        <v>393000</v>
      </c>
      <c r="I79" s="103"/>
    </row>
    <row r="80" spans="1:9" ht="39.950000000000003" customHeight="1" x14ac:dyDescent="0.3">
      <c r="A80" s="87">
        <v>72</v>
      </c>
      <c r="B80" s="68" t="s">
        <v>125</v>
      </c>
      <c r="C80" s="79" t="s">
        <v>137</v>
      </c>
      <c r="D80" s="111">
        <v>6</v>
      </c>
      <c r="E80" s="82">
        <v>200000</v>
      </c>
      <c r="F80" s="91">
        <v>145300</v>
      </c>
      <c r="G80" s="65"/>
      <c r="H80" s="63">
        <f t="shared" si="2"/>
        <v>871800</v>
      </c>
      <c r="I80" s="101"/>
    </row>
    <row r="81" spans="1:10" ht="48" customHeight="1" x14ac:dyDescent="0.3">
      <c r="A81" s="87">
        <v>73</v>
      </c>
      <c r="B81" s="68" t="s">
        <v>126</v>
      </c>
      <c r="C81" s="79" t="s">
        <v>137</v>
      </c>
      <c r="D81" s="111">
        <v>5</v>
      </c>
      <c r="E81" s="92">
        <v>30000</v>
      </c>
      <c r="F81" s="93">
        <v>32900</v>
      </c>
      <c r="G81" s="65">
        <f t="shared" si="4"/>
        <v>150000</v>
      </c>
      <c r="H81" s="63"/>
      <c r="I81" s="101"/>
    </row>
    <row r="82" spans="1:10" ht="39.950000000000003" customHeight="1" x14ac:dyDescent="0.3">
      <c r="A82" s="87">
        <v>74</v>
      </c>
      <c r="B82" s="68" t="s">
        <v>127</v>
      </c>
      <c r="C82" s="79" t="s">
        <v>137</v>
      </c>
      <c r="D82" s="111">
        <v>6</v>
      </c>
      <c r="E82" s="82">
        <v>135000</v>
      </c>
      <c r="F82" s="90">
        <v>65500</v>
      </c>
      <c r="G82" s="65"/>
      <c r="H82" s="63">
        <f t="shared" si="2"/>
        <v>393000</v>
      </c>
      <c r="I82" s="101"/>
    </row>
    <row r="83" spans="1:10" ht="39.950000000000003" customHeight="1" x14ac:dyDescent="0.3">
      <c r="A83" s="87">
        <v>75</v>
      </c>
      <c r="B83" s="68" t="s">
        <v>128</v>
      </c>
      <c r="C83" s="79" t="s">
        <v>137</v>
      </c>
      <c r="D83" s="111">
        <v>4</v>
      </c>
      <c r="E83" s="82">
        <v>205000</v>
      </c>
      <c r="F83" s="90">
        <v>145300</v>
      </c>
      <c r="G83" s="65"/>
      <c r="H83" s="63">
        <f t="shared" si="2"/>
        <v>581200</v>
      </c>
      <c r="I83" s="101"/>
      <c r="J83" s="94"/>
    </row>
    <row r="84" spans="1:10" ht="39.950000000000003" customHeight="1" x14ac:dyDescent="0.3">
      <c r="A84" s="87">
        <v>76</v>
      </c>
      <c r="B84" s="68" t="s">
        <v>129</v>
      </c>
      <c r="C84" s="79" t="s">
        <v>137</v>
      </c>
      <c r="D84" s="111">
        <v>2</v>
      </c>
      <c r="E84" s="82">
        <v>206000</v>
      </c>
      <c r="F84" s="90">
        <v>152500</v>
      </c>
      <c r="G84" s="65"/>
      <c r="H84" s="63">
        <f t="shared" si="2"/>
        <v>305000</v>
      </c>
      <c r="I84" s="101"/>
      <c r="J84" s="95"/>
    </row>
    <row r="85" spans="1:10" ht="39.950000000000003" customHeight="1" x14ac:dyDescent="0.3">
      <c r="A85" s="87">
        <v>77</v>
      </c>
      <c r="B85" s="68" t="s">
        <v>131</v>
      </c>
      <c r="C85" s="79" t="s">
        <v>137</v>
      </c>
      <c r="D85" s="111">
        <v>1</v>
      </c>
      <c r="E85" s="100">
        <v>3750000</v>
      </c>
      <c r="F85" s="89">
        <v>62900</v>
      </c>
      <c r="G85" s="65">
        <f t="shared" si="4"/>
        <v>3750000</v>
      </c>
      <c r="H85" s="63"/>
      <c r="I85" s="101"/>
    </row>
    <row r="86" spans="1:10" s="1" customFormat="1" ht="39.950000000000003" customHeight="1" x14ac:dyDescent="0.3">
      <c r="A86" s="87">
        <v>78</v>
      </c>
      <c r="B86" s="68" t="s">
        <v>132</v>
      </c>
      <c r="C86" s="79" t="s">
        <v>137</v>
      </c>
      <c r="D86" s="111">
        <v>8</v>
      </c>
      <c r="E86" s="100">
        <v>160000</v>
      </c>
      <c r="F86" s="89"/>
      <c r="G86" s="65">
        <f t="shared" si="4"/>
        <v>1280000</v>
      </c>
      <c r="H86" s="63"/>
      <c r="I86" s="31"/>
    </row>
    <row r="87" spans="1:10" ht="39.950000000000003" customHeight="1" x14ac:dyDescent="0.3">
      <c r="A87" s="87">
        <v>79</v>
      </c>
      <c r="B87" s="68" t="s">
        <v>133</v>
      </c>
      <c r="C87" s="79" t="s">
        <v>137</v>
      </c>
      <c r="D87" s="111">
        <v>25</v>
      </c>
      <c r="E87" s="82">
        <v>8000</v>
      </c>
      <c r="F87" s="90">
        <v>5900</v>
      </c>
      <c r="G87" s="65"/>
      <c r="H87" s="63">
        <f t="shared" si="2"/>
        <v>147500</v>
      </c>
      <c r="I87" s="101"/>
    </row>
    <row r="88" spans="1:10" ht="39.950000000000003" customHeight="1" x14ac:dyDescent="0.3">
      <c r="A88" s="87">
        <v>80</v>
      </c>
      <c r="B88" s="68" t="s">
        <v>134</v>
      </c>
      <c r="C88" s="79" t="s">
        <v>137</v>
      </c>
      <c r="D88" s="111">
        <v>22</v>
      </c>
      <c r="E88" s="82">
        <v>40000</v>
      </c>
      <c r="F88" s="90">
        <v>9900</v>
      </c>
      <c r="G88" s="65"/>
      <c r="H88" s="63">
        <f t="shared" si="2"/>
        <v>217800</v>
      </c>
      <c r="I88" s="101"/>
    </row>
    <row r="89" spans="1:10" ht="33" customHeight="1" x14ac:dyDescent="0.3">
      <c r="A89" s="3"/>
      <c r="B89" s="107"/>
      <c r="C89" s="4"/>
      <c r="D89" s="5"/>
      <c r="E89" s="108"/>
      <c r="F89" s="109"/>
      <c r="G89" s="86">
        <f>SUM(G9:G88)</f>
        <v>35607400</v>
      </c>
      <c r="H89" s="112">
        <f>SUM(H9:H88)</f>
        <v>14362000</v>
      </c>
      <c r="I89" s="35"/>
    </row>
    <row r="90" spans="1:10" ht="16.5" x14ac:dyDescent="0.3">
      <c r="B90" s="16"/>
      <c r="C90" s="77"/>
      <c r="D90" s="77"/>
      <c r="E90" s="6"/>
      <c r="F90" s="85"/>
      <c r="I90" s="95"/>
    </row>
    <row r="91" spans="1:10" ht="15.75" customHeight="1" x14ac:dyDescent="0.3">
      <c r="B91" s="16"/>
      <c r="C91" s="4"/>
      <c r="I91" s="95"/>
    </row>
    <row r="92" spans="1:10" ht="15.75" customHeight="1" x14ac:dyDescent="0.3">
      <c r="B92" s="16"/>
      <c r="C92" s="4"/>
    </row>
    <row r="93" spans="1:10" ht="28.5" customHeight="1" x14ac:dyDescent="0.3">
      <c r="B93" s="16"/>
      <c r="C93" s="4"/>
    </row>
    <row r="94" spans="1:10" ht="37.5" customHeight="1" x14ac:dyDescent="0.3">
      <c r="B94" s="16"/>
      <c r="C94" s="4"/>
    </row>
    <row r="95" spans="1:10" ht="37.5" customHeight="1" x14ac:dyDescent="0.3"/>
    <row r="96" spans="1:10" ht="37.5" customHeight="1" x14ac:dyDescent="0.3">
      <c r="B96" s="18"/>
    </row>
    <row r="97" spans="1:8" ht="37.5" customHeight="1" x14ac:dyDescent="0.3"/>
    <row r="98" spans="1:8" ht="37.5" customHeight="1" x14ac:dyDescent="0.3"/>
    <row r="99" spans="1:8" ht="37.5" customHeight="1" x14ac:dyDescent="0.3"/>
    <row r="100" spans="1:8" ht="37.5" customHeight="1" x14ac:dyDescent="0.3"/>
    <row r="101" spans="1:8" ht="37.5" customHeight="1" x14ac:dyDescent="0.3"/>
    <row r="102" spans="1:8" ht="37.5" customHeight="1" x14ac:dyDescent="0.3"/>
    <row r="103" spans="1:8" ht="37.5" customHeight="1" x14ac:dyDescent="0.3"/>
    <row r="104" spans="1:8" ht="37.5" customHeight="1" x14ac:dyDescent="0.3"/>
    <row r="105" spans="1:8" ht="37.5" customHeight="1" x14ac:dyDescent="0.3">
      <c r="A105" s="7"/>
    </row>
    <row r="106" spans="1:8" ht="37.5" customHeight="1" x14ac:dyDescent="0.3">
      <c r="A106" s="7"/>
    </row>
    <row r="107" spans="1:8" ht="37.5" customHeight="1" x14ac:dyDescent="0.3">
      <c r="A107" s="7"/>
      <c r="B107" s="19"/>
      <c r="C107" s="12"/>
      <c r="D107" s="12"/>
      <c r="E107" s="7"/>
      <c r="F107" s="7"/>
      <c r="G107" s="7"/>
      <c r="H107" s="7"/>
    </row>
    <row r="108" spans="1:8" ht="37.5" customHeight="1" x14ac:dyDescent="0.3">
      <c r="A108" s="7"/>
      <c r="B108" s="19"/>
      <c r="C108" s="12"/>
      <c r="D108" s="12"/>
      <c r="E108" s="7"/>
      <c r="F108" s="7"/>
      <c r="G108" s="7"/>
      <c r="H108" s="7"/>
    </row>
    <row r="109" spans="1:8" ht="37.5" customHeight="1" x14ac:dyDescent="0.3">
      <c r="A109" s="7"/>
      <c r="B109" s="19"/>
      <c r="C109" s="12"/>
      <c r="D109" s="12"/>
      <c r="E109" s="7"/>
      <c r="F109" s="7"/>
      <c r="G109" s="7"/>
      <c r="H109" s="7"/>
    </row>
    <row r="110" spans="1:8" ht="37.5" customHeight="1" x14ac:dyDescent="0.3">
      <c r="A110" s="7"/>
      <c r="B110" s="19"/>
      <c r="C110" s="12"/>
      <c r="D110" s="12"/>
      <c r="E110" s="7"/>
      <c r="F110" s="7"/>
      <c r="G110" s="7"/>
      <c r="H110" s="7"/>
    </row>
    <row r="111" spans="1:8" ht="37.5" customHeight="1" x14ac:dyDescent="0.3">
      <c r="A111" s="7"/>
      <c r="B111" s="19"/>
      <c r="C111" s="12"/>
      <c r="D111" s="12"/>
      <c r="E111" s="7"/>
      <c r="F111" s="7"/>
      <c r="G111" s="7"/>
      <c r="H111" s="7"/>
    </row>
    <row r="112" spans="1:8" ht="37.5" customHeight="1" x14ac:dyDescent="0.3">
      <c r="A112" s="7"/>
      <c r="B112" s="19"/>
      <c r="C112" s="12"/>
      <c r="D112" s="12"/>
      <c r="E112" s="7"/>
      <c r="F112" s="7"/>
      <c r="G112" s="7"/>
      <c r="H112" s="7"/>
    </row>
    <row r="113" spans="1:8" ht="37.5" customHeight="1" x14ac:dyDescent="0.3">
      <c r="A113" s="7"/>
      <c r="B113" s="19"/>
      <c r="C113" s="12"/>
      <c r="D113" s="12"/>
      <c r="E113" s="7"/>
      <c r="F113" s="7"/>
      <c r="G113" s="7"/>
      <c r="H113" s="7"/>
    </row>
    <row r="114" spans="1:8" ht="37.5" customHeight="1" x14ac:dyDescent="0.3">
      <c r="A114" s="7"/>
      <c r="B114" s="19"/>
      <c r="C114" s="12"/>
      <c r="D114" s="12"/>
      <c r="E114" s="7"/>
      <c r="F114" s="7"/>
      <c r="G114" s="7"/>
      <c r="H114" s="7"/>
    </row>
    <row r="115" spans="1:8" ht="37.5" customHeight="1" x14ac:dyDescent="0.3">
      <c r="A115" s="7"/>
      <c r="B115" s="19"/>
      <c r="C115" s="12"/>
      <c r="D115" s="12"/>
      <c r="E115" s="7"/>
      <c r="F115" s="7"/>
      <c r="G115" s="7"/>
      <c r="H115" s="7"/>
    </row>
    <row r="116" spans="1:8" ht="38.25" customHeight="1" x14ac:dyDescent="0.3">
      <c r="A116" s="7"/>
      <c r="B116" s="19"/>
      <c r="C116" s="12"/>
      <c r="D116" s="12"/>
      <c r="E116" s="7"/>
      <c r="F116" s="7"/>
      <c r="G116" s="7"/>
      <c r="H116" s="7"/>
    </row>
    <row r="117" spans="1:8" ht="37.5" customHeight="1" x14ac:dyDescent="0.3">
      <c r="A117" s="7"/>
      <c r="B117" s="19"/>
      <c r="C117" s="12"/>
      <c r="D117" s="12"/>
      <c r="E117" s="7"/>
      <c r="F117" s="7"/>
      <c r="G117" s="7"/>
      <c r="H117" s="7"/>
    </row>
    <row r="118" spans="1:8" ht="37.5" customHeight="1" x14ac:dyDescent="0.3">
      <c r="A118" s="7"/>
      <c r="B118" s="19"/>
      <c r="C118" s="12"/>
      <c r="D118" s="12"/>
      <c r="E118" s="7"/>
      <c r="F118" s="7"/>
      <c r="G118" s="7"/>
      <c r="H118" s="7"/>
    </row>
    <row r="119" spans="1:8" ht="37.5" customHeight="1" x14ac:dyDescent="0.3">
      <c r="A119" s="7"/>
      <c r="B119" s="19"/>
      <c r="C119" s="12"/>
      <c r="D119" s="12"/>
      <c r="E119" s="7"/>
      <c r="F119" s="7"/>
      <c r="G119" s="7"/>
      <c r="H119" s="7"/>
    </row>
    <row r="120" spans="1:8" ht="37.5" customHeight="1" x14ac:dyDescent="0.3">
      <c r="A120" s="7"/>
      <c r="B120" s="19"/>
      <c r="C120" s="12"/>
      <c r="D120" s="12"/>
      <c r="E120" s="7"/>
      <c r="F120" s="7"/>
      <c r="G120" s="7"/>
      <c r="H120" s="7"/>
    </row>
    <row r="121" spans="1:8" ht="26.25" customHeight="1" x14ac:dyDescent="0.3">
      <c r="A121" s="7"/>
      <c r="B121" s="19"/>
      <c r="C121" s="12"/>
      <c r="D121" s="12"/>
      <c r="E121" s="7"/>
      <c r="F121" s="7"/>
      <c r="G121" s="7"/>
      <c r="H121" s="7"/>
    </row>
    <row r="122" spans="1:8" ht="39.75" customHeight="1" x14ac:dyDescent="0.3">
      <c r="A122" s="7"/>
      <c r="B122" s="19"/>
      <c r="C122" s="12"/>
      <c r="D122" s="12"/>
      <c r="E122" s="7"/>
      <c r="F122" s="7"/>
      <c r="G122" s="7"/>
      <c r="H122" s="7"/>
    </row>
    <row r="123" spans="1:8" ht="30.75" customHeight="1" x14ac:dyDescent="0.3">
      <c r="A123" s="7"/>
      <c r="B123" s="19"/>
      <c r="C123" s="12"/>
      <c r="D123" s="12"/>
      <c r="E123" s="7"/>
      <c r="F123" s="7"/>
      <c r="G123" s="7"/>
      <c r="H123" s="7"/>
    </row>
    <row r="124" spans="1:8" ht="27.75" customHeight="1" x14ac:dyDescent="0.3">
      <c r="A124" s="7"/>
      <c r="B124" s="19"/>
      <c r="C124" s="12"/>
      <c r="D124" s="12"/>
      <c r="E124" s="7"/>
      <c r="F124" s="7"/>
      <c r="G124" s="7"/>
      <c r="H124" s="7"/>
    </row>
    <row r="125" spans="1:8" ht="43.5" customHeight="1" x14ac:dyDescent="0.3">
      <c r="A125" s="3"/>
      <c r="B125" s="20"/>
      <c r="C125" s="8"/>
      <c r="D125" s="8"/>
      <c r="E125" s="7"/>
      <c r="F125" s="7"/>
      <c r="G125" s="7"/>
      <c r="H125" s="7"/>
    </row>
    <row r="126" spans="1:8" ht="49.5" customHeight="1" x14ac:dyDescent="0.3">
      <c r="A126" s="3"/>
      <c r="B126" s="20"/>
      <c r="C126" s="8"/>
      <c r="D126" s="8"/>
      <c r="E126" s="7"/>
      <c r="F126" s="7"/>
      <c r="G126" s="7"/>
      <c r="H126" s="7"/>
    </row>
    <row r="127" spans="1:8" ht="38.25" customHeight="1" x14ac:dyDescent="0.3">
      <c r="A127" s="3"/>
      <c r="B127" s="20"/>
      <c r="C127" s="8"/>
      <c r="D127" s="9"/>
      <c r="E127" s="7"/>
      <c r="F127" s="7"/>
      <c r="G127" s="7"/>
      <c r="H127" s="7"/>
    </row>
    <row r="128" spans="1:8" ht="36" customHeight="1" x14ac:dyDescent="0.3">
      <c r="A128" s="3"/>
      <c r="B128" s="20"/>
      <c r="C128" s="8"/>
      <c r="D128" s="5"/>
      <c r="E128" s="7"/>
      <c r="F128" s="7"/>
      <c r="G128" s="7"/>
      <c r="H128" s="7"/>
    </row>
    <row r="129" spans="1:8" ht="36" customHeight="1" x14ac:dyDescent="0.3">
      <c r="A129" s="3"/>
      <c r="B129" s="20"/>
      <c r="C129" s="8"/>
      <c r="D129" s="5"/>
      <c r="E129" s="7"/>
      <c r="F129" s="7"/>
      <c r="G129" s="7"/>
      <c r="H129" s="7"/>
    </row>
    <row r="130" spans="1:8" ht="25.5" customHeight="1" x14ac:dyDescent="0.3">
      <c r="A130" s="3"/>
      <c r="B130" s="20"/>
      <c r="C130" s="8"/>
      <c r="D130" s="5"/>
      <c r="E130" s="7"/>
      <c r="F130" s="7"/>
      <c r="G130" s="7"/>
      <c r="H130" s="7"/>
    </row>
    <row r="131" spans="1:8" ht="33" customHeight="1" x14ac:dyDescent="0.3">
      <c r="A131" s="3"/>
      <c r="B131" s="20"/>
      <c r="C131" s="8"/>
      <c r="D131" s="5"/>
      <c r="E131" s="7"/>
      <c r="F131" s="7"/>
      <c r="G131" s="7"/>
      <c r="H131" s="7"/>
    </row>
    <row r="132" spans="1:8" ht="34.5" customHeight="1" x14ac:dyDescent="0.3">
      <c r="A132" s="3"/>
      <c r="B132" s="20"/>
      <c r="C132" s="8"/>
      <c r="D132" s="9"/>
      <c r="E132" s="7"/>
      <c r="F132" s="7"/>
      <c r="G132" s="7"/>
      <c r="H132" s="7"/>
    </row>
    <row r="133" spans="1:8" ht="38.25" customHeight="1" x14ac:dyDescent="0.3">
      <c r="A133" s="3"/>
      <c r="B133" s="20"/>
      <c r="C133" s="8"/>
      <c r="D133" s="9"/>
      <c r="E133" s="7"/>
      <c r="F133" s="7"/>
      <c r="G133" s="7"/>
      <c r="H133" s="7"/>
    </row>
    <row r="134" spans="1:8" ht="33" customHeight="1" x14ac:dyDescent="0.3">
      <c r="A134" s="3"/>
      <c r="B134" s="20"/>
      <c r="C134" s="8"/>
      <c r="D134" s="8"/>
      <c r="E134" s="7"/>
      <c r="F134" s="7"/>
      <c r="G134" s="7"/>
      <c r="H134" s="7"/>
    </row>
    <row r="135" spans="1:8" ht="15.75" customHeight="1" x14ac:dyDescent="0.3">
      <c r="A135" s="10"/>
      <c r="B135" s="21"/>
      <c r="C135" s="11"/>
      <c r="D135" s="11"/>
      <c r="E135" s="7"/>
      <c r="F135" s="7"/>
      <c r="G135" s="7"/>
      <c r="H135" s="7"/>
    </row>
    <row r="136" spans="1:8" ht="15.75" customHeight="1" x14ac:dyDescent="0.3">
      <c r="A136" s="10"/>
      <c r="B136" s="21"/>
      <c r="C136" s="11"/>
      <c r="D136" s="11"/>
      <c r="E136" s="7"/>
      <c r="F136" s="7"/>
      <c r="G136" s="7"/>
      <c r="H136" s="7"/>
    </row>
    <row r="137" spans="1:8" ht="15.75" customHeight="1" x14ac:dyDescent="0.3">
      <c r="A137" s="10"/>
      <c r="B137" s="21"/>
      <c r="C137" s="11"/>
      <c r="D137" s="11"/>
      <c r="E137" s="7"/>
      <c r="F137" s="7"/>
      <c r="G137" s="7"/>
      <c r="H137" s="7"/>
    </row>
    <row r="138" spans="1:8" ht="15.75" customHeight="1" x14ac:dyDescent="0.3">
      <c r="A138" s="10"/>
      <c r="B138" s="21"/>
      <c r="C138" s="11"/>
      <c r="D138" s="11"/>
      <c r="E138" s="7"/>
      <c r="F138" s="7"/>
      <c r="G138" s="7"/>
      <c r="H138" s="7"/>
    </row>
    <row r="139" spans="1:8" ht="15.75" customHeight="1" x14ac:dyDescent="0.3">
      <c r="A139" s="10"/>
      <c r="B139" s="21"/>
      <c r="C139" s="11"/>
      <c r="D139" s="11"/>
      <c r="E139" s="7"/>
      <c r="F139" s="7"/>
      <c r="G139" s="7"/>
      <c r="H139" s="7"/>
    </row>
    <row r="140" spans="1:8" ht="15.75" customHeight="1" x14ac:dyDescent="0.3">
      <c r="A140" s="10"/>
      <c r="B140" s="21"/>
      <c r="C140" s="11"/>
      <c r="D140" s="11"/>
      <c r="E140" s="7"/>
      <c r="F140" s="7"/>
      <c r="G140" s="7"/>
      <c r="H140" s="7"/>
    </row>
    <row r="141" spans="1:8" ht="15.75" customHeight="1" x14ac:dyDescent="0.3">
      <c r="A141" s="10"/>
      <c r="B141" s="21"/>
      <c r="C141" s="11"/>
      <c r="D141" s="11"/>
      <c r="E141" s="7"/>
      <c r="F141" s="7"/>
      <c r="G141" s="7"/>
      <c r="H141" s="7"/>
    </row>
    <row r="142" spans="1:8" ht="15.75" customHeight="1" x14ac:dyDescent="0.3">
      <c r="A142" s="10"/>
      <c r="B142" s="21"/>
      <c r="C142" s="11"/>
      <c r="D142" s="11"/>
      <c r="E142" s="7"/>
      <c r="F142" s="7"/>
      <c r="G142" s="7"/>
      <c r="H142" s="7"/>
    </row>
    <row r="143" spans="1:8" ht="15.75" customHeight="1" x14ac:dyDescent="0.3">
      <c r="A143" s="10"/>
      <c r="B143" s="21"/>
      <c r="C143" s="11"/>
      <c r="D143" s="11"/>
      <c r="E143" s="7"/>
      <c r="F143" s="7"/>
      <c r="G143" s="7"/>
      <c r="H143" s="7"/>
    </row>
    <row r="144" spans="1:8" ht="15.75" customHeight="1" x14ac:dyDescent="0.3">
      <c r="A144" s="10"/>
      <c r="B144" s="21"/>
      <c r="C144" s="11"/>
      <c r="D144" s="11"/>
      <c r="E144" s="7"/>
      <c r="F144" s="7"/>
      <c r="G144" s="7"/>
      <c r="H144" s="7"/>
    </row>
    <row r="145" spans="1:8" ht="15.75" customHeight="1" x14ac:dyDescent="0.3">
      <c r="A145" s="10"/>
      <c r="B145" s="21"/>
      <c r="C145" s="11"/>
      <c r="D145" s="11"/>
      <c r="E145" s="7"/>
      <c r="F145" s="7"/>
      <c r="G145" s="7"/>
      <c r="H145" s="7"/>
    </row>
    <row r="146" spans="1:8" ht="15.75" customHeight="1" x14ac:dyDescent="0.3">
      <c r="A146" s="10"/>
      <c r="B146" s="21"/>
      <c r="C146" s="11"/>
      <c r="D146" s="11"/>
      <c r="E146" s="7"/>
      <c r="F146" s="7"/>
      <c r="G146" s="7"/>
      <c r="H146" s="7"/>
    </row>
    <row r="147" spans="1:8" ht="15.75" customHeight="1" x14ac:dyDescent="0.3">
      <c r="A147" s="10"/>
      <c r="B147" s="21"/>
      <c r="C147" s="11"/>
      <c r="D147" s="11"/>
      <c r="E147" s="7"/>
      <c r="F147" s="7"/>
      <c r="G147" s="7"/>
      <c r="H147" s="7"/>
    </row>
    <row r="148" spans="1:8" ht="15.75" customHeight="1" x14ac:dyDescent="0.3">
      <c r="A148" s="10"/>
      <c r="B148" s="21"/>
      <c r="C148" s="11"/>
      <c r="D148" s="11"/>
      <c r="E148" s="7"/>
      <c r="F148" s="7"/>
      <c r="G148" s="7"/>
      <c r="H148" s="7"/>
    </row>
    <row r="149" spans="1:8" ht="15.75" customHeight="1" x14ac:dyDescent="0.3">
      <c r="A149" s="10"/>
      <c r="B149" s="21"/>
      <c r="C149" s="11"/>
      <c r="D149" s="11"/>
      <c r="E149" s="7"/>
      <c r="F149" s="7"/>
      <c r="G149" s="7"/>
      <c r="H149" s="7"/>
    </row>
    <row r="150" spans="1:8" ht="15.75" customHeight="1" x14ac:dyDescent="0.3">
      <c r="A150" s="10"/>
      <c r="B150" s="21"/>
      <c r="C150" s="11"/>
      <c r="D150" s="11"/>
      <c r="E150" s="7"/>
      <c r="F150" s="7"/>
      <c r="G150" s="7"/>
      <c r="H150" s="7"/>
    </row>
    <row r="151" spans="1:8" ht="15.75" customHeight="1" x14ac:dyDescent="0.3">
      <c r="A151" s="10"/>
      <c r="B151" s="21"/>
      <c r="C151" s="11"/>
      <c r="D151" s="11"/>
      <c r="E151" s="7"/>
      <c r="F151" s="7"/>
      <c r="G151" s="7"/>
      <c r="H151" s="7"/>
    </row>
    <row r="152" spans="1:8" ht="15.75" customHeight="1" x14ac:dyDescent="0.3">
      <c r="A152" s="10"/>
      <c r="B152" s="21"/>
      <c r="C152" s="11"/>
      <c r="D152" s="11"/>
      <c r="E152" s="7"/>
      <c r="F152" s="7"/>
      <c r="G152" s="7"/>
      <c r="H152" s="7"/>
    </row>
    <row r="153" spans="1:8" ht="15.75" customHeight="1" x14ac:dyDescent="0.3">
      <c r="A153" s="10"/>
      <c r="B153" s="21"/>
      <c r="C153" s="11"/>
      <c r="D153" s="11"/>
      <c r="E153" s="7"/>
      <c r="F153" s="7"/>
      <c r="G153" s="7"/>
      <c r="H153" s="7"/>
    </row>
    <row r="154" spans="1:8" ht="15.75" customHeight="1" x14ac:dyDescent="0.3">
      <c r="A154" s="10"/>
      <c r="B154" s="21"/>
      <c r="C154" s="11"/>
      <c r="D154" s="11"/>
      <c r="E154" s="7"/>
      <c r="F154" s="7"/>
      <c r="G154" s="7"/>
      <c r="H154" s="7"/>
    </row>
    <row r="155" spans="1:8" ht="15.75" customHeight="1" x14ac:dyDescent="0.3">
      <c r="A155" s="10"/>
      <c r="B155" s="21"/>
      <c r="C155" s="11"/>
      <c r="D155" s="11"/>
      <c r="E155" s="7"/>
      <c r="F155" s="7"/>
      <c r="G155" s="7"/>
      <c r="H155" s="7"/>
    </row>
    <row r="156" spans="1:8" ht="15.75" customHeight="1" x14ac:dyDescent="0.3">
      <c r="A156" s="10"/>
      <c r="B156" s="21"/>
      <c r="C156" s="11"/>
      <c r="D156" s="11"/>
      <c r="E156" s="7"/>
      <c r="F156" s="7"/>
      <c r="G156" s="7"/>
      <c r="H156" s="7"/>
    </row>
    <row r="157" spans="1:8" ht="15.75" customHeight="1" x14ac:dyDescent="0.3">
      <c r="A157" s="10"/>
      <c r="B157" s="21"/>
      <c r="C157" s="11"/>
      <c r="D157" s="11"/>
      <c r="E157" s="7"/>
      <c r="F157" s="7"/>
      <c r="G157" s="7"/>
      <c r="H157" s="7"/>
    </row>
    <row r="158" spans="1:8" ht="15.75" customHeight="1" x14ac:dyDescent="0.3">
      <c r="A158" s="10"/>
      <c r="B158" s="21"/>
      <c r="C158" s="11"/>
      <c r="D158" s="11"/>
      <c r="E158" s="7"/>
      <c r="F158" s="7"/>
      <c r="G158" s="7"/>
      <c r="H158" s="7"/>
    </row>
    <row r="159" spans="1:8" ht="15.75" customHeight="1" x14ac:dyDescent="0.3">
      <c r="A159" s="10"/>
      <c r="B159" s="21"/>
      <c r="C159" s="11"/>
      <c r="D159" s="11"/>
      <c r="E159" s="7"/>
      <c r="F159" s="7"/>
      <c r="G159" s="7"/>
      <c r="H159" s="7"/>
    </row>
    <row r="160" spans="1:8" ht="15.75" customHeight="1" x14ac:dyDescent="0.3">
      <c r="A160" s="10"/>
      <c r="B160" s="21"/>
      <c r="C160" s="11"/>
      <c r="D160" s="11"/>
      <c r="E160" s="7"/>
      <c r="F160" s="7"/>
      <c r="G160" s="7"/>
      <c r="H160" s="7"/>
    </row>
    <row r="161" spans="1:8" ht="15.75" customHeight="1" x14ac:dyDescent="0.3">
      <c r="A161" s="10"/>
      <c r="B161" s="21"/>
      <c r="C161" s="11"/>
      <c r="D161" s="11"/>
      <c r="E161" s="7"/>
      <c r="F161" s="7"/>
      <c r="G161" s="7"/>
      <c r="H161" s="7"/>
    </row>
    <row r="162" spans="1:8" ht="15.75" customHeight="1" x14ac:dyDescent="0.3">
      <c r="A162" s="10"/>
      <c r="B162" s="21"/>
      <c r="C162" s="11"/>
      <c r="D162" s="11"/>
      <c r="E162" s="7"/>
      <c r="F162" s="7"/>
      <c r="G162" s="7"/>
      <c r="H162" s="7"/>
    </row>
    <row r="163" spans="1:8" ht="15.75" customHeight="1" x14ac:dyDescent="0.3">
      <c r="A163" s="10"/>
      <c r="B163" s="21"/>
      <c r="C163" s="11"/>
      <c r="D163" s="11"/>
      <c r="E163" s="7"/>
      <c r="F163" s="7"/>
      <c r="G163" s="7"/>
      <c r="H163" s="7"/>
    </row>
    <row r="164" spans="1:8" ht="15.75" customHeight="1" x14ac:dyDescent="0.3">
      <c r="A164" s="10"/>
      <c r="B164" s="21"/>
      <c r="C164" s="11"/>
      <c r="D164" s="11"/>
      <c r="E164" s="7"/>
      <c r="F164" s="7"/>
      <c r="G164" s="7"/>
      <c r="H164" s="7"/>
    </row>
    <row r="165" spans="1:8" ht="15.75" customHeight="1" x14ac:dyDescent="0.3">
      <c r="A165" s="10"/>
      <c r="B165" s="21"/>
      <c r="C165" s="11"/>
      <c r="D165" s="11"/>
      <c r="E165" s="7"/>
      <c r="F165" s="7"/>
      <c r="G165" s="7"/>
      <c r="H165" s="7"/>
    </row>
    <row r="166" spans="1:8" ht="15.75" customHeight="1" x14ac:dyDescent="0.3">
      <c r="A166" s="10"/>
      <c r="B166" s="21"/>
      <c r="C166" s="11"/>
      <c r="D166" s="11"/>
      <c r="E166" s="7"/>
      <c r="F166" s="7"/>
      <c r="G166" s="7"/>
      <c r="H166" s="7"/>
    </row>
    <row r="167" spans="1:8" ht="15.75" customHeight="1" x14ac:dyDescent="0.3">
      <c r="A167" s="10"/>
      <c r="B167" s="21"/>
      <c r="C167" s="11"/>
      <c r="D167" s="11"/>
      <c r="E167" s="7"/>
      <c r="F167" s="7"/>
      <c r="G167" s="7"/>
      <c r="H167" s="7"/>
    </row>
    <row r="168" spans="1:8" ht="15.75" customHeight="1" x14ac:dyDescent="0.3">
      <c r="A168" s="10"/>
      <c r="B168" s="21"/>
      <c r="C168" s="11"/>
      <c r="D168" s="11"/>
      <c r="E168" s="7"/>
      <c r="F168" s="7"/>
      <c r="G168" s="7"/>
      <c r="H168" s="7"/>
    </row>
    <row r="169" spans="1:8" ht="15.75" customHeight="1" x14ac:dyDescent="0.3">
      <c r="A169" s="10"/>
      <c r="B169" s="21"/>
      <c r="C169" s="11"/>
      <c r="D169" s="11"/>
      <c r="E169" s="7"/>
      <c r="F169" s="7"/>
      <c r="G169" s="7"/>
      <c r="H169" s="7"/>
    </row>
    <row r="170" spans="1:8" ht="15.75" customHeight="1" x14ac:dyDescent="0.3">
      <c r="A170" s="10"/>
      <c r="B170" s="21"/>
      <c r="C170" s="11"/>
      <c r="D170" s="11"/>
      <c r="E170" s="7"/>
      <c r="F170" s="7"/>
      <c r="G170" s="7"/>
      <c r="H170" s="7"/>
    </row>
    <row r="171" spans="1:8" ht="15.75" customHeight="1" x14ac:dyDescent="0.3">
      <c r="A171" s="10"/>
      <c r="B171" s="21"/>
      <c r="C171" s="11"/>
      <c r="D171" s="11"/>
      <c r="E171" s="7"/>
      <c r="F171" s="7"/>
      <c r="G171" s="7"/>
      <c r="H171" s="7"/>
    </row>
    <row r="172" spans="1:8" ht="15.75" customHeight="1" x14ac:dyDescent="0.3">
      <c r="A172" s="10"/>
      <c r="B172" s="21"/>
      <c r="C172" s="11"/>
      <c r="D172" s="11"/>
      <c r="E172" s="7"/>
      <c r="F172" s="7"/>
      <c r="G172" s="7"/>
      <c r="H172" s="7"/>
    </row>
    <row r="173" spans="1:8" ht="15.75" customHeight="1" x14ac:dyDescent="0.3">
      <c r="A173" s="10"/>
      <c r="B173" s="21"/>
      <c r="C173" s="11"/>
      <c r="D173" s="11"/>
      <c r="E173" s="7"/>
      <c r="F173" s="7"/>
      <c r="G173" s="7"/>
      <c r="H173" s="7"/>
    </row>
    <row r="174" spans="1:8" ht="15.75" customHeight="1" x14ac:dyDescent="0.3">
      <c r="A174" s="10"/>
      <c r="B174" s="21"/>
      <c r="C174" s="11"/>
      <c r="D174" s="11"/>
      <c r="E174" s="7"/>
      <c r="F174" s="7"/>
      <c r="G174" s="7"/>
      <c r="H174" s="7"/>
    </row>
    <row r="175" spans="1:8" ht="15.75" customHeight="1" x14ac:dyDescent="0.3">
      <c r="A175" s="10"/>
      <c r="B175" s="21"/>
      <c r="C175" s="11"/>
      <c r="D175" s="11"/>
      <c r="E175" s="7"/>
      <c r="F175" s="7"/>
      <c r="G175" s="7"/>
      <c r="H175" s="7"/>
    </row>
    <row r="176" spans="1:8" ht="15.75" customHeight="1" x14ac:dyDescent="0.3">
      <c r="A176" s="10"/>
      <c r="B176" s="21"/>
      <c r="C176" s="11"/>
      <c r="D176" s="11"/>
      <c r="E176" s="7"/>
      <c r="F176" s="7"/>
      <c r="G176" s="7"/>
      <c r="H176" s="7"/>
    </row>
    <row r="177" spans="1:8" ht="15.75" customHeight="1" x14ac:dyDescent="0.3">
      <c r="A177" s="10"/>
      <c r="B177" s="21"/>
      <c r="C177" s="11"/>
      <c r="D177" s="11"/>
      <c r="E177" s="7"/>
      <c r="F177" s="7"/>
      <c r="G177" s="7"/>
      <c r="H177" s="7"/>
    </row>
    <row r="178" spans="1:8" ht="15.75" customHeight="1" x14ac:dyDescent="0.3">
      <c r="A178" s="10"/>
      <c r="B178" s="21"/>
      <c r="C178" s="11"/>
      <c r="D178" s="11"/>
      <c r="E178" s="7"/>
      <c r="F178" s="7"/>
      <c r="G178" s="7"/>
      <c r="H178" s="7"/>
    </row>
    <row r="179" spans="1:8" ht="15.75" customHeight="1" x14ac:dyDescent="0.3">
      <c r="A179" s="10"/>
      <c r="B179" s="21"/>
      <c r="C179" s="11"/>
      <c r="D179" s="11"/>
      <c r="E179" s="7"/>
      <c r="F179" s="7"/>
      <c r="G179" s="7"/>
      <c r="H179" s="7"/>
    </row>
    <row r="180" spans="1:8" ht="15.75" customHeight="1" x14ac:dyDescent="0.3">
      <c r="A180" s="7"/>
      <c r="B180" s="19"/>
      <c r="C180" s="12"/>
      <c r="D180" s="12"/>
      <c r="E180" s="7"/>
      <c r="F180" s="7"/>
      <c r="G180" s="7"/>
      <c r="H180" s="7"/>
    </row>
    <row r="181" spans="1:8" ht="15.75" customHeight="1" x14ac:dyDescent="0.3">
      <c r="A181" s="7"/>
      <c r="B181" s="19"/>
      <c r="C181" s="12"/>
      <c r="D181" s="12"/>
      <c r="E181" s="7"/>
      <c r="F181" s="7"/>
      <c r="G181" s="7"/>
      <c r="H181" s="7"/>
    </row>
    <row r="182" spans="1:8" ht="15.75" customHeight="1" x14ac:dyDescent="0.3">
      <c r="A182" s="7"/>
      <c r="B182" s="19"/>
      <c r="C182" s="12"/>
      <c r="D182" s="12"/>
      <c r="E182" s="7"/>
      <c r="F182" s="7"/>
      <c r="G182" s="7"/>
      <c r="H182" s="7"/>
    </row>
    <row r="183" spans="1:8" ht="15.75" customHeight="1" x14ac:dyDescent="0.3">
      <c r="A183" s="7"/>
      <c r="B183" s="19"/>
      <c r="C183" s="12"/>
      <c r="D183" s="12"/>
      <c r="E183" s="7"/>
      <c r="F183" s="7"/>
      <c r="G183" s="7"/>
      <c r="H183" s="7"/>
    </row>
    <row r="184" spans="1:8" ht="15.75" customHeight="1" x14ac:dyDescent="0.3">
      <c r="A184" s="7"/>
      <c r="B184" s="19"/>
      <c r="C184" s="12"/>
      <c r="D184" s="12"/>
      <c r="E184" s="7"/>
      <c r="F184" s="7"/>
      <c r="G184" s="7"/>
      <c r="H184" s="7"/>
    </row>
    <row r="185" spans="1:8" ht="15.75" customHeight="1" x14ac:dyDescent="0.3">
      <c r="A185" s="7"/>
      <c r="B185" s="19"/>
      <c r="C185" s="12"/>
      <c r="D185" s="12"/>
      <c r="E185" s="7"/>
      <c r="F185" s="7"/>
      <c r="G185" s="7"/>
      <c r="H185" s="7"/>
    </row>
    <row r="186" spans="1:8" ht="15.75" customHeight="1" x14ac:dyDescent="0.3">
      <c r="A186" s="7"/>
      <c r="B186" s="19"/>
      <c r="C186" s="12"/>
      <c r="D186" s="12"/>
      <c r="E186" s="7"/>
      <c r="F186" s="7"/>
      <c r="G186" s="7"/>
      <c r="H186" s="7"/>
    </row>
    <row r="187" spans="1:8" ht="15.75" customHeight="1" x14ac:dyDescent="0.3">
      <c r="A187" s="7"/>
      <c r="B187" s="19"/>
      <c r="C187" s="12"/>
      <c r="D187" s="12"/>
      <c r="E187" s="7"/>
      <c r="F187" s="7"/>
      <c r="G187" s="7"/>
      <c r="H187" s="7"/>
    </row>
    <row r="188" spans="1:8" ht="15.75" customHeight="1" x14ac:dyDescent="0.3">
      <c r="A188" s="7"/>
      <c r="B188" s="19"/>
      <c r="C188" s="12"/>
      <c r="D188" s="12"/>
      <c r="E188" s="7"/>
      <c r="F188" s="7"/>
      <c r="G188" s="7"/>
      <c r="H188" s="7"/>
    </row>
    <row r="189" spans="1:8" ht="15.75" customHeight="1" x14ac:dyDescent="0.3">
      <c r="A189" s="7"/>
      <c r="B189" s="19"/>
      <c r="C189" s="12"/>
      <c r="D189" s="12"/>
      <c r="E189" s="7"/>
      <c r="F189" s="7"/>
      <c r="G189" s="7"/>
      <c r="H189" s="7"/>
    </row>
    <row r="190" spans="1:8" ht="15.75" customHeight="1" x14ac:dyDescent="0.3">
      <c r="A190" s="7"/>
      <c r="B190" s="19"/>
      <c r="C190" s="12"/>
      <c r="D190" s="12"/>
      <c r="E190" s="7"/>
      <c r="F190" s="7"/>
      <c r="G190" s="7"/>
      <c r="H190" s="7"/>
    </row>
    <row r="191" spans="1:8" ht="15.75" customHeight="1" x14ac:dyDescent="0.3">
      <c r="A191" s="7"/>
      <c r="B191" s="19"/>
      <c r="C191" s="12"/>
      <c r="D191" s="12"/>
      <c r="E191" s="7"/>
      <c r="F191" s="7"/>
      <c r="G191" s="7"/>
      <c r="H191" s="7"/>
    </row>
    <row r="192" spans="1:8" ht="15.75" customHeight="1" x14ac:dyDescent="0.3">
      <c r="A192" s="7"/>
      <c r="B192" s="19"/>
      <c r="C192" s="12"/>
      <c r="D192" s="12"/>
      <c r="E192" s="7"/>
      <c r="F192" s="7"/>
      <c r="G192" s="7"/>
      <c r="H192" s="7"/>
    </row>
    <row r="193" spans="1:8" ht="15.75" customHeight="1" x14ac:dyDescent="0.3">
      <c r="A193" s="7"/>
      <c r="B193" s="19"/>
      <c r="C193" s="12"/>
      <c r="D193" s="12"/>
      <c r="E193" s="7"/>
      <c r="F193" s="7"/>
      <c r="G193" s="7"/>
      <c r="H193" s="7"/>
    </row>
    <row r="194" spans="1:8" ht="15.75" customHeight="1" x14ac:dyDescent="0.3">
      <c r="A194" s="7"/>
      <c r="B194" s="19"/>
      <c r="C194" s="12"/>
      <c r="D194" s="12"/>
      <c r="E194" s="7"/>
      <c r="F194" s="7"/>
      <c r="G194" s="7"/>
      <c r="H194" s="7"/>
    </row>
    <row r="195" spans="1:8" ht="15.75" customHeight="1" x14ac:dyDescent="0.3">
      <c r="A195" s="7"/>
      <c r="B195" s="19"/>
      <c r="C195" s="12"/>
      <c r="D195" s="12"/>
      <c r="E195" s="7"/>
      <c r="F195" s="7"/>
      <c r="G195" s="7"/>
      <c r="H195" s="7"/>
    </row>
    <row r="196" spans="1:8" ht="15.75" customHeight="1" x14ac:dyDescent="0.3">
      <c r="A196" s="7"/>
      <c r="B196" s="19"/>
      <c r="C196" s="12"/>
      <c r="D196" s="12"/>
      <c r="E196" s="7"/>
      <c r="F196" s="7"/>
      <c r="G196" s="7"/>
      <c r="H196" s="7"/>
    </row>
    <row r="197" spans="1:8" ht="15.75" customHeight="1" x14ac:dyDescent="0.3">
      <c r="A197" s="7"/>
      <c r="B197" s="19"/>
      <c r="C197" s="12"/>
      <c r="D197" s="12"/>
      <c r="E197" s="7"/>
      <c r="F197" s="7"/>
      <c r="G197" s="7"/>
      <c r="H197" s="7"/>
    </row>
    <row r="198" spans="1:8" ht="15.75" customHeight="1" x14ac:dyDescent="0.3">
      <c r="A198" s="7"/>
      <c r="B198" s="19"/>
      <c r="C198" s="12"/>
      <c r="D198" s="12"/>
      <c r="E198" s="7"/>
      <c r="F198" s="7"/>
      <c r="G198" s="7"/>
      <c r="H198" s="7"/>
    </row>
    <row r="199" spans="1:8" ht="15.75" customHeight="1" x14ac:dyDescent="0.3">
      <c r="A199" s="7"/>
      <c r="B199" s="19"/>
      <c r="C199" s="12"/>
      <c r="D199" s="12"/>
      <c r="E199" s="7"/>
      <c r="F199" s="7"/>
      <c r="G199" s="7"/>
      <c r="H199" s="7"/>
    </row>
    <row r="200" spans="1:8" ht="15.75" customHeight="1" x14ac:dyDescent="0.3">
      <c r="A200" s="7"/>
      <c r="B200" s="19"/>
      <c r="C200" s="12"/>
      <c r="D200" s="12"/>
      <c r="E200" s="7"/>
      <c r="F200" s="7"/>
      <c r="G200" s="7"/>
      <c r="H200" s="7"/>
    </row>
    <row r="201" spans="1:8" ht="15.75" customHeight="1" x14ac:dyDescent="0.3">
      <c r="A201" s="7"/>
      <c r="B201" s="19"/>
      <c r="C201" s="12"/>
      <c r="D201" s="12"/>
      <c r="E201" s="7"/>
      <c r="F201" s="7"/>
      <c r="G201" s="7"/>
      <c r="H201" s="7"/>
    </row>
    <row r="202" spans="1:8" ht="15.75" customHeight="1" x14ac:dyDescent="0.3">
      <c r="A202" s="7"/>
      <c r="B202" s="19"/>
      <c r="C202" s="12"/>
      <c r="D202" s="12"/>
      <c r="E202" s="7"/>
      <c r="F202" s="7"/>
      <c r="G202" s="7"/>
      <c r="H202" s="7"/>
    </row>
    <row r="203" spans="1:8" ht="15.75" customHeight="1" x14ac:dyDescent="0.3">
      <c r="A203" s="7"/>
      <c r="B203" s="19"/>
      <c r="C203" s="12"/>
      <c r="D203" s="12"/>
      <c r="E203" s="7"/>
      <c r="F203" s="7"/>
      <c r="G203" s="7"/>
      <c r="H203" s="7"/>
    </row>
    <row r="204" spans="1:8" ht="15.75" customHeight="1" x14ac:dyDescent="0.3">
      <c r="A204" s="7"/>
      <c r="B204" s="19"/>
      <c r="C204" s="12"/>
      <c r="D204" s="12"/>
      <c r="E204" s="7"/>
      <c r="F204" s="7"/>
      <c r="G204" s="7"/>
      <c r="H204" s="7"/>
    </row>
    <row r="205" spans="1:8" ht="15.75" customHeight="1" x14ac:dyDescent="0.3">
      <c r="A205" s="7"/>
      <c r="B205" s="19"/>
      <c r="C205" s="12"/>
      <c r="D205" s="12"/>
      <c r="E205" s="7"/>
      <c r="F205" s="7"/>
      <c r="G205" s="7"/>
      <c r="H205" s="7"/>
    </row>
    <row r="206" spans="1:8" ht="15.75" customHeight="1" x14ac:dyDescent="0.3">
      <c r="A206" s="7"/>
      <c r="B206" s="19"/>
      <c r="C206" s="12"/>
      <c r="D206" s="12"/>
      <c r="E206" s="7"/>
      <c r="F206" s="7"/>
      <c r="G206" s="7"/>
      <c r="H206" s="7"/>
    </row>
    <row r="207" spans="1:8" ht="15.75" customHeight="1" x14ac:dyDescent="0.3">
      <c r="A207" s="7"/>
      <c r="B207" s="19"/>
      <c r="C207" s="12"/>
      <c r="D207" s="12"/>
      <c r="E207" s="7"/>
      <c r="F207" s="7"/>
      <c r="G207" s="7"/>
      <c r="H207" s="7"/>
    </row>
    <row r="208" spans="1:8" ht="15.75" customHeight="1" x14ac:dyDescent="0.3">
      <c r="A208" s="7"/>
      <c r="B208" s="19"/>
      <c r="C208" s="12"/>
      <c r="D208" s="12"/>
      <c r="E208" s="7"/>
      <c r="F208" s="7"/>
      <c r="G208" s="7"/>
      <c r="H208" s="7"/>
    </row>
    <row r="209" spans="1:8" ht="15.75" customHeight="1" x14ac:dyDescent="0.3">
      <c r="A209" s="7"/>
      <c r="B209" s="19"/>
      <c r="C209" s="12"/>
      <c r="D209" s="12"/>
      <c r="E209" s="7"/>
      <c r="F209" s="7"/>
      <c r="G209" s="7"/>
      <c r="H209" s="7"/>
    </row>
    <row r="210" spans="1:8" ht="15.75" customHeight="1" x14ac:dyDescent="0.3">
      <c r="A210" s="7"/>
      <c r="B210" s="19"/>
      <c r="C210" s="12"/>
      <c r="D210" s="12"/>
      <c r="E210" s="7"/>
      <c r="F210" s="7"/>
      <c r="G210" s="7"/>
      <c r="H210" s="7"/>
    </row>
    <row r="211" spans="1:8" ht="15.75" customHeight="1" x14ac:dyDescent="0.3">
      <c r="A211" s="7"/>
      <c r="B211" s="19"/>
      <c r="C211" s="12"/>
      <c r="D211" s="12"/>
      <c r="E211" s="7"/>
      <c r="F211" s="7"/>
      <c r="G211" s="7"/>
      <c r="H211" s="7"/>
    </row>
    <row r="212" spans="1:8" ht="15.75" customHeight="1" x14ac:dyDescent="0.3">
      <c r="A212" s="7"/>
      <c r="B212" s="19"/>
      <c r="C212" s="12"/>
      <c r="D212" s="12"/>
      <c r="E212" s="7"/>
      <c r="F212" s="7"/>
      <c r="G212" s="7"/>
      <c r="H212" s="7"/>
    </row>
    <row r="213" spans="1:8" ht="15.75" customHeight="1" x14ac:dyDescent="0.3">
      <c r="A213" s="7"/>
      <c r="B213" s="19"/>
      <c r="C213" s="12"/>
      <c r="D213" s="12"/>
      <c r="E213" s="7"/>
      <c r="F213" s="7"/>
      <c r="G213" s="7"/>
      <c r="H213" s="7"/>
    </row>
    <row r="214" spans="1:8" ht="15.75" customHeight="1" x14ac:dyDescent="0.3">
      <c r="A214" s="7"/>
      <c r="B214" s="19"/>
      <c r="C214" s="12"/>
      <c r="D214" s="12"/>
      <c r="E214" s="7"/>
      <c r="F214" s="7"/>
      <c r="G214" s="7"/>
      <c r="H214" s="7"/>
    </row>
    <row r="215" spans="1:8" ht="15.75" customHeight="1" x14ac:dyDescent="0.3">
      <c r="A215" s="7"/>
      <c r="B215" s="19"/>
      <c r="C215" s="12"/>
      <c r="D215" s="12"/>
      <c r="E215" s="7"/>
      <c r="F215" s="7"/>
      <c r="G215" s="7"/>
      <c r="H215" s="7"/>
    </row>
    <row r="216" spans="1:8" ht="15.75" customHeight="1" x14ac:dyDescent="0.3">
      <c r="A216" s="7"/>
      <c r="B216" s="19"/>
      <c r="C216" s="12"/>
      <c r="D216" s="12"/>
      <c r="E216" s="7"/>
      <c r="F216" s="7"/>
      <c r="G216" s="7"/>
      <c r="H216" s="7"/>
    </row>
    <row r="217" spans="1:8" ht="15.75" customHeight="1" x14ac:dyDescent="0.3">
      <c r="A217" s="7"/>
      <c r="B217" s="19"/>
      <c r="C217" s="12"/>
      <c r="D217" s="12"/>
      <c r="E217" s="7"/>
      <c r="F217" s="7"/>
      <c r="G217" s="7"/>
      <c r="H217" s="7"/>
    </row>
    <row r="218" spans="1:8" ht="15.75" customHeight="1" x14ac:dyDescent="0.3">
      <c r="A218" s="7"/>
      <c r="B218" s="19"/>
      <c r="C218" s="12"/>
      <c r="D218" s="12"/>
      <c r="E218" s="7"/>
      <c r="F218" s="7"/>
      <c r="G218" s="7"/>
      <c r="H218" s="7"/>
    </row>
    <row r="219" spans="1:8" ht="15.75" customHeight="1" x14ac:dyDescent="0.3">
      <c r="A219" s="7"/>
      <c r="B219" s="19"/>
      <c r="C219" s="12"/>
      <c r="D219" s="12"/>
      <c r="E219" s="7"/>
      <c r="F219" s="7"/>
      <c r="G219" s="7"/>
      <c r="H219" s="7"/>
    </row>
    <row r="220" spans="1:8" ht="15.75" customHeight="1" x14ac:dyDescent="0.3">
      <c r="A220" s="7"/>
      <c r="B220" s="19"/>
      <c r="C220" s="12"/>
      <c r="D220" s="12"/>
      <c r="E220" s="7"/>
      <c r="F220" s="7"/>
      <c r="G220" s="7"/>
      <c r="H220" s="7"/>
    </row>
    <row r="221" spans="1:8" ht="15.75" customHeight="1" x14ac:dyDescent="0.3">
      <c r="A221" s="7"/>
      <c r="B221" s="19"/>
      <c r="C221" s="12"/>
      <c r="D221" s="12"/>
      <c r="E221" s="7"/>
      <c r="F221" s="7"/>
      <c r="G221" s="7"/>
      <c r="H221" s="7"/>
    </row>
    <row r="222" spans="1:8" ht="15.75" customHeight="1" x14ac:dyDescent="0.3">
      <c r="A222" s="7"/>
      <c r="B222" s="19"/>
      <c r="C222" s="12"/>
      <c r="D222" s="12"/>
      <c r="E222" s="7"/>
      <c r="F222" s="7"/>
      <c r="G222" s="7"/>
      <c r="H222" s="7"/>
    </row>
    <row r="223" spans="1:8" ht="15.75" customHeight="1" x14ac:dyDescent="0.3">
      <c r="A223" s="7"/>
      <c r="B223" s="19"/>
      <c r="C223" s="12"/>
      <c r="D223" s="12"/>
      <c r="E223" s="7"/>
      <c r="F223" s="7"/>
      <c r="G223" s="7"/>
      <c r="H223" s="7"/>
    </row>
    <row r="224" spans="1:8" ht="15.75" customHeight="1" x14ac:dyDescent="0.3">
      <c r="A224" s="7"/>
      <c r="B224" s="19"/>
      <c r="C224" s="12"/>
      <c r="D224" s="12"/>
      <c r="E224" s="7"/>
      <c r="F224" s="7"/>
      <c r="G224" s="7"/>
      <c r="H224" s="7"/>
    </row>
    <row r="225" spans="1:8" ht="15.75" customHeight="1" x14ac:dyDescent="0.3">
      <c r="A225" s="7"/>
      <c r="B225" s="19"/>
      <c r="C225" s="12"/>
      <c r="D225" s="12"/>
      <c r="E225" s="7"/>
      <c r="F225" s="7"/>
      <c r="G225" s="7"/>
      <c r="H225" s="7"/>
    </row>
    <row r="226" spans="1:8" ht="15.75" customHeight="1" x14ac:dyDescent="0.3">
      <c r="A226" s="7"/>
      <c r="B226" s="19"/>
      <c r="C226" s="12"/>
      <c r="D226" s="12"/>
      <c r="E226" s="7"/>
      <c r="F226" s="7"/>
      <c r="G226" s="7"/>
      <c r="H226" s="7"/>
    </row>
    <row r="227" spans="1:8" ht="15.75" customHeight="1" x14ac:dyDescent="0.3">
      <c r="A227" s="7"/>
      <c r="B227" s="19"/>
      <c r="C227" s="12"/>
      <c r="D227" s="12"/>
      <c r="E227" s="7"/>
      <c r="F227" s="7"/>
      <c r="G227" s="7"/>
      <c r="H227" s="7"/>
    </row>
    <row r="228" spans="1:8" ht="15.75" customHeight="1" x14ac:dyDescent="0.3">
      <c r="A228" s="7"/>
      <c r="B228" s="19"/>
      <c r="C228" s="12"/>
      <c r="D228" s="12"/>
      <c r="E228" s="7"/>
      <c r="F228" s="7"/>
      <c r="G228" s="7"/>
      <c r="H228" s="7"/>
    </row>
    <row r="229" spans="1:8" ht="15.75" customHeight="1" x14ac:dyDescent="0.3">
      <c r="A229" s="7"/>
      <c r="B229" s="19"/>
      <c r="C229" s="12"/>
      <c r="D229" s="12"/>
      <c r="E229" s="7"/>
      <c r="F229" s="7"/>
      <c r="G229" s="7"/>
      <c r="H229" s="7"/>
    </row>
    <row r="230" spans="1:8" ht="15.75" customHeight="1" x14ac:dyDescent="0.3">
      <c r="A230" s="7"/>
      <c r="B230" s="19"/>
      <c r="C230" s="12"/>
      <c r="D230" s="12"/>
      <c r="E230" s="7"/>
      <c r="F230" s="7"/>
      <c r="G230" s="7"/>
      <c r="H230" s="7"/>
    </row>
    <row r="231" spans="1:8" ht="15.75" customHeight="1" x14ac:dyDescent="0.3">
      <c r="A231" s="7"/>
      <c r="B231" s="19"/>
      <c r="C231" s="12"/>
      <c r="D231" s="12"/>
      <c r="E231" s="7"/>
      <c r="F231" s="7"/>
      <c r="G231" s="7"/>
      <c r="H231" s="7"/>
    </row>
    <row r="232" spans="1:8" ht="15.75" customHeight="1" x14ac:dyDescent="0.3">
      <c r="A232" s="7"/>
      <c r="B232" s="19"/>
      <c r="C232" s="12"/>
      <c r="D232" s="12"/>
      <c r="E232" s="7"/>
      <c r="F232" s="7"/>
      <c r="G232" s="7"/>
      <c r="H232" s="7"/>
    </row>
    <row r="233" spans="1:8" ht="15.75" customHeight="1" x14ac:dyDescent="0.3">
      <c r="A233" s="7"/>
      <c r="B233" s="19"/>
      <c r="C233" s="12"/>
      <c r="D233" s="12"/>
      <c r="E233" s="7"/>
      <c r="F233" s="7"/>
      <c r="G233" s="7"/>
      <c r="H233" s="7"/>
    </row>
    <row r="234" spans="1:8" ht="15.75" customHeight="1" x14ac:dyDescent="0.3">
      <c r="A234" s="7"/>
      <c r="B234" s="19"/>
      <c r="C234" s="12"/>
      <c r="D234" s="12"/>
      <c r="E234" s="7"/>
      <c r="F234" s="7"/>
      <c r="G234" s="7"/>
      <c r="H234" s="7"/>
    </row>
    <row r="235" spans="1:8" ht="15.75" customHeight="1" x14ac:dyDescent="0.3">
      <c r="A235" s="7"/>
      <c r="B235" s="19"/>
      <c r="C235" s="12"/>
      <c r="D235" s="12"/>
      <c r="E235" s="7"/>
      <c r="F235" s="7"/>
      <c r="G235" s="7"/>
      <c r="H235" s="7"/>
    </row>
    <row r="236" spans="1:8" ht="15.75" customHeight="1" x14ac:dyDescent="0.3">
      <c r="A236" s="7"/>
      <c r="B236" s="19"/>
      <c r="C236" s="12"/>
      <c r="D236" s="12"/>
      <c r="E236" s="7"/>
      <c r="F236" s="7"/>
      <c r="G236" s="7"/>
      <c r="H236" s="7"/>
    </row>
    <row r="237" spans="1:8" ht="15.75" customHeight="1" x14ac:dyDescent="0.3">
      <c r="A237" s="7"/>
      <c r="B237" s="19"/>
      <c r="C237" s="12"/>
      <c r="D237" s="12"/>
      <c r="E237" s="7"/>
      <c r="F237" s="7"/>
      <c r="G237" s="7"/>
      <c r="H237" s="7"/>
    </row>
    <row r="238" spans="1:8" ht="15.75" customHeight="1" x14ac:dyDescent="0.3">
      <c r="A238" s="7"/>
      <c r="B238" s="19"/>
      <c r="C238" s="12"/>
      <c r="D238" s="12"/>
      <c r="E238" s="7"/>
      <c r="F238" s="7"/>
      <c r="G238" s="7"/>
      <c r="H238" s="7"/>
    </row>
    <row r="239" spans="1:8" ht="15.75" customHeight="1" x14ac:dyDescent="0.3">
      <c r="A239" s="7"/>
      <c r="B239" s="19"/>
      <c r="C239" s="12"/>
      <c r="D239" s="12"/>
      <c r="E239" s="7"/>
      <c r="F239" s="7"/>
      <c r="G239" s="7"/>
      <c r="H239" s="7"/>
    </row>
    <row r="240" spans="1:8" ht="15.75" customHeight="1" x14ac:dyDescent="0.3">
      <c r="A240" s="7"/>
      <c r="B240" s="19"/>
      <c r="C240" s="12"/>
      <c r="D240" s="12"/>
      <c r="E240" s="7"/>
      <c r="F240" s="7"/>
      <c r="G240" s="7"/>
      <c r="H240" s="7"/>
    </row>
    <row r="241" spans="1:8" ht="15.75" customHeight="1" x14ac:dyDescent="0.3">
      <c r="A241" s="7"/>
      <c r="B241" s="19"/>
      <c r="C241" s="12"/>
      <c r="D241" s="12"/>
      <c r="E241" s="7"/>
      <c r="F241" s="7"/>
      <c r="G241" s="7"/>
      <c r="H241" s="7"/>
    </row>
    <row r="242" spans="1:8" ht="15.75" customHeight="1" x14ac:dyDescent="0.3">
      <c r="A242" s="7"/>
      <c r="B242" s="19"/>
      <c r="C242" s="12"/>
      <c r="D242" s="12"/>
      <c r="E242" s="7"/>
      <c r="F242" s="7"/>
      <c r="G242" s="7"/>
      <c r="H242" s="7"/>
    </row>
    <row r="243" spans="1:8" ht="15.75" customHeight="1" x14ac:dyDescent="0.3">
      <c r="A243" s="7"/>
      <c r="B243" s="19"/>
      <c r="C243" s="12"/>
      <c r="D243" s="12"/>
      <c r="E243" s="7"/>
      <c r="F243" s="7"/>
      <c r="G243" s="7"/>
      <c r="H243" s="7"/>
    </row>
    <row r="244" spans="1:8" ht="15.75" customHeight="1" x14ac:dyDescent="0.3">
      <c r="A244" s="7"/>
      <c r="B244" s="19"/>
      <c r="C244" s="12"/>
      <c r="D244" s="12"/>
      <c r="E244" s="7"/>
      <c r="F244" s="7"/>
      <c r="G244" s="7"/>
      <c r="H244" s="7"/>
    </row>
    <row r="245" spans="1:8" ht="15.75" customHeight="1" x14ac:dyDescent="0.3">
      <c r="A245" s="7"/>
      <c r="B245" s="19"/>
      <c r="C245" s="12"/>
      <c r="D245" s="12"/>
      <c r="E245" s="7"/>
      <c r="F245" s="7"/>
      <c r="G245" s="7"/>
      <c r="H245" s="7"/>
    </row>
    <row r="246" spans="1:8" ht="15.75" customHeight="1" x14ac:dyDescent="0.3">
      <c r="A246" s="7"/>
      <c r="B246" s="19"/>
      <c r="C246" s="12"/>
      <c r="D246" s="12"/>
      <c r="E246" s="7"/>
      <c r="F246" s="7"/>
      <c r="G246" s="7"/>
      <c r="H246" s="7"/>
    </row>
    <row r="247" spans="1:8" ht="15.75" customHeight="1" x14ac:dyDescent="0.3">
      <c r="A247" s="7"/>
      <c r="B247" s="19"/>
      <c r="C247" s="12"/>
      <c r="D247" s="12"/>
      <c r="E247" s="7"/>
      <c r="F247" s="7"/>
      <c r="G247" s="7"/>
      <c r="H247" s="7"/>
    </row>
    <row r="248" spans="1:8" ht="15.75" customHeight="1" x14ac:dyDescent="0.3">
      <c r="A248" s="7"/>
      <c r="B248" s="19"/>
      <c r="C248" s="12"/>
      <c r="D248" s="12"/>
      <c r="E248" s="7"/>
      <c r="F248" s="7"/>
      <c r="G248" s="7"/>
      <c r="H248" s="7"/>
    </row>
    <row r="249" spans="1:8" ht="15.75" customHeight="1" x14ac:dyDescent="0.3">
      <c r="A249" s="7"/>
      <c r="B249" s="19"/>
      <c r="C249" s="12"/>
      <c r="D249" s="12"/>
      <c r="E249" s="7"/>
      <c r="F249" s="7"/>
      <c r="G249" s="7"/>
      <c r="H249" s="7"/>
    </row>
    <row r="250" spans="1:8" ht="15.75" customHeight="1" x14ac:dyDescent="0.3">
      <c r="A250" s="7"/>
      <c r="B250" s="19"/>
      <c r="C250" s="12"/>
      <c r="D250" s="12"/>
      <c r="E250" s="7"/>
      <c r="F250" s="7"/>
      <c r="G250" s="7"/>
      <c r="H250" s="7"/>
    </row>
    <row r="251" spans="1:8" ht="15.75" customHeight="1" x14ac:dyDescent="0.3">
      <c r="A251" s="7"/>
      <c r="B251" s="19"/>
      <c r="C251" s="12"/>
      <c r="D251" s="12"/>
      <c r="E251" s="7"/>
      <c r="F251" s="7"/>
      <c r="G251" s="7"/>
      <c r="H251" s="7"/>
    </row>
    <row r="252" spans="1:8" ht="15.75" customHeight="1" x14ac:dyDescent="0.3">
      <c r="A252" s="7"/>
      <c r="B252" s="19"/>
      <c r="C252" s="12"/>
      <c r="D252" s="12"/>
      <c r="E252" s="7"/>
      <c r="F252" s="7"/>
      <c r="G252" s="7"/>
      <c r="H252" s="7"/>
    </row>
    <row r="253" spans="1:8" ht="15.75" customHeight="1" x14ac:dyDescent="0.3">
      <c r="A253" s="7"/>
      <c r="B253" s="19"/>
      <c r="C253" s="12"/>
      <c r="D253" s="12"/>
      <c r="E253" s="7"/>
      <c r="F253" s="7"/>
      <c r="G253" s="7"/>
      <c r="H253" s="7"/>
    </row>
    <row r="254" spans="1:8" ht="15.75" customHeight="1" x14ac:dyDescent="0.3">
      <c r="A254" s="7"/>
      <c r="B254" s="19"/>
      <c r="C254" s="12"/>
      <c r="D254" s="12"/>
      <c r="E254" s="7"/>
      <c r="F254" s="7"/>
      <c r="G254" s="7"/>
      <c r="H254" s="7"/>
    </row>
    <row r="255" spans="1:8" ht="15.75" customHeight="1" x14ac:dyDescent="0.3">
      <c r="A255" s="7"/>
      <c r="B255" s="19"/>
      <c r="C255" s="12"/>
      <c r="D255" s="12"/>
      <c r="E255" s="7"/>
      <c r="F255" s="7"/>
      <c r="G255" s="7"/>
      <c r="H255" s="7"/>
    </row>
    <row r="256" spans="1:8" ht="15.75" customHeight="1" x14ac:dyDescent="0.3">
      <c r="A256" s="7"/>
      <c r="B256" s="19"/>
      <c r="C256" s="12"/>
      <c r="D256" s="12"/>
      <c r="E256" s="7"/>
      <c r="F256" s="7"/>
      <c r="G256" s="7"/>
      <c r="H256" s="7"/>
    </row>
    <row r="257" spans="1:8" ht="15.75" customHeight="1" x14ac:dyDescent="0.3">
      <c r="A257" s="7"/>
      <c r="B257" s="19"/>
      <c r="C257" s="12"/>
      <c r="D257" s="12"/>
      <c r="E257" s="7"/>
      <c r="F257" s="7"/>
      <c r="G257" s="7"/>
      <c r="H257" s="7"/>
    </row>
    <row r="258" spans="1:8" ht="15.75" customHeight="1" x14ac:dyDescent="0.3">
      <c r="A258" s="7"/>
      <c r="B258" s="19"/>
      <c r="C258" s="12"/>
      <c r="D258" s="12"/>
      <c r="E258" s="7"/>
      <c r="F258" s="7"/>
      <c r="G258" s="7"/>
      <c r="H258" s="7"/>
    </row>
    <row r="259" spans="1:8" ht="15.75" customHeight="1" x14ac:dyDescent="0.3">
      <c r="A259" s="7"/>
      <c r="B259" s="19"/>
      <c r="C259" s="12"/>
      <c r="D259" s="12"/>
      <c r="E259" s="7"/>
      <c r="F259" s="7"/>
      <c r="G259" s="7"/>
      <c r="H259" s="7"/>
    </row>
    <row r="260" spans="1:8" ht="15.75" customHeight="1" x14ac:dyDescent="0.3">
      <c r="A260" s="7"/>
      <c r="B260" s="19"/>
      <c r="C260" s="12"/>
      <c r="D260" s="12"/>
      <c r="E260" s="7"/>
      <c r="F260" s="7"/>
      <c r="G260" s="7"/>
      <c r="H260" s="7"/>
    </row>
    <row r="261" spans="1:8" ht="15.75" customHeight="1" x14ac:dyDescent="0.3">
      <c r="A261" s="7"/>
      <c r="B261" s="19"/>
      <c r="C261" s="12"/>
      <c r="D261" s="12"/>
      <c r="E261" s="7"/>
      <c r="F261" s="7"/>
      <c r="G261" s="7"/>
      <c r="H261" s="7"/>
    </row>
    <row r="262" spans="1:8" ht="15.75" customHeight="1" x14ac:dyDescent="0.3">
      <c r="A262" s="7"/>
      <c r="B262" s="19"/>
      <c r="C262" s="12"/>
      <c r="D262" s="12"/>
      <c r="E262" s="7"/>
      <c r="F262" s="7"/>
      <c r="G262" s="7"/>
      <c r="H262" s="7"/>
    </row>
    <row r="263" spans="1:8" ht="15.75" customHeight="1" x14ac:dyDescent="0.3">
      <c r="A263" s="7"/>
      <c r="B263" s="19"/>
      <c r="C263" s="12"/>
      <c r="D263" s="12"/>
      <c r="E263" s="7"/>
      <c r="F263" s="7"/>
      <c r="G263" s="7"/>
      <c r="H263" s="7"/>
    </row>
    <row r="264" spans="1:8" ht="15.75" customHeight="1" x14ac:dyDescent="0.3">
      <c r="A264" s="7"/>
      <c r="B264" s="19"/>
      <c r="C264" s="12"/>
      <c r="D264" s="12"/>
      <c r="E264" s="7"/>
      <c r="F264" s="7"/>
      <c r="G264" s="7"/>
      <c r="H264" s="7"/>
    </row>
    <row r="265" spans="1:8" ht="15.75" customHeight="1" x14ac:dyDescent="0.3">
      <c r="A265" s="7"/>
      <c r="B265" s="19"/>
      <c r="C265" s="12"/>
      <c r="D265" s="12"/>
      <c r="E265" s="7"/>
      <c r="F265" s="7"/>
      <c r="G265" s="7"/>
      <c r="H265" s="7"/>
    </row>
    <row r="266" spans="1:8" ht="15.75" customHeight="1" x14ac:dyDescent="0.3">
      <c r="A266" s="7"/>
      <c r="B266" s="19"/>
      <c r="C266" s="12"/>
      <c r="D266" s="12"/>
      <c r="E266" s="7"/>
      <c r="F266" s="7"/>
      <c r="G266" s="7"/>
      <c r="H266" s="7"/>
    </row>
    <row r="267" spans="1:8" ht="15.75" customHeight="1" x14ac:dyDescent="0.3">
      <c r="A267" s="7"/>
      <c r="B267" s="19"/>
      <c r="C267" s="12"/>
      <c r="D267" s="12"/>
      <c r="E267" s="7"/>
      <c r="F267" s="7"/>
      <c r="G267" s="7"/>
      <c r="H267" s="7"/>
    </row>
    <row r="268" spans="1:8" ht="15.75" customHeight="1" x14ac:dyDescent="0.3">
      <c r="A268" s="7"/>
      <c r="B268" s="19"/>
      <c r="C268" s="12"/>
      <c r="D268" s="12"/>
      <c r="E268" s="7"/>
      <c r="F268" s="7"/>
      <c r="G268" s="7"/>
      <c r="H268" s="7"/>
    </row>
    <row r="269" spans="1:8" ht="15.75" customHeight="1" x14ac:dyDescent="0.3">
      <c r="A269" s="7"/>
      <c r="B269" s="19"/>
      <c r="C269" s="12"/>
      <c r="D269" s="12"/>
      <c r="E269" s="7"/>
      <c r="F269" s="7"/>
      <c r="G269" s="7"/>
      <c r="H269" s="7"/>
    </row>
    <row r="270" spans="1:8" ht="15.75" customHeight="1" x14ac:dyDescent="0.3">
      <c r="A270" s="7"/>
      <c r="B270" s="19"/>
      <c r="C270" s="12"/>
      <c r="D270" s="12"/>
      <c r="E270" s="7"/>
      <c r="F270" s="7"/>
      <c r="G270" s="7"/>
      <c r="H270" s="7"/>
    </row>
    <row r="271" spans="1:8" ht="15.75" customHeight="1" x14ac:dyDescent="0.3">
      <c r="A271" s="7"/>
      <c r="B271" s="19"/>
      <c r="C271" s="12"/>
      <c r="D271" s="12"/>
      <c r="E271" s="7"/>
      <c r="F271" s="7"/>
      <c r="G271" s="7"/>
      <c r="H271" s="7"/>
    </row>
    <row r="272" spans="1:8" ht="15.75" customHeight="1" x14ac:dyDescent="0.3">
      <c r="A272" s="7"/>
      <c r="B272" s="19"/>
      <c r="C272" s="12"/>
      <c r="D272" s="12"/>
      <c r="E272" s="7"/>
      <c r="F272" s="7"/>
      <c r="G272" s="7"/>
      <c r="H272" s="7"/>
    </row>
    <row r="273" spans="1:8" ht="15.75" customHeight="1" x14ac:dyDescent="0.3">
      <c r="A273" s="7"/>
      <c r="B273" s="19"/>
      <c r="C273" s="12"/>
      <c r="D273" s="12"/>
      <c r="E273" s="7"/>
      <c r="F273" s="7"/>
      <c r="G273" s="7"/>
      <c r="H273" s="7"/>
    </row>
    <row r="274" spans="1:8" ht="15.75" customHeight="1" x14ac:dyDescent="0.3">
      <c r="A274" s="7"/>
      <c r="B274" s="19"/>
      <c r="C274" s="12"/>
      <c r="D274" s="12"/>
      <c r="E274" s="7"/>
      <c r="F274" s="7"/>
      <c r="G274" s="7"/>
      <c r="H274" s="7"/>
    </row>
    <row r="275" spans="1:8" ht="15.75" customHeight="1" x14ac:dyDescent="0.3">
      <c r="A275" s="7"/>
      <c r="B275" s="19"/>
      <c r="C275" s="12"/>
      <c r="D275" s="12"/>
      <c r="E275" s="7"/>
      <c r="F275" s="7"/>
      <c r="G275" s="7"/>
      <c r="H275" s="7"/>
    </row>
    <row r="276" spans="1:8" ht="15.75" customHeight="1" x14ac:dyDescent="0.3">
      <c r="A276" s="7"/>
      <c r="B276" s="19"/>
      <c r="C276" s="12"/>
      <c r="D276" s="12"/>
      <c r="E276" s="7"/>
      <c r="F276" s="7"/>
      <c r="G276" s="7"/>
      <c r="H276" s="7"/>
    </row>
    <row r="277" spans="1:8" ht="15.75" customHeight="1" x14ac:dyDescent="0.3">
      <c r="A277" s="7"/>
      <c r="B277" s="19"/>
      <c r="C277" s="12"/>
      <c r="D277" s="12"/>
      <c r="E277" s="7"/>
      <c r="F277" s="7"/>
      <c r="G277" s="7"/>
      <c r="H277" s="7"/>
    </row>
    <row r="278" spans="1:8" ht="15.75" customHeight="1" x14ac:dyDescent="0.3">
      <c r="A278" s="7"/>
      <c r="B278" s="19"/>
      <c r="C278" s="12"/>
      <c r="D278" s="12"/>
      <c r="E278" s="7"/>
      <c r="F278" s="7"/>
      <c r="G278" s="7"/>
      <c r="H278" s="7"/>
    </row>
    <row r="279" spans="1:8" ht="15.75" customHeight="1" x14ac:dyDescent="0.3">
      <c r="A279" s="7"/>
      <c r="B279" s="19"/>
      <c r="C279" s="12"/>
      <c r="D279" s="12"/>
      <c r="E279" s="7"/>
      <c r="F279" s="7"/>
      <c r="G279" s="7"/>
      <c r="H279" s="7"/>
    </row>
    <row r="280" spans="1:8" ht="15.75" customHeight="1" x14ac:dyDescent="0.3">
      <c r="A280" s="7"/>
      <c r="B280" s="19"/>
      <c r="C280" s="12"/>
      <c r="D280" s="12"/>
      <c r="E280" s="7"/>
      <c r="F280" s="7"/>
      <c r="G280" s="7"/>
      <c r="H280" s="7"/>
    </row>
    <row r="281" spans="1:8" ht="15.75" customHeight="1" x14ac:dyDescent="0.3">
      <c r="A281" s="7"/>
      <c r="B281" s="19"/>
      <c r="C281" s="12"/>
      <c r="D281" s="12"/>
      <c r="E281" s="7"/>
      <c r="F281" s="7"/>
      <c r="G281" s="7"/>
      <c r="H281" s="7"/>
    </row>
    <row r="282" spans="1:8" ht="15.75" customHeight="1" x14ac:dyDescent="0.3">
      <c r="A282" s="7"/>
      <c r="B282" s="19"/>
      <c r="C282" s="12"/>
      <c r="D282" s="12"/>
      <c r="E282" s="7"/>
      <c r="F282" s="7"/>
      <c r="G282" s="7"/>
      <c r="H282" s="7"/>
    </row>
    <row r="283" spans="1:8" ht="15.75" customHeight="1" x14ac:dyDescent="0.3">
      <c r="A283" s="7"/>
      <c r="B283" s="19"/>
      <c r="C283" s="12"/>
      <c r="D283" s="12"/>
      <c r="E283" s="7"/>
      <c r="F283" s="7"/>
      <c r="G283" s="7"/>
      <c r="H283" s="7"/>
    </row>
    <row r="284" spans="1:8" ht="15.75" customHeight="1" x14ac:dyDescent="0.3">
      <c r="A284" s="7"/>
      <c r="B284" s="19"/>
      <c r="C284" s="12"/>
      <c r="D284" s="12"/>
      <c r="E284" s="7"/>
      <c r="F284" s="7"/>
      <c r="G284" s="7"/>
      <c r="H284" s="7"/>
    </row>
    <row r="285" spans="1:8" ht="15.75" customHeight="1" x14ac:dyDescent="0.3">
      <c r="A285" s="7"/>
      <c r="B285" s="19"/>
      <c r="C285" s="12"/>
      <c r="D285" s="12"/>
      <c r="E285" s="7"/>
      <c r="F285" s="7"/>
      <c r="G285" s="7"/>
      <c r="H285" s="7"/>
    </row>
    <row r="286" spans="1:8" ht="15.75" customHeight="1" x14ac:dyDescent="0.3">
      <c r="A286" s="7"/>
      <c r="B286" s="19"/>
      <c r="C286" s="12"/>
      <c r="D286" s="12"/>
      <c r="E286" s="7"/>
      <c r="F286" s="7"/>
      <c r="G286" s="7"/>
      <c r="H286" s="7"/>
    </row>
    <row r="287" spans="1:8" ht="15.75" customHeight="1" x14ac:dyDescent="0.3"/>
    <row r="288" spans="1: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</sheetData>
  <mergeCells count="7">
    <mergeCell ref="F6:H6"/>
    <mergeCell ref="A7:A8"/>
    <mergeCell ref="B7:B8"/>
    <mergeCell ref="C7:C8"/>
    <mergeCell ref="D7:D8"/>
    <mergeCell ref="H7:H8"/>
    <mergeCell ref="G7:G8"/>
  </mergeCells>
  <printOptions horizontalCentered="1"/>
  <pageMargins left="0.31496062992125984" right="0.31496062992125984" top="0.35433070866141736" bottom="0.35433070866141736" header="0.11811023622047245" footer="0.11811023622047245"/>
  <pageSetup paperSize="11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01B3-73B3-4CC6-A589-6C449BCB7BA3}">
  <sheetPr>
    <pageSetUpPr fitToPage="1"/>
  </sheetPr>
  <dimension ref="A2:L10"/>
  <sheetViews>
    <sheetView showGridLines="0" workbookViewId="0">
      <selection activeCell="F1" sqref="F1"/>
    </sheetView>
  </sheetViews>
  <sheetFormatPr baseColWidth="10" defaultColWidth="11.5703125" defaultRowHeight="16.5" x14ac:dyDescent="0.3"/>
  <cols>
    <col min="1" max="2" width="26.7109375" style="1" customWidth="1"/>
    <col min="3" max="3" width="24.7109375" style="1" customWidth="1"/>
    <col min="4" max="4" width="11.5703125" style="1"/>
    <col min="5" max="5" width="21.85546875" style="1" customWidth="1"/>
    <col min="6" max="6" width="15.85546875" style="1" bestFit="1" customWidth="1"/>
    <col min="7" max="7" width="15.140625" style="1" customWidth="1"/>
    <col min="8" max="8" width="4.7109375" style="1" customWidth="1"/>
    <col min="9" max="10" width="20.7109375" style="1" customWidth="1"/>
    <col min="11" max="11" width="4.7109375" style="1" customWidth="1"/>
    <col min="12" max="12" width="22" style="1" customWidth="1"/>
    <col min="13" max="16384" width="11.5703125" style="1"/>
  </cols>
  <sheetData>
    <row r="2" spans="1:12" s="31" customFormat="1" ht="33" x14ac:dyDescent="0.25">
      <c r="A2" s="30" t="s">
        <v>8</v>
      </c>
      <c r="B2" s="30" t="s">
        <v>9</v>
      </c>
      <c r="C2" s="30" t="s">
        <v>10</v>
      </c>
      <c r="D2" s="30" t="s">
        <v>11</v>
      </c>
      <c r="E2" s="30" t="s">
        <v>12</v>
      </c>
      <c r="F2" s="30" t="s">
        <v>7</v>
      </c>
      <c r="G2" s="22" t="s">
        <v>13</v>
      </c>
      <c r="I2" s="30" t="s">
        <v>14</v>
      </c>
      <c r="J2" s="30" t="s">
        <v>15</v>
      </c>
      <c r="L2" s="30" t="s">
        <v>16</v>
      </c>
    </row>
    <row r="3" spans="1:12" s="31" customFormat="1" ht="16.5" customHeight="1" x14ac:dyDescent="0.25">
      <c r="A3" s="32"/>
      <c r="B3" s="32"/>
      <c r="C3" s="32" t="e">
        <f>#REF!</f>
        <v>#REF!</v>
      </c>
      <c r="D3" s="25" t="s">
        <v>17</v>
      </c>
      <c r="E3" s="33" t="e">
        <f>#REF!</f>
        <v>#REF!</v>
      </c>
      <c r="F3" s="23" t="e">
        <f>+E3</f>
        <v>#REF!</v>
      </c>
      <c r="G3" s="128">
        <v>921127</v>
      </c>
      <c r="I3" s="122"/>
      <c r="J3" s="125"/>
      <c r="K3" s="34"/>
      <c r="L3" s="131" t="e">
        <f>+I3-F7</f>
        <v>#REF!</v>
      </c>
    </row>
    <row r="4" spans="1:12" s="31" customFormat="1" x14ac:dyDescent="0.25">
      <c r="A4" s="32"/>
      <c r="B4" s="32"/>
      <c r="C4" s="32" t="e">
        <f>#REF!</f>
        <v>#REF!</v>
      </c>
      <c r="D4" s="25" t="s">
        <v>18</v>
      </c>
      <c r="E4" s="33" t="e">
        <f>#REF!</f>
        <v>#REF!</v>
      </c>
      <c r="F4" s="23" t="e">
        <f>+E4</f>
        <v>#REF!</v>
      </c>
      <c r="G4" s="129"/>
      <c r="I4" s="123"/>
      <c r="J4" s="126"/>
      <c r="K4" s="34"/>
      <c r="L4" s="132"/>
    </row>
    <row r="5" spans="1:12" s="31" customFormat="1" ht="16.5" customHeight="1" x14ac:dyDescent="0.25">
      <c r="A5" s="32"/>
      <c r="B5" s="32"/>
      <c r="C5" s="32" t="e">
        <f>#REF!</f>
        <v>#REF!</v>
      </c>
      <c r="D5" s="25" t="s">
        <v>19</v>
      </c>
      <c r="E5" s="33" t="e">
        <f>#REF!</f>
        <v>#REF!</v>
      </c>
      <c r="F5" s="24" t="e">
        <f>+E5</f>
        <v>#REF!</v>
      </c>
      <c r="G5" s="130"/>
      <c r="I5" s="124"/>
      <c r="J5" s="127"/>
      <c r="K5" s="34"/>
      <c r="L5" s="133"/>
    </row>
    <row r="6" spans="1:12" s="31" customFormat="1" x14ac:dyDescent="0.25">
      <c r="L6" s="34" t="s">
        <v>16</v>
      </c>
    </row>
    <row r="7" spans="1:12" s="31" customFormat="1" x14ac:dyDescent="0.25">
      <c r="E7" s="35" t="e">
        <f>SUM(E3:E5)</f>
        <v>#REF!</v>
      </c>
      <c r="F7" s="35" t="e">
        <f>SUM(F3:F5)</f>
        <v>#REF!</v>
      </c>
      <c r="I7" s="56"/>
      <c r="J7" s="35"/>
      <c r="L7" s="35" t="e">
        <f>+I7-F7</f>
        <v>#REF!</v>
      </c>
    </row>
    <row r="8" spans="1:12" s="31" customFormat="1" x14ac:dyDescent="0.25"/>
    <row r="9" spans="1:12" s="31" customFormat="1" x14ac:dyDescent="0.25">
      <c r="F9" s="36"/>
      <c r="G9" s="37" t="s">
        <v>20</v>
      </c>
    </row>
    <row r="10" spans="1:12" x14ac:dyDescent="0.3">
      <c r="E10" s="13"/>
      <c r="F10" s="13"/>
      <c r="G10" s="13"/>
      <c r="H10" s="13"/>
      <c r="I10" s="13"/>
      <c r="J10" s="13"/>
      <c r="K10" s="13"/>
      <c r="L10" s="13"/>
    </row>
  </sheetData>
  <mergeCells count="4">
    <mergeCell ref="I3:I5"/>
    <mergeCell ref="J3:J5"/>
    <mergeCell ref="G3:G5"/>
    <mergeCell ref="L3:L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19" scale="7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8DFB-6EFD-443F-B971-0F9481C6A2A8}">
  <dimension ref="B1:E14"/>
  <sheetViews>
    <sheetView zoomScale="90" zoomScaleNormal="90" workbookViewId="0">
      <selection activeCell="C8" sqref="C8"/>
    </sheetView>
  </sheetViews>
  <sheetFormatPr baseColWidth="10" defaultColWidth="11.42578125" defaultRowHeight="15" x14ac:dyDescent="0.25"/>
  <cols>
    <col min="1" max="1" width="4.85546875" customWidth="1"/>
    <col min="3" max="3" width="39.85546875" style="38" customWidth="1"/>
    <col min="4" max="4" width="23.5703125" customWidth="1"/>
    <col min="5" max="5" width="87.5703125" customWidth="1"/>
  </cols>
  <sheetData>
    <row r="1" spans="2:5" x14ac:dyDescent="0.25">
      <c r="B1" s="28" t="s">
        <v>21</v>
      </c>
    </row>
    <row r="2" spans="2:5" ht="7.15" customHeight="1" thickBot="1" x14ac:dyDescent="0.3"/>
    <row r="3" spans="2:5" ht="36.75" thickBot="1" x14ac:dyDescent="0.3">
      <c r="B3" s="39" t="s">
        <v>22</v>
      </c>
      <c r="C3" s="40" t="s">
        <v>23</v>
      </c>
      <c r="D3" s="41" t="s">
        <v>24</v>
      </c>
      <c r="E3" s="41" t="s">
        <v>25</v>
      </c>
    </row>
    <row r="4" spans="2:5" ht="30" customHeight="1" thickBot="1" x14ac:dyDescent="0.3">
      <c r="B4" s="48">
        <v>1</v>
      </c>
      <c r="C4" s="43">
        <v>202300000000221</v>
      </c>
      <c r="D4" s="48" t="s">
        <v>26</v>
      </c>
      <c r="E4" s="49" t="s">
        <v>27</v>
      </c>
    </row>
    <row r="5" spans="2:5" ht="30" customHeight="1" thickBot="1" x14ac:dyDescent="0.3">
      <c r="B5" s="50">
        <v>2</v>
      </c>
      <c r="C5" s="46">
        <v>202300000000050</v>
      </c>
      <c r="D5" s="50" t="s">
        <v>28</v>
      </c>
      <c r="E5" s="51" t="s">
        <v>29</v>
      </c>
    </row>
    <row r="6" spans="2:5" ht="30" customHeight="1" thickBot="1" x14ac:dyDescent="0.3">
      <c r="B6" s="48">
        <v>3</v>
      </c>
      <c r="C6" s="43">
        <v>202300000000022</v>
      </c>
      <c r="D6" s="48" t="s">
        <v>30</v>
      </c>
      <c r="E6" s="49" t="s">
        <v>31</v>
      </c>
    </row>
    <row r="7" spans="2:5" ht="30" customHeight="1" thickBot="1" x14ac:dyDescent="0.3">
      <c r="B7" s="50">
        <v>4</v>
      </c>
      <c r="C7" s="46">
        <v>202300000000042</v>
      </c>
      <c r="D7" s="50" t="s">
        <v>32</v>
      </c>
      <c r="E7" s="51" t="s">
        <v>33</v>
      </c>
    </row>
    <row r="8" spans="2:5" ht="30" customHeight="1" thickBot="1" x14ac:dyDescent="0.3">
      <c r="B8" s="48">
        <v>5</v>
      </c>
      <c r="C8" s="43">
        <v>202323670127103</v>
      </c>
      <c r="D8" s="48" t="s">
        <v>34</v>
      </c>
      <c r="E8" s="49" t="s">
        <v>35</v>
      </c>
    </row>
    <row r="9" spans="2:5" ht="30" customHeight="1" thickBot="1" x14ac:dyDescent="0.3">
      <c r="B9" s="45">
        <v>6</v>
      </c>
      <c r="C9" s="46">
        <v>202300000000171</v>
      </c>
      <c r="D9" s="45" t="s">
        <v>36</v>
      </c>
      <c r="E9" s="47" t="s">
        <v>37</v>
      </c>
    </row>
    <row r="10" spans="2:5" ht="30" customHeight="1" thickBot="1" x14ac:dyDescent="0.3">
      <c r="B10" s="42">
        <v>7</v>
      </c>
      <c r="C10" s="43">
        <v>202300000000043</v>
      </c>
      <c r="D10" s="42" t="s">
        <v>38</v>
      </c>
      <c r="E10" s="44" t="s">
        <v>39</v>
      </c>
    </row>
    <row r="11" spans="2:5" ht="30" customHeight="1" thickBot="1" x14ac:dyDescent="0.3">
      <c r="B11" s="45">
        <v>8</v>
      </c>
      <c r="C11" s="46">
        <v>202300000000412</v>
      </c>
      <c r="D11" s="45" t="s">
        <v>40</v>
      </c>
      <c r="E11" s="47" t="s">
        <v>41</v>
      </c>
    </row>
    <row r="12" spans="2:5" ht="30" customHeight="1" thickBot="1" x14ac:dyDescent="0.3">
      <c r="B12" s="42">
        <v>9</v>
      </c>
      <c r="C12" s="43">
        <v>202300000000057</v>
      </c>
      <c r="D12" s="42" t="s">
        <v>42</v>
      </c>
      <c r="E12" s="44" t="s">
        <v>43</v>
      </c>
    </row>
    <row r="13" spans="2:5" ht="30" customHeight="1" thickBot="1" x14ac:dyDescent="0.3">
      <c r="B13" s="45">
        <v>10</v>
      </c>
      <c r="C13" s="46">
        <v>202300000000147</v>
      </c>
      <c r="D13" s="45" t="s">
        <v>44</v>
      </c>
      <c r="E13" s="47" t="s">
        <v>45</v>
      </c>
    </row>
    <row r="14" spans="2:5" ht="30" customHeight="1" thickBot="1" x14ac:dyDescent="0.3">
      <c r="B14" s="52">
        <v>11</v>
      </c>
      <c r="C14" s="53">
        <v>2018011000987</v>
      </c>
      <c r="D14" s="52" t="s">
        <v>46</v>
      </c>
      <c r="E14" s="54" t="s">
        <v>47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E332-B67A-46C1-B516-262D17485C90}">
  <dimension ref="A1:I16"/>
  <sheetViews>
    <sheetView workbookViewId="0">
      <selection activeCell="M15" sqref="M15"/>
    </sheetView>
  </sheetViews>
  <sheetFormatPr baseColWidth="10" defaultRowHeight="15" x14ac:dyDescent="0.25"/>
  <cols>
    <col min="1" max="1" width="10.7109375" customWidth="1"/>
    <col min="2" max="2" width="45.140625" customWidth="1"/>
    <col min="3" max="3" width="16.85546875" bestFit="1" customWidth="1"/>
    <col min="4" max="4" width="10.28515625" style="74" customWidth="1"/>
    <col min="5" max="8" width="18.7109375" customWidth="1"/>
    <col min="9" max="9" width="14.42578125"/>
  </cols>
  <sheetData>
    <row r="1" spans="1:9" x14ac:dyDescent="0.25">
      <c r="A1" s="28" t="s">
        <v>0</v>
      </c>
      <c r="E1" s="29"/>
      <c r="F1" s="29"/>
    </row>
    <row r="2" spans="1:9" x14ac:dyDescent="0.25">
      <c r="A2" s="28" t="s">
        <v>1</v>
      </c>
      <c r="E2" s="29"/>
      <c r="F2" s="29"/>
    </row>
    <row r="3" spans="1:9" x14ac:dyDescent="0.25">
      <c r="E3" s="29"/>
      <c r="F3" s="29"/>
    </row>
    <row r="4" spans="1:9" x14ac:dyDescent="0.25">
      <c r="E4" s="29"/>
      <c r="F4" s="29"/>
    </row>
    <row r="5" spans="1:9" x14ac:dyDescent="0.25">
      <c r="E5" s="29"/>
      <c r="F5" s="29"/>
    </row>
    <row r="6" spans="1:9" ht="16.5" x14ac:dyDescent="0.25">
      <c r="A6" s="15"/>
      <c r="B6" s="26"/>
      <c r="C6" s="27"/>
      <c r="D6" s="75"/>
      <c r="E6" s="27"/>
      <c r="F6" s="113"/>
      <c r="G6" s="113"/>
      <c r="H6" s="113"/>
      <c r="I6" s="14"/>
    </row>
    <row r="7" spans="1:9" ht="16.5" x14ac:dyDescent="0.3">
      <c r="A7" s="114" t="s">
        <v>2</v>
      </c>
      <c r="B7" s="116" t="s">
        <v>3</v>
      </c>
      <c r="C7" s="114" t="s">
        <v>4</v>
      </c>
      <c r="D7" s="114" t="s">
        <v>5</v>
      </c>
      <c r="E7" s="64"/>
      <c r="F7" s="62"/>
      <c r="G7" s="135" t="s">
        <v>48</v>
      </c>
      <c r="H7" s="136" t="s">
        <v>48</v>
      </c>
      <c r="I7" s="2"/>
    </row>
    <row r="8" spans="1:9" ht="33" x14ac:dyDescent="0.3">
      <c r="A8" s="115"/>
      <c r="B8" s="117"/>
      <c r="C8" s="115"/>
      <c r="D8" s="134"/>
      <c r="E8" s="64" t="s">
        <v>6</v>
      </c>
      <c r="F8" s="62" t="s">
        <v>6</v>
      </c>
      <c r="G8" s="135"/>
      <c r="H8" s="136"/>
      <c r="I8" s="2"/>
    </row>
    <row r="9" spans="1:9" ht="16.5" x14ac:dyDescent="0.3">
      <c r="A9" s="57">
        <v>8</v>
      </c>
      <c r="B9" s="70" t="s">
        <v>56</v>
      </c>
      <c r="C9" s="60"/>
      <c r="D9" s="76">
        <v>100</v>
      </c>
      <c r="E9" s="72"/>
      <c r="F9" s="66"/>
      <c r="G9" s="65">
        <f t="shared" ref="G9:G15" si="0">E9*D9</f>
        <v>0</v>
      </c>
      <c r="H9" s="63">
        <f t="shared" ref="H9:H15" si="1">F9*D9</f>
        <v>0</v>
      </c>
      <c r="I9" s="2"/>
    </row>
    <row r="10" spans="1:9" ht="30" x14ac:dyDescent="0.3">
      <c r="A10" s="57">
        <v>28</v>
      </c>
      <c r="B10" s="71" t="s">
        <v>75</v>
      </c>
      <c r="C10" s="59"/>
      <c r="D10" s="76">
        <v>1</v>
      </c>
      <c r="E10" s="72"/>
      <c r="F10" s="66"/>
      <c r="G10" s="65">
        <f t="shared" si="0"/>
        <v>0</v>
      </c>
      <c r="H10" s="63">
        <f t="shared" si="1"/>
        <v>0</v>
      </c>
      <c r="I10" s="2"/>
    </row>
    <row r="11" spans="1:9" ht="16.5" x14ac:dyDescent="0.3">
      <c r="A11" s="57">
        <v>43</v>
      </c>
      <c r="B11" s="71" t="s">
        <v>89</v>
      </c>
      <c r="C11" s="58"/>
      <c r="D11" s="76">
        <v>3</v>
      </c>
      <c r="E11" s="73"/>
      <c r="F11" s="66"/>
      <c r="G11" s="65">
        <f t="shared" si="0"/>
        <v>0</v>
      </c>
      <c r="H11" s="63">
        <f t="shared" si="1"/>
        <v>0</v>
      </c>
      <c r="I11" s="2"/>
    </row>
    <row r="12" spans="1:9" ht="16.5" x14ac:dyDescent="0.3">
      <c r="A12" s="57">
        <v>44</v>
      </c>
      <c r="B12" s="71" t="s">
        <v>90</v>
      </c>
      <c r="C12" s="58"/>
      <c r="D12" s="76">
        <v>3</v>
      </c>
      <c r="E12" s="73"/>
      <c r="F12" s="66"/>
      <c r="G12" s="65">
        <f t="shared" si="0"/>
        <v>0</v>
      </c>
      <c r="H12" s="63">
        <f t="shared" si="1"/>
        <v>0</v>
      </c>
      <c r="I12" s="2"/>
    </row>
    <row r="13" spans="1:9" ht="16.5" x14ac:dyDescent="0.3">
      <c r="A13" s="57">
        <v>45</v>
      </c>
      <c r="B13" s="71" t="s">
        <v>91</v>
      </c>
      <c r="C13" s="58"/>
      <c r="D13" s="76">
        <v>12</v>
      </c>
      <c r="E13" s="73"/>
      <c r="F13" s="66"/>
      <c r="G13" s="65">
        <f t="shared" si="0"/>
        <v>0</v>
      </c>
      <c r="H13" s="63">
        <f t="shared" si="1"/>
        <v>0</v>
      </c>
      <c r="I13" s="2"/>
    </row>
    <row r="14" spans="1:9" ht="30" x14ac:dyDescent="0.3">
      <c r="A14" s="57">
        <v>59</v>
      </c>
      <c r="B14" s="71" t="s">
        <v>105</v>
      </c>
      <c r="C14" s="59"/>
      <c r="D14" s="76">
        <v>1</v>
      </c>
      <c r="E14" s="73"/>
      <c r="F14" s="66"/>
      <c r="G14" s="65">
        <f t="shared" si="0"/>
        <v>0</v>
      </c>
      <c r="H14" s="63">
        <f t="shared" si="1"/>
        <v>0</v>
      </c>
      <c r="I14" s="2"/>
    </row>
    <row r="15" spans="1:9" ht="30" x14ac:dyDescent="0.3">
      <c r="A15" s="57">
        <v>87</v>
      </c>
      <c r="B15" s="71" t="s">
        <v>130</v>
      </c>
      <c r="C15" s="61"/>
      <c r="D15" s="76">
        <v>12</v>
      </c>
      <c r="E15" s="73"/>
      <c r="F15" s="66"/>
      <c r="G15" s="65">
        <f t="shared" si="0"/>
        <v>0</v>
      </c>
      <c r="H15" s="63">
        <f t="shared" si="1"/>
        <v>0</v>
      </c>
      <c r="I15" s="2"/>
    </row>
    <row r="16" spans="1:9" ht="16.5" x14ac:dyDescent="0.3">
      <c r="A16" s="2"/>
      <c r="B16" s="16"/>
      <c r="C16" s="55"/>
      <c r="D16" s="77"/>
      <c r="E16" s="6"/>
      <c r="F16" s="6"/>
      <c r="G16" s="2"/>
      <c r="H16" s="2"/>
      <c r="I16" s="2"/>
    </row>
  </sheetData>
  <mergeCells count="7">
    <mergeCell ref="F6:H6"/>
    <mergeCell ref="A7:A8"/>
    <mergeCell ref="B7:B8"/>
    <mergeCell ref="C7:C8"/>
    <mergeCell ref="D7:D8"/>
    <mergeCell ref="G7:G8"/>
    <mergeCell ref="H7:H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nlace xmlns="8681d43c-26fc-402f-832f-900b7c2294fc">
      <Url xsi:nil="true"/>
      <Description xsi:nil="true"/>
    </Enlace>
    <TaxCatchAll xmlns="b622c8e5-ab30-48ad-89b1-7a2c61fdbca4" xsi:nil="true"/>
    <lcf76f155ced4ddcb4097134ff3c332f xmlns="8681d43c-26fc-402f-832f-900b7c2294f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7398732301F49B9818C0ACC89E99C" ma:contentTypeVersion="15" ma:contentTypeDescription="Crear nuevo documento." ma:contentTypeScope="" ma:versionID="91b0113d9011ad2f0d39388f65e6b045">
  <xsd:schema xmlns:xsd="http://www.w3.org/2001/XMLSchema" xmlns:xs="http://www.w3.org/2001/XMLSchema" xmlns:p="http://schemas.microsoft.com/office/2006/metadata/properties" xmlns:ns2="8681d43c-26fc-402f-832f-900b7c2294fc" xmlns:ns3="b622c8e5-ab30-48ad-89b1-7a2c61fdbca4" targetNamespace="http://schemas.microsoft.com/office/2006/metadata/properties" ma:root="true" ma:fieldsID="4855920f1894ff81ef7710a5ccbbbab8" ns2:_="" ns3:_="">
    <xsd:import namespace="8681d43c-26fc-402f-832f-900b7c2294fc"/>
    <xsd:import namespace="b622c8e5-ab30-48ad-89b1-7a2c61fdbca4"/>
    <xsd:element name="properties">
      <xsd:complexType>
        <xsd:sequence>
          <xsd:element name="documentManagement">
            <xsd:complexType>
              <xsd:all>
                <xsd:element ref="ns2:Enlac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1d43c-26fc-402f-832f-900b7c2294fc" elementFormDefault="qualified">
    <xsd:import namespace="http://schemas.microsoft.com/office/2006/documentManagement/types"/>
    <xsd:import namespace="http://schemas.microsoft.com/office/infopath/2007/PartnerControls"/>
    <xsd:element name="Enlace" ma:index="8" nillable="true" ma:displayName="Enlace" ma:format="Hyperlink" ma:internalName="Enla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2c8e5-ab30-48ad-89b1-7a2c61fdb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1cb2da-4b95-439f-9585-52adece5fc1c}" ma:internalName="TaxCatchAll" ma:showField="CatchAllData" ma:web="b622c8e5-ab30-48ad-89b1-7a2c61fdb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1BB646-2F1C-4362-9346-CCFA6DE3D9E2}">
  <ds:schemaRefs>
    <ds:schemaRef ds:uri="http://schemas.microsoft.com/office/2006/metadata/properties"/>
    <ds:schemaRef ds:uri="http://schemas.microsoft.com/office/infopath/2007/PartnerControls"/>
    <ds:schemaRef ds:uri="8681d43c-26fc-402f-832f-900b7c2294fc"/>
    <ds:schemaRef ds:uri="b622c8e5-ab30-48ad-89b1-7a2c61fdbca4"/>
  </ds:schemaRefs>
</ds:datastoreItem>
</file>

<file path=customXml/itemProps2.xml><?xml version="1.0" encoding="utf-8"?>
<ds:datastoreItem xmlns:ds="http://schemas.openxmlformats.org/officeDocument/2006/customXml" ds:itemID="{754C1E7D-6F80-44C2-BBD9-86B23A6E4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D5611-6195-48C1-95B0-C64D9E6CC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1d43c-26fc-402f-832f-900b7c2294fc"/>
    <ds:schemaRef ds:uri="b622c8e5-ab30-48ad-89b1-7a2c61fdb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EPP (FINAL)</vt:lpstr>
      <vt:lpstr>TOTAL</vt:lpstr>
      <vt:lpstr>BPIN</vt:lpstr>
      <vt:lpstr>Hoja1</vt:lpstr>
      <vt:lpstr>'EPP (FINAL)'!Área_de_impresión</vt:lpstr>
      <vt:lpstr>'EPP (FINAL)'!Títulos_a_imprimir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FUNCIONARIO</cp:lastModifiedBy>
  <cp:revision/>
  <dcterms:created xsi:type="dcterms:W3CDTF">2019-03-05T22:49:47Z</dcterms:created>
  <dcterms:modified xsi:type="dcterms:W3CDTF">2025-07-25T16:15:23Z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2025-05-09T16:12:08Z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0e317e3e-87b3-4f9f-9fdc-d9a69ae85b98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0x01010080D7398732301F49B9818C0ACC89E99C</vt:lpwstr>
  </property>
</Properties>
</file>