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ena4-my.sharepoint.com/personal/sloaiza_sena_edu_co/Documents/2026/Contratación/7. Aseo y Cafetería 2026/Contractual/Documentos SST/"/>
    </mc:Choice>
  </mc:AlternateContent>
  <xr:revisionPtr revIDLastSave="2" documentId="8_{DFAE261C-82C6-44EF-9607-4A5B7C7379DE}" xr6:coauthVersionLast="47" xr6:coauthVersionMax="47" xr10:uidLastSave="{64E917C3-5724-4C6D-B395-A15A97222D27}"/>
  <bookViews>
    <workbookView xWindow="-108" yWindow="-108" windowWidth="23256" windowHeight="13896" firstSheet="1" activeTab="1" xr2:uid="{00000000-000D-0000-FFFF-FFFF00000000}"/>
  </bookViews>
  <sheets>
    <sheet name="Instructivo" sheetId="1" state="hidden" r:id="rId1"/>
    <sheet name="Cronograma de capacitación" sheetId="2" r:id="rId2"/>
    <sheet name="Control de cambios" sheetId="3" r:id="rId3"/>
  </sheets>
  <externalReferences>
    <externalReference r:id="rId4"/>
  </externalReferences>
  <definedNames>
    <definedName name="_xlnm._FilterDatabase" localSheetId="1" hidden="1">'Cronograma de capacitación'!$A$14:$AE$42</definedName>
    <definedName name="ApoAdm1">[1]SUP!$C$29</definedName>
    <definedName name="ApoCaja1">[1]SUP!$C$24</definedName>
    <definedName name="ApoEnt1">[1]SUP!$C$30</definedName>
    <definedName name="ApoFon1">[1]SUP!$C$31</definedName>
    <definedName name="BIOLOGICO">#REF!</definedName>
    <definedName name="Biológico">#REF!</definedName>
    <definedName name="BIOMECÁNICO">#REF!</definedName>
    <definedName name="Ces1_">[1]SUP!$C$18</definedName>
    <definedName name="CLASE">#REF!</definedName>
    <definedName name="Descripción">#REF!</definedName>
    <definedName name="DESEGURIDAD">#REF!</definedName>
    <definedName name="e">#REF!</definedName>
    <definedName name="efectos">#REF!</definedName>
    <definedName name="FACTOR">#REF!</definedName>
    <definedName name="FÍSICO">#REF!</definedName>
    <definedName name="IntCes1">[1]SUP!$C$19</definedName>
    <definedName name="NATURALES">#REF!</definedName>
    <definedName name="NC">#REF!</definedName>
    <definedName name="ND">#REF!</definedName>
    <definedName name="NE">#REF!</definedName>
    <definedName name="Porcentaje">[1]SUP!$C$12</definedName>
    <definedName name="Pri1_">[1]SUP!$C$20</definedName>
    <definedName name="PSICOSOCIAL">#REF!</definedName>
    <definedName name="QUÍMICO">#REF!</definedName>
    <definedName name="RIESGOS">#REF!</definedName>
    <definedName name="SEGURIDAD">#REF!</definedName>
    <definedName name="Vac1_">[1]SUP!$C$21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Vv6nlzD9NxuPEIUzyzOqzffsq531At3ko5mGI3LkTy4="/>
    </ext>
  </extLst>
</workbook>
</file>

<file path=xl/calcChain.xml><?xml version="1.0" encoding="utf-8"?>
<calcChain xmlns="http://schemas.openxmlformats.org/spreadsheetml/2006/main">
  <c r="F45" i="2" l="1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H44" i="2"/>
  <c r="F44" i="2"/>
  <c r="G37" i="2"/>
  <c r="G35" i="2"/>
  <c r="G33" i="2"/>
  <c r="G31" i="2"/>
  <c r="G29" i="2"/>
  <c r="G27" i="2"/>
  <c r="G25" i="2"/>
  <c r="G23" i="2"/>
  <c r="G21" i="2"/>
  <c r="G19" i="2"/>
  <c r="G17" i="2"/>
  <c r="G15" i="2"/>
  <c r="F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3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ID#AAABvhkRGK0
Camilo Andrés Heredia Ramírez    (2026-02-24 20:29:16)
PLAN DE FORMACIÓN VIRTUAL SURA - NO GENERA EVALUACIÓN PERO SI REGISTRO DE ASISTENCIA</t>
        </r>
      </text>
    </comment>
    <comment ref="B15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ID#AAABvhkRGKw
Daniela Mora    (2026-02-24 20:29:16)
Esta pendiente agendar cita con el asesor de seguridad vial, e implementar la señalización.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Wug4E8br7l4b05FrkR6dj+Kjixg=="/>
    </ext>
  </extLst>
</comments>
</file>

<file path=xl/sharedStrings.xml><?xml version="1.0" encoding="utf-8"?>
<sst xmlns="http://schemas.openxmlformats.org/spreadsheetml/2006/main" count="208" uniqueCount="117">
  <si>
    <t>PROGRAMA DE CAPACITACIÓN</t>
  </si>
  <si>
    <t>ÁUN FALTA REALIZAR AJUSTES</t>
  </si>
  <si>
    <t>SEGURIDAD Y SALUD EN EL TRABAJO SG-SST</t>
  </si>
  <si>
    <t>CÓDIGO:</t>
  </si>
  <si>
    <t>FECHA DE VIGENCIA:</t>
  </si>
  <si>
    <t>VERSIÓN: 3</t>
  </si>
  <si>
    <t>1. Objetivo</t>
  </si>
  <si>
    <t>Establecer los lineamientos para desarrollar el programa de capacitación en seguridad y salud en el trabajo, con el fin de proveer conocimiento a los trabajadores para identificar y controlar los peligros y controlar los riesgos relacionados con el trabajo y prevenir la ocurrencia de accidentes y enfermedades laborales.</t>
  </si>
  <si>
    <t>2. Alcance</t>
  </si>
  <si>
    <t>Aplica para las actividades de capacitación y entrenamiento en seguridad y salud en el trabajo para todos los trabajadores directos, temporales y contratistas.</t>
  </si>
  <si>
    <t>3. Identificación de necesidades</t>
  </si>
  <si>
    <t>La determinación de las capacitaciones que requiere el personal en cuanto a SST se definirá de acuerdo a la revisión de:</t>
  </si>
  <si>
    <t xml:space="preserve"> - Características de la empresa</t>
  </si>
  <si>
    <t xml:space="preserve"> - Matriz de peligros de la empresa identificando los riesgos críticos</t>
  </si>
  <si>
    <t xml:space="preserve"> - Planes de acción de investigaciones de accidentes e inspecciones, (como complemento a controles de eliminación, sustitución e ingeniería)</t>
  </si>
  <si>
    <t xml:space="preserve"> - Programas de gestión</t>
  </si>
  <si>
    <t xml:space="preserve"> - Requisitos legales</t>
  </si>
  <si>
    <t xml:space="preserve"> - Informes de auditorías</t>
  </si>
  <si>
    <t xml:space="preserve"> - Resultados de simulacros y situaciones de emergencia</t>
  </si>
  <si>
    <t xml:space="preserve"> - Reporte de actos y condiciones inseguras</t>
  </si>
  <si>
    <t xml:space="preserve"> - Resultados de la revisión gerencial</t>
  </si>
  <si>
    <t xml:space="preserve"> - Solicitudes específicas de áreas: deberán validarse y aprobarse por el responsable de SST</t>
  </si>
  <si>
    <t>Las necesidades detectadas serán revisadas anualmente con el Copasst y la Alta Dirección con el fin de identificar acciones de mejora.</t>
  </si>
  <si>
    <t>4. Planeación</t>
  </si>
  <si>
    <t>Una vez identificadas las necesidades de capacitación el responsable de seguridad y salud en el trabajo procederá a programarlas en el cronograma del programa de capacitación, en el cual se indicará:</t>
  </si>
  <si>
    <t xml:space="preserve"> - Tema: revisar que el contenido y objetivo de la capacitación cumplan con las necesidades identificadas</t>
  </si>
  <si>
    <t xml:space="preserve"> - Tipo de capacitación: Si es virtual o presencial</t>
  </si>
  <si>
    <t xml:space="preserve"> - Recurso: persona que realizará la capacitación - interno o externo, verificar que el perfil del capacitador sea acorde al tema a dictar y que la persona tenga manejo del tema.</t>
  </si>
  <si>
    <t xml:space="preserve"> - Población objetivo: personal al que va dirigida la capacitación.</t>
  </si>
  <si>
    <t xml:space="preserve"> - Fecha: de acuerdo al número de personas a capacitar, programar los grupos necesarios.</t>
  </si>
  <si>
    <t>5. Ejecución</t>
  </si>
  <si>
    <t>El responsable de SST es el encargado de coordinar oportunamente la logística necesaria para las capacitaciones presenciales: citación de personal en horario adecuado, citación del capacitador, separación y organización de sala, ayudas audiovisuales y material didáctico si se requiere, impresión de formato de asistencia a reuniones y/o capacitaciones F-O-26 y evaluación, verificación del desarrollo adecuado de la capacitación.
Nota: Quien no asista a las capacitaciones presenciales, podrá asistir a capacitación virtual con el fin de asegurar cobertura en capacitación.</t>
  </si>
  <si>
    <t>6. Verificación</t>
  </si>
  <si>
    <t>Con el fin de verificar la comprensión del tema dictado, se deberá realizar evaluación de conocimiento al finalizar la capacitación, las personas que no aprueben el tema (70%) deben pasar a un refuerzo personalizado con el responsable de SST.</t>
  </si>
  <si>
    <t>Así mismo se realizará evaluación de satisfacción de la capacitación en el formato SST-F-02-Evaluación de satisfacción de la capacitación, con el fin de corregir las no conformidades que se presenten.</t>
  </si>
  <si>
    <t xml:space="preserve">7. Seguimiento
</t>
  </si>
  <si>
    <t xml:space="preserve">Con el fin de evaluar el programa y mejorar su ejecución, se llevarán indicadores de: </t>
  </si>
  <si>
    <t xml:space="preserve"> - Cobertura: </t>
  </si>
  <si>
    <t># asistentes / # convocados</t>
  </si>
  <si>
    <t xml:space="preserve"> - Cumplimiento: </t>
  </si>
  <si>
    <t># capacitaciones ejecutadas en el periodo/ # capacitaciones planeadas en el periodo</t>
  </si>
  <si>
    <t xml:space="preserve"> - Eficacia: #evaluaciones aprobadas / # Evaluaciones realizadas, también se podrá medir en términos de disminución de accidentalidad en un área por causa de un riesgo en el que se capacitó</t>
  </si>
  <si>
    <t>El responsable de SST llevará la base de datos de capacitaciones en la que se indicará por persona las capacitaciones recibidas y la fecha de ejecución, también se indicará de acuerdo al cargo de la persona las capacitaciones que requiere. Esta base de datos permitirá la realización de los indicadores de gestión.</t>
  </si>
  <si>
    <t>PROGRAMA DE CAPACITACIÓN 2026</t>
  </si>
  <si>
    <t>CÓDIGO: PR-PC-01</t>
  </si>
  <si>
    <t>FECHA DE VIGENCIA: 17/01/2026</t>
  </si>
  <si>
    <t>VERSIÓN: 1</t>
  </si>
  <si>
    <t>OBJETIVO GENERAL</t>
  </si>
  <si>
    <t>INDICADORES</t>
  </si>
  <si>
    <t>METAS</t>
  </si>
  <si>
    <t>Fortalecer los conocimientos en Seguridad y Salud en el Trabajo, mediante la implementación del programa de capacitación</t>
  </si>
  <si>
    <t>1. Cobertura: # asistentes / # convocados</t>
  </si>
  <si>
    <t>&gt;85% de participación  del personal</t>
  </si>
  <si>
    <t>2. Cumplimiento: # capacitaciones ejecutadas en el periodo/ # capacitaciones planeadas en el periodo</t>
  </si>
  <si>
    <t>&gt;85% de implementación del programa de capacitación</t>
  </si>
  <si>
    <t>3. Eficacia: #evaluaciones aprobadas / # Evaluaciones realizadas</t>
  </si>
  <si>
    <t>&gt;85% de aprobación de evaluaciones de capacitación</t>
  </si>
  <si>
    <t>RESPONSABLE DEL SEGUIMIENTO</t>
  </si>
  <si>
    <t>RECURSOS</t>
  </si>
  <si>
    <t>CONVENCIONES</t>
  </si>
  <si>
    <t>Viviana Duarte - Coordinadora de seguridad y salud en le trabajo.</t>
  </si>
  <si>
    <t>UNIÒN TEMPORAL SERVIR, define un presupuesto anual para el cumplimiento de las actividades inherentes al SG-SST en cuanto a capacitación, formación y entrenamiento y se apoya en los procesos de formación de la Administradora de Riesgos Laborales</t>
  </si>
  <si>
    <t>POBLACIÓN OBJETIVO</t>
  </si>
  <si>
    <t>TEMAS:</t>
  </si>
  <si>
    <t>MODALIDAD</t>
  </si>
  <si>
    <t>FECHA</t>
  </si>
  <si>
    <t>COBERTURA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</si>
  <si>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</si>
  <si>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</si>
  <si>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</si>
  <si>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</si>
  <si>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</si>
  <si>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</si>
  <si>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</si>
  <si>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</si>
  <si>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</si>
  <si>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</si>
  <si>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</si>
  <si>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</si>
  <si>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PLANEADO</t>
  </si>
  <si>
    <t>EJCUTADO</t>
  </si>
  <si>
    <t>Todo el personal</t>
  </si>
  <si>
    <t>Inducción y reinducción SST</t>
  </si>
  <si>
    <t>Virtual</t>
  </si>
  <si>
    <t>SURA/ Coordinadora SST</t>
  </si>
  <si>
    <t># Convocados</t>
  </si>
  <si>
    <t>P</t>
  </si>
  <si>
    <t>E</t>
  </si>
  <si>
    <t># Asistentes</t>
  </si>
  <si>
    <t>Prevención y Manejo Seguro del Riesgo Químico: Etiquetado, Almacenamiento, Disposición adecuada de los residuos y Uso adecuado de Elementos de Protección Personal</t>
  </si>
  <si>
    <t>Capacitación en prevención de accidentes por caídas a nivel</t>
  </si>
  <si>
    <t>Uso eficientre de los recursos (agua, energia, insumos) Cuidado del medio ambiente</t>
  </si>
  <si>
    <t>Prevención del Riesgo Psicosocial y Manejo del Estrés Laboral</t>
  </si>
  <si>
    <t>Riesgos en el entorno laboral y Educación sanitaria, Buenas Prácticas de Manufactura - BPM y conocimientos de manipulación higiénica de alimentos.</t>
  </si>
  <si>
    <t>Higiene postural</t>
  </si>
  <si>
    <t>Riesgo locativo</t>
  </si>
  <si>
    <t>Hábitos de vida y trabajo saludable</t>
  </si>
  <si>
    <t>Capacitación en Plan de Emergencias, Procedimientos de Evacuación,  primeros auxilios y capacitación en clases de fuego y uso de sistemas de extinción.</t>
  </si>
  <si>
    <t>Prevención de accidentes por manipulación manual de cargas</t>
  </si>
  <si>
    <t>Seguridad en el uso de herramientas y equipos de trabajo</t>
  </si>
  <si>
    <t>TOTAL DE ACTIVIDADES PROGRAMADAS</t>
  </si>
  <si>
    <t>TOTAL ACTIVIDADES EJECUTADAS</t>
  </si>
  <si>
    <t>% DE EJECUCIÓN</t>
  </si>
  <si>
    <t>Elaboró</t>
  </si>
  <si>
    <t>Aprobó</t>
  </si>
  <si>
    <t>__________________________________________</t>
  </si>
  <si>
    <t>_____________________________________</t>
  </si>
  <si>
    <t>Viviana Duarte</t>
  </si>
  <si>
    <t>Daniela Càceres</t>
  </si>
  <si>
    <t>Coordinadora SST</t>
  </si>
  <si>
    <t>Representante Legal</t>
  </si>
  <si>
    <t>CONTROL DE CAMBIOS</t>
  </si>
  <si>
    <t>VERSIÓN</t>
  </si>
  <si>
    <t>DESCRIPCIÓN DEL CAMBIO</t>
  </si>
  <si>
    <t>RESPONSABLE</t>
  </si>
  <si>
    <t>Edición inicial</t>
  </si>
  <si>
    <t>Coord.SST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</si>
</sst>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"/>
  </numFmts>
  <fonts count="23">
    <font>
      <sz val="11"/>
      <color theme="1"/>
      <name val="Calibri"/>
      <scheme val="minor"/>
    </font>
    <font>
      <sz val="11"/>
      <color theme="1"/>
      <name val="Gilory"/>
    </font>
    <font>
      <sz val="11"/>
      <name val="Calibri"/>
    </font>
    <font>
      <sz val="11"/>
      <color rgb="FFFF0000"/>
      <name val="Gilory"/>
    </font>
    <font>
      <sz val="10"/>
      <color theme="1"/>
      <name val="Gilory"/>
    </font>
    <font>
      <b/>
      <sz val="11"/>
      <color theme="1"/>
      <name val="Gilory"/>
    </font>
    <font>
      <sz val="11"/>
      <color theme="1"/>
      <name val="Gilory light"/>
    </font>
    <font>
      <sz val="20"/>
      <color theme="1"/>
      <name val="Arial"/>
    </font>
    <font>
      <sz val="20"/>
      <color theme="1"/>
      <name val="Gilory light"/>
    </font>
    <font>
      <b/>
      <sz val="10"/>
      <color theme="0"/>
      <name val="Gilory light"/>
    </font>
    <font>
      <b/>
      <sz val="10"/>
      <color rgb="FFFFFFFF"/>
      <name val="Arial"/>
    </font>
    <font>
      <b/>
      <sz val="9"/>
      <color theme="0"/>
      <name val="Gilory light"/>
    </font>
    <font>
      <b/>
      <sz val="8"/>
      <color theme="0"/>
      <name val="Gilory light"/>
    </font>
    <font>
      <b/>
      <sz val="10"/>
      <color theme="1"/>
      <name val="Gilory light"/>
    </font>
    <font>
      <sz val="11"/>
      <color theme="1"/>
      <name val="Gilory light"/>
    </font>
    <font>
      <sz val="10"/>
      <color theme="1"/>
      <name val="Gilory light"/>
    </font>
    <font>
      <sz val="10"/>
      <color theme="1"/>
      <name val="Arial"/>
    </font>
    <font>
      <sz val="8"/>
      <color theme="1"/>
      <name val="Gilory light"/>
    </font>
    <font>
      <sz val="8"/>
      <color theme="1"/>
      <name val="Arial"/>
    </font>
    <font>
      <sz val="11"/>
      <color theme="1"/>
      <name val="Arial"/>
    </font>
    <font>
      <sz val="12"/>
      <color theme="1"/>
      <name val="Gilory light"/>
    </font>
    <font>
      <b/>
      <sz val="11"/>
      <color theme="1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44546A"/>
        <bgColor rgb="FF44546A"/>
      </patternFill>
    </fill>
    <fill>
      <patternFill patternType="solid">
        <fgColor rgb="FFF2F2F2"/>
        <bgColor rgb="FFF2F2F2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10" xfId="0" applyFont="1" applyBorder="1" applyAlignment="1">
      <alignment horizontal="left"/>
    </xf>
    <xf numFmtId="0" fontId="1" fillId="0" borderId="1" xfId="0" applyFont="1" applyBorder="1"/>
    <xf numFmtId="0" fontId="1" fillId="0" borderId="11" xfId="0" applyFont="1" applyBorder="1"/>
    <xf numFmtId="0" fontId="1" fillId="0" borderId="2" xfId="0" applyFont="1" applyBorder="1"/>
    <xf numFmtId="0" fontId="5" fillId="0" borderId="6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49" fontId="10" fillId="3" borderId="14" xfId="0" applyNumberFormat="1" applyFont="1" applyFill="1" applyBorder="1" applyAlignment="1">
      <alignment horizontal="center" vertical="center" wrapText="1"/>
    </xf>
    <xf numFmtId="49" fontId="9" fillId="3" borderId="14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20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21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horizontal="center" vertical="center" textRotation="90" wrapText="1"/>
    </xf>
    <xf numFmtId="0" fontId="12" fillId="3" borderId="10" xfId="0" applyFont="1" applyFill="1" applyBorder="1" applyAlignment="1">
      <alignment horizontal="center" vertical="center" textRotation="90" wrapText="1"/>
    </xf>
    <xf numFmtId="49" fontId="12" fillId="3" borderId="10" xfId="0" applyNumberFormat="1" applyFont="1" applyFill="1" applyBorder="1" applyAlignment="1">
      <alignment horizontal="center" vertical="center" textRotation="90" wrapText="1"/>
    </xf>
    <xf numFmtId="0" fontId="12" fillId="3" borderId="22" xfId="0" applyFont="1" applyFill="1" applyBorder="1" applyAlignment="1">
      <alignment horizontal="center" vertical="center" textRotation="90" wrapText="1"/>
    </xf>
    <xf numFmtId="0" fontId="15" fillId="0" borderId="24" xfId="0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vertical="center" wrapText="1"/>
    </xf>
    <xf numFmtId="49" fontId="15" fillId="0" borderId="14" xfId="0" applyNumberFormat="1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8" fillId="0" borderId="0" xfId="0" applyFont="1"/>
    <xf numFmtId="0" fontId="20" fillId="0" borderId="0" xfId="0" applyFont="1"/>
    <xf numFmtId="0" fontId="21" fillId="0" borderId="10" xfId="0" applyFont="1" applyBorder="1"/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0" fontId="22" fillId="0" borderId="10" xfId="0" applyFont="1" applyBorder="1" applyAlignment="1">
      <alignment vertical="center" wrapText="1"/>
    </xf>
    <xf numFmtId="14" fontId="22" fillId="0" borderId="10" xfId="0" applyNumberFormat="1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0" fontId="2" fillId="0" borderId="28" xfId="0" applyFont="1" applyBorder="1"/>
    <xf numFmtId="0" fontId="13" fillId="0" borderId="18" xfId="0" applyFont="1" applyBorder="1" applyAlignment="1">
      <alignment horizontal="center" vertical="center"/>
    </xf>
    <xf numFmtId="0" fontId="2" fillId="0" borderId="17" xfId="0" applyFont="1" applyBorder="1"/>
    <xf numFmtId="49" fontId="13" fillId="0" borderId="34" xfId="0" applyNumberFormat="1" applyFont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9" fontId="13" fillId="2" borderId="38" xfId="0" applyNumberFormat="1" applyFont="1" applyFill="1" applyBorder="1" applyAlignment="1">
      <alignment horizontal="center"/>
    </xf>
    <xf numFmtId="49" fontId="13" fillId="0" borderId="16" xfId="0" applyNumberFormat="1" applyFont="1" applyBorder="1" applyAlignment="1">
      <alignment horizontal="center" vertical="center" wrapText="1"/>
    </xf>
    <xf numFmtId="0" fontId="2" fillId="0" borderId="30" xfId="0" applyFont="1" applyBorder="1"/>
    <xf numFmtId="0" fontId="13" fillId="0" borderId="31" xfId="0" applyFont="1" applyBorder="1" applyAlignment="1">
      <alignment horizontal="center" vertical="center"/>
    </xf>
    <xf numFmtId="0" fontId="2" fillId="0" borderId="27" xfId="0" applyFont="1" applyBorder="1"/>
    <xf numFmtId="49" fontId="13" fillId="0" borderId="33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13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17" fillId="4" borderId="24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49" fontId="13" fillId="0" borderId="23" xfId="0" applyNumberFormat="1" applyFont="1" applyBorder="1" applyAlignment="1">
      <alignment vertical="center" wrapText="1"/>
    </xf>
    <xf numFmtId="0" fontId="2" fillId="0" borderId="26" xfId="0" applyFont="1" applyBorder="1"/>
    <xf numFmtId="0" fontId="19" fillId="0" borderId="24" xfId="0" applyFont="1" applyBorder="1" applyAlignment="1">
      <alignment wrapText="1"/>
    </xf>
    <xf numFmtId="0" fontId="15" fillId="0" borderId="24" xfId="0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horizontal="left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17" fillId="4" borderId="2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11" fillId="3" borderId="18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49" fontId="11" fillId="3" borderId="1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6" xfId="0" applyFont="1" applyBorder="1"/>
    <xf numFmtId="0" fontId="0" fillId="0" borderId="0" xfId="0"/>
    <xf numFmtId="0" fontId="2" fillId="0" borderId="12" xfId="0" applyFont="1" applyBorder="1"/>
    <xf numFmtId="0" fontId="6" fillId="0" borderId="3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7" xfId="0" applyFont="1" applyBorder="1"/>
    <xf numFmtId="0" fontId="2" fillId="0" borderId="9" xfId="0" applyFont="1" applyBorder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center"/>
    </xf>
    <xf numFmtId="0" fontId="14" fillId="0" borderId="24" xfId="0" applyFont="1" applyBorder="1" applyAlignment="1">
      <alignment wrapText="1"/>
    </xf>
    <xf numFmtId="0" fontId="18" fillId="4" borderId="2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49" fontId="19" fillId="0" borderId="24" xfId="0" applyNumberFormat="1" applyFont="1" applyBorder="1" applyAlignment="1">
      <alignment wrapText="1"/>
    </xf>
    <xf numFmtId="49" fontId="14" fillId="0" borderId="24" xfId="0" applyNumberFormat="1" applyFont="1" applyBorder="1" applyAlignment="1">
      <alignment wrapText="1"/>
    </xf>
    <xf numFmtId="9" fontId="15" fillId="0" borderId="25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wrapText="1"/>
    </xf>
    <xf numFmtId="49" fontId="14" fillId="0" borderId="29" xfId="0" applyNumberFormat="1" applyFont="1" applyBorder="1" applyAlignment="1">
      <alignment wrapText="1"/>
    </xf>
    <xf numFmtId="9" fontId="15" fillId="0" borderId="29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</cellXfs>
  <cellStyles count="1">
    <cellStyle name="Normal" xfId="0" builtinId="0"/>
  </cellStyles>
  <dxfs count="14">
    <dxf>
      <fill>
        <patternFill patternType="solid">
          <fgColor theme="4"/>
          <bgColor theme="4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theme="4"/>
          <bgColor theme="4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99"/>
          <bgColor rgb="FFFFFF9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0</xdr:rowOff>
    </xdr:from>
    <xdr:ext cx="1190625" cy="9334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200025</xdr:colOff>
      <xdr:row>10</xdr:row>
      <xdr:rowOff>361950</xdr:rowOff>
    </xdr:from>
    <xdr:ext cx="495300" cy="257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07875" y="3660938"/>
          <a:ext cx="476250" cy="238125"/>
        </a:xfrm>
        <a:prstGeom prst="rect">
          <a:avLst/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</a:t>
          </a:r>
          <a:endParaRPr sz="1400"/>
        </a:p>
      </xdr:txBody>
    </xdr:sp>
    <xdr:clientData fLocksWithSheet="0"/>
  </xdr:oneCellAnchor>
  <xdr:oneCellAnchor>
    <xdr:from>
      <xdr:col>23</xdr:col>
      <xdr:colOff>200025</xdr:colOff>
      <xdr:row>10</xdr:row>
      <xdr:rowOff>361950</xdr:rowOff>
    </xdr:from>
    <xdr:ext cx="466725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122163" y="3660938"/>
          <a:ext cx="447675" cy="238125"/>
        </a:xfrm>
        <a:prstGeom prst="rect">
          <a:avLst/>
        </a:prstGeom>
        <a:solidFill>
          <a:srgbClr val="92D050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E</a:t>
          </a:r>
          <a:endParaRPr sz="1400"/>
        </a:p>
      </xdr:txBody>
    </xdr:sp>
    <xdr:clientData fLocksWithSheet="0"/>
  </xdr:oneCellAnchor>
  <xdr:oneCellAnchor>
    <xdr:from>
      <xdr:col>27</xdr:col>
      <xdr:colOff>85725</xdr:colOff>
      <xdr:row>10</xdr:row>
      <xdr:rowOff>352425</xdr:rowOff>
    </xdr:from>
    <xdr:ext cx="466725" cy="257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22163" y="3660938"/>
          <a:ext cx="447675" cy="238125"/>
        </a:xfrm>
        <a:prstGeom prst="rect">
          <a:avLst/>
        </a:prstGeom>
        <a:solidFill>
          <a:srgbClr val="FF0000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N</a:t>
          </a:r>
          <a:endParaRPr sz="1400"/>
        </a:p>
      </xdr:txBody>
    </xdr:sp>
    <xdr:clientData fLocksWithSheet="0"/>
  </xdr:oneCellAnchor>
  <xdr:oneCellAnchor>
    <xdr:from>
      <xdr:col>19</xdr:col>
      <xdr:colOff>28575</xdr:colOff>
      <xdr:row>10</xdr:row>
      <xdr:rowOff>85725</xdr:rowOff>
    </xdr:from>
    <xdr:ext cx="819150" cy="2381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941188" y="3660938"/>
          <a:ext cx="8096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Planeado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10</xdr:row>
      <xdr:rowOff>28575</xdr:rowOff>
    </xdr:from>
    <xdr:ext cx="857250" cy="3048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22138" y="3632363"/>
          <a:ext cx="847725" cy="295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Ejecutado</a:t>
          </a:r>
          <a:endParaRPr sz="1400"/>
        </a:p>
      </xdr:txBody>
    </xdr:sp>
    <xdr:clientData fLocksWithSheet="0"/>
  </xdr:oneCellAnchor>
  <xdr:oneCellAnchor>
    <xdr:from>
      <xdr:col>26</xdr:col>
      <xdr:colOff>142875</xdr:colOff>
      <xdr:row>10</xdr:row>
      <xdr:rowOff>66675</xdr:rowOff>
    </xdr:from>
    <xdr:ext cx="1104900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798313" y="3651413"/>
          <a:ext cx="1095375" cy="257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 ejecutado</a:t>
          </a:r>
          <a:endParaRPr sz="1100"/>
        </a:p>
      </xdr:txBody>
    </xdr:sp>
    <xdr:clientData fLocksWithSheet="0"/>
  </xdr:oneCellAnchor>
  <xdr:oneCellAnchor>
    <xdr:from>
      <xdr:col>0</xdr:col>
      <xdr:colOff>1381125</xdr:colOff>
      <xdr:row>0</xdr:row>
      <xdr:rowOff>0</xdr:rowOff>
    </xdr:from>
    <xdr:ext cx="1190625" cy="9334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95251</xdr:colOff>
      <xdr:row>48</xdr:row>
      <xdr:rowOff>233363</xdr:rowOff>
    </xdr:from>
    <xdr:ext cx="1190624" cy="809625"/>
    <xdr:pic>
      <xdr:nvPicPr>
        <xdr:cNvPr id="9" name="image2.png" title="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44126" y="14163676"/>
          <a:ext cx="1190624" cy="8096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1214437</xdr:colOff>
      <xdr:row>49</xdr:row>
      <xdr:rowOff>11906</xdr:rowOff>
    </xdr:from>
    <xdr:to>
      <xdr:col>3</xdr:col>
      <xdr:colOff>749059</xdr:colOff>
      <xdr:row>50</xdr:row>
      <xdr:rowOff>202405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789886E-0943-4934-A50D-D35AE1F8EA4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4227969"/>
          <a:ext cx="2642153" cy="7858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%202017\Archivos%20Recibidos\Admon\TALENTO%20HUMANO\Planta%202017\PPTO%20NOMINA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lento Humano"/>
      <sheetName val="PLANTA MEJÍA"/>
      <sheetName val="Cecos"/>
      <sheetName val="RESUMEN"/>
      <sheetName val="SUP"/>
      <sheetName val="PLANTA PPTO"/>
      <sheetName val="Resumen final"/>
      <sheetName val="1.PLANTA Ppto"/>
      <sheetName val="Sueño Usados"/>
      <sheetName val="DMS"/>
      <sheetName val="PLANTA PRESUPUESTO 2018"/>
      <sheetName val="TD"/>
      <sheetName val="TD-DOS"/>
      <sheetName val="Presidencia"/>
      <sheetName val="Presidencia Socios"/>
      <sheetName val="Dir.Finan"/>
      <sheetName val="Contabilidad"/>
      <sheetName val="Cartera"/>
      <sheetName val="Dir. Admon"/>
      <sheetName val="TH"/>
      <sheetName val="Seguridad"/>
      <sheetName val="Sistemas"/>
      <sheetName val="Mercadeo"/>
      <sheetName val="Ser.Cliente"/>
      <sheetName val="Calidad"/>
      <sheetName val="Auditoria-Metodos y Procesos"/>
      <sheetName val="Gerencia PosvTa"/>
      <sheetName val="Renault Gerencia"/>
      <sheetName val="Renault Auto "/>
      <sheetName val="Ford Gerencia"/>
      <sheetName val="Ford Auto"/>
      <sheetName val="Ford Ser"/>
      <sheetName val="Ford Rep"/>
      <sheetName val="Vw Auto"/>
      <sheetName val="Vw Ser"/>
      <sheetName val="Vw Rep"/>
      <sheetName val="Usados Gerencia"/>
      <sheetName val="Usa Auto"/>
      <sheetName val="Usa Sindamanoy"/>
      <sheetName val="SENAS"/>
      <sheetName val="FORD-VW"/>
      <sheetName val="Volvo Auto"/>
      <sheetName val="Volvo Ser"/>
      <sheetName val="Volvo Rep"/>
      <sheetName val="Colision"/>
      <sheetName val="SsangYong autopista"/>
      <sheetName val="Tramites"/>
      <sheetName val="Alista Todos"/>
      <sheetName val="Ventas Especiales"/>
      <sheetName val="Rep Comunes"/>
      <sheetName val="SENAS 2016"/>
      <sheetName val="TEMPORALES NELSON"/>
      <sheetName val="TEMPOR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selection activeCell="H1" sqref="H1"/>
    </sheetView>
  </sheetViews>
  <sheetFormatPr baseColWidth="10" defaultColWidth="14.44140625" defaultRowHeight="15" customHeight="1"/>
  <cols>
    <col min="1" max="1" width="14.5546875" customWidth="1"/>
    <col min="2" max="4" width="12.6640625" customWidth="1"/>
    <col min="5" max="5" width="36.5546875" customWidth="1"/>
    <col min="6" max="7" width="12.88671875" customWidth="1"/>
    <col min="8" max="26" width="11.44140625" customWidth="1"/>
  </cols>
  <sheetData>
    <row r="1" spans="1:26" ht="26.25" customHeight="1">
      <c r="A1" s="112"/>
      <c r="B1" s="89"/>
      <c r="C1" s="113" t="s">
        <v>0</v>
      </c>
      <c r="D1" s="63"/>
      <c r="E1" s="63"/>
      <c r="F1" s="63"/>
      <c r="G1" s="64"/>
      <c r="H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6.25" customHeight="1">
      <c r="A2" s="83"/>
      <c r="B2" s="90"/>
      <c r="C2" s="114" t="s">
        <v>2</v>
      </c>
      <c r="D2" s="63"/>
      <c r="E2" s="63"/>
      <c r="F2" s="63"/>
      <c r="G2" s="6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>
      <c r="A3" s="75"/>
      <c r="B3" s="91"/>
      <c r="C3" s="115" t="s">
        <v>3</v>
      </c>
      <c r="D3" s="64"/>
      <c r="E3" s="3" t="s">
        <v>4</v>
      </c>
      <c r="F3" s="116" t="s">
        <v>5</v>
      </c>
      <c r="G3" s="6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4"/>
      <c r="B4" s="5"/>
      <c r="C4" s="5"/>
      <c r="D4" s="5"/>
      <c r="E4" s="5"/>
      <c r="F4" s="5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7" t="s">
        <v>6</v>
      </c>
      <c r="B5" s="2"/>
      <c r="C5" s="2"/>
      <c r="D5" s="2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9"/>
      <c r="B6" s="2"/>
      <c r="C6" s="2"/>
      <c r="D6" s="2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1" customHeight="1">
      <c r="A7" s="109" t="s">
        <v>7</v>
      </c>
      <c r="B7" s="84"/>
      <c r="C7" s="84"/>
      <c r="D7" s="84"/>
      <c r="E7" s="84"/>
      <c r="F7" s="84"/>
      <c r="G7" s="9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7" t="s">
        <v>8</v>
      </c>
      <c r="B8" s="2"/>
      <c r="C8" s="2"/>
      <c r="D8" s="2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9"/>
      <c r="B9" s="2"/>
      <c r="C9" s="2"/>
      <c r="D9" s="2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>
      <c r="A10" s="109" t="s">
        <v>9</v>
      </c>
      <c r="B10" s="84"/>
      <c r="C10" s="84"/>
      <c r="D10" s="84"/>
      <c r="E10" s="84"/>
      <c r="F10" s="84"/>
      <c r="G10" s="9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>
      <c r="A11" s="9"/>
      <c r="B11" s="2"/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>
      <c r="A12" s="7" t="s">
        <v>10</v>
      </c>
      <c r="B12" s="2"/>
      <c r="C12" s="2"/>
      <c r="D12" s="2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9"/>
      <c r="B13" s="2"/>
      <c r="C13" s="2"/>
      <c r="D13" s="2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9.25" customHeight="1">
      <c r="A14" s="109" t="s">
        <v>11</v>
      </c>
      <c r="B14" s="84"/>
      <c r="C14" s="84"/>
      <c r="D14" s="84"/>
      <c r="E14" s="84"/>
      <c r="F14" s="84"/>
      <c r="G14" s="9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9"/>
      <c r="B15" s="2"/>
      <c r="C15" s="2"/>
      <c r="D15" s="2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9" t="s">
        <v>12</v>
      </c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9" t="s">
        <v>13</v>
      </c>
      <c r="B17" s="2"/>
      <c r="C17" s="2"/>
      <c r="D17" s="2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 customHeight="1">
      <c r="A18" s="109" t="s">
        <v>14</v>
      </c>
      <c r="B18" s="84"/>
      <c r="C18" s="84"/>
      <c r="D18" s="84"/>
      <c r="E18" s="84"/>
      <c r="F18" s="84"/>
      <c r="G18" s="9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9" t="s">
        <v>15</v>
      </c>
      <c r="B19" s="2"/>
      <c r="C19" s="2"/>
      <c r="D19" s="2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9" t="s">
        <v>16</v>
      </c>
      <c r="B20" s="2"/>
      <c r="C20" s="2"/>
      <c r="D20" s="2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9" t="s">
        <v>17</v>
      </c>
      <c r="B21" s="2"/>
      <c r="C21" s="2"/>
      <c r="D21" s="2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>
      <c r="A22" s="9" t="s">
        <v>18</v>
      </c>
      <c r="B22" s="2"/>
      <c r="C22" s="2"/>
      <c r="D22" s="2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>
      <c r="A23" s="9" t="s">
        <v>19</v>
      </c>
      <c r="B23" s="2"/>
      <c r="C23" s="2"/>
      <c r="D23" s="2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>
      <c r="A24" s="9" t="s">
        <v>20</v>
      </c>
      <c r="B24" s="2"/>
      <c r="C24" s="2"/>
      <c r="D24" s="2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>
      <c r="A25" s="9" t="s">
        <v>21</v>
      </c>
      <c r="B25" s="2"/>
      <c r="C25" s="2"/>
      <c r="D25" s="2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9"/>
      <c r="B26" s="2"/>
      <c r="C26" s="2"/>
      <c r="D26" s="2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>
      <c r="A27" s="106" t="s">
        <v>22</v>
      </c>
      <c r="B27" s="84"/>
      <c r="C27" s="84"/>
      <c r="D27" s="84"/>
      <c r="E27" s="84"/>
      <c r="F27" s="84"/>
      <c r="G27" s="9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9"/>
      <c r="B28" s="2"/>
      <c r="C28" s="2"/>
      <c r="D28" s="2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7" t="s">
        <v>23</v>
      </c>
      <c r="B29" s="2"/>
      <c r="C29" s="2"/>
      <c r="D29" s="2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9"/>
      <c r="B30" s="2"/>
      <c r="C30" s="2"/>
      <c r="D30" s="2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5" customHeight="1">
      <c r="A31" s="109" t="s">
        <v>24</v>
      </c>
      <c r="B31" s="84"/>
      <c r="C31" s="84"/>
      <c r="D31" s="84"/>
      <c r="E31" s="84"/>
      <c r="F31" s="84"/>
      <c r="G31" s="9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09" t="s">
        <v>25</v>
      </c>
      <c r="B32" s="84"/>
      <c r="C32" s="84"/>
      <c r="D32" s="84"/>
      <c r="E32" s="84"/>
      <c r="F32" s="84"/>
      <c r="G32" s="9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109" t="s">
        <v>26</v>
      </c>
      <c r="B33" s="84"/>
      <c r="C33" s="84"/>
      <c r="D33" s="84"/>
      <c r="E33" s="84"/>
      <c r="F33" s="84"/>
      <c r="G33" s="9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3" customHeight="1">
      <c r="A34" s="109" t="s">
        <v>27</v>
      </c>
      <c r="B34" s="84"/>
      <c r="C34" s="84"/>
      <c r="D34" s="84"/>
      <c r="E34" s="84"/>
      <c r="F34" s="84"/>
      <c r="G34" s="9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108" t="s">
        <v>28</v>
      </c>
      <c r="B35" s="84"/>
      <c r="C35" s="84"/>
      <c r="D35" s="84"/>
      <c r="E35" s="84"/>
      <c r="F35" s="84"/>
      <c r="G35" s="9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109" t="s">
        <v>29</v>
      </c>
      <c r="B36" s="84"/>
      <c r="C36" s="84"/>
      <c r="D36" s="84"/>
      <c r="E36" s="84"/>
      <c r="F36" s="84"/>
      <c r="G36" s="9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108"/>
      <c r="B37" s="84"/>
      <c r="C37" s="84"/>
      <c r="D37" s="84"/>
      <c r="E37" s="84"/>
      <c r="F37" s="84"/>
      <c r="G37" s="9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12" t="s">
        <v>30</v>
      </c>
      <c r="B38" s="13"/>
      <c r="C38" s="13"/>
      <c r="D38" s="13"/>
      <c r="E38" s="13"/>
      <c r="F38" s="13"/>
      <c r="G38" s="1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11"/>
      <c r="B39" s="13"/>
      <c r="C39" s="13"/>
      <c r="D39" s="13"/>
      <c r="E39" s="13"/>
      <c r="F39" s="13"/>
      <c r="G39" s="1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87" customHeight="1">
      <c r="A40" s="109" t="s">
        <v>31</v>
      </c>
      <c r="B40" s="84"/>
      <c r="C40" s="84"/>
      <c r="D40" s="84"/>
      <c r="E40" s="84"/>
      <c r="F40" s="84"/>
      <c r="G40" s="9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9" customHeight="1">
      <c r="A41" s="10"/>
      <c r="B41" s="15"/>
      <c r="C41" s="15"/>
      <c r="D41" s="15"/>
      <c r="E41" s="15"/>
      <c r="F41" s="15"/>
      <c r="G41" s="1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1"/>
      <c r="B42" s="13"/>
      <c r="C42" s="13"/>
      <c r="D42" s="13"/>
      <c r="E42" s="13"/>
      <c r="F42" s="13"/>
      <c r="G42" s="1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110" t="s">
        <v>32</v>
      </c>
      <c r="B43" s="84"/>
      <c r="C43" s="84"/>
      <c r="D43" s="84"/>
      <c r="E43" s="84"/>
      <c r="F43" s="84"/>
      <c r="G43" s="9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9"/>
      <c r="B44" s="2"/>
      <c r="C44" s="2"/>
      <c r="D44" s="2"/>
      <c r="E44" s="2"/>
      <c r="F44" s="2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51.75" customHeight="1">
      <c r="A45" s="109" t="s">
        <v>33</v>
      </c>
      <c r="B45" s="84"/>
      <c r="C45" s="84"/>
      <c r="D45" s="84"/>
      <c r="E45" s="84"/>
      <c r="F45" s="84"/>
      <c r="G45" s="9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10"/>
      <c r="B46" s="15"/>
      <c r="C46" s="15"/>
      <c r="D46" s="15"/>
      <c r="E46" s="15"/>
      <c r="F46" s="15"/>
      <c r="G46" s="1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6" customHeight="1">
      <c r="A47" s="109" t="s">
        <v>34</v>
      </c>
      <c r="B47" s="84"/>
      <c r="C47" s="84"/>
      <c r="D47" s="84"/>
      <c r="E47" s="84"/>
      <c r="F47" s="84"/>
      <c r="G47" s="9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9"/>
      <c r="B48" s="2"/>
      <c r="C48" s="2"/>
      <c r="D48" s="2"/>
      <c r="E48" s="2"/>
      <c r="F48" s="2"/>
      <c r="G48" s="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111" t="s">
        <v>35</v>
      </c>
      <c r="B49" s="84"/>
      <c r="C49" s="84"/>
      <c r="D49" s="84"/>
      <c r="E49" s="84"/>
      <c r="F49" s="84"/>
      <c r="G49" s="9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9"/>
      <c r="B50" s="2"/>
      <c r="C50" s="2"/>
      <c r="D50" s="2"/>
      <c r="E50" s="2"/>
      <c r="F50" s="2"/>
      <c r="G50" s="8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9" t="s">
        <v>36</v>
      </c>
      <c r="B51" s="2"/>
      <c r="C51" s="2"/>
      <c r="D51" s="2"/>
      <c r="E51" s="2"/>
      <c r="F51" s="2"/>
      <c r="G51" s="8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9"/>
      <c r="B52" s="2"/>
      <c r="C52" s="2"/>
      <c r="D52" s="2"/>
      <c r="E52" s="2"/>
      <c r="F52" s="2"/>
      <c r="G52" s="8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9" t="s">
        <v>37</v>
      </c>
      <c r="B53" s="2" t="s">
        <v>38</v>
      </c>
      <c r="C53" s="2"/>
      <c r="D53" s="2"/>
      <c r="E53" s="2"/>
      <c r="F53" s="2"/>
      <c r="G53" s="8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9" t="s">
        <v>39</v>
      </c>
      <c r="B54" s="2" t="s">
        <v>40</v>
      </c>
      <c r="C54" s="2"/>
      <c r="D54" s="2"/>
      <c r="E54" s="2"/>
      <c r="F54" s="2"/>
      <c r="G54" s="8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7" customHeight="1">
      <c r="A55" s="106" t="s">
        <v>41</v>
      </c>
      <c r="B55" s="84"/>
      <c r="C55" s="84"/>
      <c r="D55" s="84"/>
      <c r="E55" s="84"/>
      <c r="F55" s="84"/>
      <c r="G55" s="9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9"/>
      <c r="B56" s="2"/>
      <c r="C56" s="2"/>
      <c r="D56" s="2"/>
      <c r="E56" s="2"/>
      <c r="F56" s="2"/>
      <c r="G56" s="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58.5" customHeight="1">
      <c r="A57" s="107" t="s">
        <v>42</v>
      </c>
      <c r="B57" s="85"/>
      <c r="C57" s="85"/>
      <c r="D57" s="85"/>
      <c r="E57" s="85"/>
      <c r="F57" s="85"/>
      <c r="G57" s="9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4">
    <mergeCell ref="A1:B3"/>
    <mergeCell ref="C1:G1"/>
    <mergeCell ref="C2:G2"/>
    <mergeCell ref="C3:D3"/>
    <mergeCell ref="F3:G3"/>
    <mergeCell ref="A7:G7"/>
    <mergeCell ref="A10:G10"/>
    <mergeCell ref="A14:G14"/>
    <mergeCell ref="A18:G18"/>
    <mergeCell ref="A27:G27"/>
    <mergeCell ref="A31:G31"/>
    <mergeCell ref="A32:G32"/>
    <mergeCell ref="A33:G33"/>
    <mergeCell ref="A34:G34"/>
    <mergeCell ref="A49:G49"/>
    <mergeCell ref="A55:G55"/>
    <mergeCell ref="A57:G57"/>
    <mergeCell ref="A35:G35"/>
    <mergeCell ref="A36:G36"/>
    <mergeCell ref="A37:G37"/>
    <mergeCell ref="A40:G40"/>
    <mergeCell ref="A43:G43"/>
    <mergeCell ref="A45:G45"/>
    <mergeCell ref="A47:G47"/>
  </mergeCells>
  <pageMargins left="0.51181102362204722" right="0.51181102362204722" top="0.55118110236220474" bottom="0.55118110236220474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0"/>
  <sheetViews>
    <sheetView showGridLines="0" tabSelected="1" topLeftCell="A9" zoomScale="80" zoomScaleNormal="80" workbookViewId="0">
      <selection activeCell="U25" sqref="U25:U26"/>
    </sheetView>
  </sheetViews>
  <sheetFormatPr baseColWidth="10" defaultColWidth="14.44140625" defaultRowHeight="15" customHeight="1"/>
  <cols>
    <col min="1" max="1" width="27.5546875" customWidth="1"/>
    <col min="2" max="2" width="34.44140625" customWidth="1"/>
    <col min="3" max="3" width="12.109375" customWidth="1"/>
    <col min="4" max="4" width="18.44140625" customWidth="1"/>
    <col min="5" max="5" width="18.109375" customWidth="1"/>
    <col min="6" max="6" width="4.88671875" customWidth="1"/>
    <col min="7" max="7" width="9.33203125" customWidth="1"/>
    <col min="8" max="31" width="5.109375" customWidth="1"/>
  </cols>
  <sheetData>
    <row r="1" spans="1:31" ht="24.75" customHeight="1">
      <c r="A1" s="88"/>
      <c r="B1" s="89"/>
      <c r="C1" s="92" t="s">
        <v>43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4"/>
    </row>
    <row r="2" spans="1:31" ht="25.5" customHeight="1">
      <c r="A2" s="83"/>
      <c r="B2" s="90"/>
      <c r="C2" s="93" t="s">
        <v>2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4"/>
    </row>
    <row r="3" spans="1:31" ht="26.25" customHeight="1">
      <c r="A3" s="75"/>
      <c r="B3" s="91"/>
      <c r="C3" s="94" t="s">
        <v>44</v>
      </c>
      <c r="D3" s="63"/>
      <c r="E3" s="64"/>
      <c r="F3" s="94" t="s">
        <v>45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4"/>
      <c r="V3" s="94" t="s">
        <v>46</v>
      </c>
      <c r="W3" s="63"/>
      <c r="X3" s="63"/>
      <c r="Y3" s="63"/>
      <c r="Z3" s="63"/>
      <c r="AA3" s="63"/>
      <c r="AB3" s="63"/>
      <c r="AC3" s="63"/>
      <c r="AD3" s="63"/>
      <c r="AE3" s="64"/>
    </row>
    <row r="4" spans="1:31" ht="9" customHeight="1">
      <c r="A4" s="95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</row>
    <row r="5" spans="1:31" ht="20.25" customHeight="1">
      <c r="A5" s="87" t="s">
        <v>47</v>
      </c>
      <c r="B5" s="63"/>
      <c r="C5" s="63"/>
      <c r="D5" s="64"/>
      <c r="E5" s="87" t="s">
        <v>48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  <c r="T5" s="87" t="s">
        <v>49</v>
      </c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</row>
    <row r="6" spans="1:31" ht="24" customHeight="1">
      <c r="A6" s="81" t="s">
        <v>50</v>
      </c>
      <c r="B6" s="82"/>
      <c r="C6" s="82"/>
      <c r="D6" s="86" t="s">
        <v>51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4"/>
      <c r="T6" s="86" t="s">
        <v>52</v>
      </c>
      <c r="U6" s="63"/>
      <c r="V6" s="63"/>
      <c r="W6" s="63"/>
      <c r="X6" s="63"/>
      <c r="Y6" s="63"/>
      <c r="Z6" s="63"/>
      <c r="AA6" s="63"/>
      <c r="AB6" s="63"/>
      <c r="AC6" s="63"/>
      <c r="AD6" s="63"/>
      <c r="AE6" s="64"/>
    </row>
    <row r="7" spans="1:31" ht="24" customHeight="1">
      <c r="A7" s="83"/>
      <c r="B7" s="84"/>
      <c r="C7" s="84"/>
      <c r="D7" s="86" t="s">
        <v>53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4"/>
      <c r="T7" s="86" t="s">
        <v>54</v>
      </c>
      <c r="U7" s="63"/>
      <c r="V7" s="63"/>
      <c r="W7" s="63"/>
      <c r="X7" s="63"/>
      <c r="Y7" s="63"/>
      <c r="Z7" s="63"/>
      <c r="AA7" s="63"/>
      <c r="AB7" s="63"/>
      <c r="AC7" s="63"/>
      <c r="AD7" s="63"/>
      <c r="AE7" s="64"/>
    </row>
    <row r="8" spans="1:31" ht="24" customHeight="1">
      <c r="A8" s="75"/>
      <c r="B8" s="85"/>
      <c r="C8" s="85"/>
      <c r="D8" s="86" t="s">
        <v>55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  <c r="T8" s="86" t="s">
        <v>56</v>
      </c>
      <c r="U8" s="63"/>
      <c r="V8" s="63"/>
      <c r="W8" s="63"/>
      <c r="X8" s="63"/>
      <c r="Y8" s="63"/>
      <c r="Z8" s="63"/>
      <c r="AA8" s="63"/>
      <c r="AB8" s="63"/>
      <c r="AC8" s="63"/>
      <c r="AD8" s="63"/>
      <c r="AE8" s="64"/>
    </row>
    <row r="9" spans="1:31" ht="9" customHeight="1">
      <c r="A9" s="17"/>
      <c r="B9" s="17"/>
      <c r="C9" s="17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20.25" customHeight="1">
      <c r="A10" s="87" t="s">
        <v>57</v>
      </c>
      <c r="B10" s="63"/>
      <c r="C10" s="63"/>
      <c r="D10" s="64"/>
      <c r="E10" s="87" t="s">
        <v>58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87" t="s">
        <v>59</v>
      </c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4"/>
    </row>
    <row r="11" spans="1:31" ht="49.5" customHeight="1">
      <c r="A11" s="77" t="s">
        <v>60</v>
      </c>
      <c r="B11" s="63"/>
      <c r="C11" s="63"/>
      <c r="D11" s="77" t="s">
        <v>61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  <c r="T11" s="77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4"/>
    </row>
    <row r="12" spans="1:31" ht="9" customHeight="1">
      <c r="A12" s="19"/>
      <c r="B12" s="19"/>
      <c r="C12" s="19"/>
      <c r="D12" s="19"/>
      <c r="E12" s="19"/>
      <c r="F12" s="19"/>
      <c r="G12" s="19"/>
      <c r="H12" s="20"/>
      <c r="I12" s="2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 ht="16.5" customHeight="1">
      <c r="A13" s="22" t="s">
        <v>62</v>
      </c>
      <c r="B13" s="23" t="s">
        <v>63</v>
      </c>
      <c r="C13" s="24" t="s">
        <v>64</v>
      </c>
      <c r="D13" s="24" t="s">
        <v>65</v>
      </c>
      <c r="E13" s="24" t="s">
        <v>66</v>
      </c>
      <c r="F13" s="24"/>
      <c r="G13" s="25"/>
      <c r="H13" s="80" t="s">
        <v>67</v>
      </c>
      <c r="I13" s="53"/>
      <c r="J13" s="78" t="s">
        <v>68</v>
      </c>
      <c r="K13" s="53"/>
      <c r="L13" s="78" t="s">
        <v>69</v>
      </c>
      <c r="M13" s="53"/>
      <c r="N13" s="78" t="s">
        <v>70</v>
      </c>
      <c r="O13" s="53"/>
      <c r="P13" s="78" t="s">
        <v>71</v>
      </c>
      <c r="Q13" s="53"/>
      <c r="R13" s="78" t="s">
        <v>72</v>
      </c>
      <c r="S13" s="53"/>
      <c r="T13" s="78" t="s">
        <v>73</v>
      </c>
      <c r="U13" s="53"/>
      <c r="V13" s="78" t="s">
        <v>74</v>
      </c>
      <c r="W13" s="53"/>
      <c r="X13" s="78" t="s">
        <v>75</v>
      </c>
      <c r="Y13" s="53"/>
      <c r="Z13" s="78" t="s">
        <v>76</v>
      </c>
      <c r="AA13" s="53"/>
      <c r="AB13" s="78" t="s">
        <v>77</v>
      </c>
      <c r="AC13" s="53"/>
      <c r="AD13" s="78" t="s">
        <v>78</v>
      </c>
      <c r="AE13" s="79"/>
    </row>
    <row r="14" spans="1:31" ht="66.75" customHeight="1">
      <c r="A14" s="26"/>
      <c r="B14" s="27"/>
      <c r="C14" s="27"/>
      <c r="D14" s="27"/>
      <c r="E14" s="27"/>
      <c r="F14" s="27"/>
      <c r="G14" s="28"/>
      <c r="H14" s="29" t="s">
        <v>79</v>
      </c>
      <c r="I14" s="30" t="s">
        <v>80</v>
      </c>
      <c r="J14" s="31" t="s">
        <v>79</v>
      </c>
      <c r="K14" s="30" t="s">
        <v>80</v>
      </c>
      <c r="L14" s="31" t="s">
        <v>79</v>
      </c>
      <c r="M14" s="30" t="s">
        <v>80</v>
      </c>
      <c r="N14" s="31" t="s">
        <v>79</v>
      </c>
      <c r="O14" s="30" t="s">
        <v>80</v>
      </c>
      <c r="P14" s="31" t="s">
        <v>79</v>
      </c>
      <c r="Q14" s="30" t="s">
        <v>80</v>
      </c>
      <c r="R14" s="31" t="s">
        <v>79</v>
      </c>
      <c r="S14" s="30" t="s">
        <v>80</v>
      </c>
      <c r="T14" s="31" t="s">
        <v>79</v>
      </c>
      <c r="U14" s="30" t="s">
        <v>80</v>
      </c>
      <c r="V14" s="31" t="s">
        <v>79</v>
      </c>
      <c r="W14" s="30" t="s">
        <v>80</v>
      </c>
      <c r="X14" s="31" t="s">
        <v>79</v>
      </c>
      <c r="Y14" s="30" t="s">
        <v>80</v>
      </c>
      <c r="Z14" s="31" t="s">
        <v>79</v>
      </c>
      <c r="AA14" s="30" t="s">
        <v>80</v>
      </c>
      <c r="AB14" s="31" t="s">
        <v>79</v>
      </c>
      <c r="AC14" s="30" t="s">
        <v>80</v>
      </c>
      <c r="AD14" s="31" t="s">
        <v>79</v>
      </c>
      <c r="AE14" s="32" t="s">
        <v>80</v>
      </c>
    </row>
    <row r="15" spans="1:31" ht="25.5" customHeight="1">
      <c r="A15" s="69" t="s">
        <v>81</v>
      </c>
      <c r="B15" s="96" t="s">
        <v>82</v>
      </c>
      <c r="C15" s="72" t="s">
        <v>83</v>
      </c>
      <c r="D15" s="73" t="s">
        <v>84</v>
      </c>
      <c r="E15" s="34" t="s">
        <v>85</v>
      </c>
      <c r="F15" s="35"/>
      <c r="G15" s="74" t="e">
        <f>+F16/F15</f>
        <v>#DIV/0!</v>
      </c>
      <c r="H15" s="76" t="s">
        <v>86</v>
      </c>
      <c r="I15" s="97" t="s">
        <v>87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</row>
    <row r="16" spans="1:31" ht="13.5" customHeight="1">
      <c r="A16" s="70"/>
      <c r="B16" s="61"/>
      <c r="C16" s="61"/>
      <c r="D16" s="61"/>
      <c r="E16" s="34" t="s">
        <v>88</v>
      </c>
      <c r="F16" s="35">
        <v>593</v>
      </c>
      <c r="G16" s="75"/>
      <c r="H16" s="7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51"/>
    </row>
    <row r="17" spans="1:31" ht="46.5" customHeight="1">
      <c r="A17" s="69" t="s">
        <v>81</v>
      </c>
      <c r="B17" s="71" t="s">
        <v>89</v>
      </c>
      <c r="C17" s="72" t="s">
        <v>83</v>
      </c>
      <c r="D17" s="73" t="s">
        <v>84</v>
      </c>
      <c r="E17" s="34" t="s">
        <v>85</v>
      </c>
      <c r="F17" s="36"/>
      <c r="G17" s="74" t="e">
        <f>+F18/F17</f>
        <v>#DIV/0!</v>
      </c>
      <c r="H17" s="76"/>
      <c r="I17" s="67"/>
      <c r="J17" s="67" t="s">
        <v>86</v>
      </c>
      <c r="K17" s="97" t="s">
        <v>87</v>
      </c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8"/>
    </row>
    <row r="18" spans="1:31" ht="41.25" customHeight="1">
      <c r="A18" s="70"/>
      <c r="B18" s="61"/>
      <c r="C18" s="61"/>
      <c r="D18" s="61"/>
      <c r="E18" s="34" t="s">
        <v>88</v>
      </c>
      <c r="F18" s="36"/>
      <c r="G18" s="75"/>
      <c r="H18" s="70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51"/>
    </row>
    <row r="19" spans="1:31" ht="15.75" customHeight="1">
      <c r="A19" s="69" t="s">
        <v>81</v>
      </c>
      <c r="B19" s="96" t="s">
        <v>90</v>
      </c>
      <c r="C19" s="72" t="s">
        <v>83</v>
      </c>
      <c r="D19" s="73" t="s">
        <v>84</v>
      </c>
      <c r="E19" s="34" t="s">
        <v>85</v>
      </c>
      <c r="F19" s="36"/>
      <c r="G19" s="74" t="e">
        <f>+F20/F19</f>
        <v>#DIV/0!</v>
      </c>
      <c r="H19" s="76"/>
      <c r="I19" s="67"/>
      <c r="J19" s="67"/>
      <c r="K19" s="67"/>
      <c r="L19" s="67" t="s">
        <v>86</v>
      </c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8"/>
    </row>
    <row r="20" spans="1:31" ht="23.25" customHeight="1">
      <c r="A20" s="70"/>
      <c r="B20" s="61"/>
      <c r="C20" s="61"/>
      <c r="D20" s="61"/>
      <c r="E20" s="34" t="s">
        <v>88</v>
      </c>
      <c r="F20" s="36"/>
      <c r="G20" s="75"/>
      <c r="H20" s="70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51"/>
    </row>
    <row r="21" spans="1:31" ht="37.5" customHeight="1">
      <c r="A21" s="69" t="s">
        <v>81</v>
      </c>
      <c r="B21" s="71" t="s">
        <v>91</v>
      </c>
      <c r="C21" s="72" t="s">
        <v>83</v>
      </c>
      <c r="D21" s="73" t="s">
        <v>84</v>
      </c>
      <c r="E21" s="34" t="s">
        <v>85</v>
      </c>
      <c r="F21" s="36"/>
      <c r="G21" s="74" t="e">
        <f>+F22/F21</f>
        <v>#DIV/0!</v>
      </c>
      <c r="H21" s="76"/>
      <c r="I21" s="67"/>
      <c r="J21" s="67"/>
      <c r="K21" s="67"/>
      <c r="L21" s="67"/>
      <c r="M21" s="67"/>
      <c r="N21" s="67" t="s">
        <v>86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8"/>
    </row>
    <row r="22" spans="1:31" ht="21" customHeight="1">
      <c r="A22" s="70"/>
      <c r="B22" s="61"/>
      <c r="C22" s="61"/>
      <c r="D22" s="61"/>
      <c r="E22" s="34" t="s">
        <v>88</v>
      </c>
      <c r="F22" s="36"/>
      <c r="G22" s="75"/>
      <c r="H22" s="70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51"/>
    </row>
    <row r="23" spans="1:31" ht="14.25" customHeight="1">
      <c r="A23" s="69" t="s">
        <v>81</v>
      </c>
      <c r="B23" s="71" t="s">
        <v>92</v>
      </c>
      <c r="C23" s="72" t="s">
        <v>83</v>
      </c>
      <c r="D23" s="73" t="s">
        <v>84</v>
      </c>
      <c r="E23" s="34" t="s">
        <v>85</v>
      </c>
      <c r="F23" s="36"/>
      <c r="G23" s="74" t="e">
        <f>+F24/F23</f>
        <v>#DIV/0!</v>
      </c>
      <c r="H23" s="76"/>
      <c r="I23" s="67"/>
      <c r="J23" s="67"/>
      <c r="K23" s="67"/>
      <c r="L23" s="67"/>
      <c r="M23" s="67"/>
      <c r="N23" s="67"/>
      <c r="O23" s="67"/>
      <c r="P23" s="67" t="s">
        <v>86</v>
      </c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8"/>
    </row>
    <row r="24" spans="1:31" ht="27" customHeight="1">
      <c r="A24" s="70"/>
      <c r="B24" s="61"/>
      <c r="C24" s="61"/>
      <c r="D24" s="61"/>
      <c r="E24" s="34" t="s">
        <v>88</v>
      </c>
      <c r="F24" s="36"/>
      <c r="G24" s="75"/>
      <c r="H24" s="70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51"/>
    </row>
    <row r="25" spans="1:31" ht="48.75" customHeight="1">
      <c r="A25" s="69" t="s">
        <v>81</v>
      </c>
      <c r="B25" s="105" t="s">
        <v>93</v>
      </c>
      <c r="C25" s="72" t="s">
        <v>83</v>
      </c>
      <c r="D25" s="73" t="s">
        <v>84</v>
      </c>
      <c r="E25" s="34" t="s">
        <v>85</v>
      </c>
      <c r="F25" s="36"/>
      <c r="G25" s="74" t="e">
        <f>+F26/F25</f>
        <v>#DIV/0!</v>
      </c>
      <c r="H25" s="76"/>
      <c r="I25" s="67"/>
      <c r="J25" s="67"/>
      <c r="K25" s="67"/>
      <c r="L25" s="67"/>
      <c r="M25" s="67"/>
      <c r="N25" s="67"/>
      <c r="O25" s="67"/>
      <c r="P25" s="67"/>
      <c r="Q25" s="67"/>
      <c r="R25" s="67" t="s">
        <v>86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8"/>
    </row>
    <row r="26" spans="1:31" ht="51.75" customHeight="1">
      <c r="A26" s="70"/>
      <c r="B26" s="75"/>
      <c r="C26" s="61"/>
      <c r="D26" s="61"/>
      <c r="E26" s="37" t="s">
        <v>88</v>
      </c>
      <c r="F26" s="33"/>
      <c r="G26" s="75"/>
      <c r="H26" s="70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51"/>
    </row>
    <row r="27" spans="1:31" ht="14.25" customHeight="1">
      <c r="A27" s="69" t="s">
        <v>81</v>
      </c>
      <c r="B27" s="103" t="s">
        <v>94</v>
      </c>
      <c r="C27" s="72" t="s">
        <v>83</v>
      </c>
      <c r="D27" s="73" t="s">
        <v>84</v>
      </c>
      <c r="E27" s="38" t="s">
        <v>85</v>
      </c>
      <c r="F27" s="39"/>
      <c r="G27" s="104" t="e">
        <f>+F28/F27</f>
        <v>#DIV/0!</v>
      </c>
      <c r="H27" s="76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 t="s">
        <v>86</v>
      </c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8"/>
    </row>
    <row r="28" spans="1:31" ht="14.25" customHeight="1">
      <c r="A28" s="70"/>
      <c r="B28" s="75"/>
      <c r="C28" s="61"/>
      <c r="D28" s="61"/>
      <c r="E28" s="34" t="s">
        <v>88</v>
      </c>
      <c r="F28" s="36"/>
      <c r="G28" s="75"/>
      <c r="H28" s="70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51"/>
    </row>
    <row r="29" spans="1:31" ht="14.25" customHeight="1">
      <c r="A29" s="69" t="s">
        <v>81</v>
      </c>
      <c r="B29" s="102" t="s">
        <v>95</v>
      </c>
      <c r="C29" s="72" t="s">
        <v>83</v>
      </c>
      <c r="D29" s="73" t="s">
        <v>84</v>
      </c>
      <c r="E29" s="34" t="s">
        <v>85</v>
      </c>
      <c r="F29" s="36"/>
      <c r="G29" s="101" t="e">
        <f>+F30/F29</f>
        <v>#DIV/0!</v>
      </c>
      <c r="H29" s="76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 t="s">
        <v>86</v>
      </c>
      <c r="W29" s="67"/>
      <c r="X29" s="67"/>
      <c r="Y29" s="67"/>
      <c r="Z29" s="67"/>
      <c r="AA29" s="67"/>
      <c r="AB29" s="67"/>
      <c r="AC29" s="67"/>
      <c r="AD29" s="67"/>
      <c r="AE29" s="68"/>
    </row>
    <row r="30" spans="1:31" ht="14.25" customHeight="1">
      <c r="A30" s="70"/>
      <c r="B30" s="75"/>
      <c r="C30" s="61"/>
      <c r="D30" s="61"/>
      <c r="E30" s="34" t="s">
        <v>88</v>
      </c>
      <c r="F30" s="36"/>
      <c r="G30" s="51"/>
      <c r="H30" s="70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51"/>
    </row>
    <row r="31" spans="1:31" ht="14.25" customHeight="1">
      <c r="A31" s="69" t="s">
        <v>81</v>
      </c>
      <c r="B31" s="100" t="s">
        <v>96</v>
      </c>
      <c r="C31" s="72" t="s">
        <v>83</v>
      </c>
      <c r="D31" s="73" t="s">
        <v>84</v>
      </c>
      <c r="E31" s="34" t="s">
        <v>85</v>
      </c>
      <c r="F31" s="36"/>
      <c r="G31" s="101" t="e">
        <f>+F32/F31</f>
        <v>#DIV/0!</v>
      </c>
      <c r="H31" s="76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 t="s">
        <v>86</v>
      </c>
      <c r="Y31" s="67"/>
      <c r="Z31" s="67"/>
      <c r="AA31" s="67"/>
      <c r="AB31" s="67"/>
      <c r="AC31" s="67"/>
      <c r="AD31" s="67"/>
      <c r="AE31" s="68"/>
    </row>
    <row r="32" spans="1:31" ht="14.25" customHeight="1">
      <c r="A32" s="70"/>
      <c r="B32" s="61"/>
      <c r="C32" s="61"/>
      <c r="D32" s="61"/>
      <c r="E32" s="34" t="s">
        <v>88</v>
      </c>
      <c r="F32" s="36"/>
      <c r="G32" s="51"/>
      <c r="H32" s="70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51"/>
    </row>
    <row r="33" spans="1:31" ht="29.25" customHeight="1">
      <c r="A33" s="69" t="s">
        <v>81</v>
      </c>
      <c r="B33" s="99" t="s">
        <v>97</v>
      </c>
      <c r="C33" s="72" t="s">
        <v>83</v>
      </c>
      <c r="D33" s="73" t="s">
        <v>84</v>
      </c>
      <c r="E33" s="34" t="s">
        <v>85</v>
      </c>
      <c r="F33" s="36"/>
      <c r="G33" s="74" t="e">
        <f>+F34/F33</f>
        <v>#DIV/0!</v>
      </c>
      <c r="H33" s="76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 t="s">
        <v>86</v>
      </c>
      <c r="AA33" s="67"/>
      <c r="AB33" s="67"/>
      <c r="AC33" s="67"/>
      <c r="AD33" s="67"/>
      <c r="AE33" s="68"/>
    </row>
    <row r="34" spans="1:31" ht="56.25" customHeight="1">
      <c r="A34" s="70"/>
      <c r="B34" s="61"/>
      <c r="C34" s="61"/>
      <c r="D34" s="61"/>
      <c r="E34" s="34" t="s">
        <v>88</v>
      </c>
      <c r="F34" s="36"/>
      <c r="G34" s="75"/>
      <c r="H34" s="70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51"/>
    </row>
    <row r="35" spans="1:31" ht="21" customHeight="1">
      <c r="A35" s="69" t="s">
        <v>81</v>
      </c>
      <c r="B35" s="96" t="s">
        <v>98</v>
      </c>
      <c r="C35" s="72" t="s">
        <v>83</v>
      </c>
      <c r="D35" s="73" t="s">
        <v>84</v>
      </c>
      <c r="E35" s="34" t="s">
        <v>85</v>
      </c>
      <c r="F35" s="36"/>
      <c r="G35" s="74" t="e">
        <f>+F36/F35</f>
        <v>#DIV/0!</v>
      </c>
      <c r="H35" s="76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 t="s">
        <v>86</v>
      </c>
      <c r="AC35" s="67"/>
      <c r="AD35" s="67"/>
      <c r="AE35" s="68"/>
    </row>
    <row r="36" spans="1:31" ht="13.5" customHeight="1">
      <c r="A36" s="70"/>
      <c r="B36" s="61"/>
      <c r="C36" s="61"/>
      <c r="D36" s="61"/>
      <c r="E36" s="34" t="s">
        <v>88</v>
      </c>
      <c r="F36" s="36"/>
      <c r="G36" s="75"/>
      <c r="H36" s="70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51"/>
    </row>
    <row r="37" spans="1:31" ht="27" customHeight="1">
      <c r="A37" s="69" t="s">
        <v>81</v>
      </c>
      <c r="B37" s="96" t="s">
        <v>99</v>
      </c>
      <c r="C37" s="72" t="s">
        <v>83</v>
      </c>
      <c r="D37" s="73" t="s">
        <v>84</v>
      </c>
      <c r="E37" s="34" t="s">
        <v>85</v>
      </c>
      <c r="F37" s="36"/>
      <c r="G37" s="74" t="e">
        <f>+F38/F37</f>
        <v>#DIV/0!</v>
      </c>
      <c r="H37" s="76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98"/>
      <c r="AC37" s="67"/>
      <c r="AD37" s="67" t="s">
        <v>86</v>
      </c>
      <c r="AE37" s="68"/>
    </row>
    <row r="38" spans="1:31" ht="12" customHeight="1">
      <c r="A38" s="70"/>
      <c r="B38" s="61"/>
      <c r="C38" s="61"/>
      <c r="D38" s="61"/>
      <c r="E38" s="34" t="s">
        <v>88</v>
      </c>
      <c r="F38" s="36"/>
      <c r="G38" s="75"/>
      <c r="H38" s="70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51"/>
    </row>
    <row r="39" spans="1:31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</row>
    <row r="43" spans="1:31" ht="9" customHeight="1">
      <c r="A43" s="20"/>
      <c r="B43" s="20"/>
    </row>
    <row r="44" spans="1:31" ht="14.25" customHeight="1">
      <c r="A44" s="20"/>
      <c r="B44" s="58" t="s">
        <v>100</v>
      </c>
      <c r="C44" s="59"/>
      <c r="D44" s="53"/>
      <c r="E44" s="40"/>
      <c r="F44" s="52">
        <f>COUNTIF(H15:AE38,"=P")</f>
        <v>12</v>
      </c>
      <c r="G44" s="53"/>
      <c r="H44" s="60">
        <f>COUNTIF(H15:H40,"=P")</f>
        <v>1</v>
      </c>
      <c r="I44" s="60">
        <v>0</v>
      </c>
      <c r="J44" s="60">
        <f>COUNTIF(J15:J40,"=P")</f>
        <v>1</v>
      </c>
      <c r="K44" s="60">
        <f>COUNTIF(K15:K40,"=E")</f>
        <v>1</v>
      </c>
      <c r="L44" s="60">
        <f>COUNTIF(L15:L40,"=P")</f>
        <v>1</v>
      </c>
      <c r="M44" s="60">
        <f>COUNTIF(M15:M40,"=E")</f>
        <v>0</v>
      </c>
      <c r="N44" s="60">
        <f>COUNTIF(N15:N40,"=P")</f>
        <v>1</v>
      </c>
      <c r="O44" s="60">
        <f>COUNTIF(O15:O40,"=E")</f>
        <v>0</v>
      </c>
      <c r="P44" s="60">
        <f>COUNTIF(P15:P40,"=P")</f>
        <v>1</v>
      </c>
      <c r="Q44" s="60">
        <f>COUNTIF(Q15:Q40,"=E")</f>
        <v>0</v>
      </c>
      <c r="R44" s="60">
        <f>COUNTIF(R15:R40,"=P")</f>
        <v>1</v>
      </c>
      <c r="S44" s="60">
        <f>COUNTIF(S15:S40,"=E")</f>
        <v>0</v>
      </c>
      <c r="T44" s="60">
        <f>COUNTIF(T15:T40,"=P")</f>
        <v>1</v>
      </c>
      <c r="U44" s="60">
        <f>COUNTIF(U15:U40,"=E")</f>
        <v>0</v>
      </c>
      <c r="V44" s="60">
        <f>COUNTIF(V15:V40,"=P")</f>
        <v>1</v>
      </c>
      <c r="W44" s="60">
        <f>COUNTIF(W15:W40,"=E")</f>
        <v>0</v>
      </c>
      <c r="X44" s="60">
        <f>COUNTIF(X15:X40,"=P")</f>
        <v>1</v>
      </c>
      <c r="Y44" s="60">
        <f>COUNTIF(Y15:Y40,"=E")</f>
        <v>0</v>
      </c>
      <c r="Z44" s="60">
        <f>COUNTIF(Z15:Z40,"=P")</f>
        <v>1</v>
      </c>
      <c r="AA44" s="60">
        <f>COUNTIF(AA15:AA40,"=E")</f>
        <v>0</v>
      </c>
      <c r="AB44" s="60">
        <f>COUNTIF(AB15:AB40,"=P")</f>
        <v>1</v>
      </c>
      <c r="AC44" s="60">
        <f>COUNTIF(AC15:AC40,"=E")</f>
        <v>0</v>
      </c>
      <c r="AD44" s="60">
        <f>COUNTIF(AD15:AD40,"=P")</f>
        <v>1</v>
      </c>
      <c r="AE44" s="50">
        <f>COUNTIF(AE15:AE40,"=E")</f>
        <v>0</v>
      </c>
    </row>
    <row r="45" spans="1:31" ht="14.25" customHeight="1">
      <c r="A45" s="20"/>
      <c r="B45" s="62" t="s">
        <v>101</v>
      </c>
      <c r="C45" s="63"/>
      <c r="D45" s="64"/>
      <c r="E45" s="41"/>
      <c r="F45" s="52">
        <f>COUNTIF(H15:AE38,"=E")</f>
        <v>2</v>
      </c>
      <c r="G45" s="53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51"/>
    </row>
    <row r="46" spans="1:31" ht="15" customHeight="1">
      <c r="A46" s="20"/>
      <c r="B46" s="54" t="s">
        <v>102</v>
      </c>
      <c r="C46" s="55"/>
      <c r="D46" s="56"/>
      <c r="E46" s="42"/>
      <c r="F46" s="57" t="e">
        <f>+AVERAGE(G15:G40)</f>
        <v>#DIV/0!</v>
      </c>
      <c r="G46" s="56"/>
      <c r="H46" s="6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66"/>
    </row>
    <row r="47" spans="1:31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spans="1:31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1:31" ht="22.5" customHeight="1">
      <c r="A49" s="43"/>
      <c r="B49" s="43" t="s">
        <v>103</v>
      </c>
      <c r="C49" s="43"/>
      <c r="D49" s="43"/>
      <c r="E49" s="43"/>
      <c r="F49" s="43"/>
      <c r="G49" s="43"/>
      <c r="H49" s="43"/>
      <c r="I49" s="43"/>
      <c r="J49" s="43" t="s">
        <v>104</v>
      </c>
      <c r="K49" s="43"/>
      <c r="L49" s="43"/>
      <c r="M49" s="43"/>
      <c r="N49" s="43"/>
      <c r="O49" s="43"/>
      <c r="P49" s="44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ht="47.2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1:31" ht="24.75" customHeight="1">
      <c r="A51" s="43"/>
      <c r="B51" s="43" t="s">
        <v>105</v>
      </c>
      <c r="C51" s="43"/>
      <c r="D51" s="43"/>
      <c r="E51" s="43"/>
      <c r="F51" s="43"/>
      <c r="G51" s="43"/>
      <c r="H51" s="43"/>
      <c r="I51" s="43"/>
      <c r="J51" s="43" t="s">
        <v>106</v>
      </c>
      <c r="K51" s="43"/>
      <c r="L51" s="43"/>
      <c r="M51" s="43"/>
      <c r="N51" s="43"/>
      <c r="O51" s="43"/>
      <c r="P51" s="44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1:31" ht="24.75" customHeight="1">
      <c r="A52" s="43"/>
      <c r="B52" s="43" t="s">
        <v>107</v>
      </c>
      <c r="C52" s="43"/>
      <c r="D52" s="43"/>
      <c r="E52" s="43"/>
      <c r="F52" s="43"/>
      <c r="G52" s="43"/>
      <c r="H52" s="43"/>
      <c r="I52" s="43"/>
      <c r="J52" s="43" t="s">
        <v>108</v>
      </c>
      <c r="K52" s="43"/>
      <c r="L52" s="43"/>
      <c r="M52" s="43"/>
      <c r="N52" s="43"/>
      <c r="O52" s="43"/>
      <c r="P52" s="44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1:31" ht="24.75" customHeight="1">
      <c r="A53" s="43"/>
      <c r="B53" s="43" t="s">
        <v>109</v>
      </c>
      <c r="C53" s="43"/>
      <c r="D53" s="43"/>
      <c r="E53" s="43"/>
      <c r="F53" s="43"/>
      <c r="G53" s="43"/>
      <c r="H53" s="43"/>
      <c r="I53" s="43"/>
      <c r="J53" s="43" t="s">
        <v>110</v>
      </c>
      <c r="K53" s="43"/>
      <c r="L53" s="43"/>
      <c r="M53" s="43"/>
      <c r="N53" s="43"/>
      <c r="O53" s="43"/>
      <c r="P53" s="44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1:31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1:31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1:31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1:31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1:31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1:31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1:3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1:31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1:31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1:31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1:31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1:31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1:31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1:3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1:31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1:31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1:31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1:3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31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1:31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31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1:31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31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1:31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31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1:31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31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1:3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31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1:31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31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1:31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1:31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</row>
    <row r="97" spans="1:31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1:31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1:31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1:31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1:3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1:31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1:31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1:31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31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1:31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1:31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1:31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1:31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31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1:3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31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1:31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1:31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1:31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</row>
    <row r="119" spans="1:31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</row>
    <row r="120" spans="1:31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</row>
    <row r="121" spans="1:3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1:31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31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1:31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</row>
    <row r="126" spans="1:31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</row>
    <row r="127" spans="1:31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1:31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1:31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1:31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1: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1:31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1:31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</row>
    <row r="137" spans="1:31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</row>
    <row r="138" spans="1:31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</row>
    <row r="139" spans="1:31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</row>
    <row r="141" spans="1:3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1:31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1:31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1:31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1:31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1:31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31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1:31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1:31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</row>
    <row r="151" spans="1:3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</row>
    <row r="152" spans="1:31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</row>
    <row r="153" spans="1:31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1:31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</row>
    <row r="155" spans="1:31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</row>
    <row r="156" spans="1:31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</row>
    <row r="157" spans="1:31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</row>
    <row r="158" spans="1:31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</row>
    <row r="159" spans="1:31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</row>
    <row r="160" spans="1:31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</row>
    <row r="161" spans="1:3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</row>
    <row r="162" spans="1:31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</row>
    <row r="163" spans="1:31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</row>
    <row r="164" spans="1:31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</row>
    <row r="165" spans="1:31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</row>
    <row r="166" spans="1:31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</row>
    <row r="167" spans="1:31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</row>
    <row r="168" spans="1:31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</row>
    <row r="169" spans="1:31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</row>
    <row r="170" spans="1:31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</row>
    <row r="171" spans="1:3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</row>
    <row r="172" spans="1:31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</row>
    <row r="173" spans="1:31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</row>
    <row r="174" spans="1:31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</row>
    <row r="175" spans="1:31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</row>
    <row r="176" spans="1:31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</row>
    <row r="177" spans="1:31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</row>
    <row r="178" spans="1:31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</row>
    <row r="179" spans="1:31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</row>
    <row r="180" spans="1:31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</row>
    <row r="181" spans="1:3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</row>
    <row r="182" spans="1:31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</row>
    <row r="183" spans="1:31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</row>
    <row r="184" spans="1:31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</row>
    <row r="185" spans="1:31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</row>
    <row r="186" spans="1:31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</row>
    <row r="187" spans="1:31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</row>
    <row r="188" spans="1:31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</row>
    <row r="189" spans="1:31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</row>
    <row r="190" spans="1:31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</row>
    <row r="191" spans="1:3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</row>
    <row r="192" spans="1:31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</row>
    <row r="193" spans="1:31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</row>
    <row r="194" spans="1:31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</row>
    <row r="195" spans="1:31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</row>
    <row r="196" spans="1:31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</row>
    <row r="197" spans="1:31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</row>
    <row r="198" spans="1:31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</row>
    <row r="199" spans="1:31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</row>
    <row r="200" spans="1:31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</row>
    <row r="201" spans="1:3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</row>
    <row r="202" spans="1:31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</row>
    <row r="203" spans="1:31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</row>
    <row r="204" spans="1:31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</row>
    <row r="205" spans="1:31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</row>
    <row r="206" spans="1:31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</row>
    <row r="207" spans="1:31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</row>
    <row r="208" spans="1:31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</row>
    <row r="209" spans="1:31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</row>
    <row r="210" spans="1:31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</row>
    <row r="211" spans="1:3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</row>
    <row r="212" spans="1:31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</row>
    <row r="213" spans="1:31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</row>
    <row r="214" spans="1:31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</row>
    <row r="215" spans="1:31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</row>
    <row r="216" spans="1:31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</row>
    <row r="217" spans="1:31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</row>
    <row r="218" spans="1:31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</row>
    <row r="219" spans="1:31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</row>
    <row r="220" spans="1:31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</row>
    <row r="221" spans="1:3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</row>
    <row r="222" spans="1:31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</row>
    <row r="223" spans="1:31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</row>
    <row r="224" spans="1:31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</row>
    <row r="225" spans="1:31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</row>
    <row r="226" spans="1:31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</row>
    <row r="227" spans="1:31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</row>
    <row r="228" spans="1:31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</row>
    <row r="229" spans="1:31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</row>
    <row r="230" spans="1:31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</row>
    <row r="231" spans="1: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</row>
    <row r="232" spans="1:31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</row>
    <row r="233" spans="1:31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</row>
    <row r="234" spans="1:31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</row>
    <row r="235" spans="1:31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</row>
    <row r="236" spans="1:31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</row>
    <row r="237" spans="1:31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</row>
    <row r="238" spans="1:31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</row>
    <row r="239" spans="1:31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</row>
    <row r="240" spans="1:31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</row>
    <row r="241" spans="1:3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</row>
    <row r="242" spans="1:31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1:31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</row>
    <row r="244" spans="1:31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</row>
    <row r="245" spans="1:31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</row>
    <row r="246" spans="1:31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</row>
    <row r="247" spans="1:31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</row>
    <row r="248" spans="1:31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</row>
    <row r="249" spans="1:31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</row>
    <row r="250" spans="1:31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</row>
    <row r="251" spans="1:3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</row>
    <row r="252" spans="1:31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</row>
    <row r="253" spans="1:31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</row>
    <row r="254" spans="1:31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</row>
    <row r="255" spans="1:31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</row>
    <row r="256" spans="1:31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</row>
    <row r="257" spans="1:31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</row>
    <row r="258" spans="1:31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</row>
    <row r="259" spans="1:31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</row>
    <row r="260" spans="1:31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</row>
    <row r="261" spans="1:3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</row>
    <row r="262" spans="1:31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</row>
    <row r="263" spans="1:31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</row>
    <row r="264" spans="1:31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1:31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</row>
    <row r="266" spans="1:31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</row>
    <row r="267" spans="1:31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</row>
    <row r="268" spans="1:31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</row>
    <row r="269" spans="1:31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</row>
    <row r="270" spans="1:31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</row>
    <row r="271" spans="1:3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</row>
    <row r="272" spans="1:31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</row>
    <row r="273" spans="1:31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1:31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</row>
    <row r="275" spans="1:31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1:31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</row>
    <row r="277" spans="1:31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</row>
    <row r="278" spans="1:31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</row>
    <row r="279" spans="1:31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</row>
    <row r="280" spans="1:31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</row>
    <row r="281" spans="1:3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</row>
    <row r="282" spans="1:31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</row>
    <row r="283" spans="1:31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</row>
    <row r="284" spans="1:31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</row>
    <row r="285" spans="1:31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</row>
    <row r="286" spans="1:31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</row>
    <row r="287" spans="1:31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</row>
    <row r="288" spans="1:31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</row>
    <row r="289" spans="1:31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</row>
    <row r="290" spans="1:31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</row>
    <row r="291" spans="1:3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</row>
    <row r="292" spans="1:31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</row>
    <row r="293" spans="1:31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</row>
    <row r="294" spans="1:31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</row>
    <row r="295" spans="1:31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</row>
    <row r="296" spans="1:31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</row>
    <row r="297" spans="1:31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</row>
    <row r="298" spans="1:31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</row>
    <row r="299" spans="1:31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</row>
    <row r="300" spans="1:31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</row>
    <row r="301" spans="1:3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1:31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1:31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</row>
    <row r="304" spans="1:31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</row>
    <row r="305" spans="1:31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</row>
    <row r="306" spans="1:31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</row>
    <row r="307" spans="1:31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</row>
    <row r="308" spans="1:31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</row>
    <row r="309" spans="1:31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</row>
    <row r="310" spans="1:31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</row>
    <row r="311" spans="1:3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</row>
    <row r="312" spans="1:31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</row>
    <row r="313" spans="1:31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</row>
    <row r="314" spans="1:31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</row>
    <row r="315" spans="1:31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</row>
    <row r="316" spans="1:31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</row>
    <row r="317" spans="1:31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</row>
    <row r="318" spans="1:31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</row>
    <row r="319" spans="1:31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  <row r="320" spans="1:31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</row>
    <row r="321" spans="1:3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</row>
    <row r="322" spans="1:31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</row>
    <row r="323" spans="1:31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</row>
    <row r="324" spans="1:31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</row>
    <row r="325" spans="1:31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</row>
    <row r="326" spans="1:31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</row>
    <row r="327" spans="1:31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</row>
    <row r="328" spans="1:31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</row>
    <row r="329" spans="1:31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</row>
    <row r="330" spans="1:31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</row>
    <row r="331" spans="1: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</row>
    <row r="332" spans="1:31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</row>
    <row r="333" spans="1:31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1:31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</row>
    <row r="335" spans="1:31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</row>
    <row r="336" spans="1:31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</row>
    <row r="337" spans="1:31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</row>
    <row r="338" spans="1:31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</row>
    <row r="339" spans="1:31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</row>
    <row r="340" spans="1:31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</row>
    <row r="341" spans="1:3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</row>
    <row r="342" spans="1:31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</row>
    <row r="343" spans="1:31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</row>
    <row r="344" spans="1:31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</row>
    <row r="345" spans="1:31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</row>
    <row r="346" spans="1:31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</row>
    <row r="347" spans="1:31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</row>
    <row r="348" spans="1:31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</row>
    <row r="349" spans="1:31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</row>
    <row r="350" spans="1:31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</row>
    <row r="351" spans="1:3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</row>
    <row r="352" spans="1:31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</row>
    <row r="353" spans="1:31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</row>
    <row r="354" spans="1:31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</row>
    <row r="355" spans="1:31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</row>
    <row r="356" spans="1:31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</row>
    <row r="357" spans="1:31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</row>
    <row r="358" spans="1:31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</row>
    <row r="359" spans="1:31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</row>
    <row r="360" spans="1:31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</row>
    <row r="361" spans="1:3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</row>
    <row r="362" spans="1:31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1:31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</row>
    <row r="364" spans="1:31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</row>
    <row r="365" spans="1:31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</row>
    <row r="366" spans="1:31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</row>
    <row r="367" spans="1:31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</row>
    <row r="368" spans="1:31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</row>
    <row r="369" spans="1:31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</row>
    <row r="370" spans="1:31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</row>
    <row r="371" spans="1:3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</row>
    <row r="372" spans="1:31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</row>
    <row r="373" spans="1:31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</row>
    <row r="374" spans="1:31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</row>
    <row r="375" spans="1:31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1:31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</row>
    <row r="377" spans="1:31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</row>
    <row r="378" spans="1:31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</row>
    <row r="379" spans="1:31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</row>
    <row r="380" spans="1:31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</row>
    <row r="381" spans="1:3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</row>
    <row r="382" spans="1:31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</row>
    <row r="383" spans="1:31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</row>
    <row r="384" spans="1:31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</row>
    <row r="385" spans="1:31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</row>
    <row r="386" spans="1:31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</row>
    <row r="387" spans="1:31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</row>
    <row r="388" spans="1:31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</row>
    <row r="389" spans="1:31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</row>
    <row r="390" spans="1:31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</row>
    <row r="391" spans="1:3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</row>
    <row r="392" spans="1:31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</row>
    <row r="393" spans="1:31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1:31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</row>
    <row r="395" spans="1:31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</row>
    <row r="396" spans="1:31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 spans="1:31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 spans="1:31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 spans="1:31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 spans="1:31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 spans="1:3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 spans="1:31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 spans="1:31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 spans="1:31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 spans="1:31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 spans="1:31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 spans="1:31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 spans="1:31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 spans="1:31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 spans="1:31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 spans="1:3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</row>
    <row r="412" spans="1:31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1:31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 spans="1:31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 spans="1:31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 spans="1:31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 spans="1:31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 spans="1:31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</row>
    <row r="419" spans="1:31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 spans="1:31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 spans="1:3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 spans="1:31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 spans="1:31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 spans="1:31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 spans="1:31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 spans="1:31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 spans="1:31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 spans="1:31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 spans="1:31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 spans="1:31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 spans="1: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 spans="1:31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 spans="1:31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 spans="1:31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 spans="1:31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 spans="1:31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 spans="1:31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 spans="1:31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 spans="1:31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 spans="1:31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 spans="1:3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 spans="1:31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 spans="1:31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 spans="1:31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 spans="1:31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1:31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 spans="1:31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 spans="1:31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 spans="1:31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1:31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 spans="1:3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 spans="1:31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 spans="1:31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 spans="1:31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 spans="1:31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 spans="1:31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</row>
    <row r="457" spans="1:31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 spans="1:31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 spans="1:31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 spans="1:31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 spans="1:3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 spans="1:31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 spans="1:31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 spans="1:31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 spans="1:31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 spans="1:31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 spans="1:31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 spans="1:31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1:31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1:31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1:3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1:31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1:31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1:31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1:31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1:31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 spans="1:31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1:31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 spans="1:31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 spans="1:31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 spans="1:3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 spans="1:31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 spans="1:31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 spans="1:31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 spans="1:31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 spans="1:31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1:31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 spans="1:31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 spans="1:31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 spans="1:31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 spans="1:3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 spans="1:31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 spans="1:31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 spans="1:31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 spans="1:31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 spans="1:31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 spans="1:31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 spans="1:31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  <row r="499" spans="1:31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</row>
    <row r="500" spans="1:31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</row>
    <row r="501" spans="1:3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</row>
    <row r="502" spans="1:31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</row>
    <row r="503" spans="1:31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</row>
    <row r="504" spans="1:31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</row>
    <row r="505" spans="1:31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</row>
    <row r="506" spans="1:31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</row>
    <row r="507" spans="1:31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</row>
    <row r="508" spans="1:31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</row>
    <row r="509" spans="1:31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</row>
    <row r="510" spans="1:31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</row>
    <row r="511" spans="1:3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</row>
    <row r="512" spans="1:31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</row>
    <row r="513" spans="1:31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</row>
    <row r="514" spans="1:31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</row>
    <row r="515" spans="1:31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</row>
    <row r="516" spans="1:31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</row>
    <row r="517" spans="1:31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</row>
    <row r="518" spans="1:31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</row>
    <row r="519" spans="1:31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</row>
    <row r="520" spans="1:31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</row>
    <row r="521" spans="1:3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</row>
    <row r="522" spans="1:31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</row>
    <row r="523" spans="1:31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1:31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</row>
    <row r="525" spans="1:31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</row>
    <row r="526" spans="1:31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</row>
    <row r="527" spans="1:31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</row>
    <row r="528" spans="1:31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</row>
    <row r="529" spans="1:31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</row>
    <row r="530" spans="1:31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</row>
    <row r="531" spans="1: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</row>
    <row r="532" spans="1:31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</row>
    <row r="533" spans="1:31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</row>
    <row r="534" spans="1:31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</row>
    <row r="535" spans="1:31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</row>
    <row r="536" spans="1:31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</row>
    <row r="537" spans="1:31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</row>
    <row r="538" spans="1:31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</row>
    <row r="539" spans="1:31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</row>
    <row r="540" spans="1:31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</row>
    <row r="541" spans="1:3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</row>
    <row r="542" spans="1:31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</row>
    <row r="543" spans="1:31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</row>
    <row r="544" spans="1:31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</row>
    <row r="545" spans="1:31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</row>
    <row r="546" spans="1:31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</row>
    <row r="547" spans="1:31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</row>
    <row r="548" spans="1:31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</row>
    <row r="549" spans="1:31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</row>
    <row r="550" spans="1:31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</row>
    <row r="551" spans="1:3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</row>
    <row r="552" spans="1:31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</row>
    <row r="553" spans="1:31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</row>
    <row r="554" spans="1:31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</row>
    <row r="555" spans="1:31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</row>
    <row r="556" spans="1:31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</row>
    <row r="557" spans="1:31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</row>
    <row r="558" spans="1:31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</row>
    <row r="559" spans="1:31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</row>
    <row r="560" spans="1:31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</row>
    <row r="561" spans="1:3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</row>
    <row r="562" spans="1:31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</row>
    <row r="563" spans="1:31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</row>
    <row r="564" spans="1:31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</row>
    <row r="565" spans="1:31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</row>
    <row r="566" spans="1:31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</row>
    <row r="567" spans="1:31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</row>
    <row r="568" spans="1:31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</row>
    <row r="569" spans="1:31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</row>
    <row r="570" spans="1:31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</row>
    <row r="571" spans="1:3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</row>
    <row r="572" spans="1:31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</row>
    <row r="573" spans="1:31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</row>
    <row r="574" spans="1:31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</row>
    <row r="575" spans="1:31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</row>
    <row r="576" spans="1:31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</row>
    <row r="577" spans="1:31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</row>
    <row r="578" spans="1:31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</row>
    <row r="579" spans="1:31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</row>
    <row r="580" spans="1:31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</row>
    <row r="581" spans="1:3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</row>
    <row r="582" spans="1:31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</row>
    <row r="583" spans="1:31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</row>
    <row r="584" spans="1:31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</row>
    <row r="585" spans="1:31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</row>
    <row r="586" spans="1:31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</row>
    <row r="587" spans="1:31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</row>
    <row r="588" spans="1:31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</row>
    <row r="589" spans="1:31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</row>
    <row r="590" spans="1:31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</row>
    <row r="591" spans="1:3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</row>
    <row r="592" spans="1:31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</row>
    <row r="593" spans="1:31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</row>
    <row r="594" spans="1:31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</row>
    <row r="595" spans="1:31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</row>
    <row r="596" spans="1:31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</row>
    <row r="597" spans="1:31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</row>
    <row r="598" spans="1:31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</row>
    <row r="599" spans="1:31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</row>
    <row r="600" spans="1:31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</row>
    <row r="601" spans="1:3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</row>
    <row r="602" spans="1:31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</row>
    <row r="603" spans="1:31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</row>
    <row r="604" spans="1:31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</row>
    <row r="605" spans="1:31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</row>
    <row r="606" spans="1:31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</row>
    <row r="607" spans="1:31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</row>
    <row r="608" spans="1:31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</row>
    <row r="609" spans="1:31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</row>
    <row r="610" spans="1:31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</row>
    <row r="611" spans="1:3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</row>
    <row r="612" spans="1:31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</row>
    <row r="613" spans="1:31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</row>
    <row r="614" spans="1:31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</row>
    <row r="615" spans="1:31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</row>
    <row r="616" spans="1:31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</row>
    <row r="617" spans="1:31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</row>
    <row r="618" spans="1:31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</row>
    <row r="619" spans="1:31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</row>
    <row r="620" spans="1:31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</row>
    <row r="621" spans="1:3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</row>
    <row r="622" spans="1:31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</row>
    <row r="623" spans="1:31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</row>
    <row r="624" spans="1:31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</row>
    <row r="625" spans="1:31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</row>
    <row r="626" spans="1:31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</row>
    <row r="627" spans="1:31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</row>
    <row r="628" spans="1:31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</row>
    <row r="629" spans="1:31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</row>
    <row r="630" spans="1:31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</row>
    <row r="631" spans="1: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</row>
    <row r="632" spans="1:31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</row>
    <row r="633" spans="1:31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</row>
    <row r="634" spans="1:31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</row>
    <row r="635" spans="1:31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</row>
    <row r="636" spans="1:31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</row>
    <row r="637" spans="1:31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</row>
    <row r="638" spans="1:31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</row>
    <row r="639" spans="1:31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</row>
    <row r="640" spans="1:31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</row>
    <row r="641" spans="1:3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</row>
    <row r="642" spans="1:31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</row>
    <row r="643" spans="1:31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</row>
    <row r="644" spans="1:31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</row>
    <row r="645" spans="1:31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</row>
    <row r="646" spans="1:31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</row>
    <row r="647" spans="1:31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</row>
    <row r="648" spans="1:31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</row>
    <row r="649" spans="1:31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</row>
    <row r="650" spans="1:31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</row>
    <row r="651" spans="1:3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</row>
    <row r="652" spans="1:31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</row>
    <row r="653" spans="1:31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</row>
    <row r="654" spans="1:31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</row>
    <row r="655" spans="1:31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</row>
    <row r="656" spans="1:31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</row>
    <row r="657" spans="1:31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</row>
    <row r="658" spans="1:31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</row>
    <row r="659" spans="1:31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</row>
    <row r="660" spans="1:31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</row>
    <row r="661" spans="1:3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</row>
    <row r="662" spans="1:31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</row>
    <row r="663" spans="1:31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</row>
    <row r="664" spans="1:31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</row>
    <row r="665" spans="1:31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</row>
    <row r="666" spans="1:31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</row>
    <row r="667" spans="1:31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</row>
    <row r="668" spans="1:31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</row>
    <row r="669" spans="1:31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</row>
    <row r="670" spans="1:31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</row>
    <row r="671" spans="1:3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</row>
    <row r="672" spans="1:31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</row>
    <row r="673" spans="1:31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</row>
    <row r="674" spans="1:31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</row>
    <row r="675" spans="1:31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</row>
    <row r="676" spans="1:31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</row>
    <row r="677" spans="1:31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</row>
    <row r="678" spans="1:31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</row>
    <row r="679" spans="1:31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</row>
    <row r="680" spans="1:31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</row>
    <row r="681" spans="1:3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</row>
    <row r="682" spans="1:31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</row>
    <row r="683" spans="1:31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</row>
    <row r="684" spans="1:31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</row>
    <row r="685" spans="1:31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</row>
    <row r="686" spans="1:31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</row>
    <row r="687" spans="1:31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</row>
    <row r="688" spans="1:31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</row>
    <row r="689" spans="1:31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</row>
    <row r="690" spans="1:31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</row>
    <row r="691" spans="1:3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</row>
    <row r="692" spans="1:31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</row>
    <row r="693" spans="1:31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</row>
    <row r="694" spans="1:31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</row>
    <row r="695" spans="1:31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</row>
    <row r="696" spans="1:31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</row>
    <row r="697" spans="1:31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</row>
    <row r="698" spans="1:31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</row>
    <row r="699" spans="1:31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</row>
    <row r="700" spans="1:31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</row>
    <row r="701" spans="1:3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</row>
    <row r="702" spans="1:31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</row>
    <row r="703" spans="1:31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</row>
    <row r="704" spans="1:31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</row>
    <row r="705" spans="1:31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</row>
    <row r="706" spans="1:31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</row>
    <row r="707" spans="1:31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</row>
    <row r="708" spans="1:31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</row>
    <row r="709" spans="1:31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</row>
    <row r="710" spans="1:31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</row>
    <row r="711" spans="1:3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</row>
    <row r="712" spans="1:31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</row>
    <row r="713" spans="1:31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</row>
    <row r="714" spans="1:31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</row>
    <row r="715" spans="1:31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</row>
    <row r="716" spans="1:31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</row>
    <row r="717" spans="1:31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</row>
    <row r="718" spans="1:31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</row>
    <row r="719" spans="1:31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</row>
    <row r="720" spans="1:31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</row>
    <row r="721" spans="1:3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</row>
    <row r="722" spans="1:31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</row>
    <row r="723" spans="1:31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</row>
    <row r="724" spans="1:31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</row>
    <row r="725" spans="1:31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</row>
    <row r="726" spans="1:31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</row>
    <row r="727" spans="1:31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</row>
    <row r="728" spans="1:31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</row>
    <row r="729" spans="1:31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</row>
    <row r="730" spans="1:31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</row>
    <row r="731" spans="1: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</row>
    <row r="732" spans="1:31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</row>
    <row r="733" spans="1:31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</row>
    <row r="734" spans="1:31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</row>
    <row r="735" spans="1:31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</row>
    <row r="736" spans="1:31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</row>
    <row r="737" spans="1:31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</row>
    <row r="738" spans="1:31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</row>
    <row r="739" spans="1:31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</row>
    <row r="740" spans="1:31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</row>
    <row r="741" spans="1:3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</row>
    <row r="742" spans="1:31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</row>
    <row r="743" spans="1:31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</row>
    <row r="744" spans="1:31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</row>
    <row r="745" spans="1:31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</row>
    <row r="746" spans="1:31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</row>
    <row r="747" spans="1:31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</row>
    <row r="748" spans="1:31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</row>
    <row r="749" spans="1:31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</row>
    <row r="750" spans="1:31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</row>
    <row r="751" spans="1:3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</row>
    <row r="752" spans="1:31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</row>
    <row r="753" spans="1:31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</row>
    <row r="754" spans="1:31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</row>
    <row r="755" spans="1:31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</row>
    <row r="756" spans="1:31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</row>
    <row r="757" spans="1:31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</row>
    <row r="758" spans="1:31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</row>
    <row r="759" spans="1:31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</row>
    <row r="760" spans="1:31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</row>
    <row r="761" spans="1:3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</row>
    <row r="762" spans="1:31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</row>
    <row r="763" spans="1:31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</row>
    <row r="764" spans="1:31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</row>
    <row r="765" spans="1:31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</row>
    <row r="766" spans="1:31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</row>
    <row r="767" spans="1:31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</row>
    <row r="768" spans="1:31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</row>
    <row r="769" spans="1:31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</row>
    <row r="770" spans="1:31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</row>
    <row r="771" spans="1:3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</row>
    <row r="772" spans="1:31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</row>
    <row r="773" spans="1:31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</row>
    <row r="774" spans="1:31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</row>
    <row r="775" spans="1:31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</row>
    <row r="776" spans="1:31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</row>
    <row r="777" spans="1:31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</row>
    <row r="778" spans="1:31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</row>
    <row r="779" spans="1:31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</row>
    <row r="780" spans="1:31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</row>
    <row r="781" spans="1:3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</row>
    <row r="782" spans="1:31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</row>
    <row r="783" spans="1:31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</row>
    <row r="784" spans="1:31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</row>
    <row r="785" spans="1:31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</row>
    <row r="786" spans="1:31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</row>
    <row r="787" spans="1:31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</row>
    <row r="788" spans="1:31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</row>
    <row r="789" spans="1:31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</row>
    <row r="790" spans="1:31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</row>
    <row r="791" spans="1:3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</row>
    <row r="792" spans="1:31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</row>
    <row r="793" spans="1:31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</row>
    <row r="794" spans="1:31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</row>
    <row r="795" spans="1:31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</row>
    <row r="796" spans="1:31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</row>
    <row r="797" spans="1:31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</row>
    <row r="798" spans="1:31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</row>
    <row r="799" spans="1:31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</row>
    <row r="800" spans="1:31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</row>
    <row r="801" spans="1:3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</row>
    <row r="802" spans="1:31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</row>
    <row r="803" spans="1:31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</row>
    <row r="804" spans="1:31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</row>
    <row r="805" spans="1:31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</row>
    <row r="806" spans="1:31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</row>
    <row r="807" spans="1:31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</row>
    <row r="808" spans="1:31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</row>
    <row r="809" spans="1:31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</row>
    <row r="810" spans="1:31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</row>
    <row r="811" spans="1:3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</row>
    <row r="812" spans="1:31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</row>
    <row r="813" spans="1:31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</row>
    <row r="814" spans="1:31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</row>
    <row r="815" spans="1:31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</row>
    <row r="816" spans="1:31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</row>
    <row r="817" spans="1:31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</row>
    <row r="818" spans="1:31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</row>
    <row r="819" spans="1:31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</row>
    <row r="820" spans="1:31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</row>
    <row r="821" spans="1:3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</row>
    <row r="822" spans="1:31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</row>
    <row r="823" spans="1:31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</row>
    <row r="824" spans="1:31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</row>
    <row r="825" spans="1:31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</row>
    <row r="826" spans="1:31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</row>
    <row r="827" spans="1:31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</row>
    <row r="828" spans="1:31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</row>
    <row r="829" spans="1:31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</row>
    <row r="830" spans="1:31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</row>
    <row r="831" spans="1: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</row>
    <row r="832" spans="1:31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</row>
    <row r="833" spans="1:31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</row>
    <row r="834" spans="1:31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</row>
    <row r="835" spans="1:31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</row>
    <row r="836" spans="1:31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</row>
    <row r="837" spans="1:31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</row>
    <row r="838" spans="1:31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</row>
    <row r="839" spans="1:31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</row>
    <row r="840" spans="1:31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</row>
    <row r="841" spans="1:3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</row>
    <row r="842" spans="1:31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</row>
    <row r="843" spans="1:31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</row>
    <row r="844" spans="1:31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</row>
    <row r="845" spans="1:31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</row>
    <row r="846" spans="1:31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</row>
    <row r="847" spans="1:31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</row>
    <row r="848" spans="1:31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</row>
    <row r="849" spans="1:31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</row>
    <row r="850" spans="1:31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</row>
    <row r="851" spans="1:3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</row>
    <row r="852" spans="1:31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</row>
    <row r="853" spans="1:31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</row>
    <row r="854" spans="1:31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</row>
    <row r="855" spans="1:31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</row>
    <row r="856" spans="1:31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</row>
    <row r="857" spans="1:31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</row>
    <row r="858" spans="1:31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</row>
    <row r="859" spans="1:31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</row>
    <row r="860" spans="1:31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</row>
    <row r="861" spans="1:3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</row>
    <row r="862" spans="1:31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</row>
    <row r="863" spans="1:31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</row>
    <row r="864" spans="1:31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</row>
    <row r="865" spans="1:31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</row>
    <row r="866" spans="1:31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</row>
    <row r="867" spans="1:31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</row>
    <row r="868" spans="1:31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</row>
    <row r="869" spans="1:31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</row>
    <row r="870" spans="1:31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</row>
    <row r="871" spans="1:3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</row>
    <row r="872" spans="1:31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</row>
    <row r="873" spans="1:31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</row>
    <row r="874" spans="1:31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</row>
    <row r="875" spans="1:31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</row>
    <row r="876" spans="1:31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</row>
    <row r="877" spans="1:31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</row>
    <row r="878" spans="1:31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</row>
    <row r="879" spans="1:31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</row>
    <row r="880" spans="1:31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</row>
    <row r="881" spans="1:3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</row>
    <row r="882" spans="1:31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</row>
    <row r="883" spans="1:31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</row>
    <row r="884" spans="1:31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</row>
    <row r="885" spans="1:31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</row>
    <row r="886" spans="1:31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</row>
    <row r="887" spans="1:31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</row>
    <row r="888" spans="1:31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</row>
    <row r="889" spans="1:31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</row>
    <row r="890" spans="1:31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</row>
    <row r="891" spans="1:3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</row>
    <row r="892" spans="1:31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</row>
    <row r="893" spans="1:31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</row>
    <row r="894" spans="1:31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</row>
    <row r="895" spans="1:31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</row>
    <row r="896" spans="1:31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</row>
    <row r="897" spans="1:31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</row>
    <row r="898" spans="1:31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</row>
    <row r="899" spans="1:31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</row>
    <row r="900" spans="1:31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</row>
    <row r="901" spans="1:3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</row>
    <row r="902" spans="1:31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</row>
    <row r="903" spans="1:31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</row>
    <row r="904" spans="1:31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</row>
    <row r="905" spans="1:31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</row>
    <row r="906" spans="1:31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</row>
    <row r="907" spans="1:31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</row>
    <row r="908" spans="1:31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</row>
    <row r="909" spans="1:31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</row>
    <row r="910" spans="1:31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</row>
    <row r="911" spans="1:3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</row>
    <row r="912" spans="1:31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</row>
    <row r="913" spans="1:31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</row>
    <row r="914" spans="1:31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</row>
    <row r="915" spans="1:31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</row>
    <row r="916" spans="1:31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</row>
    <row r="917" spans="1:31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</row>
    <row r="918" spans="1:31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</row>
    <row r="919" spans="1:31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</row>
    <row r="920" spans="1:31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</row>
    <row r="921" spans="1:3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</row>
    <row r="922" spans="1:31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</row>
    <row r="923" spans="1:31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</row>
    <row r="924" spans="1:31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</row>
    <row r="925" spans="1:31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</row>
    <row r="926" spans="1:31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</row>
    <row r="927" spans="1:31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</row>
    <row r="928" spans="1:31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</row>
    <row r="929" spans="1:31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</row>
    <row r="930" spans="1:31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</row>
    <row r="931" spans="1: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</row>
    <row r="932" spans="1:31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</row>
    <row r="933" spans="1:31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</row>
    <row r="934" spans="1:31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</row>
    <row r="935" spans="1:31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</row>
    <row r="936" spans="1:31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</row>
    <row r="937" spans="1:31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</row>
    <row r="938" spans="1:31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</row>
    <row r="939" spans="1:31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</row>
    <row r="940" spans="1:31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</row>
    <row r="941" spans="1:3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</row>
    <row r="942" spans="1:31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</row>
    <row r="943" spans="1:31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</row>
    <row r="944" spans="1:31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</row>
    <row r="945" spans="1:31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</row>
    <row r="946" spans="1:31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</row>
    <row r="947" spans="1:31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</row>
    <row r="948" spans="1:31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</row>
    <row r="949" spans="1:31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</row>
    <row r="950" spans="1:31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</row>
    <row r="951" spans="1:3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</row>
    <row r="952" spans="1:31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</row>
    <row r="953" spans="1:31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</row>
    <row r="954" spans="1:31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</row>
    <row r="955" spans="1:31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</row>
    <row r="956" spans="1:31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</row>
    <row r="957" spans="1:31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</row>
    <row r="958" spans="1:31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</row>
    <row r="959" spans="1:31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</row>
    <row r="960" spans="1:31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</row>
    <row r="961" spans="1:3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</row>
    <row r="962" spans="1:31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</row>
    <row r="963" spans="1:31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</row>
    <row r="964" spans="1:31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</row>
    <row r="965" spans="1:31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</row>
    <row r="966" spans="1:31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</row>
    <row r="967" spans="1:31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</row>
    <row r="968" spans="1:31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</row>
    <row r="969" spans="1:31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</row>
    <row r="970" spans="1:31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</row>
    <row r="971" spans="1:3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</row>
    <row r="972" spans="1:31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</row>
    <row r="973" spans="1:31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</row>
    <row r="974" spans="1:31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</row>
    <row r="975" spans="1:31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</row>
    <row r="976" spans="1:31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</row>
    <row r="977" spans="1:31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</row>
    <row r="978" spans="1:31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</row>
    <row r="979" spans="1:31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</row>
    <row r="980" spans="1:31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</row>
    <row r="981" spans="1:3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</row>
    <row r="982" spans="1:31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</row>
    <row r="983" spans="1:31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</row>
    <row r="984" spans="1:31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</row>
    <row r="985" spans="1:31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</row>
    <row r="986" spans="1:31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</row>
    <row r="987" spans="1:31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</row>
    <row r="988" spans="1:31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</row>
    <row r="989" spans="1:31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</row>
    <row r="990" spans="1:31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</row>
    <row r="991" spans="1:3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</row>
    <row r="992" spans="1:31" ht="14.2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</row>
    <row r="993" spans="1:31" ht="14.2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</row>
    <row r="994" spans="1:31" ht="14.2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</row>
    <row r="995" spans="1:31" ht="14.2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</row>
    <row r="996" spans="1:31" ht="14.2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</row>
    <row r="997" spans="1:31" ht="14.2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</row>
    <row r="998" spans="1:31" ht="14.2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</row>
    <row r="999" spans="1:31" ht="14.2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</row>
    <row r="1000" spans="1:31" ht="14.2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</row>
  </sheetData>
  <autoFilter ref="A14:AE42" xr:uid="{00000000-0009-0000-0000-000001000000}"/>
  <mergeCells count="414">
    <mergeCell ref="Q17:Q18"/>
    <mergeCell ref="R17:R18"/>
    <mergeCell ref="J17:J18"/>
    <mergeCell ref="K17:K18"/>
    <mergeCell ref="L17:L18"/>
    <mergeCell ref="M17:M18"/>
    <mergeCell ref="N17:N18"/>
    <mergeCell ref="O17:O18"/>
    <mergeCell ref="P17:P18"/>
    <mergeCell ref="J19:J20"/>
    <mergeCell ref="K19:K20"/>
    <mergeCell ref="L19:L20"/>
    <mergeCell ref="M19:M20"/>
    <mergeCell ref="N19:N20"/>
    <mergeCell ref="O19:O20"/>
    <mergeCell ref="P19:P20"/>
    <mergeCell ref="A19:A20"/>
    <mergeCell ref="B19:B20"/>
    <mergeCell ref="C19:C20"/>
    <mergeCell ref="D19:D20"/>
    <mergeCell ref="G19:G20"/>
    <mergeCell ref="H19:H20"/>
    <mergeCell ref="I19:I20"/>
    <mergeCell ref="T19:T20"/>
    <mergeCell ref="U19:U20"/>
    <mergeCell ref="V19:V20"/>
    <mergeCell ref="W19:W20"/>
    <mergeCell ref="AB19:AB20"/>
    <mergeCell ref="AB21:AB22"/>
    <mergeCell ref="AC21:AC22"/>
    <mergeCell ref="AD21:AD22"/>
    <mergeCell ref="A21:A22"/>
    <mergeCell ref="B21:B22"/>
    <mergeCell ref="C21:C22"/>
    <mergeCell ref="D21:D22"/>
    <mergeCell ref="G21:G22"/>
    <mergeCell ref="H21:H22"/>
    <mergeCell ref="I21:I22"/>
    <mergeCell ref="Q19:Q20"/>
    <mergeCell ref="R19:R20"/>
    <mergeCell ref="J21:J22"/>
    <mergeCell ref="K21:K22"/>
    <mergeCell ref="L21:L22"/>
    <mergeCell ref="M21:M22"/>
    <mergeCell ref="N21:N22"/>
    <mergeCell ref="O21:O22"/>
    <mergeCell ref="P21:P22"/>
    <mergeCell ref="B23:B24"/>
    <mergeCell ref="C23:C24"/>
    <mergeCell ref="D23:D24"/>
    <mergeCell ref="G23:G24"/>
    <mergeCell ref="H23:H24"/>
    <mergeCell ref="I23:I24"/>
    <mergeCell ref="AE21:AE22"/>
    <mergeCell ref="X19:X20"/>
    <mergeCell ref="Y19:Y20"/>
    <mergeCell ref="Z19:Z20"/>
    <mergeCell ref="AA19:AA20"/>
    <mergeCell ref="AC19:AC20"/>
    <mergeCell ref="AD19:AD20"/>
    <mergeCell ref="AE19:AE20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S19:S20"/>
    <mergeCell ref="A25:A26"/>
    <mergeCell ref="B25:B26"/>
    <mergeCell ref="C25:C26"/>
    <mergeCell ref="D25:D26"/>
    <mergeCell ref="G25:G26"/>
    <mergeCell ref="H25:H26"/>
    <mergeCell ref="I25:I26"/>
    <mergeCell ref="Q23:Q24"/>
    <mergeCell ref="R23:R24"/>
    <mergeCell ref="J25:J26"/>
    <mergeCell ref="K25:K26"/>
    <mergeCell ref="L25:L26"/>
    <mergeCell ref="M25:M26"/>
    <mergeCell ref="N25:N26"/>
    <mergeCell ref="O25:O26"/>
    <mergeCell ref="P25:P26"/>
    <mergeCell ref="J23:J24"/>
    <mergeCell ref="K23:K24"/>
    <mergeCell ref="L23:L24"/>
    <mergeCell ref="M23:M24"/>
    <mergeCell ref="N23:N24"/>
    <mergeCell ref="O23:O24"/>
    <mergeCell ref="P23:P24"/>
    <mergeCell ref="A23:A24"/>
    <mergeCell ref="S23:S24"/>
    <mergeCell ref="T23:T24"/>
    <mergeCell ref="U23:U24"/>
    <mergeCell ref="V23:V24"/>
    <mergeCell ref="W23:W24"/>
    <mergeCell ref="AB23:AB24"/>
    <mergeCell ref="AB25:AB26"/>
    <mergeCell ref="AC25:AC26"/>
    <mergeCell ref="AD25:AD26"/>
    <mergeCell ref="AE25:AE26"/>
    <mergeCell ref="X23:X24"/>
    <mergeCell ref="Y23:Y24"/>
    <mergeCell ref="Z23:Z24"/>
    <mergeCell ref="AA23:AA24"/>
    <mergeCell ref="AC23:AC24"/>
    <mergeCell ref="AD23:AD24"/>
    <mergeCell ref="AE23:AE24"/>
    <mergeCell ref="Z29:Z30"/>
    <mergeCell ref="AA29:AA30"/>
    <mergeCell ref="AB27:AB28"/>
    <mergeCell ref="AB29:AB30"/>
    <mergeCell ref="AC29:AC30"/>
    <mergeCell ref="AD29:AD30"/>
    <mergeCell ref="AE29:AE30"/>
    <mergeCell ref="Z27:Z28"/>
    <mergeCell ref="AA27:AA28"/>
    <mergeCell ref="AC27:AC28"/>
    <mergeCell ref="AD27:AD28"/>
    <mergeCell ref="AE27:AE28"/>
    <mergeCell ref="Z25:Z26"/>
    <mergeCell ref="AA25:AA26"/>
    <mergeCell ref="T29:T30"/>
    <mergeCell ref="U29:U30"/>
    <mergeCell ref="V29:V30"/>
    <mergeCell ref="W29:W30"/>
    <mergeCell ref="X29:X30"/>
    <mergeCell ref="Y29:Y30"/>
    <mergeCell ref="Q25:Q26"/>
    <mergeCell ref="R25:R26"/>
    <mergeCell ref="S27:S28"/>
    <mergeCell ref="T27:T28"/>
    <mergeCell ref="U27:U28"/>
    <mergeCell ref="V27:V28"/>
    <mergeCell ref="W27:W28"/>
    <mergeCell ref="X27:X28"/>
    <mergeCell ref="Y27:Y28"/>
    <mergeCell ref="S25:S26"/>
    <mergeCell ref="T25:T26"/>
    <mergeCell ref="U25:U26"/>
    <mergeCell ref="V25:V26"/>
    <mergeCell ref="W25:W26"/>
    <mergeCell ref="X25:X26"/>
    <mergeCell ref="Y25:Y26"/>
    <mergeCell ref="P27:P28"/>
    <mergeCell ref="A27:A28"/>
    <mergeCell ref="B27:B28"/>
    <mergeCell ref="C27:C28"/>
    <mergeCell ref="D27:D28"/>
    <mergeCell ref="G27:G28"/>
    <mergeCell ref="H27:H28"/>
    <mergeCell ref="I27:I28"/>
    <mergeCell ref="S29:S30"/>
    <mergeCell ref="A29:A30"/>
    <mergeCell ref="B29:B30"/>
    <mergeCell ref="C29:C30"/>
    <mergeCell ref="D29:D30"/>
    <mergeCell ref="G29:G30"/>
    <mergeCell ref="H29:H30"/>
    <mergeCell ref="I29:I30"/>
    <mergeCell ref="Q27:Q28"/>
    <mergeCell ref="R27:R28"/>
    <mergeCell ref="Q29:Q30"/>
    <mergeCell ref="R29:R30"/>
    <mergeCell ref="J29:J30"/>
    <mergeCell ref="K29:K30"/>
    <mergeCell ref="L29:L30"/>
    <mergeCell ref="M29:M30"/>
    <mergeCell ref="N29:N30"/>
    <mergeCell ref="O29:O30"/>
    <mergeCell ref="P29:P30"/>
    <mergeCell ref="J27:J28"/>
    <mergeCell ref="K27:K28"/>
    <mergeCell ref="L27:L28"/>
    <mergeCell ref="M27:M28"/>
    <mergeCell ref="N27:N28"/>
    <mergeCell ref="O27:O28"/>
    <mergeCell ref="B31:B32"/>
    <mergeCell ref="C31:C32"/>
    <mergeCell ref="D31:D32"/>
    <mergeCell ref="G31:G32"/>
    <mergeCell ref="H31:H32"/>
    <mergeCell ref="I31:I32"/>
    <mergeCell ref="Z33:Z34"/>
    <mergeCell ref="AA33:AA34"/>
    <mergeCell ref="S33:S34"/>
    <mergeCell ref="T33:T34"/>
    <mergeCell ref="U33:U34"/>
    <mergeCell ref="V33:V34"/>
    <mergeCell ref="W33:W34"/>
    <mergeCell ref="X33:X34"/>
    <mergeCell ref="Y33:Y34"/>
    <mergeCell ref="A33:A34"/>
    <mergeCell ref="B33:B34"/>
    <mergeCell ref="C33:C34"/>
    <mergeCell ref="D33:D34"/>
    <mergeCell ref="G33:G34"/>
    <mergeCell ref="H33:H34"/>
    <mergeCell ref="I33:I34"/>
    <mergeCell ref="Q31:Q32"/>
    <mergeCell ref="R31:R32"/>
    <mergeCell ref="J33:J34"/>
    <mergeCell ref="K33:K34"/>
    <mergeCell ref="L33:L34"/>
    <mergeCell ref="M33:M34"/>
    <mergeCell ref="N33:N34"/>
    <mergeCell ref="O33:O34"/>
    <mergeCell ref="P33:P34"/>
    <mergeCell ref="J31:J32"/>
    <mergeCell ref="K31:K32"/>
    <mergeCell ref="L31:L32"/>
    <mergeCell ref="M31:M32"/>
    <mergeCell ref="N31:N32"/>
    <mergeCell ref="O31:O32"/>
    <mergeCell ref="P31:P32"/>
    <mergeCell ref="A31:A32"/>
    <mergeCell ref="S31:S32"/>
    <mergeCell ref="T31:T32"/>
    <mergeCell ref="U31:U32"/>
    <mergeCell ref="V31:V32"/>
    <mergeCell ref="W31:W32"/>
    <mergeCell ref="AB31:AB32"/>
    <mergeCell ref="AB33:AB34"/>
    <mergeCell ref="AC33:AC34"/>
    <mergeCell ref="AD33:AD34"/>
    <mergeCell ref="AE33:AE34"/>
    <mergeCell ref="X31:X32"/>
    <mergeCell ref="Y31:Y32"/>
    <mergeCell ref="Z31:Z32"/>
    <mergeCell ref="AA31:AA32"/>
    <mergeCell ref="AC31:AC32"/>
    <mergeCell ref="AD31:AD32"/>
    <mergeCell ref="AE31:AE32"/>
    <mergeCell ref="Z37:Z38"/>
    <mergeCell ref="AA37:AA38"/>
    <mergeCell ref="AB35:AB36"/>
    <mergeCell ref="AB37:AB38"/>
    <mergeCell ref="AC37:AC38"/>
    <mergeCell ref="AD37:AD38"/>
    <mergeCell ref="AE37:AE38"/>
    <mergeCell ref="Z35:Z36"/>
    <mergeCell ref="AA35:AA36"/>
    <mergeCell ref="AC35:AC36"/>
    <mergeCell ref="AD35:AD36"/>
    <mergeCell ref="AE35:AE36"/>
    <mergeCell ref="S37:S38"/>
    <mergeCell ref="T37:T38"/>
    <mergeCell ref="U37:U38"/>
    <mergeCell ref="V37:V38"/>
    <mergeCell ref="W37:W38"/>
    <mergeCell ref="X37:X38"/>
    <mergeCell ref="Y37:Y38"/>
    <mergeCell ref="Q33:Q34"/>
    <mergeCell ref="R33:R34"/>
    <mergeCell ref="S35:S36"/>
    <mergeCell ref="T35:T36"/>
    <mergeCell ref="U35:U36"/>
    <mergeCell ref="V35:V36"/>
    <mergeCell ref="W35:W36"/>
    <mergeCell ref="X35:X36"/>
    <mergeCell ref="Y35:Y36"/>
    <mergeCell ref="P37:P38"/>
    <mergeCell ref="J35:J36"/>
    <mergeCell ref="K35:K36"/>
    <mergeCell ref="L35:L36"/>
    <mergeCell ref="M35:M36"/>
    <mergeCell ref="N35:N36"/>
    <mergeCell ref="O35:O36"/>
    <mergeCell ref="P35:P36"/>
    <mergeCell ref="A35:A36"/>
    <mergeCell ref="B35:B36"/>
    <mergeCell ref="C35:C36"/>
    <mergeCell ref="D35:D36"/>
    <mergeCell ref="G35:G36"/>
    <mergeCell ref="H35:H36"/>
    <mergeCell ref="I35:I36"/>
    <mergeCell ref="Q15:Q16"/>
    <mergeCell ref="R15:R16"/>
    <mergeCell ref="S15:S16"/>
    <mergeCell ref="T15:T16"/>
    <mergeCell ref="U15:U16"/>
    <mergeCell ref="V15:V16"/>
    <mergeCell ref="W15:W16"/>
    <mergeCell ref="A37:A38"/>
    <mergeCell ref="B37:B38"/>
    <mergeCell ref="C37:C38"/>
    <mergeCell ref="D37:D38"/>
    <mergeCell ref="G37:G38"/>
    <mergeCell ref="H37:H38"/>
    <mergeCell ref="I37:I38"/>
    <mergeCell ref="Q35:Q36"/>
    <mergeCell ref="R35:R36"/>
    <mergeCell ref="Q37:Q38"/>
    <mergeCell ref="R37:R38"/>
    <mergeCell ref="J37:J38"/>
    <mergeCell ref="K37:K38"/>
    <mergeCell ref="L37:L38"/>
    <mergeCell ref="M37:M38"/>
    <mergeCell ref="N37:N38"/>
    <mergeCell ref="O37:O38"/>
    <mergeCell ref="K15:K16"/>
    <mergeCell ref="L15:L16"/>
    <mergeCell ref="M15:M16"/>
    <mergeCell ref="N15:N16"/>
    <mergeCell ref="O15:O16"/>
    <mergeCell ref="P15:P16"/>
    <mergeCell ref="A15:A16"/>
    <mergeCell ref="B15:B16"/>
    <mergeCell ref="C15:C16"/>
    <mergeCell ref="D15:D16"/>
    <mergeCell ref="G15:G16"/>
    <mergeCell ref="H15:H16"/>
    <mergeCell ref="I15:I16"/>
    <mergeCell ref="A1:B3"/>
    <mergeCell ref="C1:AE1"/>
    <mergeCell ref="C2:AE2"/>
    <mergeCell ref="C3:E3"/>
    <mergeCell ref="F3:U3"/>
    <mergeCell ref="V3:AE3"/>
    <mergeCell ref="A4:AE4"/>
    <mergeCell ref="A5:D5"/>
    <mergeCell ref="E5:S5"/>
    <mergeCell ref="T5:AE5"/>
    <mergeCell ref="A6:C8"/>
    <mergeCell ref="D6:S6"/>
    <mergeCell ref="T6:AE6"/>
    <mergeCell ref="T7:AE7"/>
    <mergeCell ref="T8:AE8"/>
    <mergeCell ref="D7:S7"/>
    <mergeCell ref="D8:S8"/>
    <mergeCell ref="A10:D10"/>
    <mergeCell ref="E10:S10"/>
    <mergeCell ref="T10:AE10"/>
    <mergeCell ref="D11:S11"/>
    <mergeCell ref="T11:AE11"/>
    <mergeCell ref="T13:U13"/>
    <mergeCell ref="V13:W13"/>
    <mergeCell ref="X13:Y13"/>
    <mergeCell ref="Z13:AA13"/>
    <mergeCell ref="AB13:AC13"/>
    <mergeCell ref="AD13:AE13"/>
    <mergeCell ref="A11:C11"/>
    <mergeCell ref="H13:I13"/>
    <mergeCell ref="J13:K13"/>
    <mergeCell ref="L13:M13"/>
    <mergeCell ref="N13:O13"/>
    <mergeCell ref="P13:Q13"/>
    <mergeCell ref="R13:S13"/>
    <mergeCell ref="AE15:AE16"/>
    <mergeCell ref="AB17:AB18"/>
    <mergeCell ref="AE17:AE18"/>
    <mergeCell ref="Z21:Z22"/>
    <mergeCell ref="AA21:AA22"/>
    <mergeCell ref="A17:A18"/>
    <mergeCell ref="B17:B18"/>
    <mergeCell ref="C17:C18"/>
    <mergeCell ref="D17:D18"/>
    <mergeCell ref="G17:G18"/>
    <mergeCell ref="H17:H18"/>
    <mergeCell ref="I17:I18"/>
    <mergeCell ref="AC17:AC18"/>
    <mergeCell ref="AD17:AD18"/>
    <mergeCell ref="Z17:Z18"/>
    <mergeCell ref="AA17:AA18"/>
    <mergeCell ref="S17:S18"/>
    <mergeCell ref="T17:T18"/>
    <mergeCell ref="U17:U18"/>
    <mergeCell ref="V17:V18"/>
    <mergeCell ref="W17:W18"/>
    <mergeCell ref="X17:X18"/>
    <mergeCell ref="Y17:Y18"/>
    <mergeCell ref="J15:J16"/>
    <mergeCell ref="X44:X45"/>
    <mergeCell ref="Y44:Y45"/>
    <mergeCell ref="Z44:Z45"/>
    <mergeCell ref="AA44:AA45"/>
    <mergeCell ref="AB44:AB45"/>
    <mergeCell ref="AC44:AC45"/>
    <mergeCell ref="AD44:AD45"/>
    <mergeCell ref="Z15:Z16"/>
    <mergeCell ref="AA15:AA16"/>
    <mergeCell ref="AB15:AB16"/>
    <mergeCell ref="AC15:AC16"/>
    <mergeCell ref="AD15:AD16"/>
    <mergeCell ref="X15:X16"/>
    <mergeCell ref="Y15:Y16"/>
    <mergeCell ref="AE44:AE45"/>
    <mergeCell ref="F44:G44"/>
    <mergeCell ref="F45:G45"/>
    <mergeCell ref="B46:D46"/>
    <mergeCell ref="F46:G46"/>
    <mergeCell ref="B44:D44"/>
    <mergeCell ref="H44:H45"/>
    <mergeCell ref="I44:I45"/>
    <mergeCell ref="J44:J45"/>
    <mergeCell ref="K44:K45"/>
    <mergeCell ref="B45:D45"/>
    <mergeCell ref="H46:AE46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U44:U45"/>
    <mergeCell ref="V44:V45"/>
    <mergeCell ref="W44:W45"/>
  </mergeCells>
  <conditionalFormatting sqref="F46">
    <cfRule type="cellIs" dxfId="13" priority="1" stopIfTrue="1" operator="greaterThanOrEqual">
      <formula>0.8</formula>
    </cfRule>
    <cfRule type="cellIs" dxfId="12" priority="2" stopIfTrue="1" operator="lessThan">
      <formula>0.8</formula>
    </cfRule>
  </conditionalFormatting>
  <conditionalFormatting sqref="H15">
    <cfRule type="containsText" dxfId="11" priority="12" operator="containsText" text="A">
      <formula>NOT(ISERROR(SEARCH(("A"),(H15))))</formula>
    </cfRule>
    <cfRule type="colorScale" priority="13">
      <colorScale>
        <cfvo type="formula" val="0"/>
        <cfvo type="formula" val="0"/>
        <color rgb="FFADB9CA"/>
        <color rgb="FFADB9CA"/>
      </colorScale>
    </cfRule>
    <cfRule type="cellIs" dxfId="10" priority="14" operator="equal">
      <formula>0</formula>
    </cfRule>
    <cfRule type="cellIs" dxfId="9" priority="15" operator="equal">
      <formula>0</formula>
    </cfRule>
    <cfRule type="cellIs" dxfId="8" priority="16" operator="equal">
      <formula>0</formula>
    </cfRule>
  </conditionalFormatting>
  <conditionalFormatting sqref="H15:H16 J17:J18 L19:L20 N21:N22 P23:P24 R25:R26 T27:T28 V29:V30 X31:X32 Z33:Z34 AB35:AB36 AD37:AD38">
    <cfRule type="cellIs" dxfId="7" priority="3" operator="equal">
      <formula>1</formula>
    </cfRule>
  </conditionalFormatting>
  <conditionalFormatting sqref="I15:I16 K17:K18 AE17:AE24 M19:M38 O21:O38 Q23:Q38 S25:S38 U27:U38 AE27:AE38 W29:W38 Y31:Y38 AA33:AA36 AC35:AC38">
    <cfRule type="cellIs" dxfId="6" priority="10" operator="equal">
      <formula>"N"</formula>
    </cfRule>
    <cfRule type="cellIs" dxfId="5" priority="11" operator="equal">
      <formula>"E"</formula>
    </cfRule>
  </conditionalFormatting>
  <conditionalFormatting sqref="J17 L19 N21 P23 R25 T27 V29 X31 Z33 AB35 AD37">
    <cfRule type="containsText" dxfId="4" priority="4" operator="containsText" text="A">
      <formula>NOT(ISERROR(SEARCH(("A"),(J17))))</formula>
    </cfRule>
    <cfRule type="cellIs" dxfId="3" priority="6" operator="equal">
      <formula>0</formula>
    </cfRule>
    <cfRule type="cellIs" dxfId="2" priority="7" operator="equal">
      <formula>0</formula>
    </cfRule>
    <cfRule type="cellIs" dxfId="1" priority="8" operator="equal">
      <formula>0</formula>
    </cfRule>
  </conditionalFormatting>
  <conditionalFormatting sqref="J17:J18 L19:L20 N21:N22 P23:P24 R25:R26 T27:T28 V29:V30 X31:X32 Z33:Z34 AB35:AB36 AD37:AD38 H15:H16">
    <cfRule type="cellIs" dxfId="0" priority="9" operator="equal">
      <formula>"P"</formula>
    </cfRule>
  </conditionalFormatting>
  <conditionalFormatting sqref="L19 J17 N21 P23 R25 T27 V29 X31 Z33 AB35 AD37">
    <cfRule type="colorScale" priority="5">
      <colorScale>
        <cfvo type="formula" val="0"/>
        <cfvo type="formula" val="0"/>
        <color rgb="FFADB9CA"/>
        <color rgb="FFADB9CA"/>
      </colorScale>
    </cfRule>
  </conditionalFormatting>
  <pageMargins left="0.19685039370078741" right="0.19685039370078741" top="0.19685039370078741" bottom="0.19685039370078741" header="0" footer="0"/>
  <pageSetup scale="53"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D1000"/>
  <sheetViews>
    <sheetView workbookViewId="0"/>
  </sheetViews>
  <sheetFormatPr baseColWidth="10" defaultColWidth="14.44140625" defaultRowHeight="15" customHeight="1"/>
  <cols>
    <col min="1" max="1" width="11.33203125" customWidth="1"/>
    <col min="2" max="2" width="45.88671875" customWidth="1"/>
    <col min="3" max="3" width="15.109375" customWidth="1"/>
    <col min="4" max="4" width="41.109375" customWidth="1"/>
    <col min="5" max="26" width="11.44140625" customWidth="1"/>
  </cols>
  <sheetData>
    <row r="1" spans="1:4" ht="21" customHeight="1">
      <c r="A1" s="117" t="s">
        <v>111</v>
      </c>
      <c r="B1" s="63"/>
      <c r="C1" s="63"/>
      <c r="D1" s="64"/>
    </row>
    <row r="2" spans="1:4" ht="14.25" customHeight="1">
      <c r="A2" s="118"/>
      <c r="B2" s="63"/>
      <c r="C2" s="63"/>
      <c r="D2" s="64"/>
    </row>
    <row r="3" spans="1:4" ht="14.25" customHeight="1">
      <c r="A3" s="45" t="s">
        <v>112</v>
      </c>
      <c r="B3" s="45" t="s">
        <v>113</v>
      </c>
      <c r="C3" s="45" t="s">
        <v>65</v>
      </c>
      <c r="D3" s="45" t="s">
        <v>114</v>
      </c>
    </row>
    <row r="4" spans="1:4" ht="20.25" customHeight="1">
      <c r="A4" s="46">
        <v>1</v>
      </c>
      <c r="B4" s="47" t="s">
        <v>115</v>
      </c>
      <c r="C4" s="46">
        <v>2026</v>
      </c>
      <c r="D4" s="47" t="s">
        <v>116</v>
      </c>
    </row>
    <row r="5" spans="1:4" ht="73.5" customHeight="1">
      <c r="A5" s="46"/>
      <c r="B5" s="48"/>
      <c r="C5" s="49"/>
      <c r="D5" s="48"/>
    </row>
    <row r="6" spans="1:4" ht="47.25" customHeight="1">
      <c r="A6" s="46"/>
      <c r="B6" s="48"/>
      <c r="C6" s="49"/>
      <c r="D6" s="48"/>
    </row>
    <row r="7" spans="1:4" ht="14.25" customHeight="1">
      <c r="A7" s="47"/>
      <c r="B7" s="47"/>
      <c r="C7" s="47"/>
      <c r="D7" s="47"/>
    </row>
    <row r="8" spans="1:4" ht="14.25" customHeight="1">
      <c r="A8" s="47"/>
      <c r="B8" s="47"/>
      <c r="C8" s="47"/>
      <c r="D8" s="47"/>
    </row>
    <row r="9" spans="1:4" ht="14.25" customHeight="1">
      <c r="A9" s="47"/>
      <c r="B9" s="47"/>
      <c r="C9" s="47"/>
      <c r="D9" s="47"/>
    </row>
    <row r="10" spans="1:4" ht="14.25" customHeight="1">
      <c r="A10" s="47"/>
      <c r="B10" s="47"/>
      <c r="C10" s="47"/>
      <c r="D10" s="47"/>
    </row>
    <row r="11" spans="1:4" ht="14.25" customHeight="1"/>
    <row r="12" spans="1:4" ht="14.25" customHeight="1"/>
    <row r="13" spans="1:4" ht="14.25" customHeight="1"/>
    <row r="14" spans="1:4" ht="14.25" customHeight="1"/>
    <row r="15" spans="1:4" ht="14.25" customHeight="1"/>
    <row r="16" spans="1: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D1"/>
    <mergeCell ref="A2:D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Instructivo</vt:lpstr>
      <vt:lpstr>Cronograma de capacitación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Andrés Heredia Ramírez</dc:creator>
  <cp:lastModifiedBy>Saily Loaiza</cp:lastModifiedBy>
  <dcterms:created xsi:type="dcterms:W3CDTF">2016-02-22T15:07:46Z</dcterms:created>
  <dcterms:modified xsi:type="dcterms:W3CDTF">2026-04-15T16:28:31Z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2026-04-15T16:28:28Z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2bdbdaea-9cbc-4f47-9b54-f6554fad09e4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