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CY MORENO\Documents\PAPELERIA SIIII\"/>
    </mc:Choice>
  </mc:AlternateContent>
  <xr:revisionPtr revIDLastSave="0" documentId="8_{EB9AC163-8F49-4CA5-B0F1-E030B96B3844}" xr6:coauthVersionLast="47" xr6:coauthVersionMax="47" xr10:uidLastSave="{00000000-0000-0000-0000-000000000000}"/>
  <bookViews>
    <workbookView xWindow="0" yWindow="0" windowWidth="20490" windowHeight="6645" xr2:uid="{00000000-000D-0000-FFFF-FFFF00000000}"/>
  </bookViews>
  <sheets>
    <sheet name="Cotización" sheetId="1" r:id="rId1"/>
    <sheet name="Hoja1" sheetId="2" r:id="rId2"/>
  </sheets>
  <definedNames>
    <definedName name="_xlnm._FilterDatabase" localSheetId="0" hidden="1">Cotización!$A$13:$M$108</definedName>
    <definedName name="_xlnm.Print_Titles" localSheetId="0">Cotización!$1:$13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I23" i="1" l="1"/>
  <c r="G30" i="1"/>
  <c r="H30" i="1" s="1"/>
  <c r="J30" i="1" s="1"/>
  <c r="I30" i="1"/>
  <c r="I24" i="1"/>
  <c r="G23" i="1"/>
  <c r="H23" i="1" s="1"/>
  <c r="J23" i="1" s="1"/>
  <c r="G24" i="1"/>
  <c r="H24" i="1" s="1"/>
  <c r="J24" i="1" s="1"/>
  <c r="I106" i="1" l="1"/>
  <c r="G106" i="1"/>
  <c r="H106" i="1" s="1"/>
  <c r="J106" i="1" s="1"/>
  <c r="I105" i="1"/>
  <c r="G105" i="1"/>
  <c r="H105" i="1" s="1"/>
  <c r="J105" i="1" s="1"/>
  <c r="I104" i="1"/>
  <c r="G104" i="1"/>
  <c r="H104" i="1" s="1"/>
  <c r="J104" i="1" s="1"/>
  <c r="I103" i="1"/>
  <c r="G103" i="1"/>
  <c r="H103" i="1" s="1"/>
  <c r="J103" i="1" s="1"/>
  <c r="I102" i="1"/>
  <c r="G102" i="1"/>
  <c r="H102" i="1" s="1"/>
  <c r="J102" i="1" s="1"/>
  <c r="I101" i="1"/>
  <c r="G101" i="1"/>
  <c r="H101" i="1" s="1"/>
  <c r="J101" i="1" s="1"/>
  <c r="I100" i="1"/>
  <c r="G100" i="1"/>
  <c r="H100" i="1" s="1"/>
  <c r="J100" i="1" s="1"/>
  <c r="I99" i="1"/>
  <c r="G99" i="1"/>
  <c r="H99" i="1" s="1"/>
  <c r="J99" i="1" s="1"/>
  <c r="I98" i="1"/>
  <c r="G98" i="1"/>
  <c r="H98" i="1" s="1"/>
  <c r="J98" i="1" s="1"/>
  <c r="I97" i="1"/>
  <c r="G97" i="1"/>
  <c r="H97" i="1" s="1"/>
  <c r="J97" i="1" s="1"/>
  <c r="I96" i="1"/>
  <c r="G96" i="1"/>
  <c r="H96" i="1" s="1"/>
  <c r="J96" i="1" s="1"/>
  <c r="I95" i="1"/>
  <c r="G95" i="1"/>
  <c r="H95" i="1" s="1"/>
  <c r="J95" i="1" s="1"/>
  <c r="I94" i="1"/>
  <c r="G94" i="1"/>
  <c r="H94" i="1" s="1"/>
  <c r="J94" i="1" s="1"/>
  <c r="I93" i="1"/>
  <c r="G93" i="1"/>
  <c r="H93" i="1" s="1"/>
  <c r="J93" i="1" s="1"/>
  <c r="I92" i="1"/>
  <c r="G92" i="1"/>
  <c r="H92" i="1" s="1"/>
  <c r="J92" i="1" s="1"/>
  <c r="I91" i="1"/>
  <c r="G91" i="1"/>
  <c r="H91" i="1" s="1"/>
  <c r="J91" i="1" s="1"/>
  <c r="I90" i="1"/>
  <c r="G90" i="1"/>
  <c r="H90" i="1" s="1"/>
  <c r="J90" i="1" s="1"/>
  <c r="I89" i="1"/>
  <c r="G89" i="1"/>
  <c r="H89" i="1" s="1"/>
  <c r="J89" i="1" s="1"/>
  <c r="I88" i="1"/>
  <c r="G88" i="1"/>
  <c r="H88" i="1" s="1"/>
  <c r="J88" i="1" s="1"/>
  <c r="I87" i="1"/>
  <c r="G87" i="1"/>
  <c r="H87" i="1" s="1"/>
  <c r="J87" i="1" s="1"/>
  <c r="I86" i="1"/>
  <c r="G86" i="1"/>
  <c r="H86" i="1" s="1"/>
  <c r="J86" i="1" s="1"/>
  <c r="I85" i="1"/>
  <c r="G85" i="1"/>
  <c r="H85" i="1" s="1"/>
  <c r="J85" i="1" s="1"/>
  <c r="I84" i="1"/>
  <c r="H84" i="1"/>
  <c r="J84" i="1" s="1"/>
  <c r="I83" i="1"/>
  <c r="G83" i="1"/>
  <c r="H83" i="1" s="1"/>
  <c r="J83" i="1" s="1"/>
  <c r="I82" i="1"/>
  <c r="G82" i="1"/>
  <c r="H82" i="1" s="1"/>
  <c r="J82" i="1" s="1"/>
  <c r="I81" i="1"/>
  <c r="G81" i="1"/>
  <c r="H81" i="1" s="1"/>
  <c r="J81" i="1" s="1"/>
  <c r="I80" i="1"/>
  <c r="G80" i="1"/>
  <c r="H80" i="1" s="1"/>
  <c r="J80" i="1" s="1"/>
  <c r="I79" i="1"/>
  <c r="G79" i="1"/>
  <c r="H79" i="1" s="1"/>
  <c r="J79" i="1" s="1"/>
  <c r="I78" i="1"/>
  <c r="G78" i="1"/>
  <c r="H78" i="1" s="1"/>
  <c r="J78" i="1" s="1"/>
  <c r="I77" i="1"/>
  <c r="G77" i="1"/>
  <c r="H77" i="1" s="1"/>
  <c r="J77" i="1" s="1"/>
  <c r="I76" i="1"/>
  <c r="G76" i="1"/>
  <c r="H76" i="1" s="1"/>
  <c r="J76" i="1" s="1"/>
  <c r="I75" i="1"/>
  <c r="G75" i="1"/>
  <c r="H75" i="1" s="1"/>
  <c r="J75" i="1" s="1"/>
  <c r="I74" i="1"/>
  <c r="G74" i="1"/>
  <c r="H74" i="1" s="1"/>
  <c r="J74" i="1" s="1"/>
  <c r="I73" i="1"/>
  <c r="G73" i="1"/>
  <c r="H73" i="1" s="1"/>
  <c r="J73" i="1" s="1"/>
  <c r="I72" i="1"/>
  <c r="G72" i="1"/>
  <c r="H72" i="1" s="1"/>
  <c r="J72" i="1" s="1"/>
  <c r="I71" i="1"/>
  <c r="G71" i="1"/>
  <c r="H71" i="1" s="1"/>
  <c r="J71" i="1" s="1"/>
  <c r="I70" i="1"/>
  <c r="G70" i="1"/>
  <c r="H70" i="1" s="1"/>
  <c r="J70" i="1" s="1"/>
  <c r="I69" i="1"/>
  <c r="G69" i="1"/>
  <c r="H69" i="1" s="1"/>
  <c r="J69" i="1" s="1"/>
  <c r="I68" i="1"/>
  <c r="G68" i="1"/>
  <c r="H68" i="1" s="1"/>
  <c r="J68" i="1" s="1"/>
  <c r="I67" i="1" l="1"/>
  <c r="G67" i="1"/>
  <c r="H67" i="1" s="1"/>
  <c r="J67" i="1" s="1"/>
  <c r="I66" i="1"/>
  <c r="G66" i="1"/>
  <c r="H66" i="1" s="1"/>
  <c r="J66" i="1" s="1"/>
  <c r="I65" i="1"/>
  <c r="G65" i="1"/>
  <c r="H65" i="1" s="1"/>
  <c r="J65" i="1" s="1"/>
  <c r="I64" i="1"/>
  <c r="G64" i="1"/>
  <c r="H64" i="1" s="1"/>
  <c r="J64" i="1" s="1"/>
  <c r="I63" i="1"/>
  <c r="G63" i="1"/>
  <c r="H63" i="1" s="1"/>
  <c r="J63" i="1" s="1"/>
  <c r="I62" i="1"/>
  <c r="G62" i="1"/>
  <c r="H62" i="1" s="1"/>
  <c r="J62" i="1" s="1"/>
  <c r="I61" i="1"/>
  <c r="G61" i="1"/>
  <c r="H61" i="1" s="1"/>
  <c r="J61" i="1" s="1"/>
  <c r="I60" i="1"/>
  <c r="G60" i="1"/>
  <c r="H60" i="1" s="1"/>
  <c r="J60" i="1" s="1"/>
  <c r="I59" i="1"/>
  <c r="G59" i="1"/>
  <c r="H59" i="1" s="1"/>
  <c r="J59" i="1" s="1"/>
  <c r="I58" i="1"/>
  <c r="G58" i="1"/>
  <c r="H58" i="1" s="1"/>
  <c r="J58" i="1" s="1"/>
  <c r="I57" i="1"/>
  <c r="G57" i="1"/>
  <c r="H57" i="1" s="1"/>
  <c r="J57" i="1" s="1"/>
  <c r="I56" i="1"/>
  <c r="G56" i="1"/>
  <c r="H56" i="1" s="1"/>
  <c r="J56" i="1" s="1"/>
  <c r="I55" i="1"/>
  <c r="G55" i="1"/>
  <c r="H55" i="1" s="1"/>
  <c r="J55" i="1" s="1"/>
  <c r="I54" i="1"/>
  <c r="G54" i="1"/>
  <c r="H54" i="1" s="1"/>
  <c r="J54" i="1" s="1"/>
  <c r="I53" i="1"/>
  <c r="G53" i="1"/>
  <c r="H53" i="1" s="1"/>
  <c r="J53" i="1" s="1"/>
  <c r="I52" i="1"/>
  <c r="G52" i="1"/>
  <c r="H52" i="1" s="1"/>
  <c r="J52" i="1" s="1"/>
  <c r="I51" i="1"/>
  <c r="G51" i="1"/>
  <c r="H51" i="1" s="1"/>
  <c r="J51" i="1" s="1"/>
  <c r="I50" i="1"/>
  <c r="G50" i="1"/>
  <c r="H50" i="1" s="1"/>
  <c r="J50" i="1" s="1"/>
  <c r="I49" i="1"/>
  <c r="G49" i="1"/>
  <c r="H49" i="1" s="1"/>
  <c r="J49" i="1" s="1"/>
  <c r="I48" i="1"/>
  <c r="G48" i="1"/>
  <c r="H48" i="1" s="1"/>
  <c r="J48" i="1" s="1"/>
  <c r="I47" i="1"/>
  <c r="G47" i="1"/>
  <c r="H47" i="1" s="1"/>
  <c r="J47" i="1" s="1"/>
  <c r="I46" i="1"/>
  <c r="G46" i="1"/>
  <c r="H46" i="1" s="1"/>
  <c r="J46" i="1" s="1"/>
  <c r="I45" i="1" l="1"/>
  <c r="G45" i="1"/>
  <c r="H45" i="1" s="1"/>
  <c r="J45" i="1" s="1"/>
  <c r="I44" i="1"/>
  <c r="G44" i="1"/>
  <c r="H44" i="1" s="1"/>
  <c r="J44" i="1" s="1"/>
  <c r="I43" i="1"/>
  <c r="G43" i="1"/>
  <c r="H43" i="1" s="1"/>
  <c r="J43" i="1" s="1"/>
  <c r="I42" i="1"/>
  <c r="G42" i="1"/>
  <c r="H42" i="1" s="1"/>
  <c r="J42" i="1" s="1"/>
  <c r="I41" i="1"/>
  <c r="G41" i="1"/>
  <c r="H41" i="1" s="1"/>
  <c r="J41" i="1" s="1"/>
  <c r="I40" i="1"/>
  <c r="G40" i="1"/>
  <c r="H40" i="1" s="1"/>
  <c r="J40" i="1" s="1"/>
  <c r="I39" i="1"/>
  <c r="G39" i="1"/>
  <c r="H39" i="1" s="1"/>
  <c r="J39" i="1" s="1"/>
  <c r="I38" i="1"/>
  <c r="G38" i="1"/>
  <c r="H38" i="1" s="1"/>
  <c r="J38" i="1" s="1"/>
  <c r="I22" i="1" l="1"/>
  <c r="G22" i="1"/>
  <c r="H22" i="1" s="1"/>
  <c r="J22" i="1" s="1"/>
  <c r="I21" i="1"/>
  <c r="G21" i="1"/>
  <c r="H21" i="1" s="1"/>
  <c r="J21" i="1" s="1"/>
  <c r="I20" i="1"/>
  <c r="G20" i="1"/>
  <c r="H20" i="1" s="1"/>
  <c r="J20" i="1" s="1"/>
  <c r="I37" i="1" l="1"/>
  <c r="G37" i="1"/>
  <c r="H37" i="1" s="1"/>
  <c r="J37" i="1" s="1"/>
  <c r="I36" i="1"/>
  <c r="G36" i="1"/>
  <c r="H36" i="1" s="1"/>
  <c r="J36" i="1" s="1"/>
  <c r="I35" i="1"/>
  <c r="G35" i="1"/>
  <c r="H35" i="1" s="1"/>
  <c r="J35" i="1" s="1"/>
  <c r="I34" i="1"/>
  <c r="G34" i="1"/>
  <c r="H34" i="1" s="1"/>
  <c r="J34" i="1" s="1"/>
  <c r="I33" i="1"/>
  <c r="G33" i="1"/>
  <c r="H33" i="1" s="1"/>
  <c r="J33" i="1" s="1"/>
  <c r="I32" i="1"/>
  <c r="G32" i="1"/>
  <c r="H32" i="1" s="1"/>
  <c r="J32" i="1" s="1"/>
  <c r="I31" i="1"/>
  <c r="G31" i="1"/>
  <c r="H31" i="1" s="1"/>
  <c r="J31" i="1" s="1"/>
  <c r="I29" i="1" l="1"/>
  <c r="G29" i="1"/>
  <c r="H29" i="1" s="1"/>
  <c r="J29" i="1" s="1"/>
  <c r="I28" i="1"/>
  <c r="G28" i="1"/>
  <c r="H28" i="1" s="1"/>
  <c r="J28" i="1" s="1"/>
  <c r="I27" i="1" l="1"/>
  <c r="G27" i="1"/>
  <c r="H27" i="1" s="1"/>
  <c r="J27" i="1" s="1"/>
  <c r="I26" i="1"/>
  <c r="G26" i="1"/>
  <c r="H26" i="1" s="1"/>
  <c r="J26" i="1" s="1"/>
  <c r="I25" i="1"/>
  <c r="G25" i="1"/>
  <c r="H25" i="1" s="1"/>
  <c r="J25" i="1" s="1"/>
  <c r="I19" i="1" l="1"/>
  <c r="G19" i="1"/>
  <c r="H19" i="1" s="1"/>
  <c r="J19" i="1" s="1"/>
  <c r="I16" i="1" l="1"/>
  <c r="I17" i="1" l="1"/>
  <c r="G17" i="1"/>
  <c r="H17" i="1" s="1"/>
  <c r="J17" i="1" s="1"/>
  <c r="G16" i="1" l="1"/>
  <c r="H16" i="1" s="1"/>
  <c r="J16" i="1" s="1"/>
  <c r="I18" i="1" l="1"/>
  <c r="G18" i="1"/>
  <c r="H18" i="1" s="1"/>
  <c r="J18" i="1" s="1"/>
  <c r="I107" i="1" l="1"/>
</calcChain>
</file>

<file path=xl/sharedStrings.xml><?xml version="1.0" encoding="utf-8"?>
<sst xmlns="http://schemas.openxmlformats.org/spreadsheetml/2006/main" count="120" uniqueCount="117">
  <si>
    <t>OFERTA No.</t>
  </si>
  <si>
    <t>P.L. 052</t>
  </si>
  <si>
    <t>NIT 830.037.946-3</t>
  </si>
  <si>
    <t>VÁLIDEZ DE LA OFERTA</t>
  </si>
  <si>
    <t>15 DÍAS</t>
  </si>
  <si>
    <t xml:space="preserve">Calle 12 # 34 - 20 </t>
  </si>
  <si>
    <t>PBX: 3649000 - www.panamericana.com.co</t>
  </si>
  <si>
    <r>
      <t xml:space="preserve">E-mail: </t>
    </r>
    <r>
      <rPr>
        <u/>
        <sz val="11"/>
        <rFont val="Tahoma"/>
        <family val="2"/>
      </rPr>
      <t xml:space="preserve">gobiernovirtual@panamericana.com.co
</t>
    </r>
    <r>
      <rPr>
        <sz val="11"/>
        <rFont val="Tahoma"/>
        <family val="2"/>
      </rPr>
      <t xml:space="preserve">      </t>
    </r>
  </si>
  <si>
    <t xml:space="preserve"> </t>
  </si>
  <si>
    <t>CLIENTE</t>
  </si>
  <si>
    <t>TELEFONO</t>
  </si>
  <si>
    <t>CONTACTO</t>
  </si>
  <si>
    <t>FECHA DE ELABORACIÓN DE LA OFERTA</t>
  </si>
  <si>
    <t>SENA CAQUETA</t>
  </si>
  <si>
    <t>JANCY BARRETO</t>
  </si>
  <si>
    <t xml:space="preserve">ITEM </t>
  </si>
  <si>
    <t>CANTIDAD</t>
  </si>
  <si>
    <t>CÓDIGO
TVEC</t>
  </si>
  <si>
    <t>DESCRIPCIÓN</t>
  </si>
  <si>
    <t>Vr UNITARIO SIN IVA</t>
  </si>
  <si>
    <t>IVA</t>
  </si>
  <si>
    <t xml:space="preserve">Vr DEL IVA </t>
  </si>
  <si>
    <t>Vr UNITARIO CON IVA</t>
  </si>
  <si>
    <t xml:space="preserve">Vr TOTAL SIN IVA </t>
  </si>
  <si>
    <t>Vr TOTAL CON IVA</t>
  </si>
  <si>
    <t>OBSERVACIÓN</t>
  </si>
  <si>
    <t>GSF01-PAPEL KRAFT 36" (91.5CM X 240MTS)</t>
  </si>
  <si>
    <t>GSF01-PAPEL PERIODICO 48.5 GRS 70X100 UNIDAD</t>
  </si>
  <si>
    <t>GSF01-PAPEL SEDA AZUL MEDIO 50X70 UNIDAD</t>
  </si>
  <si>
    <t>GSF01-PAPEL SEDA BLANCO 50X70 UNIDAD</t>
  </si>
  <si>
    <t>GSF01-PAPEL SEDA AZUL CLARO 50X70 UNIDAD</t>
  </si>
  <si>
    <t>GSF01-PAPEL SEDA NARANJA 50X70 UNIDAD</t>
  </si>
  <si>
    <t>GSF01-PAPEL SEDA ROJO 50X70 UNIDAD</t>
  </si>
  <si>
    <t>GSF01-PAPEL SEDA FUCSIA  50X70 CM</t>
  </si>
  <si>
    <t>GSF01-PAPEL SEDA VERDE 50X70 UNIDAD</t>
  </si>
  <si>
    <t>GSF01-CARTULINA BRISTOL 160 GR BLANCA 70X100</t>
  </si>
  <si>
    <t>GSF01-VINILO ACRILICO  AMARILLO GALON 1000 GRS</t>
  </si>
  <si>
    <t>GSF01-VINILO ACRILICO AZUL GALON 1000 GRS</t>
  </si>
  <si>
    <t>GSF01-VINILO ACRILICO VERDE GALON  1000 GRS</t>
  </si>
  <si>
    <t>GSF01-VINILO ACRILICO BLANCO GALON  1000 GRS</t>
  </si>
  <si>
    <t>GSF01-VINILO NEGRO 500CC</t>
  </si>
  <si>
    <t>GSF01-VINILO COLOR AMARILLO NESSAN GALON 3800</t>
  </si>
  <si>
    <t>GSF01-VINILO COLOR AZUL NESSAN GALON 3800 CC.</t>
  </si>
  <si>
    <t>GSF01-VINILO COLOR ROJO NESSAN GALON 3800 CC.</t>
  </si>
  <si>
    <t>GSF01-VINILO COLOR VERDE NESSAN GALON 3800</t>
  </si>
  <si>
    <t xml:space="preserve">GSF01-VINILO ACRILICO COLOR  PIEL 110 CC     </t>
  </si>
  <si>
    <t>GSF01-SET PINCEL X 6 REDONDO 2,4,6,8,10,12 CER</t>
  </si>
  <si>
    <t>GSF01-SET PINCEL X 6 PLANO 1,3,5,7,9,11 CERDA</t>
  </si>
  <si>
    <t>GSF01-SILICONA BARRA GRUESA TRANSP. 30CM 26GR</t>
  </si>
  <si>
    <t>GSF01-SILICONA BARRA TRANS.DELGADA 25/30 CMS.</t>
  </si>
  <si>
    <t>GSF01-SILICONA LIQUIDA X 500ML T/ESCOLAR</t>
  </si>
  <si>
    <t>GSF01-ESCARCHA AGUAMARINA PAQ X 500G (80 FRAS)</t>
  </si>
  <si>
    <t>GSF01-ESCARCHA NEGRA PAQ X 500G (80 FRASCOS)</t>
  </si>
  <si>
    <t>GSF01-ESCARCHA NARANJA PAQ X 500G (80 FRASCOS)</t>
  </si>
  <si>
    <t>GSF01-ESCARCHA AZUL PAQ X 500GRS (80 FRASCOS)</t>
  </si>
  <si>
    <t>GSF01-ESCARCHA PLATA PAQ X 500G (80 FRASCOS)</t>
  </si>
  <si>
    <t>GSF01-ESCARCHA DORADA PAQ X 500GR (80 FRASCOS)</t>
  </si>
  <si>
    <t>GSF01-ESCARCHA ROJA PAQ X 500G (80 FRASCOS)</t>
  </si>
  <si>
    <t>GSF01-ESCARCHA MORADA PAQ X 500G (80 FRASCOS)</t>
  </si>
  <si>
    <t>GSF01-PEGANTE P/PAPEL TUBO X 245GRM C/APLICADO</t>
  </si>
  <si>
    <t>GSF01-CORTADOR GRUESO ALMA METALICA</t>
  </si>
  <si>
    <t>GSF01-CORTADOR GRUESO PLASTICO SEGURO NEGRO RG</t>
  </si>
  <si>
    <t>GSF01-REPUESTO P/CORTADOR GRUESO CAJA X 10</t>
  </si>
  <si>
    <t>GSF01-TIJERA MULTIUSOS 7" MANGO PLASTICO</t>
  </si>
  <si>
    <t>GSF01-CINTA POLIPROPILENO 48X40 COLBON TRANSPA</t>
  </si>
  <si>
    <t>GSF01- LAMINA DE ICOPOR 1,00*1,00*0,03 D30 KG/M3  Densidad 30
Medidas: 1M X 1M X 3CM</t>
  </si>
  <si>
    <t>GSF01-CARGADOR P/PILAS AA-AAA-9 VOL + 4 PILAS.  Referencia BST-C801
Cargador para pilas AA / AAA
Voltios 9V
Entrada: de 100V a 200V
Corriente alterna: 50/60Hz
Incluye 4 pilas AA Ni-MH recargable de 1.2 Voltios</t>
  </si>
  <si>
    <t>GSF01-PAPEL CREPE SENCILLO NEGRO UNIDAD</t>
  </si>
  <si>
    <t>GSF01-PAPEL CREPE SENCILLO BLANCO UNIDAD</t>
  </si>
  <si>
    <t>GSF01-PAPEL CREPE SENCILLO AMARILLO CLARO UND</t>
  </si>
  <si>
    <t>GSF01-PAPEL CREPE SENCILLO FUCSIA OSCURO</t>
  </si>
  <si>
    <t>GSF01-PAPEL CREPE SENCILLO ROSADO UNIDAD</t>
  </si>
  <si>
    <t>GSF01-PAPEL CREPE SENCILLO AZUL OSCURO UNIDAD</t>
  </si>
  <si>
    <t>GSF01-PAPEL CREPE SENCILLO CAFE UNIDAD</t>
  </si>
  <si>
    <t>GSF01-PAPEL CREPE SENCILLO ROJO UNIDAD</t>
  </si>
  <si>
    <t>GSF01-PAPEL CREPE SENCILLO VERDE OSCURO UNIDAD</t>
  </si>
  <si>
    <t>GSF01-PAPEL CREPE SENCILLO VIOLETA UNIDAD</t>
  </si>
  <si>
    <t>GSF01-CARTULINA BRISTOL 160 GR AMARILLA 70X100</t>
  </si>
  <si>
    <t>GSF01-CARTULINA BRISTOL 160 GR AZUL 70X100</t>
  </si>
  <si>
    <t>GSF01-CARTULINA BRISTOL 160 GR VERDE 70X100</t>
  </si>
  <si>
    <t>GSF01-CARTULINA BRISTOL 160 GR ROSADA 70X100</t>
  </si>
  <si>
    <t>GSF01-VINILO FLUORESCENTE COLOR  AMARILLO FANTASIA 946 CC</t>
  </si>
  <si>
    <t>GSF01-VINILO FLUORESCENTE COLOR  VERDE ELECTRICO 946 CC</t>
  </si>
  <si>
    <t>GSF01-VINILO FLUORESCENTE COLOR  NARANJA MANDARINA 946 CC</t>
  </si>
  <si>
    <t>GSF01-VINILO FLUORESCENTE COLOR  MAGENTA PURO 946 CC</t>
  </si>
  <si>
    <t>GSF01-CAUCHO ESPUMADO FOMI 43.2X56 2MM.FUCSIA</t>
  </si>
  <si>
    <t>GSF01-CAUCHO ESPUMADO FOMI 43.2X56 2MM.NARANJA</t>
  </si>
  <si>
    <t>GSF01-CAUCHO ESPUMADO FOMI 2MM 43.2X56 TABACO</t>
  </si>
  <si>
    <t>GSF01-CAUCHO ESPUMADO FOMI 43.2X56 2MM.BLANCO</t>
  </si>
  <si>
    <t>GSF01-CAUCHO ESPUMADO FOMI 43.2X56 2MM.NEGRO</t>
  </si>
  <si>
    <t>GSF01-CAUCHO ESPUMADO FOMI 43.2X56 2MM.VIOLETA</t>
  </si>
  <si>
    <t>GSF01-CAUCHO ESPUMADO FOMI 43.2X56 2MM.AMARILLO</t>
  </si>
  <si>
    <t>GSF01-CAUCHO ESPUMADO FOMI 43.2X56 2MM.ROSADO</t>
  </si>
  <si>
    <t>GSF01-CAUCHO ESPUMADO FOMI 43.2X56 AZUL MEDIO</t>
  </si>
  <si>
    <t>GSF01-NOTAS ADHESIVAS 76X76MMX100H X5 COLORES</t>
  </si>
  <si>
    <t>GSF01-PAPEL CELOFAN AL CALOR AZUL 120X100CM</t>
  </si>
  <si>
    <t>GSF01-PAPEL CELOFAN AL CALOR AMARILLO 120X100</t>
  </si>
  <si>
    <t>GSF01-PAPEL CELOFAN AL CALOR ROJO 120X100</t>
  </si>
  <si>
    <t>GSF01-PAPEL CELOFAN AL CALOR VERDE 120X100</t>
  </si>
  <si>
    <t>GSF01-BLOCK IRIS OFICIO 30 HOJAS</t>
  </si>
  <si>
    <t>GSF01-MARCADOR ROJO SECO ERGONOMICO SPEKTRA</t>
  </si>
  <si>
    <t>GSF01-MARCADOR SECO NEGRO ERGONOMICO SPEKTRA 8</t>
  </si>
  <si>
    <t>GSF01-MARCADOR VERDE SECO ERGONOMICO SPEKTRA</t>
  </si>
  <si>
    <t>GSF01-MARCADOR AZUL SECO ERGONOMICO SPEKTRA</t>
  </si>
  <si>
    <t>GSF01-COLORES LARGOS X 12 UNIDADES UNIPUNTA</t>
  </si>
  <si>
    <t>GSF01-CHINCHE PLASTIFICADO X50 UND.COLORES</t>
  </si>
  <si>
    <t>GSF01-PLASTILINA BARRA X10 LARGA PELIKAN</t>
  </si>
  <si>
    <t>GSF01-ALFILER CABEZA METALICA CAJA X50GR WINGO</t>
  </si>
  <si>
    <t>GSF01-CLIP COLORES PLASTIFICADO CAJA X 100</t>
  </si>
  <si>
    <t>GSF01-MARCADOR ROJO PERMANENT MARKER 418</t>
  </si>
  <si>
    <t>GSF01-MARCADOR VERDE PERMANENT MARKER 418</t>
  </si>
  <si>
    <t>GSF01-MARCADOR AZUL PERMANENTE MARKER 418</t>
  </si>
  <si>
    <t>GSF01-MARCADOR NEGRO PERMANENTE MARKER 418</t>
  </si>
  <si>
    <t>GSF01-PISTOLA SILICONA ELECTRICA PEQUE245A 110V</t>
  </si>
  <si>
    <t>GSF01-BROCHA PROFESIONAL 1"</t>
  </si>
  <si>
    <t>GSF01-BROCHA SINTETICA POPULAR 1/2"</t>
  </si>
  <si>
    <t>GSF01-BROCHA SINTETICA 2" BRUSH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</si>
</sst>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\ #,##0.00"/>
    <numFmt numFmtId="169" formatCode="_(&quot;$&quot;* #,##0_);_(&quot;$&quot;* \(#,##0\);_(&quot;$&quot;* &quot;-&quot;_);_(@_)"/>
    <numFmt numFmtId="170" formatCode="_-* #,##0.00\ &quot;pta&quot;_-;\-* #,##0.00\ &quot;pta&quot;_-;_-* &quot;-&quot;??\ &quot;pta&quot;_-;_-@_-"/>
    <numFmt numFmtId="171" formatCode="_(&quot;$&quot;* #,##0.00_);_(&quot;$&quot;* \(#,##0.00\);_(&quot;$&quot;* &quot;-&quot;??_);_(@_)"/>
    <numFmt numFmtId="172" formatCode="#,##0.00\ \€"/>
    <numFmt numFmtId="173" formatCode="_ * #,##0.00_ ;_ * \-#,##0.00_ ;_ * &quot;-&quot;??_ ;_ @_ "/>
    <numFmt numFmtId="174" formatCode="_(&quot;$&quot;\ * #,##0_);_(&quot;$&quot;\ * \(#,##0\);_(&quot;$&quot;\ * &quot;-&quot;??_);_(@_)"/>
    <numFmt numFmtId="175" formatCode="_-&quot;$&quot;\ * #,##0_-;\-&quot;$&quot;\ * #,##0_-;_-&quot;$&quot;\ * &quot;-&quot;??_-;_-@_-"/>
  </numFmts>
  <fonts count="2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MS Sans Serif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i/>
      <sz val="11"/>
      <name val="Tahoma"/>
      <family val="2"/>
    </font>
    <font>
      <b/>
      <sz val="11"/>
      <color rgb="FFFF6600"/>
      <name val="Tahoma"/>
      <family val="2"/>
    </font>
    <font>
      <u/>
      <sz val="11"/>
      <name val="Tahoma"/>
      <family val="2"/>
    </font>
    <font>
      <b/>
      <sz val="11"/>
      <color indexed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66" fontId="4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0" fontId="2" fillId="0" borderId="0"/>
    <xf numFmtId="0" fontId="7" fillId="0" borderId="0"/>
    <xf numFmtId="49" fontId="8" fillId="0" borderId="0">
      <alignment horizontal="left" vertical="center"/>
    </xf>
    <xf numFmtId="0" fontId="2" fillId="0" borderId="0"/>
    <xf numFmtId="17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71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>
      <alignment horizontal="right"/>
    </xf>
    <xf numFmtId="0" fontId="1" fillId="3" borderId="0">
      <alignment horizontal="right"/>
    </xf>
    <xf numFmtId="0" fontId="2" fillId="4" borderId="0">
      <alignment horizontal="right"/>
    </xf>
    <xf numFmtId="0" fontId="2" fillId="5" borderId="0">
      <alignment horizontal="right"/>
    </xf>
    <xf numFmtId="0" fontId="9" fillId="0" borderId="0">
      <alignment horizontal="left" vertical="center"/>
    </xf>
    <xf numFmtId="0" fontId="9" fillId="0" borderId="0">
      <alignment horizontal="right" vertical="center"/>
    </xf>
    <xf numFmtId="0" fontId="8" fillId="0" borderId="19">
      <alignment horizontal="left" vertical="center"/>
    </xf>
    <xf numFmtId="0" fontId="2" fillId="0" borderId="19"/>
    <xf numFmtId="165" fontId="2" fillId="0" borderId="0"/>
    <xf numFmtId="171" fontId="2" fillId="0" borderId="0"/>
    <xf numFmtId="14" fontId="8" fillId="0" borderId="0">
      <alignment horizontal="right" vertical="center"/>
    </xf>
    <xf numFmtId="22" fontId="8" fillId="0" borderId="0">
      <alignment horizontal="right" vertical="center"/>
    </xf>
    <xf numFmtId="4" fontId="8" fillId="0" borderId="0">
      <alignment horizontal="right" vertical="center"/>
    </xf>
    <xf numFmtId="4" fontId="8" fillId="0" borderId="19">
      <alignment horizontal="right" vertical="center"/>
    </xf>
    <xf numFmtId="172" fontId="8" fillId="0" borderId="0">
      <alignment horizontal="right" vertical="center"/>
    </xf>
    <xf numFmtId="172" fontId="8" fillId="0" borderId="19">
      <alignment horizontal="right" vertical="center"/>
    </xf>
    <xf numFmtId="0" fontId="9" fillId="6" borderId="0">
      <alignment horizontal="center" vertical="center"/>
    </xf>
    <xf numFmtId="0" fontId="9" fillId="7" borderId="0">
      <alignment horizontal="center" vertical="center" wrapText="1"/>
    </xf>
    <xf numFmtId="0" fontId="8" fillId="7" borderId="0">
      <alignment horizontal="right" vertical="center" wrapText="1"/>
    </xf>
    <xf numFmtId="0" fontId="9" fillId="8" borderId="0">
      <alignment horizontal="center" vertical="center"/>
    </xf>
    <xf numFmtId="0" fontId="9" fillId="9" borderId="0">
      <alignment horizontal="center" vertical="center" wrapText="1"/>
    </xf>
    <xf numFmtId="0" fontId="9" fillId="9" borderId="0">
      <alignment horizontal="right" vertical="center" wrapText="1"/>
    </xf>
    <xf numFmtId="0" fontId="2" fillId="10" borderId="0"/>
    <xf numFmtId="0" fontId="10" fillId="9" borderId="19">
      <alignment horizontal="left" vertical="center"/>
    </xf>
    <xf numFmtId="0" fontId="4" fillId="0" borderId="0"/>
    <xf numFmtId="3" fontId="8" fillId="0" borderId="0">
      <alignment horizontal="right" vertical="center"/>
    </xf>
    <xf numFmtId="3" fontId="8" fillId="0" borderId="19">
      <alignment horizontal="right" vertical="center"/>
    </xf>
    <xf numFmtId="9" fontId="2" fillId="0" borderId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1" fillId="0" borderId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6" fontId="14" fillId="0" borderId="0" xfId="1" applyFont="1" applyFill="1" applyBorder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166" fontId="20" fillId="0" borderId="0" xfId="1" applyFont="1" applyFill="1" applyBorder="1" applyAlignment="1">
      <alignment horizontal="center" vertical="center"/>
    </xf>
    <xf numFmtId="166" fontId="20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9" fontId="19" fillId="0" borderId="19" xfId="0" applyNumberFormat="1" applyFont="1" applyBorder="1" applyAlignment="1">
      <alignment horizontal="center" vertical="center"/>
    </xf>
    <xf numFmtId="164" fontId="20" fillId="0" borderId="19" xfId="1" applyNumberFormat="1" applyFont="1" applyFill="1" applyBorder="1" applyAlignment="1">
      <alignment horizontal="center" vertical="center"/>
    </xf>
    <xf numFmtId="164" fontId="20" fillId="0" borderId="1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11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68" fontId="3" fillId="2" borderId="27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 wrapText="1"/>
    </xf>
    <xf numFmtId="168" fontId="3" fillId="12" borderId="21" xfId="0" applyNumberFormat="1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 wrapText="1"/>
    </xf>
    <xf numFmtId="168" fontId="3" fillId="12" borderId="27" xfId="0" applyNumberFormat="1" applyFont="1" applyFill="1" applyBorder="1" applyAlignment="1">
      <alignment horizontal="center" vertical="center" wrapText="1"/>
    </xf>
    <xf numFmtId="168" fontId="3" fillId="12" borderId="26" xfId="0" applyNumberFormat="1" applyFont="1" applyFill="1" applyBorder="1" applyAlignment="1">
      <alignment horizontal="center" vertical="center" wrapText="1"/>
    </xf>
    <xf numFmtId="168" fontId="3" fillId="1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9" xfId="1" applyNumberFormat="1" applyFont="1" applyFill="1" applyBorder="1" applyAlignment="1">
      <alignment horizontal="center" vertical="center" wrapText="1"/>
    </xf>
    <xf numFmtId="174" fontId="0" fillId="0" borderId="19" xfId="1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12" borderId="21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" fontId="24" fillId="0" borderId="19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vertical="center"/>
    </xf>
    <xf numFmtId="175" fontId="25" fillId="0" borderId="19" xfId="1" applyNumberFormat="1" applyFont="1" applyFill="1" applyBorder="1" applyAlignment="1" applyProtection="1">
      <alignment vertical="center"/>
    </xf>
    <xf numFmtId="9" fontId="19" fillId="11" borderId="19" xfId="0" applyNumberFormat="1" applyFont="1" applyFill="1" applyBorder="1" applyAlignment="1">
      <alignment horizontal="center" vertical="center"/>
    </xf>
    <xf numFmtId="164" fontId="20" fillId="11" borderId="19" xfId="1" applyNumberFormat="1" applyFont="1" applyFill="1" applyBorder="1" applyAlignment="1">
      <alignment horizontal="center" vertical="center"/>
    </xf>
    <xf numFmtId="164" fontId="20" fillId="11" borderId="19" xfId="1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25" fillId="0" borderId="19" xfId="0" applyFont="1" applyBorder="1" applyAlignment="1">
      <alignment vertical="center" wrapText="1"/>
    </xf>
    <xf numFmtId="0" fontId="22" fillId="0" borderId="28" xfId="1" applyNumberFormat="1" applyFont="1" applyFill="1" applyBorder="1" applyAlignment="1">
      <alignment horizontal="center" vertical="center" wrapText="1"/>
    </xf>
    <xf numFmtId="0" fontId="22" fillId="0" borderId="29" xfId="1" applyNumberFormat="1" applyFont="1" applyFill="1" applyBorder="1" applyAlignment="1">
      <alignment horizontal="center" vertical="center" wrapText="1"/>
    </xf>
    <xf numFmtId="0" fontId="22" fillId="0" borderId="30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23" xfId="1" applyFont="1" applyFill="1" applyBorder="1" applyAlignment="1">
      <alignment horizontal="center" vertical="center" wrapText="1"/>
    </xf>
    <xf numFmtId="166" fontId="13" fillId="0" borderId="24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22" fillId="0" borderId="28" xfId="1" applyNumberFormat="1" applyFont="1" applyFill="1" applyBorder="1" applyAlignment="1">
      <alignment horizontal="center" vertical="center" wrapText="1"/>
    </xf>
    <xf numFmtId="0" fontId="22" fillId="0" borderId="29" xfId="1" applyNumberFormat="1" applyFont="1" applyFill="1" applyBorder="1" applyAlignment="1">
      <alignment horizontal="center" vertical="center" wrapText="1"/>
    </xf>
    <xf numFmtId="0" fontId="22" fillId="0" borderId="30" xfId="1" applyNumberFormat="1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68" fontId="3" fillId="12" borderId="21" xfId="0" applyNumberFormat="1" applyFont="1" applyFill="1" applyBorder="1" applyAlignment="1">
      <alignment horizontal="center" vertical="center" wrapText="1"/>
    </xf>
    <xf numFmtId="168" fontId="3" fillId="12" borderId="22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13" fillId="12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" xfId="0" applyFont="1" applyFill="1" applyBorder="1" applyAlignment="1">
      <alignment vertical="center"/>
    </xf>
    <xf numFmtId="0" fontId="13" fillId="12" borderId="2" xfId="0" applyFont="1" applyFill="1" applyBorder="1" applyAlignment="1">
      <alignment vertical="center"/>
    </xf>
    <xf numFmtId="1" fontId="13" fillId="0" borderId="17" xfId="0" applyNumberFormat="1" applyFont="1" applyBorder="1" applyAlignment="1">
      <alignment vertical="center"/>
    </xf>
    <xf numFmtId="1" fontId="13" fillId="0" borderId="18" xfId="0" applyNumberFormat="1" applyFont="1" applyBorder="1" applyAlignment="1">
      <alignment vertical="center"/>
    </xf>
    <xf numFmtId="1" fontId="13" fillId="0" borderId="1" xfId="0" applyNumberFormat="1" applyFont="1" applyBorder="1" applyAlignment="1">
      <alignment vertical="center"/>
    </xf>
    <xf numFmtId="1" fontId="13" fillId="0" borderId="2" xfId="0" applyNumberFormat="1" applyFont="1" applyBorder="1" applyAlignment="1">
      <alignment vertical="center"/>
    </xf>
    <xf numFmtId="0" fontId="23" fillId="0" borderId="28" xfId="1" applyNumberFormat="1" applyFont="1" applyFill="1" applyBorder="1" applyAlignment="1">
      <alignment horizontal="center" vertical="center" wrapText="1"/>
    </xf>
    <xf numFmtId="0" fontId="23" fillId="0" borderId="29" xfId="1" applyNumberFormat="1" applyFont="1" applyFill="1" applyBorder="1" applyAlignment="1">
      <alignment horizontal="center" vertical="center" wrapText="1"/>
    </xf>
    <xf numFmtId="0" fontId="23" fillId="0" borderId="30" xfId="1" applyNumberFormat="1" applyFont="1" applyFill="1" applyBorder="1" applyAlignment="1">
      <alignment horizontal="center" vertical="center" wrapText="1"/>
    </xf>
    <xf numFmtId="0" fontId="22" fillId="11" borderId="28" xfId="1" applyNumberFormat="1" applyFont="1" applyFill="1" applyBorder="1" applyAlignment="1">
      <alignment horizontal="center" vertical="center" wrapText="1"/>
    </xf>
    <xf numFmtId="0" fontId="22" fillId="11" borderId="29" xfId="1" applyNumberFormat="1" applyFont="1" applyFill="1" applyBorder="1" applyAlignment="1">
      <alignment horizontal="center" vertical="center" wrapText="1"/>
    </xf>
    <xf numFmtId="0" fontId="22" fillId="11" borderId="30" xfId="1" applyNumberFormat="1" applyFont="1" applyFill="1" applyBorder="1" applyAlignment="1">
      <alignment horizontal="center" vertical="center" wrapText="1"/>
    </xf>
  </cellXfs>
  <cellStyles count="55">
    <cellStyle name="AnalysisIndexDark" xfId="19" xr:uid="{00000000-0005-0000-0000-000000000000}"/>
    <cellStyle name="AnalysisIndexDarkBold" xfId="20" xr:uid="{00000000-0005-0000-0000-000001000000}"/>
    <cellStyle name="AnalysisIndexLight" xfId="21" xr:uid="{00000000-0005-0000-0000-000002000000}"/>
    <cellStyle name="AnalysisIndexWhite" xfId="22" xr:uid="{00000000-0005-0000-0000-000003000000}"/>
    <cellStyle name="BodyStyle" xfId="11" xr:uid="{00000000-0005-0000-0000-000004000000}"/>
    <cellStyle name="BodyStyleBold" xfId="23" xr:uid="{00000000-0005-0000-0000-000005000000}"/>
    <cellStyle name="BodyStyleBoldRight" xfId="24" xr:uid="{00000000-0005-0000-0000-000006000000}"/>
    <cellStyle name="BodyStyleWithBorder" xfId="25" xr:uid="{00000000-0005-0000-0000-000007000000}"/>
    <cellStyle name="BorderThinBlack" xfId="26" xr:uid="{00000000-0005-0000-0000-000008000000}"/>
    <cellStyle name="Comma" xfId="49" xr:uid="{00000000-0005-0000-0000-000009000000}"/>
    <cellStyle name="Comma [0]" xfId="27" xr:uid="{00000000-0005-0000-0000-00000A000000}"/>
    <cellStyle name="Currency" xfId="28" xr:uid="{00000000-0005-0000-0000-00000B000000}"/>
    <cellStyle name="Currency [0]" xfId="50" xr:uid="{00000000-0005-0000-0000-00000C000000}"/>
    <cellStyle name="DateStyle" xfId="29" xr:uid="{00000000-0005-0000-0000-00000D000000}"/>
    <cellStyle name="DateTimeStyle" xfId="30" xr:uid="{00000000-0005-0000-0000-00000E000000}"/>
    <cellStyle name="Decimal" xfId="31" xr:uid="{00000000-0005-0000-0000-00000F000000}"/>
    <cellStyle name="DecimalWithBorder" xfId="32" xr:uid="{00000000-0005-0000-0000-000010000000}"/>
    <cellStyle name="EuroCurrency" xfId="33" xr:uid="{00000000-0005-0000-0000-000011000000}"/>
    <cellStyle name="EuroCurrencyWithBorder" xfId="34" xr:uid="{00000000-0005-0000-0000-000012000000}"/>
    <cellStyle name="HeaderStyle" xfId="35" xr:uid="{00000000-0005-0000-0000-000013000000}"/>
    <cellStyle name="HeaderSubTop" xfId="36" xr:uid="{00000000-0005-0000-0000-000014000000}"/>
    <cellStyle name="HeaderSubTopNoBold" xfId="37" xr:uid="{00000000-0005-0000-0000-000015000000}"/>
    <cellStyle name="HeaderTopBuyer" xfId="38" xr:uid="{00000000-0005-0000-0000-000016000000}"/>
    <cellStyle name="HeaderTopStyle" xfId="39" xr:uid="{00000000-0005-0000-0000-000017000000}"/>
    <cellStyle name="HeaderTopStyleAlignRight" xfId="40" xr:uid="{00000000-0005-0000-0000-000018000000}"/>
    <cellStyle name="IsSelectedStyle" xfId="41" xr:uid="{00000000-0005-0000-0000-000019000000}"/>
    <cellStyle name="MainTitle" xfId="42" xr:uid="{00000000-0005-0000-0000-00001A000000}"/>
    <cellStyle name="Millares 2" xfId="3" xr:uid="{00000000-0005-0000-0000-00001B000000}"/>
    <cellStyle name="Millares 2 2" xfId="4" xr:uid="{00000000-0005-0000-0000-00001C000000}"/>
    <cellStyle name="Millares 2 3" xfId="5" xr:uid="{00000000-0005-0000-0000-00001D000000}"/>
    <cellStyle name="Millares 2 4" xfId="48" xr:uid="{00000000-0005-0000-0000-00001E000000}"/>
    <cellStyle name="Millares 3" xfId="53" xr:uid="{00000000-0005-0000-0000-00001F000000}"/>
    <cellStyle name="Moneda" xfId="1" builtinId="4"/>
    <cellStyle name="Moneda 2" xfId="13" xr:uid="{00000000-0005-0000-0000-000021000000}"/>
    <cellStyle name="Moneda 2 2" xfId="14" xr:uid="{00000000-0005-0000-0000-000022000000}"/>
    <cellStyle name="Moneda 2 3" xfId="15" xr:uid="{00000000-0005-0000-0000-000023000000}"/>
    <cellStyle name="Moneda 2 4" xfId="17" xr:uid="{00000000-0005-0000-0000-000024000000}"/>
    <cellStyle name="Moneda 2 5" xfId="54" xr:uid="{00000000-0005-0000-0000-000025000000}"/>
    <cellStyle name="Moneda 3" xfId="47" xr:uid="{00000000-0005-0000-0000-000026000000}"/>
    <cellStyle name="Moneda 4" xfId="51" xr:uid="{00000000-0005-0000-0000-000027000000}"/>
    <cellStyle name="Normal" xfId="0" builtinId="0"/>
    <cellStyle name="Normal 2" xfId="2" xr:uid="{00000000-0005-0000-0000-000029000000}"/>
    <cellStyle name="Normal 2 2" xfId="6" xr:uid="{00000000-0005-0000-0000-00002A000000}"/>
    <cellStyle name="Normal 2 3" xfId="7" xr:uid="{00000000-0005-0000-0000-00002B000000}"/>
    <cellStyle name="Normal 2 4" xfId="10" xr:uid="{00000000-0005-0000-0000-00002C000000}"/>
    <cellStyle name="Normal 2 5" xfId="16" xr:uid="{00000000-0005-0000-0000-00002D000000}"/>
    <cellStyle name="Normal 3" xfId="12" xr:uid="{00000000-0005-0000-0000-00002E000000}"/>
    <cellStyle name="Normal 3 2" xfId="43" xr:uid="{00000000-0005-0000-0000-00002F000000}"/>
    <cellStyle name="Normal 3 3" xfId="52" xr:uid="{00000000-0005-0000-0000-000030000000}"/>
    <cellStyle name="Normal 4" xfId="8" xr:uid="{00000000-0005-0000-0000-000031000000}"/>
    <cellStyle name="Normal 6" xfId="9" xr:uid="{00000000-0005-0000-0000-000032000000}"/>
    <cellStyle name="Numeric" xfId="44" xr:uid="{00000000-0005-0000-0000-000033000000}"/>
    <cellStyle name="NumericWithBorder" xfId="45" xr:uid="{00000000-0005-0000-0000-000034000000}"/>
    <cellStyle name="Percent" xfId="46" xr:uid="{00000000-0005-0000-0000-000035000000}"/>
    <cellStyle name="Porcentaje 2" xfId="1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0</xdr:rowOff>
    </xdr:to>
    <xdr:pic>
      <xdr:nvPicPr>
        <xdr:cNvPr id="2" name="Picture 33" descr="nojavascript&amp;W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0</xdr:rowOff>
    </xdr:to>
    <xdr:pic>
      <xdr:nvPicPr>
        <xdr:cNvPr id="3" name="Picture 34" descr="nojavascript&amp;W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4" name="Picture 49" descr="nojavascript&amp;W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5" name="Picture 50" descr="nojavascript&amp;W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0</xdr:rowOff>
    </xdr:to>
    <xdr:pic>
      <xdr:nvPicPr>
        <xdr:cNvPr id="6" name="Picture 51" descr="nojavascript&amp;W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0</xdr:rowOff>
    </xdr:to>
    <xdr:pic>
      <xdr:nvPicPr>
        <xdr:cNvPr id="7" name="Picture 52" descr="nojavascript&amp;W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8" name="Picture 33" descr="nojavascript&amp;WT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9" name="Picture 34" descr="nojavascript&amp;W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30302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1" name="Picture 34" descr="nojavascript&amp;WT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" name="Picture 49" descr="nojavascript&amp;WT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3" name="Picture 50" descr="nojavascript&amp;WT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" name="Picture 51" descr="nojavascript&amp;WT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5" name="Picture 52" descr="nojavascript&amp;WT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6" name="Picture 33" descr="nojavascript&amp;WT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7" name="Picture 34" descr="nojavascript&amp;WT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611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8" name="Picture 33" descr="nojavascript&amp;WT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9" name="Picture 34" descr="nojavascript&amp;W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0" name="Picture 49" descr="nojavascript&amp;WT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1" name="Picture 50" descr="nojavascript&amp;WT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2" name="Picture 51" descr="nojavascript&amp;WT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3" name="Picture 52" descr="nojavascript&amp;W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4" name="Picture 33" descr="nojavascript&amp;WT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5" name="Picture 34" descr="nojavascript&amp;WT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6" name="Picture 33" descr="nojavascript&amp;WT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7" name="Picture 34" descr="nojavascript&amp;WT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8" name="Picture 49" descr="nojavascript&amp;WT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9" name="Picture 50" descr="nojavascript&amp;WT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0" name="Picture 51" descr="nojavascript&amp;WT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1" name="Picture 52" descr="nojavascript&amp;WT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2" name="Picture 33" descr="nojavascript&amp;WT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3" name="Picture 34" descr="nojavascript&amp;WT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4" name="Picture 33" descr="nojavascript&amp;WT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5" name="Picture 34" descr="nojavascript&amp;WT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6" name="Picture 49" descr="nojavascript&amp;WT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7" name="Picture 50" descr="nojavascript&amp;WT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8" name="Picture 51" descr="nojavascript&amp;WT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39" name="Picture 52" descr="nojavascript&amp;WT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0" name="Picture 33" descr="nojavascript&amp;WT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1" name="Picture 34" descr="nojavascript&amp;WT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2" name="Picture 33" descr="nojavascript&amp;WT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3" name="Picture 34" descr="nojavascript&amp;WT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4" name="Picture 49" descr="nojavascript&amp;WT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5" name="Picture 50" descr="nojavascript&amp;WT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6" name="Picture 51" descr="nojavascript&amp;WT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7" name="Picture 52" descr="nojavascript&amp;WT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8" name="Picture 33" descr="nojavascript&amp;WT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49" name="Picture 34" descr="nojavascript&amp;WT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0" name="Picture 33" descr="nojavascript&amp;WT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1" name="Picture 34" descr="nojavascript&amp;WT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2" name="Picture 49" descr="nojavascript&amp;WT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3" name="Picture 50" descr="nojavascript&amp;WT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4" name="Picture 51" descr="nojavascript&amp;WT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5" name="Picture 52" descr="nojavascript&amp;WT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6" name="Picture 33" descr="nojavascript&amp;WT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7" name="Picture 34" descr="nojavascript&amp;WT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8" name="Picture 33" descr="nojavascript&amp;WT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59" name="Picture 34" descr="nojavascript&amp;WT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0" name="Picture 49" descr="nojavascript&amp;WT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1" name="Picture 50" descr="nojavascript&amp;WT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2" name="Picture 51" descr="nojavascript&amp;WT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3" name="Picture 52" descr="nojavascript&amp;W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4" name="Picture 33" descr="nojavascript&amp;WT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5" name="Picture 34" descr="nojavascript&amp;WT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6259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66" name="Picture 33" descr="nojavascript&amp;WT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67" name="Picture 34" descr="nojavascript&amp;WT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8" name="Picture 49" descr="nojavascript&amp;WT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69" name="Picture 50" descr="nojavascript&amp;WT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70" name="Picture 51" descr="nojavascript&amp;W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71" name="Picture 52" descr="nojavascript&amp;WT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72" name="Picture 33" descr="nojavascript&amp;WT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73" name="Picture 34" descr="nojavascript&amp;WT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239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0</xdr:rowOff>
    </xdr:to>
    <xdr:pic>
      <xdr:nvPicPr>
        <xdr:cNvPr id="74" name="Picture 33" descr="nojavascript&amp;WT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0</xdr:rowOff>
    </xdr:to>
    <xdr:pic>
      <xdr:nvPicPr>
        <xdr:cNvPr id="75" name="Picture 34" descr="nojavascript&amp;W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76" name="Picture 49" descr="nojavascript&amp;WT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77" name="Picture 50" descr="nojavascript&amp;WT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78" name="Picture 51" descr="nojavascript&amp;WT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0</xdr:rowOff>
    </xdr:to>
    <xdr:pic>
      <xdr:nvPicPr>
        <xdr:cNvPr id="79" name="Picture 52" descr="nojavascript&amp;WT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0</xdr:rowOff>
    </xdr:to>
    <xdr:pic>
      <xdr:nvPicPr>
        <xdr:cNvPr id="80" name="Picture 33" descr="nojavascript&amp;WT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0</xdr:rowOff>
    </xdr:to>
    <xdr:pic>
      <xdr:nvPicPr>
        <xdr:cNvPr id="81" name="Picture 34" descr="nojavascript&amp;WT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0208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82" name="Picture 33" descr="nojavascript&amp;WT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83" name="Picture 34" descr="nojavascript&amp;WT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84" name="Picture 49" descr="nojavascript&amp;WT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85" name="Picture 50" descr="nojavascript&amp;WT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86" name="Picture 51" descr="nojavascript&amp;WT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87" name="Picture 52" descr="nojavascript&amp;WT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88" name="Picture 33" descr="nojavascript&amp;W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89" name="Picture 34" descr="nojavascript&amp;WT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90" name="Picture 33" descr="nojavascript&amp;WT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91" name="Picture 34" descr="nojavascript&amp;WT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92" name="Picture 49" descr="nojavascript&amp;WT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93" name="Picture 50" descr="nojavascript&amp;WT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94" name="Picture 51" descr="nojavascript&amp;WT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95" name="Picture 52" descr="nojavascript&amp;WT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96" name="Picture 33" descr="nojavascript&amp;WT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97" name="Picture 34" descr="nojavascript&amp;WT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98" name="Picture 33" descr="nojavascript&amp;WT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99" name="Picture 34" descr="nojavascript&amp;WT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0" name="Picture 49" descr="nojavascript&amp;WT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1" name="Picture 50" descr="nojavascript&amp;WT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02" name="Picture 51" descr="nojavascript&amp;WT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03" name="Picture 52" descr="nojavascript&amp;WT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4" name="Picture 33" descr="nojavascript&amp;WT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5" name="Picture 34" descr="nojavascript&amp;WT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06" name="Picture 33" descr="nojavascript&amp;WT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07" name="Picture 34" descr="nojavascript&amp;WT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8" name="Picture 49" descr="nojavascript&amp;WT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09" name="Picture 50" descr="nojavascript&amp;WT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10" name="Picture 51" descr="nojavascript&amp;WT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11" name="Picture 52" descr="nojavascript&amp;WT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12" name="Picture 33" descr="nojavascript&amp;WT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13" name="Picture 34" descr="nojavascript&amp;WT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14" name="Picture 33" descr="nojavascript&amp;WT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15" name="Picture 34" descr="nojavascript&amp;WT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16" name="Picture 49" descr="nojavascript&amp;WT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17" name="Picture 50" descr="nojavascript&amp;WT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73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18" name="Picture 51" descr="nojavascript&amp;WT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9525</xdr:colOff>
      <xdr:row>108</xdr:row>
      <xdr:rowOff>9525</xdr:rowOff>
    </xdr:to>
    <xdr:pic>
      <xdr:nvPicPr>
        <xdr:cNvPr id="119" name="Picture 52" descr="nojavascript&amp;WT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7575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0" name="Picture 33" descr="nojavascript&amp;WT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1" name="Picture 34" descr="nojavascript&amp;WT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5827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22" name="Picture 33" descr="nojavascript&amp;WT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23" name="Picture 34" descr="nojavascript&amp;WT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4" name="Picture 49" descr="nojavascript&amp;WT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5" name="Picture 50" descr="nojavascript&amp;WT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6" name="Picture 51" descr="nojavascript&amp;WT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27" name="Picture 52" descr="nojavascript&amp;WT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28" name="Picture 33" descr="nojavascript&amp;WT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29" name="Picture 34" descr="nojavascript&amp;WT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30" name="Picture 33" descr="nojavascript&amp;WT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31" name="Picture 34" descr="nojavascript&amp;WT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32" name="Picture 49" descr="nojavascript&amp;WT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33" name="Picture 50" descr="nojavascript&amp;WT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34" name="Picture 51" descr="nojavascript&amp;WT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35" name="Picture 52" descr="nojavascript&amp;WT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36" name="Picture 33" descr="nojavascript&amp;WT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37" name="Picture 34" descr="nojavascript&amp;WT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420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38" name="Picture 33" descr="nojavascript&amp;WT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39" name="Picture 34" descr="nojavascript&amp;WT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0" name="Picture 49" descr="nojavascript&amp;WT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1" name="Picture 50" descr="nojavascript&amp;WT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2" name="Picture 51" descr="nojavascript&amp;WT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3" name="Picture 52" descr="nojavascript&amp;WT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44" name="Picture 33" descr="nojavascript&amp;WT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45" name="Picture 34" descr="nojavascript&amp;WT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801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46" name="Picture 33" descr="nojavascript&amp;WT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47" name="Picture 34" descr="nojavascript&amp;WT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5360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8" name="Picture 49" descr="nojavascript&amp;WT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49" name="Picture 50" descr="nojavascript&amp;WT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50" name="Picture 51" descr="nojavascript&amp;WT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51" name="Picture 52" descr="nojavascript&amp;WT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92150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52" name="Picture 33" descr="nojavascript&amp;WT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53" name="Picture 34" descr="nojavascript&amp;WT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15992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108</xdr:row>
      <xdr:rowOff>0</xdr:rowOff>
    </xdr:from>
    <xdr:ext cx="9525" cy="9525"/>
    <xdr:pic>
      <xdr:nvPicPr>
        <xdr:cNvPr id="157" name="Picture 33" descr="nojavascript&amp;WT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108</xdr:row>
      <xdr:rowOff>0</xdr:rowOff>
    </xdr:from>
    <xdr:ext cx="9525" cy="9525"/>
    <xdr:pic>
      <xdr:nvPicPr>
        <xdr:cNvPr id="158" name="Picture 34" descr="nojavascript&amp;WT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108</xdr:row>
      <xdr:rowOff>0</xdr:rowOff>
    </xdr:from>
    <xdr:ext cx="9525" cy="9525"/>
    <xdr:pic>
      <xdr:nvPicPr>
        <xdr:cNvPr id="159" name="Picture 49" descr="nojavascript&amp;WT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108</xdr:row>
      <xdr:rowOff>0</xdr:rowOff>
    </xdr:from>
    <xdr:ext cx="9525" cy="9525"/>
    <xdr:pic>
      <xdr:nvPicPr>
        <xdr:cNvPr id="160" name="Picture 50" descr="nojavascript&amp;WT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2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108</xdr:row>
      <xdr:rowOff>0</xdr:rowOff>
    </xdr:from>
    <xdr:ext cx="9525" cy="9525"/>
    <xdr:pic>
      <xdr:nvPicPr>
        <xdr:cNvPr id="161" name="Picture 51" descr="nojavascript&amp;WT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108</xdr:row>
      <xdr:rowOff>0</xdr:rowOff>
    </xdr:from>
    <xdr:ext cx="9525" cy="9525"/>
    <xdr:pic>
      <xdr:nvPicPr>
        <xdr:cNvPr id="162" name="Picture 52" descr="nojavascript&amp;WT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43925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108</xdr:row>
      <xdr:rowOff>0</xdr:rowOff>
    </xdr:from>
    <xdr:ext cx="9525" cy="9525"/>
    <xdr:pic>
      <xdr:nvPicPr>
        <xdr:cNvPr id="163" name="Picture 33" descr="nojavascript&amp;WT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108</xdr:row>
      <xdr:rowOff>0</xdr:rowOff>
    </xdr:from>
    <xdr:ext cx="9525" cy="9525"/>
    <xdr:pic>
      <xdr:nvPicPr>
        <xdr:cNvPr id="164" name="Picture 34" descr="nojavascript&amp;WT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9907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67" name="Picture 33" descr="nojavascript&amp;WT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68" name="Picture 34" descr="nojavascript&amp;WT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69" name="Picture 49" descr="nojavascript&amp;WT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70" name="Picture 50" descr="nojavascript&amp;WT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71" name="Picture 51" descr="nojavascript&amp;WT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72" name="Picture 52" descr="nojavascript&amp;WT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73" name="Picture 33" descr="nojavascript&amp;WT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74" name="Picture 34" descr="nojavascript&amp;WT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342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83" name="Picture 33" descr="nojavascript&amp;WT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84" name="Picture 34" descr="nojavascript&amp;WT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85" name="Picture 49" descr="nojavascript&amp;WT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86" name="Picture 50" descr="nojavascript&amp;WT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87" name="Picture 51" descr="nojavascript&amp;WT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88" name="Picture 52" descr="nojavascript&amp;WT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89" name="Picture 33" descr="nojavascript&amp;WT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90" name="Picture 34" descr="nojavascript&amp;WT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2401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81" name="Picture 33" descr="nojavascript&amp;WT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182" name="Picture 34" descr="nojavascript&amp;WT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91" name="Picture 49" descr="nojavascript&amp;WT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94" name="Picture 50" descr="nojavascript&amp;WT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95" name="Picture 51" descr="nojavascript&amp;WT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196" name="Picture 52" descr="nojavascript&amp;WT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97" name="Picture 33" descr="nojavascript&amp;WT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198" name="Picture 34" descr="nojavascript&amp;WT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2800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219" name="Picture 33" descr="nojavascript&amp;WT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220" name="Picture 34" descr="nojavascript&amp;WT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21" name="Picture 49" descr="nojavascript&amp;WT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22" name="Picture 50" descr="nojavascript&amp;WT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23" name="Picture 51" descr="nojavascript&amp;WT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24" name="Picture 52" descr="nojavascript&amp;WT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25" name="Picture 33" descr="nojavascript&amp;WT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26" name="Picture 34" descr="nojavascript&amp;WT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12299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235" name="Picture 33" descr="nojavascript&amp;WT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9525</xdr:colOff>
      <xdr:row>108</xdr:row>
      <xdr:rowOff>9525</xdr:rowOff>
    </xdr:to>
    <xdr:pic>
      <xdr:nvPicPr>
        <xdr:cNvPr id="236" name="Picture 34" descr="nojavascript&amp;WT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035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37" name="Picture 49" descr="nojavascript&amp;WT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38" name="Picture 50" descr="nojavascript&amp;WT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15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39" name="Picture 51" descr="nojavascript&amp;WT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9525</xdr:colOff>
      <xdr:row>108</xdr:row>
      <xdr:rowOff>9525</xdr:rowOff>
    </xdr:to>
    <xdr:pic>
      <xdr:nvPicPr>
        <xdr:cNvPr id="240" name="Picture 52" descr="nojavascript&amp;WT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96500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41" name="Picture 33" descr="nojavascript&amp;WT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108</xdr:row>
      <xdr:rowOff>9525</xdr:rowOff>
    </xdr:to>
    <xdr:pic>
      <xdr:nvPicPr>
        <xdr:cNvPr id="242" name="Picture 34" descr="nojavascript&amp;WT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3875" y="14544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567585</xdr:colOff>
      <xdr:row>0</xdr:row>
      <xdr:rowOff>22412</xdr:rowOff>
    </xdr:from>
    <xdr:to>
      <xdr:col>4</xdr:col>
      <xdr:colOff>616721</xdr:colOff>
      <xdr:row>3</xdr:row>
      <xdr:rowOff>170912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320" y="22412"/>
          <a:ext cx="360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262"/>
  <sheetViews>
    <sheetView tabSelected="1" zoomScale="80" zoomScaleNormal="80" workbookViewId="0">
      <selection activeCell="J106" sqref="J106"/>
    </sheetView>
  </sheetViews>
  <sheetFormatPr defaultColWidth="11.42578125" defaultRowHeight="14.25"/>
  <cols>
    <col min="1" max="1" width="10" style="6" customWidth="1"/>
    <col min="2" max="2" width="12.42578125" style="11" customWidth="1"/>
    <col min="3" max="3" width="15.7109375" style="11" customWidth="1"/>
    <col min="4" max="4" width="53.28515625" style="48" customWidth="1"/>
    <col min="5" max="5" width="15.7109375" style="6" customWidth="1"/>
    <col min="6" max="6" width="6.28515625" style="6" customWidth="1"/>
    <col min="7" max="10" width="15.7109375" style="6" customWidth="1"/>
    <col min="11" max="12" width="12.7109375" style="6" customWidth="1"/>
    <col min="13" max="13" width="27.28515625" style="6" customWidth="1"/>
    <col min="14" max="16" width="11.42578125" style="6"/>
    <col min="17" max="17" width="19.140625" style="6" bestFit="1" customWidth="1"/>
    <col min="18" max="16384" width="11.42578125" style="6"/>
  </cols>
  <sheetData>
    <row r="1" spans="1:13" s="5" customFormat="1" ht="15" customHeight="1">
      <c r="A1" s="60"/>
      <c r="B1" s="60"/>
      <c r="C1" s="60"/>
      <c r="D1" s="60"/>
      <c r="E1" s="60"/>
      <c r="F1" s="60"/>
      <c r="G1" s="60"/>
      <c r="H1" s="60"/>
    </row>
    <row r="2" spans="1:13" s="5" customFormat="1" ht="15" customHeight="1" thickBot="1">
      <c r="A2" s="60"/>
      <c r="B2" s="60"/>
      <c r="C2" s="60"/>
      <c r="D2" s="60"/>
      <c r="E2" s="60"/>
      <c r="F2" s="60"/>
      <c r="G2" s="60"/>
      <c r="H2" s="60"/>
    </row>
    <row r="3" spans="1:13" s="5" customFormat="1" ht="15" customHeight="1">
      <c r="A3" s="60"/>
      <c r="B3" s="60"/>
      <c r="C3" s="60"/>
      <c r="D3" s="60"/>
      <c r="E3" s="60"/>
      <c r="F3" s="60"/>
      <c r="G3" s="60"/>
      <c r="H3" s="60"/>
      <c r="I3" s="100" t="s">
        <v>0</v>
      </c>
      <c r="J3" s="101"/>
      <c r="K3" s="78" t="s">
        <v>1</v>
      </c>
      <c r="L3" s="79"/>
    </row>
    <row r="4" spans="1:13" s="5" customFormat="1" ht="15" customHeight="1" thickBot="1">
      <c r="A4" s="61"/>
      <c r="B4" s="61"/>
      <c r="C4" s="61"/>
      <c r="D4" s="61"/>
      <c r="E4" s="61"/>
      <c r="F4" s="61"/>
      <c r="G4" s="61"/>
      <c r="H4" s="61"/>
      <c r="I4" s="102"/>
      <c r="J4" s="103"/>
      <c r="K4" s="80"/>
      <c r="L4" s="81"/>
    </row>
    <row r="5" spans="1:13" s="5" customFormat="1" ht="15" customHeight="1">
      <c r="A5" s="62" t="s">
        <v>2</v>
      </c>
      <c r="B5" s="62"/>
      <c r="C5" s="62"/>
      <c r="D5" s="62"/>
      <c r="E5" s="62"/>
      <c r="F5" s="62"/>
      <c r="G5" s="62"/>
      <c r="H5" s="62"/>
      <c r="I5" s="104" t="s">
        <v>3</v>
      </c>
      <c r="J5" s="105"/>
      <c r="K5" s="66" t="s">
        <v>4</v>
      </c>
      <c r="L5" s="67"/>
    </row>
    <row r="6" spans="1:13" s="5" customFormat="1" ht="15" customHeight="1" thickBot="1">
      <c r="A6" s="82" t="s">
        <v>5</v>
      </c>
      <c r="B6" s="82"/>
      <c r="C6" s="82"/>
      <c r="D6" s="82"/>
      <c r="E6" s="82"/>
      <c r="F6" s="82"/>
      <c r="G6" s="82"/>
      <c r="H6" s="82"/>
      <c r="I6" s="106"/>
      <c r="J6" s="107"/>
      <c r="K6" s="68"/>
      <c r="L6" s="69"/>
    </row>
    <row r="7" spans="1:13" s="5" customFormat="1" ht="15" customHeight="1">
      <c r="A7" s="82" t="s">
        <v>6</v>
      </c>
      <c r="B7" s="82"/>
      <c r="C7" s="82"/>
      <c r="D7" s="82"/>
      <c r="E7" s="82"/>
      <c r="F7" s="82"/>
      <c r="G7" s="82"/>
      <c r="H7" s="82"/>
      <c r="J7" s="7"/>
    </row>
    <row r="8" spans="1:13" s="5" customFormat="1" ht="30" customHeight="1">
      <c r="A8" s="89" t="s">
        <v>7</v>
      </c>
      <c r="B8" s="89"/>
      <c r="C8" s="89"/>
      <c r="D8" s="89"/>
      <c r="E8" s="89"/>
      <c r="F8" s="89"/>
      <c r="G8" s="89"/>
      <c r="H8" s="89"/>
      <c r="I8" s="8"/>
      <c r="J8" s="8"/>
      <c r="M8" s="5" t="s">
        <v>8</v>
      </c>
    </row>
    <row r="9" spans="1:13" s="5" customFormat="1" ht="20.100000000000001" customHeight="1" thickBot="1">
      <c r="A9" s="16"/>
      <c r="B9" s="39"/>
      <c r="C9" s="39"/>
      <c r="D9" s="43"/>
      <c r="E9" s="16"/>
      <c r="F9" s="9"/>
      <c r="I9" s="8"/>
      <c r="J9" s="8"/>
    </row>
    <row r="10" spans="1:13" s="1" customFormat="1" ht="30" customHeight="1">
      <c r="A10" s="86" t="s">
        <v>9</v>
      </c>
      <c r="B10" s="87"/>
      <c r="C10" s="87"/>
      <c r="D10" s="88"/>
      <c r="E10" s="99" t="s">
        <v>10</v>
      </c>
      <c r="F10" s="94"/>
      <c r="G10" s="95"/>
      <c r="H10" s="93" t="s">
        <v>11</v>
      </c>
      <c r="I10" s="94"/>
      <c r="J10" s="95"/>
      <c r="K10" s="83" t="s">
        <v>12</v>
      </c>
      <c r="L10" s="84"/>
      <c r="M10" s="85"/>
    </row>
    <row r="11" spans="1:13" s="5" customFormat="1" ht="30" customHeight="1" thickBot="1">
      <c r="A11" s="90" t="s">
        <v>13</v>
      </c>
      <c r="B11" s="91"/>
      <c r="C11" s="91"/>
      <c r="D11" s="92"/>
      <c r="E11" s="73">
        <v>0</v>
      </c>
      <c r="F11" s="74"/>
      <c r="G11" s="75"/>
      <c r="H11" s="96" t="s">
        <v>14</v>
      </c>
      <c r="I11" s="97"/>
      <c r="J11" s="98"/>
      <c r="K11" s="2">
        <v>10</v>
      </c>
      <c r="L11" s="3">
        <v>5</v>
      </c>
      <c r="M11" s="4">
        <v>2024</v>
      </c>
    </row>
    <row r="12" spans="1:13" s="5" customFormat="1" ht="20.100000000000001" customHeight="1" thickBot="1">
      <c r="A12" s="17"/>
      <c r="B12" s="17"/>
      <c r="C12" s="17"/>
      <c r="D12" s="44"/>
      <c r="E12" s="17"/>
      <c r="F12" s="17"/>
      <c r="H12" s="17"/>
      <c r="I12" s="10"/>
      <c r="J12" s="10"/>
    </row>
    <row r="13" spans="1:13" ht="36" customHeight="1">
      <c r="A13" s="29" t="s">
        <v>15</v>
      </c>
      <c r="B13" s="30" t="s">
        <v>16</v>
      </c>
      <c r="C13" s="31" t="s">
        <v>17</v>
      </c>
      <c r="D13" s="45" t="s">
        <v>18</v>
      </c>
      <c r="E13" s="32" t="s">
        <v>19</v>
      </c>
      <c r="F13" s="32" t="s">
        <v>20</v>
      </c>
      <c r="G13" s="32" t="s">
        <v>21</v>
      </c>
      <c r="H13" s="32" t="s">
        <v>22</v>
      </c>
      <c r="I13" s="32" t="s">
        <v>23</v>
      </c>
      <c r="J13" s="32" t="s">
        <v>24</v>
      </c>
      <c r="K13" s="76" t="s">
        <v>25</v>
      </c>
      <c r="L13" s="76"/>
      <c r="M13" s="77"/>
    </row>
    <row r="14" spans="1:13" ht="8.25" customHeight="1">
      <c r="A14" s="33"/>
      <c r="B14" s="34"/>
      <c r="C14" s="35"/>
      <c r="D14" s="46"/>
      <c r="E14" s="36"/>
      <c r="F14" s="36"/>
      <c r="G14" s="36"/>
      <c r="H14" s="36"/>
      <c r="I14" s="36"/>
      <c r="J14" s="36"/>
      <c r="K14" s="37"/>
      <c r="L14" s="38"/>
      <c r="M14" s="38"/>
    </row>
    <row r="15" spans="1:13" ht="36" hidden="1" customHeight="1">
      <c r="A15" s="23"/>
      <c r="B15" s="24"/>
      <c r="C15" s="25"/>
      <c r="D15" s="47"/>
      <c r="E15" s="26"/>
      <c r="F15" s="26"/>
      <c r="G15" s="26"/>
      <c r="H15" s="26"/>
      <c r="I15" s="26"/>
      <c r="J15" s="26"/>
      <c r="K15" s="27"/>
      <c r="L15" s="28"/>
      <c r="M15" s="28"/>
    </row>
    <row r="16" spans="1:13" s="21" customFormat="1" ht="39.75" customHeight="1">
      <c r="A16" s="22">
        <v>1</v>
      </c>
      <c r="B16" s="41">
        <v>5</v>
      </c>
      <c r="C16" s="49">
        <v>900501663</v>
      </c>
      <c r="D16" s="50" t="s">
        <v>26</v>
      </c>
      <c r="E16" s="42">
        <v>119500</v>
      </c>
      <c r="F16" s="18">
        <v>0.19</v>
      </c>
      <c r="G16" s="19">
        <f t="shared" ref="G16:G19" si="0">+ROUND(E16*F16,0)</f>
        <v>22705</v>
      </c>
      <c r="H16" s="20">
        <f t="shared" ref="H16:H19" si="1">ROUND(E16+G16,0)</f>
        <v>142205</v>
      </c>
      <c r="I16" s="20">
        <f t="shared" ref="I16:I19" si="2">+B16*E16</f>
        <v>597500</v>
      </c>
      <c r="J16" s="20">
        <f t="shared" ref="J16:J19" si="3">+H16*B16</f>
        <v>711025</v>
      </c>
      <c r="K16" s="70"/>
      <c r="L16" s="71"/>
      <c r="M16" s="72"/>
    </row>
    <row r="17" spans="1:13" s="21" customFormat="1" ht="36.75" customHeight="1">
      <c r="A17" s="22">
        <v>2</v>
      </c>
      <c r="B17" s="41">
        <v>100</v>
      </c>
      <c r="C17" s="49">
        <v>8490737</v>
      </c>
      <c r="D17" s="50" t="s">
        <v>27</v>
      </c>
      <c r="E17" s="42">
        <v>530</v>
      </c>
      <c r="F17" s="18">
        <v>0</v>
      </c>
      <c r="G17" s="19">
        <f t="shared" si="0"/>
        <v>0</v>
      </c>
      <c r="H17" s="20">
        <f t="shared" si="1"/>
        <v>530</v>
      </c>
      <c r="I17" s="20">
        <f t="shared" si="2"/>
        <v>53000</v>
      </c>
      <c r="J17" s="20">
        <f t="shared" si="3"/>
        <v>53000</v>
      </c>
      <c r="K17" s="108" t="s">
        <v>8</v>
      </c>
      <c r="L17" s="109"/>
      <c r="M17" s="110"/>
    </row>
    <row r="18" spans="1:13" s="21" customFormat="1" ht="42.75" customHeight="1">
      <c r="A18" s="22">
        <v>3</v>
      </c>
      <c r="B18" s="41">
        <v>40</v>
      </c>
      <c r="C18" s="49">
        <v>8007874</v>
      </c>
      <c r="D18" s="50" t="s">
        <v>28</v>
      </c>
      <c r="E18" s="42">
        <v>390</v>
      </c>
      <c r="F18" s="18">
        <v>0.19</v>
      </c>
      <c r="G18" s="19">
        <f t="shared" si="0"/>
        <v>74</v>
      </c>
      <c r="H18" s="20">
        <f t="shared" si="1"/>
        <v>464</v>
      </c>
      <c r="I18" s="20">
        <f t="shared" si="2"/>
        <v>15600</v>
      </c>
      <c r="J18" s="20">
        <f t="shared" si="3"/>
        <v>18560</v>
      </c>
      <c r="K18" s="70"/>
      <c r="L18" s="71"/>
      <c r="M18" s="72"/>
    </row>
    <row r="19" spans="1:13" s="21" customFormat="1" ht="39" customHeight="1">
      <c r="A19" s="22">
        <v>4</v>
      </c>
      <c r="B19" s="41">
        <v>40</v>
      </c>
      <c r="C19" s="49">
        <v>8007877</v>
      </c>
      <c r="D19" s="50" t="s">
        <v>29</v>
      </c>
      <c r="E19" s="42">
        <v>390</v>
      </c>
      <c r="F19" s="18">
        <v>0.19</v>
      </c>
      <c r="G19" s="19">
        <f t="shared" si="0"/>
        <v>74</v>
      </c>
      <c r="H19" s="20">
        <f t="shared" si="1"/>
        <v>464</v>
      </c>
      <c r="I19" s="20">
        <f t="shared" si="2"/>
        <v>15600</v>
      </c>
      <c r="J19" s="20">
        <f t="shared" si="3"/>
        <v>18560</v>
      </c>
      <c r="K19" s="70"/>
      <c r="L19" s="71"/>
      <c r="M19" s="72"/>
    </row>
    <row r="20" spans="1:13" s="21" customFormat="1" ht="37.5" customHeight="1">
      <c r="A20" s="22">
        <v>5</v>
      </c>
      <c r="B20" s="41">
        <v>40</v>
      </c>
      <c r="C20" s="49">
        <v>8007882</v>
      </c>
      <c r="D20" s="50" t="s">
        <v>30</v>
      </c>
      <c r="E20" s="42">
        <v>390</v>
      </c>
      <c r="F20" s="18">
        <v>0.19</v>
      </c>
      <c r="G20" s="19">
        <f t="shared" ref="G20:G24" si="4">+ROUND(E20*F20,0)</f>
        <v>74</v>
      </c>
      <c r="H20" s="20">
        <f t="shared" ref="H20:H24" si="5">ROUND(E20+G20,0)</f>
        <v>464</v>
      </c>
      <c r="I20" s="20">
        <f t="shared" ref="I20:I24" si="6">+B20*E20</f>
        <v>15600</v>
      </c>
      <c r="J20" s="20">
        <f t="shared" ref="J20:J24" si="7">+H20*B20</f>
        <v>18560</v>
      </c>
      <c r="K20" s="70"/>
      <c r="L20" s="71"/>
      <c r="M20" s="72"/>
    </row>
    <row r="21" spans="1:13" s="21" customFormat="1" ht="37.5" customHeight="1">
      <c r="A21" s="22">
        <v>6</v>
      </c>
      <c r="B21" s="41">
        <v>40</v>
      </c>
      <c r="C21" s="49">
        <v>8007883</v>
      </c>
      <c r="D21" s="50" t="s">
        <v>31</v>
      </c>
      <c r="E21" s="42">
        <v>390</v>
      </c>
      <c r="F21" s="18">
        <v>0.19</v>
      </c>
      <c r="G21" s="19">
        <f t="shared" si="4"/>
        <v>74</v>
      </c>
      <c r="H21" s="20">
        <f t="shared" si="5"/>
        <v>464</v>
      </c>
      <c r="I21" s="20">
        <f t="shared" si="6"/>
        <v>15600</v>
      </c>
      <c r="J21" s="20">
        <f t="shared" si="7"/>
        <v>18560</v>
      </c>
      <c r="K21" s="70"/>
      <c r="L21" s="71"/>
      <c r="M21" s="72"/>
    </row>
    <row r="22" spans="1:13" s="21" customFormat="1" ht="39.75" customHeight="1">
      <c r="A22" s="22">
        <v>7</v>
      </c>
      <c r="B22" s="41">
        <v>40</v>
      </c>
      <c r="C22" s="49">
        <v>8007885</v>
      </c>
      <c r="D22" s="50" t="s">
        <v>32</v>
      </c>
      <c r="E22" s="42">
        <v>390</v>
      </c>
      <c r="F22" s="18">
        <v>0.19</v>
      </c>
      <c r="G22" s="19">
        <f t="shared" si="4"/>
        <v>74</v>
      </c>
      <c r="H22" s="20">
        <f t="shared" si="5"/>
        <v>464</v>
      </c>
      <c r="I22" s="20">
        <f t="shared" si="6"/>
        <v>15600</v>
      </c>
      <c r="J22" s="20">
        <f t="shared" si="7"/>
        <v>18560</v>
      </c>
      <c r="K22" s="70"/>
      <c r="L22" s="71"/>
      <c r="M22" s="72"/>
    </row>
    <row r="23" spans="1:13" s="21" customFormat="1" ht="39.75" customHeight="1">
      <c r="A23" s="22">
        <v>8</v>
      </c>
      <c r="B23" s="41">
        <v>40</v>
      </c>
      <c r="C23" s="49">
        <v>900505120</v>
      </c>
      <c r="D23" s="50" t="s">
        <v>33</v>
      </c>
      <c r="E23" s="42">
        <v>390</v>
      </c>
      <c r="F23" s="18">
        <v>0.19</v>
      </c>
      <c r="G23" s="19">
        <f t="shared" si="4"/>
        <v>74</v>
      </c>
      <c r="H23" s="20">
        <f t="shared" si="5"/>
        <v>464</v>
      </c>
      <c r="I23" s="20">
        <f>+B23*E23</f>
        <v>15600</v>
      </c>
      <c r="J23" s="20">
        <f t="shared" si="7"/>
        <v>18560</v>
      </c>
      <c r="K23" s="57"/>
      <c r="L23" s="58"/>
      <c r="M23" s="59"/>
    </row>
    <row r="24" spans="1:13" s="21" customFormat="1" ht="39.75" customHeight="1">
      <c r="A24" s="22">
        <v>9</v>
      </c>
      <c r="B24" s="41">
        <v>40</v>
      </c>
      <c r="C24" s="49">
        <v>8009894</v>
      </c>
      <c r="D24" s="50" t="s">
        <v>34</v>
      </c>
      <c r="E24" s="42">
        <v>390</v>
      </c>
      <c r="F24" s="18">
        <v>0.19</v>
      </c>
      <c r="G24" s="19">
        <f t="shared" si="4"/>
        <v>74</v>
      </c>
      <c r="H24" s="20">
        <f t="shared" si="5"/>
        <v>464</v>
      </c>
      <c r="I24" s="20">
        <f t="shared" si="6"/>
        <v>15600</v>
      </c>
      <c r="J24" s="20">
        <f t="shared" si="7"/>
        <v>18560</v>
      </c>
      <c r="K24" s="57"/>
      <c r="L24" s="58"/>
      <c r="M24" s="59"/>
    </row>
    <row r="25" spans="1:13" s="21" customFormat="1" ht="39.75" customHeight="1">
      <c r="A25" s="22">
        <v>10</v>
      </c>
      <c r="B25" s="41">
        <v>24</v>
      </c>
      <c r="C25" s="49">
        <v>8490693</v>
      </c>
      <c r="D25" s="50" t="s">
        <v>35</v>
      </c>
      <c r="E25" s="42">
        <v>2430</v>
      </c>
      <c r="F25" s="18">
        <v>0.19</v>
      </c>
      <c r="G25" s="19">
        <f t="shared" ref="G25:G27" si="8">+ROUND(E25*F25,0)</f>
        <v>462</v>
      </c>
      <c r="H25" s="20">
        <f t="shared" ref="H25:H27" si="9">ROUND(E25+G25,0)</f>
        <v>2892</v>
      </c>
      <c r="I25" s="20">
        <f t="shared" ref="I25:I27" si="10">+B25*E25</f>
        <v>58320</v>
      </c>
      <c r="J25" s="20">
        <f t="shared" ref="J25:J27" si="11">+H25*B25</f>
        <v>69408</v>
      </c>
      <c r="K25" s="70"/>
      <c r="L25" s="71"/>
      <c r="M25" s="72"/>
    </row>
    <row r="26" spans="1:13" s="21" customFormat="1" ht="38.25" customHeight="1">
      <c r="A26" s="22">
        <v>11</v>
      </c>
      <c r="B26" s="41">
        <v>4</v>
      </c>
      <c r="C26" s="49">
        <v>900503594</v>
      </c>
      <c r="D26" s="50" t="s">
        <v>36</v>
      </c>
      <c r="E26" s="42">
        <v>21800</v>
      </c>
      <c r="F26" s="18">
        <v>0.19</v>
      </c>
      <c r="G26" s="19">
        <f t="shared" si="8"/>
        <v>4142</v>
      </c>
      <c r="H26" s="20">
        <f t="shared" si="9"/>
        <v>25942</v>
      </c>
      <c r="I26" s="20">
        <f t="shared" si="10"/>
        <v>87200</v>
      </c>
      <c r="J26" s="20">
        <f t="shared" si="11"/>
        <v>103768</v>
      </c>
      <c r="K26" s="70"/>
      <c r="L26" s="71"/>
      <c r="M26" s="72"/>
    </row>
    <row r="27" spans="1:13" s="21" customFormat="1" ht="36.75" customHeight="1">
      <c r="A27" s="22">
        <v>12</v>
      </c>
      <c r="B27" s="41">
        <v>4</v>
      </c>
      <c r="C27" s="49">
        <v>900503595</v>
      </c>
      <c r="D27" s="50" t="s">
        <v>37</v>
      </c>
      <c r="E27" s="42">
        <v>21800</v>
      </c>
      <c r="F27" s="18">
        <v>0.19</v>
      </c>
      <c r="G27" s="19">
        <f t="shared" si="8"/>
        <v>4142</v>
      </c>
      <c r="H27" s="20">
        <f t="shared" si="9"/>
        <v>25942</v>
      </c>
      <c r="I27" s="20">
        <f t="shared" si="10"/>
        <v>87200</v>
      </c>
      <c r="J27" s="20">
        <f t="shared" si="11"/>
        <v>103768</v>
      </c>
      <c r="K27" s="70"/>
      <c r="L27" s="71"/>
      <c r="M27" s="72"/>
    </row>
    <row r="28" spans="1:13" s="21" customFormat="1" ht="33.75" customHeight="1">
      <c r="A28" s="22">
        <v>13</v>
      </c>
      <c r="B28" s="41">
        <v>4</v>
      </c>
      <c r="C28" s="49">
        <v>900503596</v>
      </c>
      <c r="D28" s="50" t="s">
        <v>38</v>
      </c>
      <c r="E28" s="42">
        <v>21800</v>
      </c>
      <c r="F28" s="18">
        <v>0.19</v>
      </c>
      <c r="G28" s="19">
        <f t="shared" ref="G28:G29" si="12">+ROUND(E28*F28,0)</f>
        <v>4142</v>
      </c>
      <c r="H28" s="20">
        <f t="shared" ref="H28:H29" si="13">ROUND(E28+G28,0)</f>
        <v>25942</v>
      </c>
      <c r="I28" s="20">
        <f t="shared" ref="I28:I29" si="14">+B28*E28</f>
        <v>87200</v>
      </c>
      <c r="J28" s="20">
        <f t="shared" ref="J28:J29" si="15">+H28*B28</f>
        <v>103768</v>
      </c>
      <c r="K28" s="70"/>
      <c r="L28" s="71"/>
      <c r="M28" s="72"/>
    </row>
    <row r="29" spans="1:13" s="21" customFormat="1" ht="33.75" customHeight="1">
      <c r="A29" s="22">
        <v>14</v>
      </c>
      <c r="B29" s="41">
        <v>4</v>
      </c>
      <c r="C29" s="49">
        <v>900503597</v>
      </c>
      <c r="D29" s="50" t="s">
        <v>39</v>
      </c>
      <c r="E29" s="42">
        <v>21800</v>
      </c>
      <c r="F29" s="18">
        <v>0.19</v>
      </c>
      <c r="G29" s="19">
        <f t="shared" si="12"/>
        <v>4142</v>
      </c>
      <c r="H29" s="20">
        <f t="shared" si="13"/>
        <v>25942</v>
      </c>
      <c r="I29" s="20">
        <f t="shared" si="14"/>
        <v>87200</v>
      </c>
      <c r="J29" s="20">
        <f t="shared" si="15"/>
        <v>103768</v>
      </c>
      <c r="K29" s="108" t="s">
        <v>8</v>
      </c>
      <c r="L29" s="109"/>
      <c r="M29" s="110"/>
    </row>
    <row r="30" spans="1:13" s="21" customFormat="1" ht="36" customHeight="1">
      <c r="A30" s="22">
        <v>15</v>
      </c>
      <c r="B30" s="41">
        <v>5</v>
      </c>
      <c r="C30" s="49">
        <v>900516142</v>
      </c>
      <c r="D30" s="50" t="s">
        <v>40</v>
      </c>
      <c r="E30" s="51">
        <v>10200</v>
      </c>
      <c r="F30" s="18">
        <v>0.19</v>
      </c>
      <c r="G30" s="19">
        <f t="shared" ref="G30:G37" si="16">+ROUND(E30*F30,0)</f>
        <v>1938</v>
      </c>
      <c r="H30" s="20">
        <f t="shared" ref="H30:H37" si="17">ROUND(E30+G30,0)</f>
        <v>12138</v>
      </c>
      <c r="I30" s="20">
        <f t="shared" ref="I30:I37" si="18">+B30*E30</f>
        <v>51000</v>
      </c>
      <c r="J30" s="20">
        <f t="shared" ref="J30:J37" si="19">+H30*B30</f>
        <v>60690</v>
      </c>
      <c r="K30" s="70"/>
      <c r="L30" s="71"/>
      <c r="M30" s="72"/>
    </row>
    <row r="31" spans="1:13" s="21" customFormat="1" ht="34.5" customHeight="1">
      <c r="A31" s="22">
        <v>16</v>
      </c>
      <c r="B31" s="41">
        <v>3</v>
      </c>
      <c r="C31" s="49">
        <v>8500675</v>
      </c>
      <c r="D31" s="50" t="s">
        <v>41</v>
      </c>
      <c r="E31" s="51">
        <v>89700</v>
      </c>
      <c r="F31" s="18">
        <v>0.19</v>
      </c>
      <c r="G31" s="19">
        <f t="shared" si="16"/>
        <v>17043</v>
      </c>
      <c r="H31" s="20">
        <f t="shared" si="17"/>
        <v>106743</v>
      </c>
      <c r="I31" s="20">
        <f t="shared" si="18"/>
        <v>269100</v>
      </c>
      <c r="J31" s="20">
        <f t="shared" si="19"/>
        <v>320229</v>
      </c>
      <c r="K31" s="70"/>
      <c r="L31" s="71"/>
      <c r="M31" s="72"/>
    </row>
    <row r="32" spans="1:13" s="21" customFormat="1" ht="40.5" customHeight="1">
      <c r="A32" s="22">
        <v>17</v>
      </c>
      <c r="B32" s="41">
        <v>3</v>
      </c>
      <c r="C32" s="49">
        <v>8500676</v>
      </c>
      <c r="D32" s="50" t="s">
        <v>42</v>
      </c>
      <c r="E32" s="51">
        <v>89700</v>
      </c>
      <c r="F32" s="18">
        <v>0.19</v>
      </c>
      <c r="G32" s="19">
        <f t="shared" si="16"/>
        <v>17043</v>
      </c>
      <c r="H32" s="20">
        <f t="shared" si="17"/>
        <v>106743</v>
      </c>
      <c r="I32" s="20">
        <f t="shared" si="18"/>
        <v>269100</v>
      </c>
      <c r="J32" s="20">
        <f t="shared" si="19"/>
        <v>320229</v>
      </c>
      <c r="K32" s="70"/>
      <c r="L32" s="71"/>
      <c r="M32" s="72"/>
    </row>
    <row r="33" spans="1:13" s="21" customFormat="1" ht="40.5" customHeight="1">
      <c r="A33" s="22">
        <v>18</v>
      </c>
      <c r="B33" s="41">
        <v>3</v>
      </c>
      <c r="C33" s="49">
        <v>8500677</v>
      </c>
      <c r="D33" s="50" t="s">
        <v>43</v>
      </c>
      <c r="E33" s="51">
        <v>89700</v>
      </c>
      <c r="F33" s="18">
        <v>0.19</v>
      </c>
      <c r="G33" s="19">
        <f t="shared" si="16"/>
        <v>17043</v>
      </c>
      <c r="H33" s="20">
        <f t="shared" si="17"/>
        <v>106743</v>
      </c>
      <c r="I33" s="20">
        <f t="shared" si="18"/>
        <v>269100</v>
      </c>
      <c r="J33" s="20">
        <f t="shared" si="19"/>
        <v>320229</v>
      </c>
      <c r="K33" s="70"/>
      <c r="L33" s="71"/>
      <c r="M33" s="72"/>
    </row>
    <row r="34" spans="1:13" s="21" customFormat="1" ht="40.5" customHeight="1">
      <c r="A34" s="22">
        <v>19</v>
      </c>
      <c r="B34" s="41">
        <v>3</v>
      </c>
      <c r="C34" s="49">
        <v>8500678</v>
      </c>
      <c r="D34" s="50" t="s">
        <v>44</v>
      </c>
      <c r="E34" s="51">
        <v>89700</v>
      </c>
      <c r="F34" s="52">
        <v>0.19</v>
      </c>
      <c r="G34" s="53">
        <f t="shared" si="16"/>
        <v>17043</v>
      </c>
      <c r="H34" s="54">
        <f t="shared" si="17"/>
        <v>106743</v>
      </c>
      <c r="I34" s="54">
        <f t="shared" si="18"/>
        <v>269100</v>
      </c>
      <c r="J34" s="54">
        <f t="shared" si="19"/>
        <v>320229</v>
      </c>
      <c r="K34" s="70"/>
      <c r="L34" s="71"/>
      <c r="M34" s="72"/>
    </row>
    <row r="35" spans="1:13" s="21" customFormat="1" ht="36.75" customHeight="1">
      <c r="A35" s="22">
        <v>20</v>
      </c>
      <c r="B35" s="41">
        <v>2</v>
      </c>
      <c r="C35" s="49">
        <v>900504037</v>
      </c>
      <c r="D35" s="50" t="s">
        <v>45</v>
      </c>
      <c r="E35" s="42">
        <v>5510</v>
      </c>
      <c r="F35" s="18">
        <v>0.19</v>
      </c>
      <c r="G35" s="19">
        <f t="shared" si="16"/>
        <v>1047</v>
      </c>
      <c r="H35" s="20">
        <f t="shared" si="17"/>
        <v>6557</v>
      </c>
      <c r="I35" s="20">
        <f t="shared" si="18"/>
        <v>11020</v>
      </c>
      <c r="J35" s="20">
        <f t="shared" si="19"/>
        <v>13114</v>
      </c>
      <c r="K35" s="70"/>
      <c r="L35" s="71"/>
      <c r="M35" s="72"/>
    </row>
    <row r="36" spans="1:13" s="21" customFormat="1" ht="38.25" customHeight="1">
      <c r="A36" s="22">
        <v>21</v>
      </c>
      <c r="B36" s="41">
        <v>7</v>
      </c>
      <c r="C36" s="49">
        <v>8088538</v>
      </c>
      <c r="D36" s="50" t="s">
        <v>46</v>
      </c>
      <c r="E36" s="42">
        <v>16400</v>
      </c>
      <c r="F36" s="18">
        <v>0.19</v>
      </c>
      <c r="G36" s="19">
        <f t="shared" si="16"/>
        <v>3116</v>
      </c>
      <c r="H36" s="20">
        <f t="shared" si="17"/>
        <v>19516</v>
      </c>
      <c r="I36" s="20">
        <f t="shared" si="18"/>
        <v>114800</v>
      </c>
      <c r="J36" s="20">
        <f t="shared" si="19"/>
        <v>136612</v>
      </c>
      <c r="K36" s="70"/>
      <c r="L36" s="71"/>
      <c r="M36" s="72"/>
    </row>
    <row r="37" spans="1:13" s="55" customFormat="1" ht="41.25" customHeight="1">
      <c r="A37" s="22">
        <v>22</v>
      </c>
      <c r="B37" s="41">
        <v>7</v>
      </c>
      <c r="C37" s="49">
        <v>900501032</v>
      </c>
      <c r="D37" s="50" t="s">
        <v>47</v>
      </c>
      <c r="E37" s="42">
        <v>21300</v>
      </c>
      <c r="F37" s="18">
        <v>0.19</v>
      </c>
      <c r="G37" s="19">
        <f t="shared" si="16"/>
        <v>4047</v>
      </c>
      <c r="H37" s="20">
        <f t="shared" si="17"/>
        <v>25347</v>
      </c>
      <c r="I37" s="20">
        <f t="shared" si="18"/>
        <v>149100</v>
      </c>
      <c r="J37" s="20">
        <f t="shared" si="19"/>
        <v>177429</v>
      </c>
      <c r="K37" s="111"/>
      <c r="L37" s="112"/>
      <c r="M37" s="113"/>
    </row>
    <row r="38" spans="1:13" s="21" customFormat="1" ht="40.5" customHeight="1">
      <c r="A38" s="22">
        <v>23</v>
      </c>
      <c r="B38" s="41">
        <v>10</v>
      </c>
      <c r="C38" s="49">
        <v>8505545</v>
      </c>
      <c r="D38" s="50" t="s">
        <v>48</v>
      </c>
      <c r="E38" s="42">
        <v>1600</v>
      </c>
      <c r="F38" s="18">
        <v>0.19</v>
      </c>
      <c r="G38" s="19">
        <f t="shared" ref="G38:G45" si="20">+ROUND(E38*F38,0)</f>
        <v>304</v>
      </c>
      <c r="H38" s="20">
        <f t="shared" ref="H38:H45" si="21">ROUND(E38+G38,0)</f>
        <v>1904</v>
      </c>
      <c r="I38" s="20">
        <f t="shared" ref="I38:I45" si="22">+B38*E38</f>
        <v>16000</v>
      </c>
      <c r="J38" s="20">
        <f t="shared" ref="J38:J45" si="23">+H38*B38</f>
        <v>19040</v>
      </c>
      <c r="K38" s="70"/>
      <c r="L38" s="71"/>
      <c r="M38" s="72"/>
    </row>
    <row r="39" spans="1:13" s="21" customFormat="1" ht="34.5" customHeight="1">
      <c r="A39" s="22">
        <v>24</v>
      </c>
      <c r="B39" s="41">
        <v>10</v>
      </c>
      <c r="C39" s="49">
        <v>8040763</v>
      </c>
      <c r="D39" s="50" t="s">
        <v>49</v>
      </c>
      <c r="E39" s="42">
        <v>750</v>
      </c>
      <c r="F39" s="18">
        <v>0.19</v>
      </c>
      <c r="G39" s="19">
        <f t="shared" si="20"/>
        <v>143</v>
      </c>
      <c r="H39" s="20">
        <f t="shared" si="21"/>
        <v>893</v>
      </c>
      <c r="I39" s="20">
        <f t="shared" si="22"/>
        <v>7500</v>
      </c>
      <c r="J39" s="20">
        <f t="shared" si="23"/>
        <v>8930</v>
      </c>
      <c r="K39" s="70"/>
      <c r="L39" s="71"/>
      <c r="M39" s="72"/>
    </row>
    <row r="40" spans="1:13" s="21" customFormat="1" ht="38.25" customHeight="1">
      <c r="A40" s="22">
        <v>25</v>
      </c>
      <c r="B40" s="41">
        <v>10</v>
      </c>
      <c r="C40" s="49">
        <v>900502539</v>
      </c>
      <c r="D40" s="50" t="s">
        <v>50</v>
      </c>
      <c r="E40" s="42">
        <v>22500</v>
      </c>
      <c r="F40" s="18">
        <v>0.19</v>
      </c>
      <c r="G40" s="19">
        <f t="shared" si="20"/>
        <v>4275</v>
      </c>
      <c r="H40" s="20">
        <f t="shared" si="21"/>
        <v>26775</v>
      </c>
      <c r="I40" s="20">
        <f t="shared" si="22"/>
        <v>225000</v>
      </c>
      <c r="J40" s="20">
        <f t="shared" si="23"/>
        <v>267750</v>
      </c>
      <c r="K40" s="70"/>
      <c r="L40" s="71"/>
      <c r="M40" s="72"/>
    </row>
    <row r="41" spans="1:13" s="21" customFormat="1" ht="42.75" customHeight="1">
      <c r="A41" s="22">
        <v>26</v>
      </c>
      <c r="B41" s="41">
        <v>2</v>
      </c>
      <c r="C41" s="49">
        <v>8003769</v>
      </c>
      <c r="D41" s="50" t="s">
        <v>51</v>
      </c>
      <c r="E41" s="51">
        <v>22300</v>
      </c>
      <c r="F41" s="18">
        <v>0.19</v>
      </c>
      <c r="G41" s="19">
        <f t="shared" si="20"/>
        <v>4237</v>
      </c>
      <c r="H41" s="20">
        <f t="shared" si="21"/>
        <v>26537</v>
      </c>
      <c r="I41" s="20">
        <f t="shared" si="22"/>
        <v>44600</v>
      </c>
      <c r="J41" s="20">
        <f t="shared" si="23"/>
        <v>53074</v>
      </c>
      <c r="K41" s="70"/>
      <c r="L41" s="71"/>
      <c r="M41" s="72"/>
    </row>
    <row r="42" spans="1:13" s="21" customFormat="1" ht="34.5" customHeight="1">
      <c r="A42" s="22">
        <v>27</v>
      </c>
      <c r="B42" s="41">
        <v>2</v>
      </c>
      <c r="C42" s="49">
        <v>8019088</v>
      </c>
      <c r="D42" s="50" t="s">
        <v>52</v>
      </c>
      <c r="E42" s="51">
        <v>22300</v>
      </c>
      <c r="F42" s="18">
        <v>0.19</v>
      </c>
      <c r="G42" s="19">
        <f t="shared" si="20"/>
        <v>4237</v>
      </c>
      <c r="H42" s="20">
        <f t="shared" si="21"/>
        <v>26537</v>
      </c>
      <c r="I42" s="20">
        <f t="shared" si="22"/>
        <v>44600</v>
      </c>
      <c r="J42" s="20">
        <f t="shared" si="23"/>
        <v>53074</v>
      </c>
      <c r="K42" s="70"/>
      <c r="L42" s="71"/>
      <c r="M42" s="72"/>
    </row>
    <row r="43" spans="1:13" s="21" customFormat="1" ht="42.75" customHeight="1">
      <c r="A43" s="22">
        <v>28</v>
      </c>
      <c r="B43" s="41">
        <v>1</v>
      </c>
      <c r="C43" s="49">
        <v>8080367</v>
      </c>
      <c r="D43" s="50" t="s">
        <v>53</v>
      </c>
      <c r="E43" s="51">
        <v>22300</v>
      </c>
      <c r="F43" s="18">
        <v>0.19</v>
      </c>
      <c r="G43" s="19">
        <f t="shared" si="20"/>
        <v>4237</v>
      </c>
      <c r="H43" s="20">
        <f t="shared" si="21"/>
        <v>26537</v>
      </c>
      <c r="I43" s="20">
        <f t="shared" si="22"/>
        <v>22300</v>
      </c>
      <c r="J43" s="20">
        <f t="shared" si="23"/>
        <v>26537</v>
      </c>
      <c r="K43" s="70"/>
      <c r="L43" s="71"/>
      <c r="M43" s="72"/>
    </row>
    <row r="44" spans="1:13" s="21" customFormat="1" ht="42.75" customHeight="1">
      <c r="A44" s="22">
        <v>29</v>
      </c>
      <c r="B44" s="41">
        <v>1</v>
      </c>
      <c r="C44" s="49">
        <v>8500686</v>
      </c>
      <c r="D44" s="50" t="s">
        <v>54</v>
      </c>
      <c r="E44" s="51">
        <v>22300</v>
      </c>
      <c r="F44" s="18">
        <v>0.19</v>
      </c>
      <c r="G44" s="19">
        <f t="shared" si="20"/>
        <v>4237</v>
      </c>
      <c r="H44" s="20">
        <f t="shared" si="21"/>
        <v>26537</v>
      </c>
      <c r="I44" s="20">
        <f t="shared" si="22"/>
        <v>22300</v>
      </c>
      <c r="J44" s="20">
        <f t="shared" si="23"/>
        <v>26537</v>
      </c>
      <c r="K44" s="70"/>
      <c r="L44" s="71"/>
      <c r="M44" s="72"/>
    </row>
    <row r="45" spans="1:13" s="21" customFormat="1" ht="42.75" customHeight="1">
      <c r="A45" s="22">
        <v>30</v>
      </c>
      <c r="B45" s="41">
        <v>1</v>
      </c>
      <c r="C45" s="49">
        <v>8500687</v>
      </c>
      <c r="D45" s="50" t="s">
        <v>55</v>
      </c>
      <c r="E45" s="51">
        <v>22300</v>
      </c>
      <c r="F45" s="18">
        <v>0.19</v>
      </c>
      <c r="G45" s="19">
        <f t="shared" si="20"/>
        <v>4237</v>
      </c>
      <c r="H45" s="20">
        <f t="shared" si="21"/>
        <v>26537</v>
      </c>
      <c r="I45" s="20">
        <f t="shared" si="22"/>
        <v>22300</v>
      </c>
      <c r="J45" s="20">
        <f t="shared" si="23"/>
        <v>26537</v>
      </c>
      <c r="K45" s="70"/>
      <c r="L45" s="71"/>
      <c r="M45" s="72"/>
    </row>
    <row r="46" spans="1:13" s="21" customFormat="1" ht="42.75" customHeight="1">
      <c r="A46" s="22">
        <v>31</v>
      </c>
      <c r="B46" s="41">
        <v>1</v>
      </c>
      <c r="C46" s="49">
        <v>8500697</v>
      </c>
      <c r="D46" s="50" t="s">
        <v>56</v>
      </c>
      <c r="E46" s="51">
        <v>22300</v>
      </c>
      <c r="F46" s="18">
        <v>0.19</v>
      </c>
      <c r="G46" s="19">
        <f t="shared" ref="G46:G67" si="24">+ROUND(E46*F46,0)</f>
        <v>4237</v>
      </c>
      <c r="H46" s="20">
        <f t="shared" ref="H46:H67" si="25">ROUND(E46+G46,0)</f>
        <v>26537</v>
      </c>
      <c r="I46" s="20">
        <f t="shared" ref="I46:I67" si="26">+B46*E46</f>
        <v>22300</v>
      </c>
      <c r="J46" s="20">
        <f t="shared" ref="J46:J67" si="27">+H46*B46</f>
        <v>26537</v>
      </c>
      <c r="K46" s="70"/>
      <c r="L46" s="71"/>
      <c r="M46" s="72"/>
    </row>
    <row r="47" spans="1:13" s="21" customFormat="1" ht="34.5" customHeight="1">
      <c r="A47" s="22">
        <v>32</v>
      </c>
      <c r="B47" s="41">
        <v>1</v>
      </c>
      <c r="C47" s="49">
        <v>8500698</v>
      </c>
      <c r="D47" s="50" t="s">
        <v>57</v>
      </c>
      <c r="E47" s="51">
        <v>22300</v>
      </c>
      <c r="F47" s="18">
        <v>0.19</v>
      </c>
      <c r="G47" s="19">
        <f t="shared" si="24"/>
        <v>4237</v>
      </c>
      <c r="H47" s="20">
        <f t="shared" si="25"/>
        <v>26537</v>
      </c>
      <c r="I47" s="20">
        <f t="shared" si="26"/>
        <v>22300</v>
      </c>
      <c r="J47" s="20">
        <f t="shared" si="27"/>
        <v>26537</v>
      </c>
      <c r="K47" s="70"/>
      <c r="L47" s="71"/>
      <c r="M47" s="72"/>
    </row>
    <row r="48" spans="1:13" s="21" customFormat="1" ht="36.75" customHeight="1">
      <c r="A48" s="22">
        <v>33</v>
      </c>
      <c r="B48" s="41">
        <v>1</v>
      </c>
      <c r="C48" s="49">
        <v>8500699</v>
      </c>
      <c r="D48" s="50" t="s">
        <v>58</v>
      </c>
      <c r="E48" s="51">
        <v>22300</v>
      </c>
      <c r="F48" s="18">
        <v>0.19</v>
      </c>
      <c r="G48" s="19">
        <f t="shared" si="24"/>
        <v>4237</v>
      </c>
      <c r="H48" s="20">
        <f t="shared" si="25"/>
        <v>26537</v>
      </c>
      <c r="I48" s="20">
        <f t="shared" si="26"/>
        <v>22300</v>
      </c>
      <c r="J48" s="20">
        <f t="shared" si="27"/>
        <v>26537</v>
      </c>
      <c r="K48" s="70"/>
      <c r="L48" s="71"/>
      <c r="M48" s="72"/>
    </row>
    <row r="49" spans="1:13" s="21" customFormat="1" ht="36.75" customHeight="1">
      <c r="A49" s="22">
        <v>34</v>
      </c>
      <c r="B49" s="41">
        <v>15</v>
      </c>
      <c r="C49" s="49">
        <v>8013315</v>
      </c>
      <c r="D49" s="50" t="s">
        <v>59</v>
      </c>
      <c r="E49" s="42">
        <v>10270</v>
      </c>
      <c r="F49" s="18">
        <v>0.19</v>
      </c>
      <c r="G49" s="19">
        <f t="shared" si="24"/>
        <v>1951</v>
      </c>
      <c r="H49" s="20">
        <f t="shared" si="25"/>
        <v>12221</v>
      </c>
      <c r="I49" s="20">
        <f t="shared" si="26"/>
        <v>154050</v>
      </c>
      <c r="J49" s="20">
        <f t="shared" si="27"/>
        <v>183315</v>
      </c>
      <c r="K49" s="70"/>
      <c r="L49" s="71"/>
      <c r="M49" s="72"/>
    </row>
    <row r="50" spans="1:13" s="21" customFormat="1" ht="36.75" customHeight="1">
      <c r="A50" s="22">
        <v>35</v>
      </c>
      <c r="B50" s="41">
        <v>6</v>
      </c>
      <c r="C50" s="49">
        <v>8049013</v>
      </c>
      <c r="D50" s="50" t="s">
        <v>60</v>
      </c>
      <c r="E50" s="42">
        <v>9010</v>
      </c>
      <c r="F50" s="18">
        <v>0.19</v>
      </c>
      <c r="G50" s="19">
        <f t="shared" si="24"/>
        <v>1712</v>
      </c>
      <c r="H50" s="20">
        <f t="shared" si="25"/>
        <v>10722</v>
      </c>
      <c r="I50" s="20">
        <f t="shared" si="26"/>
        <v>54060</v>
      </c>
      <c r="J50" s="20">
        <f t="shared" si="27"/>
        <v>64332</v>
      </c>
      <c r="K50" s="70"/>
      <c r="L50" s="71"/>
      <c r="M50" s="72"/>
    </row>
    <row r="51" spans="1:13" s="21" customFormat="1" ht="36.75" customHeight="1">
      <c r="A51" s="22">
        <v>36</v>
      </c>
      <c r="B51" s="41">
        <v>6</v>
      </c>
      <c r="C51" s="49">
        <v>8490707</v>
      </c>
      <c r="D51" s="50" t="s">
        <v>61</v>
      </c>
      <c r="E51" s="42">
        <v>2510</v>
      </c>
      <c r="F51" s="18">
        <v>0.19</v>
      </c>
      <c r="G51" s="19">
        <f t="shared" si="24"/>
        <v>477</v>
      </c>
      <c r="H51" s="20">
        <f t="shared" si="25"/>
        <v>2987</v>
      </c>
      <c r="I51" s="20">
        <f t="shared" si="26"/>
        <v>15060</v>
      </c>
      <c r="J51" s="20">
        <f t="shared" si="27"/>
        <v>17922</v>
      </c>
      <c r="K51" s="70"/>
      <c r="L51" s="71"/>
      <c r="M51" s="72"/>
    </row>
    <row r="52" spans="1:13" s="21" customFormat="1" ht="36.75" customHeight="1">
      <c r="A52" s="22">
        <v>37</v>
      </c>
      <c r="B52" s="41">
        <v>2</v>
      </c>
      <c r="C52" s="49">
        <v>8491111</v>
      </c>
      <c r="D52" s="50" t="s">
        <v>62</v>
      </c>
      <c r="E52" s="42">
        <v>2890</v>
      </c>
      <c r="F52" s="18">
        <v>0.19</v>
      </c>
      <c r="G52" s="19">
        <f t="shared" si="24"/>
        <v>549</v>
      </c>
      <c r="H52" s="20">
        <f t="shared" si="25"/>
        <v>3439</v>
      </c>
      <c r="I52" s="20">
        <f t="shared" si="26"/>
        <v>5780</v>
      </c>
      <c r="J52" s="20">
        <f t="shared" si="27"/>
        <v>6878</v>
      </c>
      <c r="K52" s="70"/>
      <c r="L52" s="71"/>
      <c r="M52" s="72"/>
    </row>
    <row r="53" spans="1:13" s="21" customFormat="1" ht="36.75" customHeight="1">
      <c r="A53" s="22">
        <v>38</v>
      </c>
      <c r="B53" s="41">
        <v>8</v>
      </c>
      <c r="C53" s="49">
        <v>900501031</v>
      </c>
      <c r="D53" s="50" t="s">
        <v>63</v>
      </c>
      <c r="E53" s="42">
        <v>7970</v>
      </c>
      <c r="F53" s="18">
        <v>0.19</v>
      </c>
      <c r="G53" s="19">
        <f t="shared" si="24"/>
        <v>1514</v>
      </c>
      <c r="H53" s="20">
        <f t="shared" si="25"/>
        <v>9484</v>
      </c>
      <c r="I53" s="20">
        <f t="shared" si="26"/>
        <v>63760</v>
      </c>
      <c r="J53" s="20">
        <f t="shared" si="27"/>
        <v>75872</v>
      </c>
      <c r="K53" s="70"/>
      <c r="L53" s="71"/>
      <c r="M53" s="72"/>
    </row>
    <row r="54" spans="1:13" s="21" customFormat="1" ht="36.75" customHeight="1">
      <c r="A54" s="22">
        <v>39</v>
      </c>
      <c r="B54" s="41">
        <v>8</v>
      </c>
      <c r="C54" s="49">
        <v>8025753</v>
      </c>
      <c r="D54" s="50" t="s">
        <v>64</v>
      </c>
      <c r="E54" s="42">
        <v>3380</v>
      </c>
      <c r="F54" s="18">
        <v>0.19</v>
      </c>
      <c r="G54" s="19">
        <f t="shared" si="24"/>
        <v>642</v>
      </c>
      <c r="H54" s="20">
        <f t="shared" si="25"/>
        <v>4022</v>
      </c>
      <c r="I54" s="20">
        <f t="shared" si="26"/>
        <v>27040</v>
      </c>
      <c r="J54" s="20">
        <f t="shared" si="27"/>
        <v>32176</v>
      </c>
      <c r="K54" s="70"/>
      <c r="L54" s="71"/>
      <c r="M54" s="72"/>
    </row>
    <row r="55" spans="1:13" s="21" customFormat="1" ht="66.75" customHeight="1">
      <c r="A55" s="22">
        <v>40</v>
      </c>
      <c r="B55" s="41">
        <v>12</v>
      </c>
      <c r="C55" s="49">
        <v>900523666</v>
      </c>
      <c r="D55" s="56" t="s">
        <v>65</v>
      </c>
      <c r="E55" s="42">
        <v>85000</v>
      </c>
      <c r="F55" s="18">
        <v>0.19</v>
      </c>
      <c r="G55" s="19">
        <f t="shared" si="24"/>
        <v>16150</v>
      </c>
      <c r="H55" s="20">
        <f t="shared" si="25"/>
        <v>101150</v>
      </c>
      <c r="I55" s="20">
        <f t="shared" si="26"/>
        <v>1020000</v>
      </c>
      <c r="J55" s="20">
        <f t="shared" si="27"/>
        <v>1213800</v>
      </c>
      <c r="K55" s="70"/>
      <c r="L55" s="71"/>
      <c r="M55" s="72"/>
    </row>
    <row r="56" spans="1:13" s="21" customFormat="1" ht="122.25" customHeight="1">
      <c r="A56" s="22">
        <v>41</v>
      </c>
      <c r="B56" s="41">
        <v>1</v>
      </c>
      <c r="C56" s="49">
        <v>8507251</v>
      </c>
      <c r="D56" s="56" t="s">
        <v>66</v>
      </c>
      <c r="E56" s="42">
        <v>74800</v>
      </c>
      <c r="F56" s="18">
        <v>0.05</v>
      </c>
      <c r="G56" s="19">
        <f t="shared" si="24"/>
        <v>3740</v>
      </c>
      <c r="H56" s="20">
        <f t="shared" si="25"/>
        <v>78540</v>
      </c>
      <c r="I56" s="20">
        <f t="shared" si="26"/>
        <v>74800</v>
      </c>
      <c r="J56" s="20">
        <f t="shared" si="27"/>
        <v>78540</v>
      </c>
      <c r="K56" s="70"/>
      <c r="L56" s="71"/>
      <c r="M56" s="72"/>
    </row>
    <row r="57" spans="1:13" s="21" customFormat="1" ht="36.75" customHeight="1">
      <c r="A57" s="22">
        <v>42</v>
      </c>
      <c r="B57" s="41">
        <v>20</v>
      </c>
      <c r="C57" s="49">
        <v>8007843</v>
      </c>
      <c r="D57" s="50" t="s">
        <v>67</v>
      </c>
      <c r="E57" s="51">
        <v>1200</v>
      </c>
      <c r="F57" s="18">
        <v>0.19</v>
      </c>
      <c r="G57" s="19">
        <f t="shared" si="24"/>
        <v>228</v>
      </c>
      <c r="H57" s="20">
        <f t="shared" si="25"/>
        <v>1428</v>
      </c>
      <c r="I57" s="20">
        <f t="shared" si="26"/>
        <v>24000</v>
      </c>
      <c r="J57" s="20">
        <f t="shared" si="27"/>
        <v>28560</v>
      </c>
      <c r="K57" s="70"/>
      <c r="L57" s="71"/>
      <c r="M57" s="72"/>
    </row>
    <row r="58" spans="1:13" s="21" customFormat="1" ht="36.75" customHeight="1">
      <c r="A58" s="22">
        <v>43</v>
      </c>
      <c r="B58" s="41">
        <v>20</v>
      </c>
      <c r="C58" s="49">
        <v>8009937</v>
      </c>
      <c r="D58" s="50" t="s">
        <v>68</v>
      </c>
      <c r="E58" s="51">
        <v>1200</v>
      </c>
      <c r="F58" s="18">
        <v>0.19</v>
      </c>
      <c r="G58" s="19">
        <f t="shared" si="24"/>
        <v>228</v>
      </c>
      <c r="H58" s="20">
        <f t="shared" si="25"/>
        <v>1428</v>
      </c>
      <c r="I58" s="20">
        <f t="shared" si="26"/>
        <v>24000</v>
      </c>
      <c r="J58" s="20">
        <f t="shared" si="27"/>
        <v>28560</v>
      </c>
      <c r="K58" s="70"/>
      <c r="L58" s="71"/>
      <c r="M58" s="72"/>
    </row>
    <row r="59" spans="1:13" s="21" customFormat="1" ht="32.25" customHeight="1">
      <c r="A59" s="22">
        <v>44</v>
      </c>
      <c r="B59" s="41">
        <v>20</v>
      </c>
      <c r="C59" s="49">
        <v>8009943</v>
      </c>
      <c r="D59" s="50" t="s">
        <v>69</v>
      </c>
      <c r="E59" s="51">
        <v>1200</v>
      </c>
      <c r="F59" s="18">
        <v>0.19</v>
      </c>
      <c r="G59" s="19">
        <f t="shared" si="24"/>
        <v>228</v>
      </c>
      <c r="H59" s="20">
        <f t="shared" si="25"/>
        <v>1428</v>
      </c>
      <c r="I59" s="20">
        <f t="shared" si="26"/>
        <v>24000</v>
      </c>
      <c r="J59" s="20">
        <f t="shared" si="27"/>
        <v>28560</v>
      </c>
      <c r="K59" s="70"/>
      <c r="L59" s="71"/>
      <c r="M59" s="72"/>
    </row>
    <row r="60" spans="1:13" s="21" customFormat="1" ht="36.75" customHeight="1">
      <c r="A60" s="22">
        <v>45</v>
      </c>
      <c r="B60" s="41">
        <v>20</v>
      </c>
      <c r="C60" s="49">
        <v>8009953</v>
      </c>
      <c r="D60" s="50" t="s">
        <v>70</v>
      </c>
      <c r="E60" s="51">
        <v>1200</v>
      </c>
      <c r="F60" s="18">
        <v>0.19</v>
      </c>
      <c r="G60" s="19">
        <f t="shared" si="24"/>
        <v>228</v>
      </c>
      <c r="H60" s="20">
        <f t="shared" si="25"/>
        <v>1428</v>
      </c>
      <c r="I60" s="20">
        <f t="shared" si="26"/>
        <v>24000</v>
      </c>
      <c r="J60" s="20">
        <f t="shared" si="27"/>
        <v>28560</v>
      </c>
      <c r="K60" s="70"/>
      <c r="L60" s="71"/>
      <c r="M60" s="72"/>
    </row>
    <row r="61" spans="1:13" s="21" customFormat="1" ht="36.75" customHeight="1">
      <c r="A61" s="22">
        <v>46</v>
      </c>
      <c r="B61" s="41">
        <v>20</v>
      </c>
      <c r="C61" s="49">
        <v>8009973</v>
      </c>
      <c r="D61" s="50" t="s">
        <v>71</v>
      </c>
      <c r="E61" s="51">
        <v>1200</v>
      </c>
      <c r="F61" s="18">
        <v>0.19</v>
      </c>
      <c r="G61" s="19">
        <f t="shared" si="24"/>
        <v>228</v>
      </c>
      <c r="H61" s="20">
        <f t="shared" si="25"/>
        <v>1428</v>
      </c>
      <c r="I61" s="20">
        <f t="shared" si="26"/>
        <v>24000</v>
      </c>
      <c r="J61" s="20">
        <f t="shared" si="27"/>
        <v>28560</v>
      </c>
      <c r="K61" s="70"/>
      <c r="L61" s="71"/>
      <c r="M61" s="72"/>
    </row>
    <row r="62" spans="1:13" s="21" customFormat="1" ht="36.75" customHeight="1">
      <c r="A62" s="22">
        <v>47</v>
      </c>
      <c r="B62" s="41">
        <v>20</v>
      </c>
      <c r="C62" s="49">
        <v>8012565</v>
      </c>
      <c r="D62" s="50" t="s">
        <v>72</v>
      </c>
      <c r="E62" s="51">
        <v>1200</v>
      </c>
      <c r="F62" s="18">
        <v>0.19</v>
      </c>
      <c r="G62" s="19">
        <f t="shared" si="24"/>
        <v>228</v>
      </c>
      <c r="H62" s="20">
        <f t="shared" si="25"/>
        <v>1428</v>
      </c>
      <c r="I62" s="20">
        <f t="shared" si="26"/>
        <v>24000</v>
      </c>
      <c r="J62" s="20">
        <f t="shared" si="27"/>
        <v>28560</v>
      </c>
      <c r="K62" s="70"/>
      <c r="L62" s="71"/>
      <c r="M62" s="72"/>
    </row>
    <row r="63" spans="1:13" s="21" customFormat="1" ht="36.75" customHeight="1">
      <c r="A63" s="22">
        <v>48</v>
      </c>
      <c r="B63" s="41">
        <v>20</v>
      </c>
      <c r="C63" s="49">
        <v>8070546</v>
      </c>
      <c r="D63" s="50" t="s">
        <v>73</v>
      </c>
      <c r="E63" s="51">
        <v>1200</v>
      </c>
      <c r="F63" s="18">
        <v>0.19</v>
      </c>
      <c r="G63" s="19">
        <f t="shared" si="24"/>
        <v>228</v>
      </c>
      <c r="H63" s="20">
        <f t="shared" si="25"/>
        <v>1428</v>
      </c>
      <c r="I63" s="20">
        <f t="shared" si="26"/>
        <v>24000</v>
      </c>
      <c r="J63" s="20">
        <f t="shared" si="27"/>
        <v>28560</v>
      </c>
      <c r="K63" s="70"/>
      <c r="L63" s="71"/>
      <c r="M63" s="72"/>
    </row>
    <row r="64" spans="1:13" s="21" customFormat="1" ht="36.75" customHeight="1">
      <c r="A64" s="22">
        <v>49</v>
      </c>
      <c r="B64" s="41">
        <v>20</v>
      </c>
      <c r="C64" s="49">
        <v>8070547</v>
      </c>
      <c r="D64" s="50" t="s">
        <v>74</v>
      </c>
      <c r="E64" s="51">
        <v>1200</v>
      </c>
      <c r="F64" s="18">
        <v>0.19</v>
      </c>
      <c r="G64" s="19">
        <f t="shared" si="24"/>
        <v>228</v>
      </c>
      <c r="H64" s="20">
        <f t="shared" si="25"/>
        <v>1428</v>
      </c>
      <c r="I64" s="20">
        <f t="shared" si="26"/>
        <v>24000</v>
      </c>
      <c r="J64" s="20">
        <f t="shared" si="27"/>
        <v>28560</v>
      </c>
      <c r="K64" s="70"/>
      <c r="L64" s="71"/>
      <c r="M64" s="72"/>
    </row>
    <row r="65" spans="1:13" s="21" customFormat="1" ht="36.75" customHeight="1">
      <c r="A65" s="22">
        <v>50</v>
      </c>
      <c r="B65" s="41">
        <v>20</v>
      </c>
      <c r="C65" s="49">
        <v>8070549</v>
      </c>
      <c r="D65" s="50" t="s">
        <v>75</v>
      </c>
      <c r="E65" s="51">
        <v>1200</v>
      </c>
      <c r="F65" s="18">
        <v>0.19</v>
      </c>
      <c r="G65" s="19">
        <f t="shared" si="24"/>
        <v>228</v>
      </c>
      <c r="H65" s="20">
        <f t="shared" si="25"/>
        <v>1428</v>
      </c>
      <c r="I65" s="20">
        <f t="shared" si="26"/>
        <v>24000</v>
      </c>
      <c r="J65" s="20">
        <f t="shared" si="27"/>
        <v>28560</v>
      </c>
      <c r="K65" s="70"/>
      <c r="L65" s="71"/>
      <c r="M65" s="72"/>
    </row>
    <row r="66" spans="1:13" s="21" customFormat="1" ht="36.75" customHeight="1">
      <c r="A66" s="22">
        <v>51</v>
      </c>
      <c r="B66" s="41">
        <v>20</v>
      </c>
      <c r="C66" s="49">
        <v>8070550</v>
      </c>
      <c r="D66" s="50" t="s">
        <v>76</v>
      </c>
      <c r="E66" s="51">
        <v>1200</v>
      </c>
      <c r="F66" s="18">
        <v>0.19</v>
      </c>
      <c r="G66" s="19">
        <f t="shared" si="24"/>
        <v>228</v>
      </c>
      <c r="H66" s="20">
        <f t="shared" si="25"/>
        <v>1428</v>
      </c>
      <c r="I66" s="20">
        <f t="shared" si="26"/>
        <v>24000</v>
      </c>
      <c r="J66" s="20">
        <f t="shared" si="27"/>
        <v>28560</v>
      </c>
      <c r="K66" s="70"/>
      <c r="L66" s="71"/>
      <c r="M66" s="72"/>
    </row>
    <row r="67" spans="1:13" s="21" customFormat="1" ht="36.75" customHeight="1">
      <c r="A67" s="22">
        <v>52</v>
      </c>
      <c r="B67" s="41">
        <v>15</v>
      </c>
      <c r="C67" s="49">
        <v>8007934</v>
      </c>
      <c r="D67" s="50" t="s">
        <v>77</v>
      </c>
      <c r="E67" s="51">
        <v>2430</v>
      </c>
      <c r="F67" s="18">
        <v>0.19</v>
      </c>
      <c r="G67" s="19">
        <f t="shared" si="24"/>
        <v>462</v>
      </c>
      <c r="H67" s="20">
        <f t="shared" si="25"/>
        <v>2892</v>
      </c>
      <c r="I67" s="20">
        <f t="shared" si="26"/>
        <v>36450</v>
      </c>
      <c r="J67" s="20">
        <f t="shared" si="27"/>
        <v>43380</v>
      </c>
      <c r="K67" s="70"/>
      <c r="L67" s="71"/>
      <c r="M67" s="72"/>
    </row>
    <row r="68" spans="1:13" s="21" customFormat="1" ht="36.75" customHeight="1">
      <c r="A68" s="22">
        <v>53</v>
      </c>
      <c r="B68" s="41">
        <v>15</v>
      </c>
      <c r="C68" s="49">
        <v>8007935</v>
      </c>
      <c r="D68" s="50" t="s">
        <v>78</v>
      </c>
      <c r="E68" s="51">
        <v>2430</v>
      </c>
      <c r="F68" s="18">
        <v>0.19</v>
      </c>
      <c r="G68" s="19">
        <f t="shared" ref="G68:G95" si="28">+ROUND(E68*F68,0)</f>
        <v>462</v>
      </c>
      <c r="H68" s="20">
        <f t="shared" ref="H68:H95" si="29">ROUND(E68+G68,0)</f>
        <v>2892</v>
      </c>
      <c r="I68" s="20">
        <f t="shared" ref="I68:I95" si="30">+B68*E68</f>
        <v>36450</v>
      </c>
      <c r="J68" s="20">
        <f t="shared" ref="J68:J95" si="31">+H68*B68</f>
        <v>43380</v>
      </c>
      <c r="K68" s="70"/>
      <c r="L68" s="71"/>
      <c r="M68" s="72"/>
    </row>
    <row r="69" spans="1:13" s="21" customFormat="1" ht="36.75" customHeight="1">
      <c r="A69" s="22">
        <v>54</v>
      </c>
      <c r="B69" s="41">
        <v>15</v>
      </c>
      <c r="C69" s="49">
        <v>8007938</v>
      </c>
      <c r="D69" s="50" t="s">
        <v>79</v>
      </c>
      <c r="E69" s="51">
        <v>2430</v>
      </c>
      <c r="F69" s="18">
        <v>0.19</v>
      </c>
      <c r="G69" s="19">
        <f t="shared" si="28"/>
        <v>462</v>
      </c>
      <c r="H69" s="20">
        <f t="shared" si="29"/>
        <v>2892</v>
      </c>
      <c r="I69" s="20">
        <f t="shared" si="30"/>
        <v>36450</v>
      </c>
      <c r="J69" s="20">
        <f t="shared" si="31"/>
        <v>43380</v>
      </c>
      <c r="K69" s="70"/>
      <c r="L69" s="71"/>
      <c r="M69" s="72"/>
    </row>
    <row r="70" spans="1:13" s="21" customFormat="1" ht="36.75" customHeight="1">
      <c r="A70" s="22">
        <v>55</v>
      </c>
      <c r="B70" s="41">
        <v>15</v>
      </c>
      <c r="C70" s="49">
        <v>8490697</v>
      </c>
      <c r="D70" s="50" t="s">
        <v>80</v>
      </c>
      <c r="E70" s="51">
        <v>2430</v>
      </c>
      <c r="F70" s="18">
        <v>0.19</v>
      </c>
      <c r="G70" s="19">
        <f t="shared" si="28"/>
        <v>462</v>
      </c>
      <c r="H70" s="20">
        <f t="shared" si="29"/>
        <v>2892</v>
      </c>
      <c r="I70" s="20">
        <f t="shared" si="30"/>
        <v>36450</v>
      </c>
      <c r="J70" s="20">
        <f t="shared" si="31"/>
        <v>43380</v>
      </c>
      <c r="K70" s="70"/>
      <c r="L70" s="71"/>
      <c r="M70" s="72"/>
    </row>
    <row r="71" spans="1:13" s="21" customFormat="1" ht="36.75" customHeight="1">
      <c r="A71" s="22">
        <v>56</v>
      </c>
      <c r="B71" s="41">
        <v>3</v>
      </c>
      <c r="C71" s="49">
        <v>900504147</v>
      </c>
      <c r="D71" s="50" t="s">
        <v>81</v>
      </c>
      <c r="E71" s="51">
        <v>49600</v>
      </c>
      <c r="F71" s="18">
        <v>0.19</v>
      </c>
      <c r="G71" s="19">
        <f t="shared" si="28"/>
        <v>9424</v>
      </c>
      <c r="H71" s="20">
        <f t="shared" si="29"/>
        <v>59024</v>
      </c>
      <c r="I71" s="20">
        <f t="shared" si="30"/>
        <v>148800</v>
      </c>
      <c r="J71" s="20">
        <f t="shared" si="31"/>
        <v>177072</v>
      </c>
      <c r="K71" s="70"/>
      <c r="L71" s="71"/>
      <c r="M71" s="72"/>
    </row>
    <row r="72" spans="1:13" s="21" customFormat="1" ht="36.75" customHeight="1">
      <c r="A72" s="22">
        <v>57</v>
      </c>
      <c r="B72" s="41">
        <v>3</v>
      </c>
      <c r="C72" s="49">
        <v>900504148</v>
      </c>
      <c r="D72" s="50" t="s">
        <v>82</v>
      </c>
      <c r="E72" s="51">
        <v>49200</v>
      </c>
      <c r="F72" s="18">
        <v>0.19</v>
      </c>
      <c r="G72" s="19">
        <f t="shared" si="28"/>
        <v>9348</v>
      </c>
      <c r="H72" s="20">
        <f t="shared" si="29"/>
        <v>58548</v>
      </c>
      <c r="I72" s="20">
        <f t="shared" si="30"/>
        <v>147600</v>
      </c>
      <c r="J72" s="20">
        <f t="shared" si="31"/>
        <v>175644</v>
      </c>
      <c r="K72" s="70"/>
      <c r="L72" s="71"/>
      <c r="M72" s="72"/>
    </row>
    <row r="73" spans="1:13" s="21" customFormat="1" ht="36.75" customHeight="1">
      <c r="A73" s="22">
        <v>58</v>
      </c>
      <c r="B73" s="41">
        <v>3</v>
      </c>
      <c r="C73" s="49">
        <v>900504149</v>
      </c>
      <c r="D73" s="50" t="s">
        <v>83</v>
      </c>
      <c r="E73" s="51">
        <v>49200</v>
      </c>
      <c r="F73" s="18">
        <v>0.19</v>
      </c>
      <c r="G73" s="19">
        <f t="shared" si="28"/>
        <v>9348</v>
      </c>
      <c r="H73" s="20">
        <f t="shared" si="29"/>
        <v>58548</v>
      </c>
      <c r="I73" s="20">
        <f t="shared" si="30"/>
        <v>147600</v>
      </c>
      <c r="J73" s="20">
        <f t="shared" si="31"/>
        <v>175644</v>
      </c>
      <c r="K73" s="70"/>
      <c r="L73" s="71"/>
      <c r="M73" s="72"/>
    </row>
    <row r="74" spans="1:13" s="21" customFormat="1" ht="36.75" customHeight="1">
      <c r="A74" s="22">
        <v>59</v>
      </c>
      <c r="B74" s="41">
        <v>3</v>
      </c>
      <c r="C74" s="49">
        <v>900504150</v>
      </c>
      <c r="D74" s="50" t="s">
        <v>84</v>
      </c>
      <c r="E74" s="51">
        <v>49200</v>
      </c>
      <c r="F74" s="18">
        <v>0.19</v>
      </c>
      <c r="G74" s="19">
        <f t="shared" si="28"/>
        <v>9348</v>
      </c>
      <c r="H74" s="20">
        <f t="shared" si="29"/>
        <v>58548</v>
      </c>
      <c r="I74" s="20">
        <f t="shared" si="30"/>
        <v>147600</v>
      </c>
      <c r="J74" s="20">
        <f t="shared" si="31"/>
        <v>175644</v>
      </c>
      <c r="K74" s="70"/>
      <c r="L74" s="71"/>
      <c r="M74" s="72"/>
    </row>
    <row r="75" spans="1:13" s="21" customFormat="1" ht="36.75" customHeight="1">
      <c r="A75" s="22">
        <v>60</v>
      </c>
      <c r="B75" s="41">
        <v>10</v>
      </c>
      <c r="C75" s="49">
        <v>8021284</v>
      </c>
      <c r="D75" s="50" t="s">
        <v>85</v>
      </c>
      <c r="E75" s="51">
        <v>2510</v>
      </c>
      <c r="F75" s="18">
        <v>0.19</v>
      </c>
      <c r="G75" s="19">
        <f t="shared" si="28"/>
        <v>477</v>
      </c>
      <c r="H75" s="20">
        <f t="shared" si="29"/>
        <v>2987</v>
      </c>
      <c r="I75" s="20">
        <f t="shared" si="30"/>
        <v>25100</v>
      </c>
      <c r="J75" s="20">
        <f t="shared" si="31"/>
        <v>29870</v>
      </c>
      <c r="K75" s="70"/>
      <c r="L75" s="71"/>
      <c r="M75" s="72"/>
    </row>
    <row r="76" spans="1:13" s="21" customFormat="1" ht="36.75" customHeight="1">
      <c r="A76" s="22">
        <v>61</v>
      </c>
      <c r="B76" s="41">
        <v>10</v>
      </c>
      <c r="C76" s="49">
        <v>8082448</v>
      </c>
      <c r="D76" s="50" t="s">
        <v>86</v>
      </c>
      <c r="E76" s="51">
        <v>2510</v>
      </c>
      <c r="F76" s="18">
        <v>0.19</v>
      </c>
      <c r="G76" s="19">
        <f t="shared" si="28"/>
        <v>477</v>
      </c>
      <c r="H76" s="20">
        <f t="shared" si="29"/>
        <v>2987</v>
      </c>
      <c r="I76" s="20">
        <f t="shared" si="30"/>
        <v>25100</v>
      </c>
      <c r="J76" s="20">
        <f t="shared" si="31"/>
        <v>29870</v>
      </c>
      <c r="K76" s="70"/>
      <c r="L76" s="71"/>
      <c r="M76" s="72"/>
    </row>
    <row r="77" spans="1:13" s="21" customFormat="1" ht="36.75" customHeight="1">
      <c r="A77" s="22">
        <v>62</v>
      </c>
      <c r="B77" s="41">
        <v>10</v>
      </c>
      <c r="C77" s="49">
        <v>8082455</v>
      </c>
      <c r="D77" s="50" t="s">
        <v>87</v>
      </c>
      <c r="E77" s="51">
        <v>2510</v>
      </c>
      <c r="F77" s="18">
        <v>0.19</v>
      </c>
      <c r="G77" s="19">
        <f t="shared" si="28"/>
        <v>477</v>
      </c>
      <c r="H77" s="20">
        <f t="shared" si="29"/>
        <v>2987</v>
      </c>
      <c r="I77" s="20">
        <f t="shared" si="30"/>
        <v>25100</v>
      </c>
      <c r="J77" s="20">
        <f t="shared" si="31"/>
        <v>29870</v>
      </c>
      <c r="K77" s="70"/>
      <c r="L77" s="71"/>
      <c r="M77" s="72"/>
    </row>
    <row r="78" spans="1:13" s="21" customFormat="1" ht="36.75" customHeight="1">
      <c r="A78" s="22">
        <v>63</v>
      </c>
      <c r="B78" s="41">
        <v>10</v>
      </c>
      <c r="C78" s="49">
        <v>8082456</v>
      </c>
      <c r="D78" s="50" t="s">
        <v>88</v>
      </c>
      <c r="E78" s="51">
        <v>2510</v>
      </c>
      <c r="F78" s="18">
        <v>0.19</v>
      </c>
      <c r="G78" s="19">
        <f t="shared" si="28"/>
        <v>477</v>
      </c>
      <c r="H78" s="20">
        <f t="shared" si="29"/>
        <v>2987</v>
      </c>
      <c r="I78" s="20">
        <f t="shared" si="30"/>
        <v>25100</v>
      </c>
      <c r="J78" s="20">
        <f t="shared" si="31"/>
        <v>29870</v>
      </c>
      <c r="K78" s="70"/>
      <c r="L78" s="71"/>
      <c r="M78" s="72"/>
    </row>
    <row r="79" spans="1:13" s="21" customFormat="1" ht="36.75" customHeight="1">
      <c r="A79" s="22">
        <v>64</v>
      </c>
      <c r="B79" s="41">
        <v>10</v>
      </c>
      <c r="C79" s="49">
        <v>8082457</v>
      </c>
      <c r="D79" s="50" t="s">
        <v>89</v>
      </c>
      <c r="E79" s="51">
        <v>2510</v>
      </c>
      <c r="F79" s="18">
        <v>0.19</v>
      </c>
      <c r="G79" s="19">
        <f t="shared" si="28"/>
        <v>477</v>
      </c>
      <c r="H79" s="20">
        <f t="shared" si="29"/>
        <v>2987</v>
      </c>
      <c r="I79" s="20">
        <f t="shared" si="30"/>
        <v>25100</v>
      </c>
      <c r="J79" s="20">
        <f t="shared" si="31"/>
        <v>29870</v>
      </c>
      <c r="K79" s="70"/>
      <c r="L79" s="71"/>
      <c r="M79" s="72"/>
    </row>
    <row r="80" spans="1:13" s="21" customFormat="1" ht="36.75" customHeight="1">
      <c r="A80" s="22">
        <v>65</v>
      </c>
      <c r="B80" s="41">
        <v>10</v>
      </c>
      <c r="C80" s="49">
        <v>8085296</v>
      </c>
      <c r="D80" s="50" t="s">
        <v>90</v>
      </c>
      <c r="E80" s="51">
        <v>2510</v>
      </c>
      <c r="F80" s="18">
        <v>0.19</v>
      </c>
      <c r="G80" s="19">
        <f t="shared" si="28"/>
        <v>477</v>
      </c>
      <c r="H80" s="20">
        <f t="shared" si="29"/>
        <v>2987</v>
      </c>
      <c r="I80" s="20">
        <f t="shared" si="30"/>
        <v>25100</v>
      </c>
      <c r="J80" s="20">
        <f t="shared" si="31"/>
        <v>29870</v>
      </c>
      <c r="K80" s="70"/>
      <c r="L80" s="71"/>
      <c r="M80" s="72"/>
    </row>
    <row r="81" spans="1:13" s="21" customFormat="1" ht="36.75" customHeight="1">
      <c r="A81" s="22">
        <v>66</v>
      </c>
      <c r="B81" s="41">
        <v>10</v>
      </c>
      <c r="C81" s="49">
        <v>8085298</v>
      </c>
      <c r="D81" s="50" t="s">
        <v>91</v>
      </c>
      <c r="E81" s="51">
        <v>2510</v>
      </c>
      <c r="F81" s="18">
        <v>0.19</v>
      </c>
      <c r="G81" s="19">
        <f t="shared" si="28"/>
        <v>477</v>
      </c>
      <c r="H81" s="20">
        <f t="shared" si="29"/>
        <v>2987</v>
      </c>
      <c r="I81" s="20">
        <f t="shared" si="30"/>
        <v>25100</v>
      </c>
      <c r="J81" s="20">
        <f t="shared" si="31"/>
        <v>29870</v>
      </c>
      <c r="K81" s="70"/>
      <c r="L81" s="71"/>
      <c r="M81" s="72"/>
    </row>
    <row r="82" spans="1:13" s="21" customFormat="1" ht="36.75" customHeight="1">
      <c r="A82" s="22">
        <v>67</v>
      </c>
      <c r="B82" s="41">
        <v>10</v>
      </c>
      <c r="C82" s="49">
        <v>8085299</v>
      </c>
      <c r="D82" s="50" t="s">
        <v>92</v>
      </c>
      <c r="E82" s="51">
        <v>2510</v>
      </c>
      <c r="F82" s="18">
        <v>0.19</v>
      </c>
      <c r="G82" s="19">
        <f t="shared" si="28"/>
        <v>477</v>
      </c>
      <c r="H82" s="20">
        <f t="shared" si="29"/>
        <v>2987</v>
      </c>
      <c r="I82" s="20">
        <f t="shared" si="30"/>
        <v>25100</v>
      </c>
      <c r="J82" s="20">
        <f t="shared" si="31"/>
        <v>29870</v>
      </c>
      <c r="K82" s="70"/>
      <c r="L82" s="71"/>
      <c r="M82" s="72"/>
    </row>
    <row r="83" spans="1:13" s="21" customFormat="1" ht="36.75" customHeight="1">
      <c r="A83" s="22">
        <v>68</v>
      </c>
      <c r="B83" s="41">
        <v>10</v>
      </c>
      <c r="C83" s="49">
        <v>8088605</v>
      </c>
      <c r="D83" s="50" t="s">
        <v>93</v>
      </c>
      <c r="E83" s="51">
        <v>2510</v>
      </c>
      <c r="F83" s="18">
        <v>0.19</v>
      </c>
      <c r="G83" s="19">
        <f t="shared" si="28"/>
        <v>477</v>
      </c>
      <c r="H83" s="20">
        <f t="shared" si="29"/>
        <v>2987</v>
      </c>
      <c r="I83" s="20">
        <f t="shared" si="30"/>
        <v>25100</v>
      </c>
      <c r="J83" s="20">
        <f t="shared" si="31"/>
        <v>29870</v>
      </c>
      <c r="K83" s="70"/>
      <c r="L83" s="71"/>
      <c r="M83" s="72"/>
    </row>
    <row r="84" spans="1:13" s="21" customFormat="1" ht="36.75" customHeight="1">
      <c r="A84" s="22">
        <v>69</v>
      </c>
      <c r="B84" s="41">
        <v>10</v>
      </c>
      <c r="C84" s="49">
        <v>900506085</v>
      </c>
      <c r="D84" s="50" t="s">
        <v>94</v>
      </c>
      <c r="E84" s="51">
        <v>2060</v>
      </c>
      <c r="F84" s="18">
        <v>0.19</v>
      </c>
      <c r="G84" s="19">
        <f t="shared" si="28"/>
        <v>391</v>
      </c>
      <c r="H84" s="20">
        <f t="shared" si="29"/>
        <v>2451</v>
      </c>
      <c r="I84" s="20">
        <f t="shared" si="30"/>
        <v>20600</v>
      </c>
      <c r="J84" s="20">
        <f t="shared" si="31"/>
        <v>24510</v>
      </c>
      <c r="K84" s="70"/>
      <c r="L84" s="71"/>
      <c r="M84" s="72"/>
    </row>
    <row r="85" spans="1:13" s="21" customFormat="1" ht="36.75" customHeight="1">
      <c r="A85" s="22">
        <v>70</v>
      </c>
      <c r="B85" s="41">
        <v>5</v>
      </c>
      <c r="C85" s="49">
        <v>900501600</v>
      </c>
      <c r="D85" s="50" t="s">
        <v>95</v>
      </c>
      <c r="E85" s="51">
        <v>720</v>
      </c>
      <c r="F85" s="18">
        <v>0.19</v>
      </c>
      <c r="G85" s="19">
        <f t="shared" si="28"/>
        <v>137</v>
      </c>
      <c r="H85" s="20">
        <f t="shared" si="29"/>
        <v>857</v>
      </c>
      <c r="I85" s="20">
        <f t="shared" si="30"/>
        <v>3600</v>
      </c>
      <c r="J85" s="20">
        <f t="shared" si="31"/>
        <v>4285</v>
      </c>
      <c r="K85" s="70"/>
      <c r="L85" s="71"/>
      <c r="M85" s="72"/>
    </row>
    <row r="86" spans="1:13" s="21" customFormat="1" ht="36.75" customHeight="1">
      <c r="A86" s="22">
        <v>71</v>
      </c>
      <c r="B86" s="41">
        <v>5</v>
      </c>
      <c r="C86" s="49">
        <v>900501601</v>
      </c>
      <c r="D86" s="50" t="s">
        <v>96</v>
      </c>
      <c r="E86" s="51">
        <v>720</v>
      </c>
      <c r="F86" s="18">
        <v>0.19</v>
      </c>
      <c r="G86" s="19">
        <f t="shared" si="28"/>
        <v>137</v>
      </c>
      <c r="H86" s="20">
        <f t="shared" si="29"/>
        <v>857</v>
      </c>
      <c r="I86" s="20">
        <f t="shared" si="30"/>
        <v>3600</v>
      </c>
      <c r="J86" s="20">
        <f t="shared" si="31"/>
        <v>4285</v>
      </c>
      <c r="K86" s="70"/>
      <c r="L86" s="71"/>
      <c r="M86" s="72"/>
    </row>
    <row r="87" spans="1:13" s="21" customFormat="1" ht="36.75" customHeight="1">
      <c r="A87" s="22">
        <v>72</v>
      </c>
      <c r="B87" s="41">
        <v>5</v>
      </c>
      <c r="C87" s="49">
        <v>900501602</v>
      </c>
      <c r="D87" s="50" t="s">
        <v>97</v>
      </c>
      <c r="E87" s="51">
        <v>720</v>
      </c>
      <c r="F87" s="18">
        <v>0.19</v>
      </c>
      <c r="G87" s="19">
        <f t="shared" si="28"/>
        <v>137</v>
      </c>
      <c r="H87" s="20">
        <f t="shared" si="29"/>
        <v>857</v>
      </c>
      <c r="I87" s="20">
        <f t="shared" si="30"/>
        <v>3600</v>
      </c>
      <c r="J87" s="20">
        <f t="shared" si="31"/>
        <v>4285</v>
      </c>
      <c r="K87" s="70"/>
      <c r="L87" s="71"/>
      <c r="M87" s="72"/>
    </row>
    <row r="88" spans="1:13" s="21" customFormat="1" ht="36.75" customHeight="1">
      <c r="A88" s="22">
        <v>73</v>
      </c>
      <c r="B88" s="41">
        <v>5</v>
      </c>
      <c r="C88" s="49">
        <v>900501603</v>
      </c>
      <c r="D88" s="50" t="s">
        <v>98</v>
      </c>
      <c r="E88" s="51">
        <v>720</v>
      </c>
      <c r="F88" s="18">
        <v>0.19</v>
      </c>
      <c r="G88" s="19">
        <f t="shared" si="28"/>
        <v>137</v>
      </c>
      <c r="H88" s="20">
        <f t="shared" si="29"/>
        <v>857</v>
      </c>
      <c r="I88" s="20">
        <f t="shared" si="30"/>
        <v>3600</v>
      </c>
      <c r="J88" s="20">
        <f t="shared" si="31"/>
        <v>4285</v>
      </c>
      <c r="K88" s="70"/>
      <c r="L88" s="71"/>
      <c r="M88" s="72"/>
    </row>
    <row r="89" spans="1:13" s="21" customFormat="1" ht="36.75" customHeight="1">
      <c r="A89" s="22">
        <v>74</v>
      </c>
      <c r="B89" s="41">
        <v>20</v>
      </c>
      <c r="C89" s="49">
        <v>8133551</v>
      </c>
      <c r="D89" s="50" t="s">
        <v>99</v>
      </c>
      <c r="E89" s="51">
        <v>8590</v>
      </c>
      <c r="F89" s="18">
        <v>0.19</v>
      </c>
      <c r="G89" s="19">
        <f t="shared" si="28"/>
        <v>1632</v>
      </c>
      <c r="H89" s="20">
        <f t="shared" si="29"/>
        <v>10222</v>
      </c>
      <c r="I89" s="20">
        <f t="shared" si="30"/>
        <v>171800</v>
      </c>
      <c r="J89" s="20">
        <f t="shared" si="31"/>
        <v>204440</v>
      </c>
      <c r="K89" s="70"/>
      <c r="L89" s="71"/>
      <c r="M89" s="72"/>
    </row>
    <row r="90" spans="1:13" s="21" customFormat="1" ht="36.75" customHeight="1">
      <c r="A90" s="22">
        <v>75</v>
      </c>
      <c r="B90" s="41">
        <v>25</v>
      </c>
      <c r="C90" s="49">
        <v>8490690</v>
      </c>
      <c r="D90" s="50" t="s">
        <v>100</v>
      </c>
      <c r="E90" s="51">
        <v>2060</v>
      </c>
      <c r="F90" s="18">
        <v>0.19</v>
      </c>
      <c r="G90" s="19">
        <f t="shared" si="28"/>
        <v>391</v>
      </c>
      <c r="H90" s="20">
        <f t="shared" si="29"/>
        <v>2451</v>
      </c>
      <c r="I90" s="20">
        <f t="shared" si="30"/>
        <v>51500</v>
      </c>
      <c r="J90" s="20">
        <f t="shared" si="31"/>
        <v>61275</v>
      </c>
      <c r="K90" s="70"/>
      <c r="L90" s="71"/>
      <c r="M90" s="72"/>
    </row>
    <row r="91" spans="1:13" s="21" customFormat="1" ht="36.75" customHeight="1">
      <c r="A91" s="22">
        <v>76</v>
      </c>
      <c r="B91" s="41">
        <v>25</v>
      </c>
      <c r="C91" s="49">
        <v>8490695</v>
      </c>
      <c r="D91" s="50" t="s">
        <v>101</v>
      </c>
      <c r="E91" s="51">
        <v>2080</v>
      </c>
      <c r="F91" s="18">
        <v>0.19</v>
      </c>
      <c r="G91" s="19">
        <f t="shared" si="28"/>
        <v>395</v>
      </c>
      <c r="H91" s="20">
        <f t="shared" si="29"/>
        <v>2475</v>
      </c>
      <c r="I91" s="20">
        <f t="shared" si="30"/>
        <v>52000</v>
      </c>
      <c r="J91" s="20">
        <f t="shared" si="31"/>
        <v>61875</v>
      </c>
      <c r="K91" s="70"/>
      <c r="L91" s="71"/>
      <c r="M91" s="72"/>
    </row>
    <row r="92" spans="1:13" s="21" customFormat="1" ht="36.75" customHeight="1">
      <c r="A92" s="22">
        <v>77</v>
      </c>
      <c r="B92" s="41">
        <v>25</v>
      </c>
      <c r="C92" s="49">
        <v>8490709</v>
      </c>
      <c r="D92" s="50" t="s">
        <v>102</v>
      </c>
      <c r="E92" s="51">
        <v>2060</v>
      </c>
      <c r="F92" s="18">
        <v>0.19</v>
      </c>
      <c r="G92" s="19">
        <f t="shared" si="28"/>
        <v>391</v>
      </c>
      <c r="H92" s="20">
        <f t="shared" si="29"/>
        <v>2451</v>
      </c>
      <c r="I92" s="20">
        <f t="shared" si="30"/>
        <v>51500</v>
      </c>
      <c r="J92" s="20">
        <f t="shared" si="31"/>
        <v>61275</v>
      </c>
      <c r="K92" s="70"/>
      <c r="L92" s="71"/>
      <c r="M92" s="72"/>
    </row>
    <row r="93" spans="1:13" s="21" customFormat="1" ht="36.75" customHeight="1">
      <c r="A93" s="22">
        <v>78</v>
      </c>
      <c r="B93" s="41">
        <v>25</v>
      </c>
      <c r="C93" s="49">
        <v>8490767</v>
      </c>
      <c r="D93" s="50" t="s">
        <v>103</v>
      </c>
      <c r="E93" s="51">
        <v>2060</v>
      </c>
      <c r="F93" s="18">
        <v>0.19</v>
      </c>
      <c r="G93" s="19">
        <f t="shared" si="28"/>
        <v>391</v>
      </c>
      <c r="H93" s="20">
        <f t="shared" si="29"/>
        <v>2451</v>
      </c>
      <c r="I93" s="20">
        <f t="shared" si="30"/>
        <v>51500</v>
      </c>
      <c r="J93" s="20">
        <f t="shared" si="31"/>
        <v>61275</v>
      </c>
      <c r="K93" s="70"/>
      <c r="L93" s="71"/>
      <c r="M93" s="72"/>
    </row>
    <row r="94" spans="1:13" s="21" customFormat="1" ht="36.75" customHeight="1">
      <c r="A94" s="22">
        <v>79</v>
      </c>
      <c r="B94" s="41">
        <v>10</v>
      </c>
      <c r="C94" s="49">
        <v>900503038</v>
      </c>
      <c r="D94" s="50" t="s">
        <v>104</v>
      </c>
      <c r="E94" s="51">
        <v>9408</v>
      </c>
      <c r="F94" s="18">
        <v>0</v>
      </c>
      <c r="G94" s="19">
        <f t="shared" si="28"/>
        <v>0</v>
      </c>
      <c r="H94" s="20">
        <f t="shared" si="29"/>
        <v>9408</v>
      </c>
      <c r="I94" s="20">
        <f t="shared" si="30"/>
        <v>94080</v>
      </c>
      <c r="J94" s="20">
        <f t="shared" si="31"/>
        <v>94080</v>
      </c>
      <c r="K94" s="70"/>
      <c r="L94" s="71"/>
      <c r="M94" s="72"/>
    </row>
    <row r="95" spans="1:13" s="21" customFormat="1" ht="36.75" customHeight="1">
      <c r="A95" s="22">
        <v>80</v>
      </c>
      <c r="B95" s="41">
        <v>10</v>
      </c>
      <c r="C95" s="49">
        <v>8141260</v>
      </c>
      <c r="D95" s="50" t="s">
        <v>105</v>
      </c>
      <c r="E95" s="51">
        <v>1560</v>
      </c>
      <c r="F95" s="18">
        <v>0.19</v>
      </c>
      <c r="G95" s="19">
        <f t="shared" si="28"/>
        <v>296</v>
      </c>
      <c r="H95" s="20">
        <f t="shared" si="29"/>
        <v>1856</v>
      </c>
      <c r="I95" s="20">
        <f t="shared" si="30"/>
        <v>15600</v>
      </c>
      <c r="J95" s="20">
        <f t="shared" si="31"/>
        <v>18560</v>
      </c>
      <c r="K95" s="70"/>
      <c r="L95" s="71"/>
      <c r="M95" s="72"/>
    </row>
    <row r="96" spans="1:13" s="21" customFormat="1" ht="36.75" customHeight="1">
      <c r="A96" s="22">
        <v>81</v>
      </c>
      <c r="B96" s="41">
        <v>10</v>
      </c>
      <c r="C96" s="49">
        <v>8133528</v>
      </c>
      <c r="D96" s="50" t="s">
        <v>106</v>
      </c>
      <c r="E96" s="51">
        <v>5350</v>
      </c>
      <c r="F96" s="18">
        <v>0.19</v>
      </c>
      <c r="G96" s="19">
        <f t="shared" ref="G96:G105" si="32">+ROUND(E96*F96,0)</f>
        <v>1017</v>
      </c>
      <c r="H96" s="20">
        <f t="shared" ref="H96:H105" si="33">ROUND(E96+G96,0)</f>
        <v>6367</v>
      </c>
      <c r="I96" s="20">
        <f t="shared" ref="I96:I105" si="34">+B96*E96</f>
        <v>53500</v>
      </c>
      <c r="J96" s="20">
        <f t="shared" ref="J96:J105" si="35">+H96*B96</f>
        <v>63670</v>
      </c>
      <c r="K96" s="70"/>
      <c r="L96" s="71"/>
      <c r="M96" s="72"/>
    </row>
    <row r="97" spans="1:13" s="21" customFormat="1" ht="36.75" customHeight="1">
      <c r="A97" s="22">
        <v>82</v>
      </c>
      <c r="B97" s="41">
        <v>5</v>
      </c>
      <c r="C97" s="49">
        <v>900500976</v>
      </c>
      <c r="D97" s="50" t="s">
        <v>107</v>
      </c>
      <c r="E97" s="51">
        <v>3150</v>
      </c>
      <c r="F97" s="18">
        <v>0.19</v>
      </c>
      <c r="G97" s="19">
        <f t="shared" si="32"/>
        <v>599</v>
      </c>
      <c r="H97" s="20">
        <f t="shared" si="33"/>
        <v>3749</v>
      </c>
      <c r="I97" s="20">
        <f t="shared" si="34"/>
        <v>15750</v>
      </c>
      <c r="J97" s="20">
        <f t="shared" si="35"/>
        <v>18745</v>
      </c>
      <c r="K97" s="70"/>
      <c r="L97" s="71"/>
      <c r="M97" s="72"/>
    </row>
    <row r="98" spans="1:13" s="21" customFormat="1" ht="36.75" customHeight="1">
      <c r="A98" s="22">
        <v>83</v>
      </c>
      <c r="B98" s="41">
        <v>10</v>
      </c>
      <c r="C98" s="49">
        <v>8490774</v>
      </c>
      <c r="D98" s="50" t="s">
        <v>108</v>
      </c>
      <c r="E98" s="51">
        <v>1740</v>
      </c>
      <c r="F98" s="18">
        <v>0.19</v>
      </c>
      <c r="G98" s="19">
        <f t="shared" si="32"/>
        <v>331</v>
      </c>
      <c r="H98" s="20">
        <f t="shared" si="33"/>
        <v>2071</v>
      </c>
      <c r="I98" s="20">
        <f t="shared" si="34"/>
        <v>17400</v>
      </c>
      <c r="J98" s="20">
        <f t="shared" si="35"/>
        <v>20710</v>
      </c>
      <c r="K98" s="70"/>
      <c r="L98" s="71"/>
      <c r="M98" s="72"/>
    </row>
    <row r="99" spans="1:13" s="21" customFormat="1" ht="36.75" customHeight="1">
      <c r="A99" s="22">
        <v>84</v>
      </c>
      <c r="B99" s="41">
        <v>8</v>
      </c>
      <c r="C99" s="49">
        <v>900515156</v>
      </c>
      <c r="D99" s="50" t="s">
        <v>109</v>
      </c>
      <c r="E99" s="51">
        <v>3500</v>
      </c>
      <c r="F99" s="18">
        <v>0.19</v>
      </c>
      <c r="G99" s="19">
        <f t="shared" si="32"/>
        <v>665</v>
      </c>
      <c r="H99" s="20">
        <f t="shared" si="33"/>
        <v>4165</v>
      </c>
      <c r="I99" s="20">
        <f t="shared" si="34"/>
        <v>28000</v>
      </c>
      <c r="J99" s="20">
        <f t="shared" si="35"/>
        <v>33320</v>
      </c>
      <c r="K99" s="70"/>
      <c r="L99" s="71"/>
      <c r="M99" s="72"/>
    </row>
    <row r="100" spans="1:13" s="21" customFormat="1" ht="36.75" customHeight="1">
      <c r="A100" s="22">
        <v>85</v>
      </c>
      <c r="B100" s="41">
        <v>8</v>
      </c>
      <c r="C100" s="49">
        <v>900515157</v>
      </c>
      <c r="D100" s="50" t="s">
        <v>110</v>
      </c>
      <c r="E100" s="51">
        <v>3400</v>
      </c>
      <c r="F100" s="18">
        <v>0.19</v>
      </c>
      <c r="G100" s="19">
        <f t="shared" si="32"/>
        <v>646</v>
      </c>
      <c r="H100" s="20">
        <f t="shared" si="33"/>
        <v>4046</v>
      </c>
      <c r="I100" s="20">
        <f t="shared" si="34"/>
        <v>27200</v>
      </c>
      <c r="J100" s="20">
        <f t="shared" si="35"/>
        <v>32368</v>
      </c>
      <c r="K100" s="70"/>
      <c r="L100" s="71"/>
      <c r="M100" s="72"/>
    </row>
    <row r="101" spans="1:13" s="21" customFormat="1" ht="36.75" customHeight="1">
      <c r="A101" s="22">
        <v>86</v>
      </c>
      <c r="B101" s="41">
        <v>8</v>
      </c>
      <c r="C101" s="49">
        <v>900515158</v>
      </c>
      <c r="D101" s="50" t="s">
        <v>111</v>
      </c>
      <c r="E101" s="51">
        <v>3400</v>
      </c>
      <c r="F101" s="18">
        <v>0.19</v>
      </c>
      <c r="G101" s="19">
        <f t="shared" si="32"/>
        <v>646</v>
      </c>
      <c r="H101" s="20">
        <f t="shared" si="33"/>
        <v>4046</v>
      </c>
      <c r="I101" s="20">
        <f t="shared" si="34"/>
        <v>27200</v>
      </c>
      <c r="J101" s="20">
        <f t="shared" si="35"/>
        <v>32368</v>
      </c>
      <c r="K101" s="70"/>
      <c r="L101" s="71"/>
      <c r="M101" s="72"/>
    </row>
    <row r="102" spans="1:13" s="21" customFormat="1" ht="36.75" customHeight="1">
      <c r="A102" s="22">
        <v>87</v>
      </c>
      <c r="B102" s="41">
        <v>8</v>
      </c>
      <c r="C102" s="49">
        <v>900515159</v>
      </c>
      <c r="D102" s="50" t="s">
        <v>112</v>
      </c>
      <c r="E102" s="51">
        <v>3200</v>
      </c>
      <c r="F102" s="18">
        <v>0.19</v>
      </c>
      <c r="G102" s="19">
        <f t="shared" si="32"/>
        <v>608</v>
      </c>
      <c r="H102" s="20">
        <f t="shared" si="33"/>
        <v>3808</v>
      </c>
      <c r="I102" s="20">
        <f t="shared" si="34"/>
        <v>25600</v>
      </c>
      <c r="J102" s="20">
        <f t="shared" si="35"/>
        <v>30464</v>
      </c>
      <c r="K102" s="70"/>
      <c r="L102" s="71"/>
      <c r="M102" s="72"/>
    </row>
    <row r="103" spans="1:13" s="21" customFormat="1" ht="36.75" customHeight="1">
      <c r="A103" s="22">
        <v>88</v>
      </c>
      <c r="B103" s="41">
        <v>4</v>
      </c>
      <c r="C103" s="49">
        <v>8507264</v>
      </c>
      <c r="D103" s="50" t="s">
        <v>113</v>
      </c>
      <c r="E103" s="51">
        <v>18100</v>
      </c>
      <c r="F103" s="18">
        <v>0.19</v>
      </c>
      <c r="G103" s="19">
        <f t="shared" si="32"/>
        <v>3439</v>
      </c>
      <c r="H103" s="20">
        <f t="shared" si="33"/>
        <v>21539</v>
      </c>
      <c r="I103" s="20">
        <f t="shared" si="34"/>
        <v>72400</v>
      </c>
      <c r="J103" s="20">
        <f t="shared" si="35"/>
        <v>86156</v>
      </c>
      <c r="K103" s="70"/>
      <c r="L103" s="71"/>
      <c r="M103" s="72"/>
    </row>
    <row r="104" spans="1:13" s="21" customFormat="1" ht="36.75" customHeight="1">
      <c r="A104" s="22">
        <v>89</v>
      </c>
      <c r="B104" s="41">
        <v>3</v>
      </c>
      <c r="C104" s="49">
        <v>900516650</v>
      </c>
      <c r="D104" s="50" t="s">
        <v>114</v>
      </c>
      <c r="E104" s="51">
        <v>5700</v>
      </c>
      <c r="F104" s="18">
        <v>0.19</v>
      </c>
      <c r="G104" s="19">
        <f t="shared" si="32"/>
        <v>1083</v>
      </c>
      <c r="H104" s="20">
        <f t="shared" si="33"/>
        <v>6783</v>
      </c>
      <c r="I104" s="20">
        <f t="shared" si="34"/>
        <v>17100</v>
      </c>
      <c r="J104" s="20">
        <f t="shared" si="35"/>
        <v>20349</v>
      </c>
      <c r="K104" s="70"/>
      <c r="L104" s="71"/>
      <c r="M104" s="72"/>
    </row>
    <row r="105" spans="1:13" s="21" customFormat="1" ht="36.75" customHeight="1">
      <c r="A105" s="22">
        <v>90</v>
      </c>
      <c r="B105" s="41">
        <v>3</v>
      </c>
      <c r="C105" s="49">
        <v>900519959</v>
      </c>
      <c r="D105" s="50" t="s">
        <v>115</v>
      </c>
      <c r="E105" s="51">
        <v>2800</v>
      </c>
      <c r="F105" s="18">
        <v>0.19</v>
      </c>
      <c r="G105" s="19">
        <f t="shared" si="32"/>
        <v>532</v>
      </c>
      <c r="H105" s="20">
        <f t="shared" si="33"/>
        <v>3332</v>
      </c>
      <c r="I105" s="20">
        <f t="shared" si="34"/>
        <v>8400</v>
      </c>
      <c r="J105" s="20">
        <f t="shared" si="35"/>
        <v>9996</v>
      </c>
      <c r="K105" s="70"/>
      <c r="L105" s="71"/>
      <c r="M105" s="72"/>
    </row>
    <row r="106" spans="1:13" s="21" customFormat="1" ht="36.75" customHeight="1">
      <c r="A106" s="22">
        <v>91</v>
      </c>
      <c r="B106" s="41">
        <v>3</v>
      </c>
      <c r="C106" s="49">
        <v>900500664</v>
      </c>
      <c r="D106" s="50" t="s">
        <v>116</v>
      </c>
      <c r="E106" s="51">
        <v>9400</v>
      </c>
      <c r="F106" s="18">
        <v>0.19</v>
      </c>
      <c r="G106" s="19">
        <f t="shared" ref="G106" si="36">+ROUND(E106*F106,0)</f>
        <v>1786</v>
      </c>
      <c r="H106" s="20">
        <f t="shared" ref="H106" si="37">ROUND(E106+G106,0)</f>
        <v>11186</v>
      </c>
      <c r="I106" s="20">
        <f t="shared" ref="I106" si="38">+B106*E106</f>
        <v>28200</v>
      </c>
      <c r="J106" s="20">
        <f t="shared" ref="J106" si="39">+H106*B106</f>
        <v>33558</v>
      </c>
      <c r="K106" s="70"/>
      <c r="L106" s="71"/>
      <c r="M106" s="72"/>
    </row>
    <row r="107" spans="1:13" s="21" customFormat="1" ht="36.75" customHeight="1" thickBot="1">
      <c r="A107" s="65" t="s">
        <v>8</v>
      </c>
      <c r="B107" s="65"/>
      <c r="C107" s="65"/>
      <c r="D107" s="65"/>
      <c r="E107" s="65"/>
      <c r="F107" s="65"/>
      <c r="G107" s="65"/>
      <c r="H107" s="65"/>
      <c r="I107" s="63">
        <f>SUM(J16:J106)</f>
        <v>7699199</v>
      </c>
      <c r="J107" s="64"/>
      <c r="K107" s="70"/>
      <c r="L107" s="71"/>
      <c r="M107" s="72"/>
    </row>
    <row r="108" spans="1:13" s="21" customFormat="1" ht="36.75" customHeight="1">
      <c r="A108" s="11"/>
      <c r="B108" s="11"/>
      <c r="C108" s="40"/>
      <c r="D108" s="48"/>
      <c r="E108" s="12"/>
      <c r="F108" s="13"/>
      <c r="G108" s="14"/>
      <c r="H108" s="15"/>
      <c r="I108" s="15"/>
      <c r="J108" s="15"/>
      <c r="K108" s="70"/>
      <c r="L108" s="71"/>
      <c r="M108" s="72"/>
    </row>
    <row r="109" spans="1:13" s="21" customFormat="1" ht="15">
      <c r="A109" s="6"/>
      <c r="B109" s="11"/>
      <c r="C109" s="11"/>
      <c r="D109" s="48"/>
      <c r="E109" s="6"/>
      <c r="F109" s="6"/>
      <c r="G109" s="6"/>
      <c r="H109" s="6"/>
      <c r="I109" s="6"/>
      <c r="J109" s="6"/>
      <c r="K109" s="6"/>
      <c r="L109" s="6"/>
      <c r="M109" s="6"/>
    </row>
    <row r="110" spans="1:13" s="21" customFormat="1" ht="15">
      <c r="A110" s="6"/>
      <c r="B110" s="11"/>
      <c r="C110" s="11"/>
      <c r="D110" s="48"/>
      <c r="E110" s="6"/>
      <c r="F110" s="6"/>
      <c r="G110" s="6"/>
      <c r="H110" s="6"/>
      <c r="I110" s="6"/>
      <c r="J110" s="6"/>
      <c r="K110" s="6"/>
      <c r="L110" s="6"/>
      <c r="M110" s="6"/>
    </row>
    <row r="111" spans="1:13" s="21" customFormat="1" ht="30" customHeight="1">
      <c r="A111" s="6"/>
      <c r="B111" s="11"/>
      <c r="C111" s="11"/>
      <c r="D111" s="48"/>
      <c r="E111" s="6"/>
      <c r="F111" s="6"/>
      <c r="G111" s="6"/>
      <c r="H111" s="6"/>
      <c r="I111" s="6"/>
      <c r="J111" s="6"/>
      <c r="K111" s="6"/>
      <c r="L111" s="6"/>
      <c r="M111" s="6"/>
    </row>
    <row r="112" spans="1:13" s="21" customFormat="1" ht="30" customHeight="1">
      <c r="A112" s="6"/>
      <c r="B112" s="11"/>
      <c r="C112" s="11"/>
      <c r="D112" s="48"/>
      <c r="E112" s="6"/>
      <c r="F112" s="6"/>
      <c r="G112" s="6"/>
      <c r="H112" s="6"/>
      <c r="I112" s="6"/>
      <c r="J112" s="6"/>
      <c r="K112" s="6"/>
      <c r="L112" s="6"/>
      <c r="M112" s="6"/>
    </row>
    <row r="113" spans="1:13" s="21" customFormat="1" ht="30" customHeight="1">
      <c r="A113" s="6"/>
      <c r="B113" s="11"/>
      <c r="C113" s="11"/>
      <c r="D113" s="48"/>
      <c r="E113" s="6"/>
      <c r="F113" s="6"/>
      <c r="G113" s="6"/>
      <c r="H113" s="6"/>
      <c r="I113" s="6"/>
      <c r="J113" s="6"/>
      <c r="K113" s="6"/>
      <c r="L113" s="6"/>
      <c r="M113" s="6"/>
    </row>
    <row r="114" spans="1:13" s="21" customFormat="1" ht="30" customHeight="1">
      <c r="A114" s="6"/>
      <c r="B114" s="11"/>
      <c r="C114" s="11"/>
      <c r="D114" s="48"/>
      <c r="E114" s="6"/>
      <c r="F114" s="6"/>
      <c r="G114" s="6"/>
      <c r="H114" s="6"/>
      <c r="I114" s="6"/>
      <c r="J114" s="6"/>
      <c r="K114" s="6"/>
      <c r="L114" s="6"/>
      <c r="M114" s="6"/>
    </row>
    <row r="115" spans="1:13" s="21" customFormat="1" ht="30" customHeight="1">
      <c r="A115" s="6"/>
      <c r="B115" s="11"/>
      <c r="C115" s="11"/>
      <c r="D115" s="48"/>
      <c r="E115" s="6"/>
      <c r="F115" s="6"/>
      <c r="G115" s="6"/>
      <c r="H115" s="6"/>
      <c r="I115" s="6"/>
      <c r="J115" s="6"/>
      <c r="K115" s="6"/>
      <c r="L115" s="6"/>
      <c r="M115" s="6"/>
    </row>
    <row r="116" spans="1:13" s="21" customFormat="1" ht="30" customHeight="1">
      <c r="A116" s="6"/>
      <c r="B116" s="11"/>
      <c r="C116" s="11"/>
      <c r="D116" s="48"/>
      <c r="E116" s="6"/>
      <c r="F116" s="6"/>
      <c r="G116" s="6"/>
      <c r="H116" s="6"/>
      <c r="I116" s="6"/>
      <c r="J116" s="6"/>
      <c r="K116" s="6"/>
      <c r="L116" s="6"/>
      <c r="M116" s="6"/>
    </row>
    <row r="117" spans="1:13" s="21" customFormat="1" ht="30" customHeight="1">
      <c r="A117" s="6"/>
      <c r="B117" s="11"/>
      <c r="C117" s="11"/>
      <c r="D117" s="48"/>
      <c r="E117" s="6"/>
      <c r="F117" s="6"/>
      <c r="G117" s="6"/>
      <c r="H117" s="6"/>
      <c r="I117" s="6"/>
      <c r="J117" s="6"/>
      <c r="K117" s="6"/>
      <c r="L117" s="6"/>
      <c r="M117" s="6"/>
    </row>
    <row r="118" spans="1:13" s="21" customFormat="1" ht="30" customHeight="1">
      <c r="A118" s="6"/>
      <c r="B118" s="11"/>
      <c r="C118" s="11"/>
      <c r="D118" s="48"/>
      <c r="E118" s="6"/>
      <c r="F118" s="6"/>
      <c r="G118" s="6"/>
      <c r="H118" s="6"/>
      <c r="I118" s="6"/>
      <c r="J118" s="6"/>
      <c r="K118" s="6"/>
      <c r="L118" s="6"/>
      <c r="M118" s="6"/>
    </row>
    <row r="119" spans="1:13" s="21" customFormat="1" ht="30" customHeight="1">
      <c r="A119" s="6"/>
      <c r="B119" s="11"/>
      <c r="C119" s="11"/>
      <c r="D119" s="48"/>
      <c r="E119" s="6"/>
      <c r="F119" s="6"/>
      <c r="G119" s="6"/>
      <c r="H119" s="6"/>
      <c r="I119" s="6"/>
      <c r="J119" s="6"/>
      <c r="K119" s="6"/>
      <c r="L119" s="6"/>
      <c r="M119" s="6"/>
    </row>
    <row r="120" spans="1:13" s="21" customFormat="1" ht="30" customHeight="1">
      <c r="A120" s="6"/>
      <c r="B120" s="11"/>
      <c r="C120" s="11"/>
      <c r="D120" s="48"/>
      <c r="E120" s="6"/>
      <c r="F120" s="6"/>
      <c r="G120" s="6"/>
      <c r="H120" s="6"/>
      <c r="I120" s="6"/>
      <c r="J120" s="6"/>
      <c r="K120" s="6"/>
      <c r="L120" s="6"/>
      <c r="M120" s="6"/>
    </row>
    <row r="121" spans="1:13" s="21" customFormat="1" ht="30" customHeight="1">
      <c r="A121" s="6"/>
      <c r="B121" s="11"/>
      <c r="C121" s="11"/>
      <c r="D121" s="48"/>
      <c r="E121" s="6"/>
      <c r="F121" s="6"/>
      <c r="G121" s="6"/>
      <c r="H121" s="6"/>
      <c r="I121" s="6"/>
      <c r="J121" s="6"/>
      <c r="K121" s="6"/>
      <c r="L121" s="6"/>
      <c r="M121" s="6"/>
    </row>
    <row r="122" spans="1:13" s="21" customFormat="1" ht="30" customHeight="1">
      <c r="A122" s="6"/>
      <c r="B122" s="11"/>
      <c r="C122" s="11"/>
      <c r="D122" s="48"/>
      <c r="E122" s="6"/>
      <c r="F122" s="6"/>
      <c r="G122" s="6"/>
      <c r="H122" s="6"/>
      <c r="I122" s="6"/>
      <c r="J122" s="6"/>
      <c r="K122" s="6"/>
      <c r="L122" s="6"/>
      <c r="M122" s="6"/>
    </row>
    <row r="123" spans="1:13" s="21" customFormat="1" ht="30" customHeight="1">
      <c r="A123" s="6"/>
      <c r="B123" s="11"/>
      <c r="C123" s="11"/>
      <c r="D123" s="48"/>
      <c r="E123" s="6"/>
      <c r="F123" s="6"/>
      <c r="G123" s="6"/>
      <c r="H123" s="6"/>
      <c r="I123" s="6"/>
      <c r="J123" s="6"/>
      <c r="K123" s="6"/>
      <c r="L123" s="6"/>
      <c r="M123" s="6"/>
    </row>
    <row r="124" spans="1:13" s="21" customFormat="1" ht="30" customHeight="1">
      <c r="A124" s="6"/>
      <c r="B124" s="11"/>
      <c r="C124" s="11"/>
      <c r="D124" s="48"/>
      <c r="E124" s="6"/>
      <c r="F124" s="6"/>
      <c r="G124" s="6"/>
      <c r="H124" s="6"/>
      <c r="I124" s="6"/>
      <c r="J124" s="6"/>
      <c r="K124" s="6"/>
      <c r="L124" s="6"/>
      <c r="M124" s="6"/>
    </row>
    <row r="125" spans="1:13" s="21" customFormat="1" ht="30" customHeight="1">
      <c r="A125" s="6"/>
      <c r="B125" s="11"/>
      <c r="C125" s="11"/>
      <c r="D125" s="48"/>
      <c r="E125" s="6"/>
      <c r="F125" s="6"/>
      <c r="G125" s="6"/>
      <c r="H125" s="6"/>
      <c r="I125" s="6"/>
      <c r="J125" s="6"/>
      <c r="K125" s="6"/>
      <c r="L125" s="6"/>
      <c r="M125" s="6"/>
    </row>
    <row r="126" spans="1:13" s="21" customFormat="1" ht="30" customHeight="1">
      <c r="A126" s="6"/>
      <c r="B126" s="11"/>
      <c r="C126" s="11"/>
      <c r="D126" s="48"/>
      <c r="E126" s="6"/>
      <c r="F126" s="6"/>
      <c r="G126" s="6"/>
      <c r="H126" s="6"/>
      <c r="I126" s="6"/>
      <c r="J126" s="6"/>
      <c r="K126" s="6"/>
      <c r="L126" s="6"/>
      <c r="M126" s="6"/>
    </row>
    <row r="127" spans="1:13" s="21" customFormat="1" ht="30" customHeight="1">
      <c r="A127" s="6"/>
      <c r="B127" s="11"/>
      <c r="C127" s="11"/>
      <c r="D127" s="48"/>
      <c r="E127" s="6"/>
      <c r="F127" s="6"/>
      <c r="G127" s="6"/>
      <c r="H127" s="6"/>
      <c r="I127" s="6"/>
      <c r="J127" s="6"/>
      <c r="K127" s="6"/>
      <c r="L127" s="6"/>
      <c r="M127" s="6"/>
    </row>
    <row r="128" spans="1:13" s="21" customFormat="1" ht="30" customHeight="1">
      <c r="A128" s="6"/>
      <c r="B128" s="11"/>
      <c r="C128" s="11"/>
      <c r="D128" s="48"/>
      <c r="E128" s="6"/>
      <c r="F128" s="6"/>
      <c r="G128" s="6"/>
      <c r="H128" s="6"/>
      <c r="I128" s="6"/>
      <c r="J128" s="6"/>
      <c r="K128" s="6"/>
      <c r="L128" s="6"/>
      <c r="M128" s="6"/>
    </row>
    <row r="129" spans="1:13" s="21" customFormat="1" ht="30" customHeight="1">
      <c r="A129" s="6"/>
      <c r="B129" s="11"/>
      <c r="C129" s="11"/>
      <c r="D129" s="48"/>
      <c r="E129" s="6"/>
      <c r="F129" s="6"/>
      <c r="G129" s="6"/>
      <c r="H129" s="6"/>
      <c r="I129" s="6"/>
      <c r="J129" s="6"/>
      <c r="K129" s="6"/>
      <c r="L129" s="6"/>
      <c r="M129" s="6"/>
    </row>
    <row r="130" spans="1:13" s="21" customFormat="1" ht="30" customHeight="1">
      <c r="A130" s="6"/>
      <c r="B130" s="11"/>
      <c r="C130" s="11"/>
      <c r="D130" s="48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21" customFormat="1" ht="30" customHeight="1">
      <c r="A131" s="6"/>
      <c r="B131" s="11"/>
      <c r="C131" s="11"/>
      <c r="D131" s="48"/>
      <c r="E131" s="6"/>
      <c r="F131" s="6"/>
      <c r="G131" s="6"/>
      <c r="H131" s="6"/>
      <c r="I131" s="6"/>
      <c r="J131" s="6"/>
      <c r="K131" s="6"/>
      <c r="L131" s="6"/>
      <c r="M131" s="6"/>
    </row>
    <row r="132" spans="1:13" s="21" customFormat="1" ht="30" customHeight="1">
      <c r="A132" s="6"/>
      <c r="B132" s="11"/>
      <c r="C132" s="11"/>
      <c r="D132" s="48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21" customFormat="1" ht="30" customHeight="1">
      <c r="A133" s="6"/>
      <c r="B133" s="11"/>
      <c r="C133" s="11"/>
      <c r="D133" s="48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21" customFormat="1" ht="30" customHeight="1">
      <c r="A134" s="6"/>
      <c r="B134" s="11"/>
      <c r="C134" s="11"/>
      <c r="D134" s="48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21" customFormat="1" ht="30" customHeight="1">
      <c r="A135" s="6"/>
      <c r="B135" s="11"/>
      <c r="C135" s="11"/>
      <c r="D135" s="48"/>
      <c r="E135" s="6"/>
      <c r="F135" s="6"/>
      <c r="G135" s="6"/>
      <c r="H135" s="6"/>
      <c r="I135" s="6"/>
      <c r="J135" s="6"/>
      <c r="K135" s="6"/>
      <c r="L135" s="6"/>
      <c r="M135" s="6"/>
    </row>
    <row r="136" spans="1:13" s="21" customFormat="1" ht="30" customHeight="1">
      <c r="A136" s="6"/>
      <c r="B136" s="11"/>
      <c r="C136" s="11"/>
      <c r="D136" s="48"/>
      <c r="E136" s="6"/>
      <c r="F136" s="6"/>
      <c r="G136" s="6"/>
      <c r="H136" s="6"/>
      <c r="I136" s="6"/>
      <c r="J136" s="6"/>
      <c r="K136" s="6"/>
      <c r="L136" s="6"/>
      <c r="M136" s="6"/>
    </row>
    <row r="137" spans="1:13" s="21" customFormat="1" ht="30" customHeight="1">
      <c r="A137" s="6"/>
      <c r="B137" s="11"/>
      <c r="C137" s="11"/>
      <c r="D137" s="48"/>
      <c r="E137" s="6"/>
      <c r="F137" s="6"/>
      <c r="G137" s="6"/>
      <c r="H137" s="6"/>
      <c r="I137" s="6"/>
      <c r="J137" s="6"/>
      <c r="K137" s="6"/>
      <c r="L137" s="6"/>
      <c r="M137" s="6"/>
    </row>
    <row r="138" spans="1:13" s="21" customFormat="1" ht="30" customHeight="1">
      <c r="A138" s="6"/>
      <c r="B138" s="11"/>
      <c r="C138" s="11"/>
      <c r="D138" s="48"/>
      <c r="E138" s="6"/>
      <c r="F138" s="6"/>
      <c r="G138" s="6"/>
      <c r="H138" s="6"/>
      <c r="I138" s="6"/>
      <c r="J138" s="6"/>
      <c r="K138" s="6"/>
      <c r="L138" s="6"/>
      <c r="M138" s="6"/>
    </row>
    <row r="139" spans="1:13" s="21" customFormat="1" ht="30" customHeight="1">
      <c r="A139" s="6"/>
      <c r="B139" s="11"/>
      <c r="C139" s="11"/>
      <c r="D139" s="48"/>
      <c r="E139" s="6"/>
      <c r="F139" s="6"/>
      <c r="G139" s="6"/>
      <c r="H139" s="6"/>
      <c r="I139" s="6"/>
      <c r="J139" s="6"/>
      <c r="K139" s="6"/>
      <c r="L139" s="6"/>
      <c r="M139" s="6"/>
    </row>
    <row r="140" spans="1:13" s="21" customFormat="1" ht="30" customHeight="1">
      <c r="A140" s="6"/>
      <c r="B140" s="11"/>
      <c r="C140" s="11"/>
      <c r="D140" s="48"/>
      <c r="E140" s="6"/>
      <c r="F140" s="6"/>
      <c r="G140" s="6"/>
      <c r="H140" s="6"/>
      <c r="I140" s="6"/>
      <c r="J140" s="6"/>
      <c r="K140" s="6"/>
      <c r="L140" s="6"/>
      <c r="M140" s="6"/>
    </row>
    <row r="141" spans="1:13" s="21" customFormat="1" ht="30" customHeight="1">
      <c r="A141" s="6"/>
      <c r="B141" s="11"/>
      <c r="C141" s="11"/>
      <c r="D141" s="48"/>
      <c r="E141" s="6"/>
      <c r="F141" s="6"/>
      <c r="G141" s="6"/>
      <c r="H141" s="6"/>
      <c r="I141" s="6"/>
      <c r="J141" s="6"/>
      <c r="K141" s="6"/>
      <c r="L141" s="6"/>
      <c r="M141" s="6"/>
    </row>
    <row r="142" spans="1:13" s="21" customFormat="1" ht="30" customHeight="1">
      <c r="A142" s="6"/>
      <c r="B142" s="11"/>
      <c r="C142" s="11"/>
      <c r="D142" s="48"/>
      <c r="E142" s="6"/>
      <c r="F142" s="6"/>
      <c r="G142" s="6"/>
      <c r="H142" s="6"/>
      <c r="I142" s="6"/>
      <c r="J142" s="6"/>
      <c r="K142" s="6"/>
      <c r="L142" s="6"/>
      <c r="M142" s="6"/>
    </row>
    <row r="143" spans="1:13" s="21" customFormat="1" ht="30" customHeight="1">
      <c r="A143" s="6"/>
      <c r="B143" s="11"/>
      <c r="C143" s="11"/>
      <c r="D143" s="48"/>
      <c r="E143" s="6"/>
      <c r="F143" s="6"/>
      <c r="G143" s="6"/>
      <c r="H143" s="6"/>
      <c r="I143" s="6"/>
      <c r="J143" s="6"/>
      <c r="K143" s="6"/>
      <c r="L143" s="6"/>
      <c r="M143" s="6"/>
    </row>
    <row r="144" spans="1:13" s="21" customFormat="1" ht="30" customHeight="1">
      <c r="A144" s="6"/>
      <c r="B144" s="11"/>
      <c r="C144" s="11"/>
      <c r="D144" s="48"/>
      <c r="E144" s="6"/>
      <c r="F144" s="6"/>
      <c r="G144" s="6"/>
      <c r="H144" s="6"/>
      <c r="I144" s="6"/>
      <c r="J144" s="6"/>
      <c r="K144" s="6"/>
      <c r="L144" s="6"/>
      <c r="M144" s="6"/>
    </row>
    <row r="145" spans="1:13" s="21" customFormat="1" ht="30" customHeight="1">
      <c r="A145" s="6"/>
      <c r="B145" s="11"/>
      <c r="C145" s="11"/>
      <c r="D145" s="48"/>
      <c r="E145" s="6"/>
      <c r="F145" s="6"/>
      <c r="G145" s="6"/>
      <c r="H145" s="6"/>
      <c r="I145" s="6"/>
      <c r="J145" s="6"/>
      <c r="K145" s="6"/>
      <c r="L145" s="6"/>
      <c r="M145" s="6"/>
    </row>
    <row r="146" spans="1:13" s="21" customFormat="1" ht="30" customHeight="1">
      <c r="A146" s="6"/>
      <c r="B146" s="11"/>
      <c r="C146" s="11"/>
      <c r="D146" s="48"/>
      <c r="E146" s="6"/>
      <c r="F146" s="6"/>
      <c r="G146" s="6"/>
      <c r="H146" s="6"/>
      <c r="I146" s="6"/>
      <c r="J146" s="6"/>
      <c r="K146" s="6"/>
      <c r="L146" s="6"/>
      <c r="M146" s="6"/>
    </row>
    <row r="147" spans="1:13" s="21" customFormat="1" ht="30" customHeight="1">
      <c r="A147" s="6"/>
      <c r="B147" s="11"/>
      <c r="C147" s="11"/>
      <c r="D147" s="48"/>
      <c r="E147" s="6"/>
      <c r="F147" s="6"/>
      <c r="G147" s="6"/>
      <c r="H147" s="6"/>
      <c r="I147" s="6"/>
      <c r="J147" s="6"/>
      <c r="K147" s="6"/>
      <c r="L147" s="6"/>
      <c r="M147" s="6"/>
    </row>
    <row r="148" spans="1:13" s="21" customFormat="1" ht="30" customHeight="1">
      <c r="A148" s="6"/>
      <c r="B148" s="11"/>
      <c r="C148" s="11"/>
      <c r="D148" s="48"/>
      <c r="E148" s="6"/>
      <c r="F148" s="6"/>
      <c r="G148" s="6"/>
      <c r="H148" s="6"/>
      <c r="I148" s="6"/>
      <c r="J148" s="6"/>
      <c r="K148" s="6"/>
      <c r="L148" s="6"/>
      <c r="M148" s="6"/>
    </row>
    <row r="149" spans="1:13" s="21" customFormat="1" ht="30" customHeight="1">
      <c r="A149" s="6"/>
      <c r="B149" s="11"/>
      <c r="C149" s="11"/>
      <c r="D149" s="48"/>
      <c r="E149" s="6"/>
      <c r="F149" s="6"/>
      <c r="G149" s="6"/>
      <c r="H149" s="6"/>
      <c r="I149" s="6"/>
      <c r="J149" s="6"/>
      <c r="K149" s="6"/>
      <c r="L149" s="6"/>
      <c r="M149" s="6"/>
    </row>
    <row r="150" spans="1:13" s="21" customFormat="1" ht="30" customHeight="1">
      <c r="A150" s="6"/>
      <c r="B150" s="11"/>
      <c r="C150" s="11"/>
      <c r="D150" s="48"/>
      <c r="E150" s="6"/>
      <c r="F150" s="6"/>
      <c r="G150" s="6"/>
      <c r="H150" s="6"/>
      <c r="I150" s="6"/>
      <c r="J150" s="6"/>
      <c r="K150" s="6"/>
      <c r="L150" s="6"/>
      <c r="M150" s="6"/>
    </row>
    <row r="151" spans="1:13" s="21" customFormat="1" ht="30" customHeight="1">
      <c r="A151" s="6"/>
      <c r="B151" s="11"/>
      <c r="C151" s="11"/>
      <c r="D151" s="48"/>
      <c r="E151" s="6"/>
      <c r="F151" s="6"/>
      <c r="G151" s="6"/>
      <c r="H151" s="6"/>
      <c r="I151" s="6"/>
      <c r="J151" s="6"/>
      <c r="K151" s="6"/>
      <c r="L151" s="6"/>
      <c r="M151" s="6"/>
    </row>
    <row r="152" spans="1:13" s="21" customFormat="1" ht="30" customHeight="1">
      <c r="A152" s="6"/>
      <c r="B152" s="11"/>
      <c r="C152" s="11"/>
      <c r="D152" s="48"/>
      <c r="E152" s="6"/>
      <c r="F152" s="6"/>
      <c r="G152" s="6"/>
      <c r="H152" s="6"/>
      <c r="I152" s="6"/>
      <c r="J152" s="6"/>
      <c r="K152" s="6"/>
      <c r="L152" s="6"/>
      <c r="M152" s="6"/>
    </row>
    <row r="153" spans="1:13" s="21" customFormat="1" ht="30" customHeight="1">
      <c r="A153" s="6"/>
      <c r="B153" s="11"/>
      <c r="C153" s="11"/>
      <c r="D153" s="48"/>
      <c r="E153" s="6"/>
      <c r="F153" s="6"/>
      <c r="G153" s="6"/>
      <c r="H153" s="6"/>
      <c r="I153" s="6"/>
      <c r="J153" s="6"/>
      <c r="K153" s="6"/>
      <c r="L153" s="6"/>
      <c r="M153" s="6"/>
    </row>
    <row r="154" spans="1:13" s="21" customFormat="1" ht="30" customHeight="1">
      <c r="A154" s="6"/>
      <c r="B154" s="11"/>
      <c r="C154" s="11"/>
      <c r="D154" s="48"/>
      <c r="E154" s="6"/>
      <c r="F154" s="6"/>
      <c r="G154" s="6"/>
      <c r="H154" s="6"/>
      <c r="I154" s="6"/>
      <c r="J154" s="6"/>
      <c r="K154" s="6"/>
      <c r="L154" s="6"/>
      <c r="M154" s="6"/>
    </row>
    <row r="155" spans="1:13" s="21" customFormat="1" ht="30" customHeight="1">
      <c r="A155" s="6"/>
      <c r="B155" s="11"/>
      <c r="C155" s="11"/>
      <c r="D155" s="48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21" customFormat="1" ht="30" customHeight="1">
      <c r="A156" s="6"/>
      <c r="B156" s="11"/>
      <c r="C156" s="11"/>
      <c r="D156" s="48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21" customFormat="1" ht="30" customHeight="1">
      <c r="A157" s="6"/>
      <c r="B157" s="11"/>
      <c r="C157" s="11"/>
      <c r="D157" s="48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21" customFormat="1" ht="30" customHeight="1">
      <c r="A158" s="6"/>
      <c r="B158" s="11"/>
      <c r="C158" s="11"/>
      <c r="D158" s="48"/>
      <c r="E158" s="6"/>
      <c r="F158" s="6"/>
      <c r="G158" s="6"/>
      <c r="H158" s="6"/>
      <c r="I158" s="6"/>
      <c r="J158" s="6"/>
      <c r="K158" s="6"/>
      <c r="L158" s="6"/>
      <c r="M158" s="6"/>
    </row>
    <row r="159" spans="1:13" s="21" customFormat="1" ht="30" customHeight="1">
      <c r="A159" s="6"/>
      <c r="B159" s="11"/>
      <c r="C159" s="11"/>
      <c r="D159" s="48"/>
      <c r="E159" s="6"/>
      <c r="F159" s="6"/>
      <c r="G159" s="6"/>
      <c r="H159" s="6"/>
      <c r="I159" s="6"/>
      <c r="J159" s="6"/>
      <c r="K159" s="6"/>
      <c r="L159" s="6"/>
      <c r="M159" s="6"/>
    </row>
    <row r="160" spans="1:13" s="21" customFormat="1" ht="30" customHeight="1">
      <c r="A160" s="6"/>
      <c r="B160" s="11"/>
      <c r="C160" s="11"/>
      <c r="D160" s="48"/>
      <c r="E160" s="6"/>
      <c r="F160" s="6"/>
      <c r="G160" s="6"/>
      <c r="H160" s="6"/>
      <c r="I160" s="6"/>
      <c r="J160" s="6"/>
      <c r="K160" s="6"/>
      <c r="L160" s="6"/>
      <c r="M160" s="6"/>
    </row>
    <row r="161" spans="1:13" s="21" customFormat="1" ht="30" customHeight="1">
      <c r="A161" s="6"/>
      <c r="B161" s="11"/>
      <c r="C161" s="11"/>
      <c r="D161" s="48"/>
      <c r="E161" s="6"/>
      <c r="F161" s="6"/>
      <c r="G161" s="6"/>
      <c r="H161" s="6"/>
      <c r="I161" s="6"/>
      <c r="J161" s="6"/>
      <c r="K161" s="6"/>
      <c r="L161" s="6"/>
      <c r="M161" s="6"/>
    </row>
    <row r="162" spans="1:13" s="21" customFormat="1" ht="30" customHeight="1">
      <c r="A162" s="6"/>
      <c r="B162" s="11"/>
      <c r="C162" s="11"/>
      <c r="D162" s="48"/>
      <c r="E162" s="6"/>
      <c r="F162" s="6"/>
      <c r="G162" s="6"/>
      <c r="H162" s="6"/>
      <c r="I162" s="6"/>
      <c r="J162" s="6"/>
      <c r="K162" s="6"/>
      <c r="L162" s="6"/>
      <c r="M162" s="6"/>
    </row>
    <row r="163" spans="1:13" s="21" customFormat="1" ht="30" customHeight="1">
      <c r="A163" s="6"/>
      <c r="B163" s="11"/>
      <c r="C163" s="11"/>
      <c r="D163" s="48"/>
      <c r="E163" s="6"/>
      <c r="F163" s="6"/>
      <c r="G163" s="6"/>
      <c r="H163" s="6"/>
      <c r="I163" s="6"/>
      <c r="J163" s="6"/>
      <c r="K163" s="6"/>
      <c r="L163" s="6"/>
      <c r="M163" s="6"/>
    </row>
    <row r="164" spans="1:13" s="21" customFormat="1" ht="30" customHeight="1">
      <c r="A164" s="6"/>
      <c r="B164" s="11"/>
      <c r="C164" s="11"/>
      <c r="D164" s="48"/>
      <c r="E164" s="6"/>
      <c r="F164" s="6"/>
      <c r="G164" s="6"/>
      <c r="H164" s="6"/>
      <c r="I164" s="6"/>
      <c r="J164" s="6"/>
      <c r="K164" s="6"/>
      <c r="L164" s="6"/>
      <c r="M164" s="6"/>
    </row>
    <row r="165" spans="1:13" s="21" customFormat="1" ht="30" customHeight="1">
      <c r="A165" s="6"/>
      <c r="B165" s="11"/>
      <c r="C165" s="11"/>
      <c r="D165" s="48"/>
      <c r="E165" s="6"/>
      <c r="F165" s="6"/>
      <c r="G165" s="6"/>
      <c r="H165" s="6"/>
      <c r="I165" s="6"/>
      <c r="J165" s="6"/>
      <c r="K165" s="6"/>
      <c r="L165" s="6"/>
      <c r="M165" s="6"/>
    </row>
    <row r="166" spans="1:13" s="21" customFormat="1" ht="30" customHeight="1">
      <c r="A166" s="6"/>
      <c r="B166" s="11"/>
      <c r="C166" s="11"/>
      <c r="D166" s="48"/>
      <c r="E166" s="6"/>
      <c r="F166" s="6"/>
      <c r="G166" s="6"/>
      <c r="H166" s="6"/>
      <c r="I166" s="6"/>
      <c r="J166" s="6"/>
      <c r="K166" s="6"/>
      <c r="L166" s="6"/>
      <c r="M166" s="6"/>
    </row>
    <row r="167" spans="1:13" s="21" customFormat="1" ht="30" customHeight="1">
      <c r="A167" s="6"/>
      <c r="B167" s="11"/>
      <c r="C167" s="11"/>
      <c r="D167" s="48"/>
      <c r="E167" s="6"/>
      <c r="F167" s="6"/>
      <c r="G167" s="6"/>
      <c r="H167" s="6"/>
      <c r="I167" s="6"/>
      <c r="J167" s="6"/>
      <c r="K167" s="6"/>
      <c r="L167" s="6"/>
      <c r="M167" s="6"/>
    </row>
    <row r="168" spans="1:13" s="21" customFormat="1" ht="30" customHeight="1">
      <c r="A168" s="6"/>
      <c r="B168" s="11"/>
      <c r="C168" s="11"/>
      <c r="D168" s="48"/>
      <c r="E168" s="6"/>
      <c r="F168" s="6"/>
      <c r="G168" s="6"/>
      <c r="H168" s="6"/>
      <c r="I168" s="6"/>
      <c r="J168" s="6"/>
      <c r="K168" s="6"/>
      <c r="L168" s="6"/>
      <c r="M168" s="6"/>
    </row>
    <row r="169" spans="1:13" s="21" customFormat="1" ht="30" customHeight="1">
      <c r="A169" s="6"/>
      <c r="B169" s="11"/>
      <c r="C169" s="11"/>
      <c r="D169" s="48"/>
      <c r="E169" s="6"/>
      <c r="F169" s="6"/>
      <c r="G169" s="6"/>
      <c r="H169" s="6"/>
      <c r="I169" s="6"/>
      <c r="J169" s="6"/>
      <c r="K169" s="6"/>
      <c r="L169" s="6"/>
      <c r="M169" s="6"/>
    </row>
    <row r="170" spans="1:13" s="21" customFormat="1" ht="30" customHeight="1">
      <c r="A170" s="6"/>
      <c r="B170" s="11"/>
      <c r="C170" s="11"/>
      <c r="D170" s="48"/>
      <c r="E170" s="6"/>
      <c r="F170" s="6"/>
      <c r="G170" s="6"/>
      <c r="H170" s="6"/>
      <c r="I170" s="6"/>
      <c r="J170" s="6"/>
      <c r="K170" s="6"/>
      <c r="L170" s="6"/>
      <c r="M170" s="6"/>
    </row>
    <row r="171" spans="1:13" s="21" customFormat="1" ht="30" customHeight="1">
      <c r="A171" s="6"/>
      <c r="B171" s="11"/>
      <c r="C171" s="11"/>
      <c r="D171" s="48"/>
      <c r="E171" s="6"/>
      <c r="F171" s="6"/>
      <c r="G171" s="6"/>
      <c r="H171" s="6"/>
      <c r="I171" s="6"/>
      <c r="J171" s="6"/>
      <c r="K171" s="6"/>
      <c r="L171" s="6"/>
      <c r="M171" s="6"/>
    </row>
    <row r="172" spans="1:13" s="21" customFormat="1" ht="30" customHeight="1">
      <c r="A172" s="6"/>
      <c r="B172" s="11"/>
      <c r="C172" s="11"/>
      <c r="D172" s="48"/>
      <c r="E172" s="6"/>
      <c r="F172" s="6"/>
      <c r="G172" s="6"/>
      <c r="H172" s="6"/>
      <c r="I172" s="6"/>
      <c r="J172" s="6"/>
      <c r="K172" s="6"/>
      <c r="L172" s="6"/>
      <c r="M172" s="6"/>
    </row>
    <row r="173" spans="1:13" s="21" customFormat="1" ht="30" customHeight="1">
      <c r="A173" s="6"/>
      <c r="B173" s="11"/>
      <c r="C173" s="11"/>
      <c r="D173" s="48"/>
      <c r="E173" s="6"/>
      <c r="F173" s="6"/>
      <c r="G173" s="6"/>
      <c r="H173" s="6"/>
      <c r="I173" s="6"/>
      <c r="J173" s="6"/>
      <c r="K173" s="6"/>
      <c r="L173" s="6"/>
      <c r="M173" s="6"/>
    </row>
    <row r="174" spans="1:13" s="21" customFormat="1" ht="30" customHeight="1">
      <c r="A174" s="6"/>
      <c r="B174" s="11"/>
      <c r="C174" s="11"/>
      <c r="D174" s="48"/>
      <c r="E174" s="6"/>
      <c r="F174" s="6"/>
      <c r="G174" s="6"/>
      <c r="H174" s="6"/>
      <c r="I174" s="6"/>
      <c r="J174" s="6"/>
      <c r="K174" s="6"/>
      <c r="L174" s="6"/>
      <c r="M174" s="6"/>
    </row>
    <row r="175" spans="1:13" s="21" customFormat="1" ht="30" customHeight="1">
      <c r="A175" s="6"/>
      <c r="B175" s="11"/>
      <c r="C175" s="11"/>
      <c r="D175" s="48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21" customFormat="1" ht="30" customHeight="1">
      <c r="A176" s="6"/>
      <c r="B176" s="11"/>
      <c r="C176" s="11"/>
      <c r="D176" s="48"/>
      <c r="E176" s="6"/>
      <c r="F176" s="6"/>
      <c r="G176" s="6"/>
      <c r="H176" s="6"/>
      <c r="I176" s="6"/>
      <c r="J176" s="6"/>
      <c r="K176" s="6"/>
      <c r="L176" s="6"/>
      <c r="M176" s="6"/>
    </row>
    <row r="177" spans="1:13" s="21" customFormat="1" ht="30" customHeight="1">
      <c r="A177" s="6"/>
      <c r="B177" s="11"/>
      <c r="C177" s="11"/>
      <c r="D177" s="48"/>
      <c r="E177" s="6"/>
      <c r="F177" s="6"/>
      <c r="G177" s="6"/>
      <c r="H177" s="6"/>
      <c r="I177" s="6"/>
      <c r="J177" s="6"/>
      <c r="K177" s="6"/>
      <c r="L177" s="6"/>
      <c r="M177" s="6"/>
    </row>
    <row r="178" spans="1:13" s="21" customFormat="1" ht="30" customHeight="1">
      <c r="A178" s="6"/>
      <c r="B178" s="11"/>
      <c r="C178" s="11"/>
      <c r="D178" s="48"/>
      <c r="E178" s="6"/>
      <c r="F178" s="6"/>
      <c r="G178" s="6"/>
      <c r="H178" s="6"/>
      <c r="I178" s="6"/>
      <c r="J178" s="6"/>
      <c r="K178" s="6"/>
      <c r="L178" s="6"/>
      <c r="M178" s="6"/>
    </row>
    <row r="179" spans="1:13" s="21" customFormat="1" ht="30" customHeight="1">
      <c r="A179" s="6"/>
      <c r="B179" s="11"/>
      <c r="C179" s="11"/>
      <c r="D179" s="48"/>
      <c r="E179" s="6"/>
      <c r="F179" s="6"/>
      <c r="G179" s="6"/>
      <c r="H179" s="6"/>
      <c r="I179" s="6"/>
      <c r="J179" s="6"/>
      <c r="K179" s="6"/>
      <c r="L179" s="6"/>
      <c r="M179" s="6"/>
    </row>
    <row r="180" spans="1:13" s="21" customFormat="1" ht="30" customHeight="1">
      <c r="A180" s="6"/>
      <c r="B180" s="11"/>
      <c r="C180" s="11"/>
      <c r="D180" s="48"/>
      <c r="E180" s="6"/>
      <c r="F180" s="6"/>
      <c r="G180" s="6"/>
      <c r="H180" s="6"/>
      <c r="I180" s="6"/>
      <c r="J180" s="6"/>
      <c r="K180" s="6"/>
      <c r="L180" s="6"/>
      <c r="M180" s="6"/>
    </row>
    <row r="181" spans="1:13" s="21" customFormat="1" ht="30" customHeight="1">
      <c r="A181" s="6"/>
      <c r="B181" s="11"/>
      <c r="C181" s="11"/>
      <c r="D181" s="48"/>
      <c r="E181" s="6"/>
      <c r="F181" s="6"/>
      <c r="G181" s="6"/>
      <c r="H181" s="6"/>
      <c r="I181" s="6"/>
      <c r="J181" s="6"/>
      <c r="K181" s="6"/>
      <c r="L181" s="6"/>
      <c r="M181" s="6"/>
    </row>
    <row r="182" spans="1:13" s="21" customFormat="1" ht="30" customHeight="1">
      <c r="A182" s="6"/>
      <c r="B182" s="11"/>
      <c r="C182" s="11"/>
      <c r="D182" s="48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21" customFormat="1" ht="30" customHeight="1">
      <c r="A183" s="6"/>
      <c r="B183" s="11"/>
      <c r="C183" s="11"/>
      <c r="D183" s="48"/>
      <c r="E183" s="6"/>
      <c r="F183" s="6"/>
      <c r="G183" s="6"/>
      <c r="H183" s="6"/>
      <c r="I183" s="6"/>
      <c r="J183" s="6"/>
      <c r="K183" s="6"/>
      <c r="L183" s="6"/>
      <c r="M183" s="6"/>
    </row>
    <row r="184" spans="1:13" s="21" customFormat="1" ht="30" customHeight="1">
      <c r="A184" s="6"/>
      <c r="B184" s="11"/>
      <c r="C184" s="11"/>
      <c r="D184" s="48"/>
      <c r="E184" s="6"/>
      <c r="F184" s="6"/>
      <c r="G184" s="6"/>
      <c r="H184" s="6"/>
      <c r="I184" s="6"/>
      <c r="J184" s="6"/>
      <c r="K184" s="6"/>
      <c r="L184" s="6"/>
      <c r="M184" s="6"/>
    </row>
    <row r="185" spans="1:13" s="21" customFormat="1" ht="30" customHeight="1">
      <c r="A185" s="6"/>
      <c r="B185" s="11"/>
      <c r="C185" s="11"/>
      <c r="D185" s="48"/>
      <c r="E185" s="6"/>
      <c r="F185" s="6"/>
      <c r="G185" s="6"/>
      <c r="H185" s="6"/>
      <c r="I185" s="6"/>
      <c r="J185" s="6"/>
      <c r="K185" s="6"/>
      <c r="L185" s="6"/>
      <c r="M185" s="6"/>
    </row>
    <row r="186" spans="1:13" s="21" customFormat="1" ht="30" customHeight="1">
      <c r="A186" s="6"/>
      <c r="B186" s="11"/>
      <c r="C186" s="11"/>
      <c r="D186" s="48"/>
      <c r="E186" s="6"/>
      <c r="F186" s="6"/>
      <c r="G186" s="6"/>
      <c r="H186" s="6"/>
      <c r="I186" s="6"/>
      <c r="J186" s="6"/>
      <c r="K186" s="6"/>
      <c r="L186" s="6"/>
      <c r="M186" s="6"/>
    </row>
    <row r="187" spans="1:13" s="21" customFormat="1" ht="30" customHeight="1">
      <c r="A187" s="6"/>
      <c r="B187" s="11"/>
      <c r="C187" s="11"/>
      <c r="D187" s="48"/>
      <c r="E187" s="6"/>
      <c r="F187" s="6"/>
      <c r="G187" s="6"/>
      <c r="H187" s="6"/>
      <c r="I187" s="6"/>
      <c r="J187" s="6"/>
      <c r="K187" s="6"/>
      <c r="L187" s="6"/>
      <c r="M187" s="6"/>
    </row>
    <row r="188" spans="1:13" s="21" customFormat="1" ht="30" customHeight="1">
      <c r="A188" s="6"/>
      <c r="B188" s="11"/>
      <c r="C188" s="11"/>
      <c r="D188" s="48"/>
      <c r="E188" s="6"/>
      <c r="F188" s="6"/>
      <c r="G188" s="6"/>
      <c r="H188" s="6"/>
      <c r="I188" s="6"/>
      <c r="J188" s="6"/>
      <c r="K188" s="6"/>
      <c r="L188" s="6"/>
      <c r="M188" s="6"/>
    </row>
    <row r="189" spans="1:13" s="21" customFormat="1" ht="30" customHeight="1">
      <c r="A189" s="6"/>
      <c r="B189" s="11"/>
      <c r="C189" s="11"/>
      <c r="D189" s="48"/>
      <c r="E189" s="6"/>
      <c r="F189" s="6"/>
      <c r="G189" s="6"/>
      <c r="H189" s="6"/>
      <c r="I189" s="6"/>
      <c r="J189" s="6"/>
      <c r="K189" s="6"/>
      <c r="L189" s="6"/>
      <c r="M189" s="6"/>
    </row>
    <row r="190" spans="1:13" s="21" customFormat="1" ht="30" customHeight="1">
      <c r="A190" s="6"/>
      <c r="B190" s="11"/>
      <c r="C190" s="11"/>
      <c r="D190" s="48"/>
      <c r="E190" s="6"/>
      <c r="F190" s="6"/>
      <c r="G190" s="6"/>
      <c r="H190" s="6"/>
      <c r="I190" s="6"/>
      <c r="J190" s="6"/>
      <c r="K190" s="6"/>
      <c r="L190" s="6"/>
      <c r="M190" s="6"/>
    </row>
    <row r="191" spans="1:13" s="21" customFormat="1" ht="30" customHeight="1">
      <c r="A191" s="6"/>
      <c r="B191" s="11"/>
      <c r="C191" s="11"/>
      <c r="D191" s="48"/>
      <c r="E191" s="6"/>
      <c r="F191" s="6"/>
      <c r="G191" s="6"/>
      <c r="H191" s="6"/>
      <c r="I191" s="6"/>
      <c r="J191" s="6"/>
      <c r="K191" s="6"/>
      <c r="L191" s="6"/>
      <c r="M191" s="6"/>
    </row>
    <row r="192" spans="1:13" s="21" customFormat="1" ht="30" customHeight="1">
      <c r="A192" s="6"/>
      <c r="B192" s="11"/>
      <c r="C192" s="11"/>
      <c r="D192" s="48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21" customFormat="1" ht="30" customHeight="1">
      <c r="A193" s="6"/>
      <c r="B193" s="11"/>
      <c r="C193" s="11"/>
      <c r="D193" s="48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21" customFormat="1" ht="30" customHeight="1">
      <c r="A194" s="6"/>
      <c r="B194" s="11"/>
      <c r="C194" s="11"/>
      <c r="D194" s="48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21" customFormat="1" ht="30" customHeight="1">
      <c r="A195" s="6"/>
      <c r="B195" s="11"/>
      <c r="C195" s="11"/>
      <c r="D195" s="48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21" customFormat="1" ht="30" customHeight="1">
      <c r="A196" s="6"/>
      <c r="B196" s="11"/>
      <c r="C196" s="11"/>
      <c r="D196" s="48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21" customFormat="1" ht="30" customHeight="1">
      <c r="A197" s="6"/>
      <c r="B197" s="11"/>
      <c r="C197" s="11"/>
      <c r="D197" s="48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21" customFormat="1" ht="30" customHeight="1">
      <c r="A198" s="6"/>
      <c r="B198" s="11"/>
      <c r="C198" s="11"/>
      <c r="D198" s="48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21" customFormat="1" ht="30" customHeight="1">
      <c r="A199" s="6"/>
      <c r="B199" s="11"/>
      <c r="C199" s="11"/>
      <c r="D199" s="48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21" customFormat="1" ht="30" customHeight="1">
      <c r="A200" s="6"/>
      <c r="B200" s="11"/>
      <c r="C200" s="11"/>
      <c r="D200" s="48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21" customFormat="1" ht="30" customHeight="1">
      <c r="A201" s="6"/>
      <c r="B201" s="11"/>
      <c r="C201" s="11"/>
      <c r="D201" s="48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21" customFormat="1" ht="30" customHeight="1">
      <c r="A202" s="6"/>
      <c r="B202" s="11"/>
      <c r="C202" s="11"/>
      <c r="D202" s="48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21" customFormat="1" ht="30" customHeight="1">
      <c r="A203" s="6"/>
      <c r="B203" s="11"/>
      <c r="C203" s="11"/>
      <c r="D203" s="48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21" customFormat="1" ht="30" customHeight="1">
      <c r="A204" s="6"/>
      <c r="B204" s="11"/>
      <c r="C204" s="11"/>
      <c r="D204" s="48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21" customFormat="1" ht="30" customHeight="1">
      <c r="A205" s="6"/>
      <c r="B205" s="11"/>
      <c r="C205" s="11"/>
      <c r="D205" s="48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21" customFormat="1" ht="30" customHeight="1">
      <c r="A206" s="6"/>
      <c r="B206" s="11"/>
      <c r="C206" s="11"/>
      <c r="D206" s="48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21" customFormat="1" ht="30" customHeight="1">
      <c r="A207" s="6"/>
      <c r="B207" s="11"/>
      <c r="C207" s="11"/>
      <c r="D207" s="48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21" customFormat="1" ht="30" customHeight="1">
      <c r="A208" s="6"/>
      <c r="B208" s="11"/>
      <c r="C208" s="11"/>
      <c r="D208" s="48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21" customFormat="1" ht="30" customHeight="1">
      <c r="A209" s="6"/>
      <c r="B209" s="11"/>
      <c r="C209" s="11"/>
      <c r="D209" s="48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21" customFormat="1" ht="30" customHeight="1">
      <c r="A210" s="6"/>
      <c r="B210" s="11"/>
      <c r="C210" s="11"/>
      <c r="D210" s="48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21" customFormat="1" ht="30" customHeight="1">
      <c r="A211" s="6"/>
      <c r="B211" s="11"/>
      <c r="C211" s="11"/>
      <c r="D211" s="48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21" customFormat="1" ht="30" customHeight="1">
      <c r="A212" s="6"/>
      <c r="B212" s="11"/>
      <c r="C212" s="11"/>
      <c r="D212" s="48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21" customFormat="1" ht="30" customHeight="1">
      <c r="A213" s="6"/>
      <c r="B213" s="11"/>
      <c r="C213" s="11"/>
      <c r="D213" s="48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21" customFormat="1" ht="30" customHeight="1">
      <c r="A214" s="6"/>
      <c r="B214" s="11"/>
      <c r="C214" s="11"/>
      <c r="D214" s="48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21" customFormat="1" ht="30" customHeight="1">
      <c r="A215" s="6"/>
      <c r="B215" s="11"/>
      <c r="C215" s="11"/>
      <c r="D215" s="48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21" customFormat="1" ht="30" customHeight="1">
      <c r="A216" s="6"/>
      <c r="B216" s="11"/>
      <c r="C216" s="11"/>
      <c r="D216" s="48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21" customFormat="1" ht="30" customHeight="1">
      <c r="A217" s="6"/>
      <c r="B217" s="11"/>
      <c r="C217" s="11"/>
      <c r="D217" s="48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21" customFormat="1" ht="30" customHeight="1">
      <c r="A218" s="6"/>
      <c r="B218" s="11"/>
      <c r="C218" s="11"/>
      <c r="D218" s="48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21" customFormat="1" ht="30" customHeight="1">
      <c r="A219" s="6"/>
      <c r="B219" s="11"/>
      <c r="C219" s="11"/>
      <c r="D219" s="48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21" customFormat="1" ht="30" customHeight="1">
      <c r="A220" s="6"/>
      <c r="B220" s="11"/>
      <c r="C220" s="11"/>
      <c r="D220" s="48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21" customFormat="1" ht="30" customHeight="1">
      <c r="A221" s="6"/>
      <c r="B221" s="11"/>
      <c r="C221" s="11"/>
      <c r="D221" s="48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21" customFormat="1" ht="30" customHeight="1">
      <c r="A222" s="6"/>
      <c r="B222" s="11"/>
      <c r="C222" s="11"/>
      <c r="D222" s="48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21" customFormat="1" ht="30" customHeight="1">
      <c r="A223" s="6"/>
      <c r="B223" s="11"/>
      <c r="C223" s="11"/>
      <c r="D223" s="48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21" customFormat="1" ht="30" customHeight="1">
      <c r="A224" s="6"/>
      <c r="B224" s="11"/>
      <c r="C224" s="11"/>
      <c r="D224" s="48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21" customFormat="1" ht="30" customHeight="1">
      <c r="A225" s="6"/>
      <c r="B225" s="11"/>
      <c r="C225" s="11"/>
      <c r="D225" s="48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21" customFormat="1" ht="30" customHeight="1">
      <c r="A226" s="6"/>
      <c r="B226" s="11"/>
      <c r="C226" s="11"/>
      <c r="D226" s="48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21" customFormat="1" ht="30" customHeight="1">
      <c r="A227" s="6"/>
      <c r="B227" s="11"/>
      <c r="C227" s="11"/>
      <c r="D227" s="48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21" customFormat="1" ht="30" customHeight="1">
      <c r="A228" s="6"/>
      <c r="B228" s="11"/>
      <c r="C228" s="11"/>
      <c r="D228" s="48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21" customFormat="1" ht="30" customHeight="1">
      <c r="A229" s="6"/>
      <c r="B229" s="11"/>
      <c r="C229" s="11"/>
      <c r="D229" s="48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21" customFormat="1" ht="30" customHeight="1">
      <c r="A230" s="6"/>
      <c r="B230" s="11"/>
      <c r="C230" s="11"/>
      <c r="D230" s="48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21" customFormat="1" ht="30" customHeight="1">
      <c r="A231" s="6"/>
      <c r="B231" s="11"/>
      <c r="C231" s="11"/>
      <c r="D231" s="48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21" customFormat="1" ht="30" customHeight="1">
      <c r="A232" s="6"/>
      <c r="B232" s="11"/>
      <c r="C232" s="11"/>
      <c r="D232" s="48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21" customFormat="1" ht="30" customHeight="1">
      <c r="A233" s="6"/>
      <c r="B233" s="11"/>
      <c r="C233" s="11"/>
      <c r="D233" s="48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21" customFormat="1" ht="30" customHeight="1">
      <c r="A234" s="6"/>
      <c r="B234" s="11"/>
      <c r="C234" s="11"/>
      <c r="D234" s="48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21" customFormat="1" ht="30" customHeight="1">
      <c r="A235" s="6"/>
      <c r="B235" s="11"/>
      <c r="C235" s="11"/>
      <c r="D235" s="48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21" customFormat="1" ht="30" customHeight="1">
      <c r="A236" s="6"/>
      <c r="B236" s="11"/>
      <c r="C236" s="11"/>
      <c r="D236" s="48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21" customFormat="1" ht="30" customHeight="1">
      <c r="A237" s="6"/>
      <c r="B237" s="11"/>
      <c r="C237" s="11"/>
      <c r="D237" s="48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21" customFormat="1" ht="30" customHeight="1">
      <c r="A238" s="6"/>
      <c r="B238" s="11"/>
      <c r="C238" s="11"/>
      <c r="D238" s="48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21" customFormat="1" ht="30" customHeight="1">
      <c r="A239" s="6"/>
      <c r="B239" s="11"/>
      <c r="C239" s="11"/>
      <c r="D239" s="48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21" customFormat="1" ht="30" customHeight="1">
      <c r="A240" s="6"/>
      <c r="B240" s="11"/>
      <c r="C240" s="11"/>
      <c r="D240" s="48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21" customFormat="1" ht="30" customHeight="1">
      <c r="A241" s="6"/>
      <c r="B241" s="11"/>
      <c r="C241" s="11"/>
      <c r="D241" s="48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21" customFormat="1" ht="30" customHeight="1">
      <c r="A242" s="6"/>
      <c r="B242" s="11"/>
      <c r="C242" s="11"/>
      <c r="D242" s="48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21" customFormat="1" ht="30" customHeight="1">
      <c r="A243" s="6"/>
      <c r="B243" s="11"/>
      <c r="C243" s="11"/>
      <c r="D243" s="48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21" customFormat="1" ht="30" customHeight="1">
      <c r="A244" s="6"/>
      <c r="B244" s="11"/>
      <c r="C244" s="11"/>
      <c r="D244" s="48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21" customFormat="1" ht="30" customHeight="1">
      <c r="A245" s="6"/>
      <c r="B245" s="11"/>
      <c r="C245" s="11"/>
      <c r="D245" s="48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21" customFormat="1" ht="30" customHeight="1">
      <c r="A246" s="6"/>
      <c r="B246" s="11"/>
      <c r="C246" s="11"/>
      <c r="D246" s="48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21" customFormat="1" ht="30" customHeight="1">
      <c r="A247" s="6"/>
      <c r="B247" s="11"/>
      <c r="C247" s="11"/>
      <c r="D247" s="48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21" customFormat="1" ht="30" customHeight="1">
      <c r="A248" s="6"/>
      <c r="B248" s="11"/>
      <c r="C248" s="11"/>
      <c r="D248" s="48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21" customFormat="1" ht="30" customHeight="1">
      <c r="A249" s="6"/>
      <c r="B249" s="11"/>
      <c r="C249" s="11"/>
      <c r="D249" s="48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21" customFormat="1" ht="30" customHeight="1">
      <c r="A250" s="6"/>
      <c r="B250" s="11"/>
      <c r="C250" s="11"/>
      <c r="D250" s="48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21" customFormat="1" ht="30" customHeight="1">
      <c r="A251" s="6"/>
      <c r="B251" s="11"/>
      <c r="C251" s="11"/>
      <c r="D251" s="48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21" customFormat="1" ht="30" customHeight="1">
      <c r="A252" s="6"/>
      <c r="B252" s="11"/>
      <c r="C252" s="11"/>
      <c r="D252" s="48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21" customFormat="1" ht="30" customHeight="1">
      <c r="A253" s="6"/>
      <c r="B253" s="11"/>
      <c r="C253" s="11"/>
      <c r="D253" s="48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21" customFormat="1" ht="30" customHeight="1">
      <c r="A254" s="6"/>
      <c r="B254" s="11"/>
      <c r="C254" s="11"/>
      <c r="D254" s="48"/>
      <c r="E254" s="6"/>
      <c r="F254" s="6"/>
      <c r="G254" s="6"/>
      <c r="H254" s="6"/>
      <c r="I254" s="6"/>
      <c r="J254" s="6"/>
      <c r="K254" s="6"/>
      <c r="L254" s="6"/>
      <c r="M254" s="6"/>
    </row>
    <row r="255" spans="1:13" ht="25.5" customHeight="1"/>
    <row r="256" spans="1:13" ht="20.100000000000001" customHeight="1"/>
    <row r="257" ht="15" customHeight="1"/>
    <row r="258" ht="19.5" customHeight="1"/>
    <row r="259" ht="20.100000000000001" customHeight="1"/>
    <row r="260" ht="20.100000000000001" customHeight="1"/>
    <row r="261" ht="30" customHeight="1"/>
    <row r="262" ht="30" customHeight="1"/>
  </sheetData>
  <autoFilter ref="A13:M108" xr:uid="{00000000-0009-0000-0000-000000000000}">
    <filterColumn colId="10" showButton="0"/>
    <filterColumn colId="11" showButton="0"/>
  </autoFilter>
  <mergeCells count="113">
    <mergeCell ref="K104:M104"/>
    <mergeCell ref="K105:M105"/>
    <mergeCell ref="K106:M106"/>
    <mergeCell ref="K107:M107"/>
    <mergeCell ref="K108:M108"/>
    <mergeCell ref="K99:M99"/>
    <mergeCell ref="K100:M100"/>
    <mergeCell ref="K101:M101"/>
    <mergeCell ref="K102:M102"/>
    <mergeCell ref="K103:M103"/>
    <mergeCell ref="K94:M94"/>
    <mergeCell ref="K95:M95"/>
    <mergeCell ref="K96:M96"/>
    <mergeCell ref="K97:M97"/>
    <mergeCell ref="K98:M98"/>
    <mergeCell ref="K89:M89"/>
    <mergeCell ref="K90:M90"/>
    <mergeCell ref="K91:M91"/>
    <mergeCell ref="K92:M92"/>
    <mergeCell ref="K93:M93"/>
    <mergeCell ref="K84:M84"/>
    <mergeCell ref="K85:M85"/>
    <mergeCell ref="K86:M86"/>
    <mergeCell ref="K87:M87"/>
    <mergeCell ref="K88:M88"/>
    <mergeCell ref="K79:M79"/>
    <mergeCell ref="K80:M80"/>
    <mergeCell ref="K81:M81"/>
    <mergeCell ref="K82:M82"/>
    <mergeCell ref="K83:M83"/>
    <mergeCell ref="K67:M67"/>
    <mergeCell ref="K74:M74"/>
    <mergeCell ref="K75:M75"/>
    <mergeCell ref="K76:M76"/>
    <mergeCell ref="K77:M77"/>
    <mergeCell ref="K78:M78"/>
    <mergeCell ref="K69:M69"/>
    <mergeCell ref="K70:M70"/>
    <mergeCell ref="K71:M71"/>
    <mergeCell ref="K72:M72"/>
    <mergeCell ref="K73:M73"/>
    <mergeCell ref="K29:M29"/>
    <mergeCell ref="K30:M30"/>
    <mergeCell ref="K31:M31"/>
    <mergeCell ref="K36:M36"/>
    <mergeCell ref="K37:M37"/>
    <mergeCell ref="K68:M6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I3:J4"/>
    <mergeCell ref="I5:J6"/>
    <mergeCell ref="K46:M46"/>
    <mergeCell ref="K47:M47"/>
    <mergeCell ref="K48:M48"/>
    <mergeCell ref="K41:M41"/>
    <mergeCell ref="K42:M42"/>
    <mergeCell ref="K43:M43"/>
    <mergeCell ref="K44:M44"/>
    <mergeCell ref="K45:M45"/>
    <mergeCell ref="K17:M17"/>
    <mergeCell ref="K18:M18"/>
    <mergeCell ref="K19:M19"/>
    <mergeCell ref="K25:M25"/>
    <mergeCell ref="K38:M38"/>
    <mergeCell ref="K39:M39"/>
    <mergeCell ref="K40:M40"/>
    <mergeCell ref="K26:M26"/>
    <mergeCell ref="K27:M27"/>
    <mergeCell ref="K33:M33"/>
    <mergeCell ref="K34:M34"/>
    <mergeCell ref="K35:M35"/>
    <mergeCell ref="K32:M32"/>
    <mergeCell ref="K28:M28"/>
    <mergeCell ref="A1:H1"/>
    <mergeCell ref="A2:H2"/>
    <mergeCell ref="A3:H3"/>
    <mergeCell ref="A4:H4"/>
    <mergeCell ref="A5:H5"/>
    <mergeCell ref="I107:J107"/>
    <mergeCell ref="A107:H107"/>
    <mergeCell ref="K5:L6"/>
    <mergeCell ref="K20:M20"/>
    <mergeCell ref="K21:M21"/>
    <mergeCell ref="K22:M22"/>
    <mergeCell ref="E11:G11"/>
    <mergeCell ref="K16:M16"/>
    <mergeCell ref="K13:M13"/>
    <mergeCell ref="K3:L4"/>
    <mergeCell ref="A6:H6"/>
    <mergeCell ref="K10:M10"/>
    <mergeCell ref="A10:D10"/>
    <mergeCell ref="A7:H7"/>
    <mergeCell ref="A8:H8"/>
    <mergeCell ref="A11:D11"/>
    <mergeCell ref="H10:J10"/>
    <mergeCell ref="H11:J11"/>
    <mergeCell ref="E10:G10"/>
  </mergeCells>
  <pageMargins left="0.39370078740157483" right="0.39370078740157483" top="0.39370078740157483" bottom="0.39370078740157483" header="0.51181102362204722" footer="0.51181102362204722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765dd8b7fe8e87b9b907f5a896927b09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1a00569ada334523ba9d1a2253b87abe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Props1.xml><?xml version="1.0" encoding="utf-8"?>
<ds:datastoreItem xmlns:ds="http://schemas.openxmlformats.org/officeDocument/2006/customXml" ds:itemID="{F5365FF8-4475-41F4-B405-572C98D6003E}"/>
</file>

<file path=customXml/itemProps2.xml><?xml version="1.0" encoding="utf-8"?>
<ds:datastoreItem xmlns:ds="http://schemas.openxmlformats.org/officeDocument/2006/customXml" ds:itemID="{F2840745-37BD-4BD5-A25D-09FFD430D598}"/>
</file>

<file path=customXml/itemProps3.xml><?xml version="1.0" encoding="utf-8"?>
<ds:datastoreItem xmlns:ds="http://schemas.openxmlformats.org/officeDocument/2006/customXml" ds:itemID="{D2BC6A7E-9F66-45C5-BA6A-9C6EA49339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Memito's</dc:creator>
  <cp:keywords/>
  <dc:description/>
  <cp:lastModifiedBy>Paola Andrea Martinez Barrero</cp:lastModifiedBy>
  <cp:revision/>
  <dcterms:created xsi:type="dcterms:W3CDTF">2014-07-30T16:37:54Z</dcterms:created>
  <dcterms:modified xsi:type="dcterms:W3CDTF">2024-05-17T21:10:27Z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ediaServiceImageTags">
    <vt:lpwstr/>
  </property>
</Properties>
</file>