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elizabeth.corteszo\Downloads\"/>
    </mc:Choice>
  </mc:AlternateContent>
  <xr:revisionPtr revIDLastSave="0" documentId="8_{6437021F-5F70-454E-9239-8BA09D1B312D}" xr6:coauthVersionLast="36" xr6:coauthVersionMax="36" xr10:uidLastSave="{00000000-0000-0000-0000-000000000000}"/>
  <bookViews>
    <workbookView xWindow="0" yWindow="0" windowWidth="28800" windowHeight="11205" xr2:uid="{C70FD155-5986-4EFC-A503-38B2FB7AFE3D}"/>
  </bookViews>
  <sheets>
    <sheet name="Hoja1" sheetId="1" r:id="rId1"/>
  </sheets>
  <externalReferences>
    <externalReference r:id="rId2"/>
  </externalReferences>
  <definedNames>
    <definedName name="departamentos_DIVIPOLA">[1]Municipios_DIVIPOLA!$O$2:$O$34</definedName>
    <definedName name="L3_cod_raiz_productos">OFFSET([1]L3!$J$4,1,0,COUNTA([1]L3!$J:$J)-1,1)</definedName>
    <definedName name="L3_region">OFFSET([1]L3!$A$4,1,0,COUNTA([1]L3!$A:$A)-2,1)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V34" i="1" l="1"/>
  <c r="G3" i="1"/>
  <c r="AA34" i="1" l="1"/>
  <c r="AD34" i="1" s="1"/>
  <c r="AN34" i="1" l="1"/>
  <c r="AK34" i="1"/>
</calcChain>
</file>

<file path=xl/sharedStrings.xml><?xml version="1.0" encoding="utf-8"?>
<sst xmlns="http://schemas.openxmlformats.org/spreadsheetml/2006/main" count="103" uniqueCount="71">
  <si>
    <t>COTIZACIÓN</t>
  </si>
  <si>
    <t>Material de Intendencia III</t>
  </si>
  <si>
    <t>Información de la Entidad Compradora</t>
  </si>
  <si>
    <t>Nombre de la Entidad:</t>
  </si>
  <si>
    <t>NIT:</t>
  </si>
  <si>
    <t>Dirección de la Entidad:</t>
  </si>
  <si>
    <t>Municipio</t>
  </si>
  <si>
    <t>Nombre funcionario Comprador:</t>
  </si>
  <si>
    <t>Teléfono de contacto:</t>
  </si>
  <si>
    <t>Correo de comprador:</t>
  </si>
  <si>
    <t xml:space="preserve"> Artículos Solicitud de Cotización</t>
  </si>
  <si>
    <t>Modalidad de compra</t>
  </si>
  <si>
    <t>Limitar solo a Mipymes</t>
  </si>
  <si>
    <t>Región</t>
  </si>
  <si>
    <t>Presupuesto</t>
  </si>
  <si>
    <t>Cod Producto</t>
  </si>
  <si>
    <t>min03-P18</t>
  </si>
  <si>
    <t>CHALECO PARA DIEZ PROVEEDORES DE MUNICIÓN_NTMD_0253</t>
  </si>
  <si>
    <t>Proveedor</t>
  </si>
  <si>
    <t>Región Proveedor</t>
  </si>
  <si>
    <t>Ítem</t>
  </si>
  <si>
    <t>Código</t>
  </si>
  <si>
    <t>Producto</t>
  </si>
  <si>
    <t>Cantidad</t>
  </si>
  <si>
    <t>Precio Unitario</t>
  </si>
  <si>
    <t>Precio Unitario + Gravámenes</t>
  </si>
  <si>
    <t>Descuento</t>
  </si>
  <si>
    <t>Precio Unitario con Descuento</t>
  </si>
  <si>
    <t>x</t>
  </si>
  <si>
    <t>Aplicación de la GTMD-0004-A4*</t>
  </si>
  <si>
    <t>Si</t>
  </si>
  <si>
    <t>Definir el plan de muestreo si la cantidad de unidades adquiridas es menor mínimo señalado en la NTMD correspondiente</t>
  </si>
  <si>
    <t>El definido en la epecificación técnica del Producto</t>
  </si>
  <si>
    <t>Empaque</t>
  </si>
  <si>
    <t>Rotulado</t>
  </si>
  <si>
    <t>*Con el fin de que se cumpla con el proceso de evaluación de la conformidad para los Productos contratados por el Sector Defensa, bajo el Acuerdo Marco de Precios de Material de Intendencia, se deberá dar cumplimiento a la GTMD-0004-A4 (ver aquí)</t>
  </si>
  <si>
    <t>Fechas estimadas y sedes de entrega del Producto</t>
  </si>
  <si>
    <t>No. de entrega</t>
  </si>
  <si>
    <t>Fecha estimada de entrega DD/MM/AA*</t>
  </si>
  <si>
    <t>Departamento</t>
  </si>
  <si>
    <t>Municipio o ciudad</t>
  </si>
  <si>
    <t>Dirección</t>
  </si>
  <si>
    <t>*Las fechas estimadas de entrega deben ser acordes a los tiempos mínimos establecidos en el Acuerdo Marco de Precios</t>
  </si>
  <si>
    <t>Gravámenes adicionales</t>
  </si>
  <si>
    <t>No</t>
  </si>
  <si>
    <t>Descripción Gravámen</t>
  </si>
  <si>
    <t>Porcentaje</t>
  </si>
  <si>
    <t>Total porcentaje:</t>
  </si>
  <si>
    <t>Precio Total</t>
  </si>
  <si>
    <t>IVA</t>
  </si>
  <si>
    <t>% IVA</t>
  </si>
  <si>
    <t>Valor IVA</t>
  </si>
  <si>
    <t>SI</t>
  </si>
  <si>
    <t>min03-P54</t>
  </si>
  <si>
    <t>Para esta cotización se ha activado la REGIÓN 7 debido a que en la región inicial REGION 2 solo habia un proveedor o no habia ninguno asociado al producto solicitado y/o porque el presupuesto supera más de 600 veces el SMMLV</t>
  </si>
  <si>
    <t>PONCHO_según NTMD vigente</t>
  </si>
  <si>
    <t>Total Unitario</t>
  </si>
  <si>
    <t>Versión:7        05/02/2026</t>
  </si>
  <si>
    <t>CENTRAL ADMINISTRATIVA Y CONTABLE REGIONAL CALI</t>
  </si>
  <si>
    <t>CALLE 5A 83 00</t>
  </si>
  <si>
    <t xml:space="preserve">DANIEL HURTADO </t>
  </si>
  <si>
    <t>DANIEL.HURTADO@EJERCITO.MIL.CO</t>
  </si>
  <si>
    <t xml:space="preserve">SANTIAGO DE CALI </t>
  </si>
  <si>
    <t>COMPRAVENTA</t>
  </si>
  <si>
    <t>REGION 5</t>
  </si>
  <si>
    <t>23.Valle del Cauca</t>
  </si>
  <si>
    <t>ESTAMPILLA PRO DESARROLLO</t>
  </si>
  <si>
    <t>CONSORCIO TITAN</t>
  </si>
  <si>
    <t>Guadalajara De Buga</t>
  </si>
  <si>
    <t>KM 1 VIA, VIA BUGA A LA HABANA BAACA 03</t>
  </si>
  <si>
    <t>ESTAMPILLAS PRO UCEVA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</si>
</sst>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240A]d&quot; de &quot;mmmm&quot; de &quot;yyyy;@"/>
    <numFmt numFmtId="165" formatCode="_(* #,##0_);_(* \(#,##0\);_(* &quot;-&quot;??_);_(@_)"/>
    <numFmt numFmtId="166" formatCode="&quot;$&quot;\ #,##0.00"/>
    <numFmt numFmtId="167" formatCode="_(&quot;$&quot;* #,##0.00_);_(&quot;$&quot;* \(#,##0.00\);_(&quot;$&quot;* &quot;-&quot;??_);_(@_)"/>
  </numFmts>
  <fonts count="30">
    <font>
      <sz val="11"/>
      <color theme="1"/>
      <name val="Aptos Narrow"/>
      <family val="2"/>
      <scheme val="minor"/>
    </font>
    <font>
      <sz val="11"/>
      <color theme="1"/>
      <name val="Aptos Narrow"/>
      <family val="2"/>
      <scheme val="minor"/>
    </font>
    <font>
      <sz val="11"/>
      <color theme="0"/>
      <name val="Aptos Narrow"/>
      <family val="2"/>
      <scheme val="minor"/>
    </font>
    <font>
      <u/>
      <sz val="11"/>
      <color theme="10"/>
      <name val="Aptos Narrow"/>
      <family val="2"/>
      <scheme val="minor"/>
    </font>
    <font>
      <b/>
      <sz val="18"/>
      <color rgb="FF1C4F9E"/>
      <name val="Arial Black"/>
      <family val="2"/>
    </font>
    <font>
      <sz val="8"/>
      <name val="Arial"/>
      <family val="2"/>
    </font>
    <font>
      <b/>
      <sz val="11"/>
      <color rgb="FF595959"/>
      <name val="Aptos Narrow"/>
      <family val="2"/>
      <scheme val="minor"/>
    </font>
    <font>
      <b/>
      <sz val="18"/>
      <color rgb="FF305496"/>
      <name val="Arial"/>
      <family val="2"/>
    </font>
    <font>
      <b/>
      <sz val="11"/>
      <color theme="0"/>
      <name val="Arial"/>
      <family val="2"/>
    </font>
    <font>
      <sz val="10"/>
      <color theme="1"/>
      <name val="Arial"/>
      <family val="2"/>
    </font>
    <font>
      <b/>
      <sz val="9"/>
      <color theme="0"/>
      <name val="Arial"/>
      <family val="2"/>
    </font>
    <font>
      <sz val="9"/>
      <color theme="1"/>
      <name val="Arial"/>
      <family val="2"/>
    </font>
    <font>
      <sz val="9"/>
      <color theme="1"/>
      <name val="Aptos Narrow"/>
      <family val="2"/>
      <scheme val="minor"/>
    </font>
    <font>
      <sz val="8"/>
      <color theme="1"/>
      <name val="Aptos Narrow"/>
      <family val="2"/>
      <scheme val="minor"/>
    </font>
    <font>
      <b/>
      <sz val="9"/>
      <color theme="0"/>
      <name val="Aptos Narrow"/>
      <family val="2"/>
      <scheme val="minor"/>
    </font>
    <font>
      <b/>
      <sz val="10"/>
      <color theme="0"/>
      <name val="Aptos Narrow"/>
      <family val="2"/>
      <scheme val="minor"/>
    </font>
    <font>
      <b/>
      <sz val="10"/>
      <color theme="0"/>
      <name val="Arial"/>
      <family val="2"/>
    </font>
    <font>
      <sz val="10"/>
      <color theme="2"/>
      <name val="Arial"/>
      <family val="2"/>
    </font>
    <font>
      <sz val="10"/>
      <name val="Arial"/>
      <family val="2"/>
    </font>
    <font>
      <sz val="12"/>
      <color theme="1"/>
      <name val="Aptos Narrow"/>
      <family val="2"/>
      <scheme val="minor"/>
    </font>
    <font>
      <sz val="11"/>
      <color indexed="8"/>
      <name val="Arial"/>
      <family val="2"/>
    </font>
    <font>
      <sz val="8"/>
      <name val="Arial"/>
      <family val="2"/>
    </font>
    <font>
      <sz val="9"/>
      <color indexed="8"/>
      <name val="Arial"/>
      <family val="2"/>
    </font>
    <font>
      <sz val="9"/>
      <color indexed="63"/>
      <name val="Arial"/>
      <family val="2"/>
    </font>
    <font>
      <b/>
      <sz val="9"/>
      <color indexed="9"/>
      <name val="Arial"/>
      <family val="2"/>
    </font>
    <font>
      <b/>
      <sz val="10"/>
      <color indexed="9"/>
      <name val="Arial"/>
      <family val="2"/>
    </font>
    <font>
      <sz val="10"/>
      <color indexed="63"/>
      <name val="Arial"/>
      <family val="2"/>
    </font>
    <font>
      <u/>
      <sz val="11"/>
      <color indexed="20"/>
      <name val="Arial"/>
      <family val="2"/>
    </font>
    <font>
      <b/>
      <sz val="10"/>
      <name val="Arial"/>
      <family val="2"/>
    </font>
    <font>
      <sz val="9"/>
      <color indexed="30"/>
      <name val="Arial"/>
      <family val="2"/>
    </font>
  </fonts>
  <fills count="13">
    <fill>
      <patternFill patternType="none"/>
    </fill>
    <fill>
      <patternFill patternType="gray125"/>
    </fill>
    <fill>
      <patternFill patternType="solid">
        <fgColor rgb="FFDBDBDB"/>
        <bgColor indexed="64"/>
      </patternFill>
    </fill>
    <fill>
      <patternFill patternType="solid">
        <fgColor rgb="FF305496"/>
        <bgColor indexed="64"/>
      </patternFill>
    </fill>
    <fill>
      <patternFill patternType="solid">
        <fgColor rgb="FF595959"/>
        <bgColor indexed="64"/>
      </patternFill>
    </fill>
    <fill>
      <patternFill patternType="solid">
        <fgColor rgb="FFFFFFFF"/>
        <bgColor indexed="64"/>
      </patternFill>
    </fill>
    <fill>
      <patternFill patternType="solid">
        <fgColor rgb="FF00E6E6"/>
        <bgColor indexed="64"/>
      </patternFill>
    </fill>
    <fill>
      <patternFill patternType="solid">
        <fgColor rgb="FFE9E9E9"/>
        <bgColor indexed="64"/>
      </patternFill>
    </fill>
    <fill>
      <patternFill patternType="solid">
        <fgColor rgb="FFEBF8FF"/>
        <bgColor indexed="64"/>
      </patternFill>
    </fill>
    <fill>
      <patternFill patternType="solid">
        <fgColor rgb="FFE9E7E7"/>
        <bgColor indexed="64"/>
      </patternFill>
    </fill>
    <fill>
      <patternFill patternType="solid">
        <fgColor rgb="FF565050"/>
        <bgColor indexed="64"/>
      </patternFill>
    </fill>
    <fill>
      <patternFill patternType="solid">
        <fgColor theme="1" tint="0.34998626667073579"/>
        <bgColor indexed="64"/>
      </patternFill>
    </fill>
    <fill>
      <patternFill patternType="solid">
        <fgColor rgb="FF4E4D4D"/>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theme="4"/>
      </bottom>
      <diagonal/>
    </border>
    <border>
      <left/>
      <right/>
      <top style="thin">
        <color indexed="64"/>
      </top>
      <bottom style="medium">
        <color theme="4"/>
      </bottom>
      <diagonal/>
    </border>
    <border>
      <left style="medium">
        <color theme="4"/>
      </left>
      <right style="medium">
        <color theme="4"/>
      </right>
      <top style="medium">
        <color theme="4"/>
      </top>
      <bottom style="medium">
        <color theme="4"/>
      </bottom>
      <diagonal/>
    </border>
    <border>
      <left style="thin">
        <color theme="4"/>
      </left>
      <right style="thin">
        <color theme="4"/>
      </right>
      <top style="thin">
        <color theme="4"/>
      </top>
      <bottom/>
      <diagonal/>
    </border>
    <border>
      <left style="thin">
        <color rgb="FFC8C4C4"/>
      </left>
      <right/>
      <top style="thin">
        <color rgb="FFC8C4C4"/>
      </top>
      <bottom/>
      <diagonal/>
    </border>
    <border>
      <left style="thin">
        <color theme="4"/>
      </left>
      <right/>
      <top/>
      <bottom style="thin">
        <color indexed="64"/>
      </bottom>
      <diagonal/>
    </border>
    <border>
      <left/>
      <right style="thin">
        <color theme="4"/>
      </right>
      <top/>
      <bottom style="thin">
        <color indexed="64"/>
      </bottom>
      <diagonal/>
    </border>
    <border>
      <left style="thin">
        <color rgb="FF006325"/>
      </left>
      <right/>
      <top style="thin">
        <color rgb="FF006325"/>
      </top>
      <bottom style="thin">
        <color rgb="FF006325"/>
      </bottom>
      <diagonal/>
    </border>
    <border>
      <left/>
      <right/>
      <top style="thin">
        <color rgb="FF006325"/>
      </top>
      <bottom style="thin">
        <color rgb="FF006325"/>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rgb="FFC8C4C4"/>
      </left>
      <right/>
      <top style="thin">
        <color rgb="FFC8C4C4"/>
      </top>
      <bottom style="thin">
        <color rgb="FFC8C4C4"/>
      </bottom>
      <diagonal/>
    </border>
    <border>
      <left/>
      <right style="thin">
        <color rgb="FFC8C4C4"/>
      </right>
      <top style="thin">
        <color rgb="FFC8C4C4"/>
      </top>
      <bottom style="thin">
        <color rgb="FFC8C4C4"/>
      </bottom>
      <diagonal/>
    </border>
    <border>
      <left/>
      <right/>
      <top style="thin">
        <color rgb="FFC8C4C4"/>
      </top>
      <bottom style="thin">
        <color rgb="FFC8C4C4"/>
      </bottom>
      <diagonal/>
    </border>
    <border>
      <left/>
      <right/>
      <top style="thin">
        <color rgb="FFC8C4C4"/>
      </top>
      <bottom/>
      <diagonal/>
    </border>
    <border>
      <left/>
      <right style="thin">
        <color rgb="FFC8C4C4"/>
      </right>
      <top style="thin">
        <color rgb="FFC8C4C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18" fillId="0" borderId="0"/>
    <xf numFmtId="9" fontId="19" fillId="0" borderId="0" applyFont="0" applyFill="0" applyBorder="0" applyAlignment="0" applyProtection="0"/>
  </cellStyleXfs>
  <cellXfs count="141">
    <xf numFmtId="0" fontId="0" fillId="0" borderId="0" xfId="0"/>
    <xf numFmtId="0" fontId="7" fillId="0" borderId="0" xfId="0" applyFont="1" applyAlignment="1" applyProtection="1">
      <alignment vertical="center" wrapText="1"/>
      <protection hidden="1"/>
    </xf>
    <xf numFmtId="0" fontId="9" fillId="0" borderId="0" xfId="0" applyFont="1" applyAlignment="1" applyProtection="1">
      <alignment horizontal="left"/>
      <protection hidden="1"/>
    </xf>
    <xf numFmtId="0" fontId="9" fillId="0" borderId="0" xfId="0" applyFont="1" applyProtection="1">
      <protection hidden="1"/>
    </xf>
    <xf numFmtId="0" fontId="11" fillId="0" borderId="0" xfId="0" applyFont="1" applyAlignment="1" applyProtection="1">
      <alignment horizontal="left"/>
      <protection hidden="1"/>
    </xf>
    <xf numFmtId="0" fontId="11" fillId="0" borderId="0" xfId="0" applyFont="1" applyAlignment="1" applyProtection="1">
      <alignment horizontal="right"/>
      <protection hidden="1"/>
    </xf>
    <xf numFmtId="0" fontId="11" fillId="0" borderId="0" xfId="0" applyFont="1" applyProtection="1">
      <protection hidden="1"/>
    </xf>
    <xf numFmtId="0" fontId="12" fillId="0" borderId="0" xfId="0" applyFont="1" applyProtection="1">
      <protection hidden="1"/>
    </xf>
    <xf numFmtId="0" fontId="11" fillId="0" borderId="0" xfId="0" applyFont="1" applyAlignment="1" applyProtection="1">
      <alignment wrapText="1"/>
      <protection hidden="1"/>
    </xf>
    <xf numFmtId="0" fontId="0" fillId="0" borderId="0" xfId="0" applyAlignment="1">
      <alignment horizontal="left"/>
    </xf>
    <xf numFmtId="0" fontId="0" fillId="0" borderId="0" xfId="0" applyAlignment="1">
      <alignment horizontal="center" vertical="center"/>
    </xf>
    <xf numFmtId="0" fontId="14" fillId="10" borderId="16" xfId="0" applyFont="1" applyFill="1" applyBorder="1" applyAlignment="1" applyProtection="1">
      <alignment horizontal="center" vertical="center" wrapText="1"/>
      <protection hidden="1"/>
    </xf>
    <xf numFmtId="0" fontId="0" fillId="5" borderId="0" xfId="0" applyFill="1"/>
    <xf numFmtId="0" fontId="2" fillId="0" borderId="0" xfId="0" applyFont="1" applyAlignment="1">
      <alignment horizontal="left"/>
    </xf>
    <xf numFmtId="0" fontId="2" fillId="5" borderId="0" xfId="0" applyFont="1" applyFill="1"/>
    <xf numFmtId="0" fontId="3" fillId="0" borderId="0" xfId="4" applyFill="1" applyBorder="1" applyAlignment="1" applyProtection="1">
      <alignment horizontal="left" vertical="center" wrapText="1"/>
      <protection hidden="1"/>
    </xf>
    <xf numFmtId="0" fontId="0" fillId="5" borderId="0" xfId="0" applyFill="1" applyAlignment="1">
      <alignment horizontal="left"/>
    </xf>
    <xf numFmtId="14"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3" fontId="17" fillId="0" borderId="0" xfId="0" applyNumberFormat="1" applyFont="1" applyAlignment="1" applyProtection="1">
      <alignment horizontal="left" vertical="center"/>
      <protection hidden="1"/>
    </xf>
    <xf numFmtId="0" fontId="18" fillId="0" borderId="0" xfId="5" applyProtection="1">
      <protection hidden="1"/>
    </xf>
    <xf numFmtId="0" fontId="2" fillId="0" borderId="0" xfId="0" applyFont="1" applyProtection="1">
      <protection hidden="1"/>
    </xf>
    <xf numFmtId="0" fontId="12" fillId="0" borderId="1" xfId="0" applyFont="1" applyBorder="1" applyAlignment="1" applyProtection="1">
      <alignment horizontal="center" vertical="center" wrapText="1"/>
      <protection hidden="1"/>
    </xf>
    <xf numFmtId="0" fontId="20" fillId="0" borderId="0" xfId="0" applyFont="1"/>
    <xf numFmtId="0" fontId="22" fillId="0" borderId="0" xfId="0" applyFont="1" applyAlignment="1" applyProtection="1">
      <alignment horizontal="right"/>
      <protection hidden="1"/>
    </xf>
    <xf numFmtId="0" fontId="23" fillId="0" borderId="0" xfId="0" applyFont="1" applyProtection="1">
      <protection hidden="1"/>
    </xf>
    <xf numFmtId="0" fontId="22" fillId="0" borderId="0" xfId="0" applyFont="1" applyProtection="1">
      <protection hidden="1"/>
    </xf>
    <xf numFmtId="0" fontId="20" fillId="0" borderId="0" xfId="0" applyFont="1" applyAlignment="1">
      <alignment horizontal="center" vertical="center"/>
    </xf>
    <xf numFmtId="0" fontId="24" fillId="4" borderId="23" xfId="0" applyFont="1" applyFill="1" applyBorder="1" applyAlignment="1" applyProtection="1">
      <alignment horizontal="center" vertical="center" wrapText="1"/>
      <protection hidden="1"/>
    </xf>
    <xf numFmtId="0" fontId="29" fillId="0" borderId="0" xfId="0" applyFont="1" applyAlignment="1" applyProtection="1">
      <alignment horizontal="left" vertical="center"/>
      <protection hidden="1"/>
    </xf>
    <xf numFmtId="0" fontId="28" fillId="5" borderId="23" xfId="5" applyFont="1" applyFill="1" applyBorder="1" applyAlignment="1" applyProtection="1">
      <alignment horizontal="center" wrapText="1"/>
      <protection hidden="1"/>
    </xf>
    <xf numFmtId="0" fontId="10" fillId="4" borderId="2" xfId="0" applyFont="1" applyFill="1" applyBorder="1" applyAlignment="1" applyProtection="1">
      <alignment vertical="center" wrapText="1"/>
      <protection hidden="1"/>
    </xf>
    <xf numFmtId="0" fontId="10" fillId="4" borderId="3" xfId="0" applyFont="1" applyFill="1" applyBorder="1" applyAlignment="1" applyProtection="1">
      <alignment vertical="center" wrapText="1"/>
      <protection hidden="1"/>
    </xf>
    <xf numFmtId="164" fontId="22" fillId="5" borderId="24" xfId="0" applyNumberFormat="1" applyFont="1" applyFill="1" applyBorder="1" applyAlignment="1" applyProtection="1">
      <alignment horizontal="center" vertical="center"/>
      <protection hidden="1"/>
    </xf>
    <xf numFmtId="164" fontId="22" fillId="5" borderId="26" xfId="0" applyNumberFormat="1" applyFont="1" applyFill="1" applyBorder="1" applyAlignment="1" applyProtection="1">
      <alignment horizontal="center" vertical="center"/>
      <protection hidden="1"/>
    </xf>
    <xf numFmtId="164" fontId="22" fillId="5" borderId="25" xfId="0" applyNumberFormat="1" applyFont="1" applyFill="1" applyBorder="1" applyAlignment="1" applyProtection="1">
      <alignment horizontal="center" vertical="center"/>
      <protection hidden="1"/>
    </xf>
    <xf numFmtId="0" fontId="10" fillId="4" borderId="2" xfId="0" applyFont="1" applyFill="1" applyBorder="1" applyAlignment="1" applyProtection="1">
      <alignment horizontal="left" vertical="center"/>
      <protection hidden="1"/>
    </xf>
    <xf numFmtId="0" fontId="10" fillId="4" borderId="3" xfId="0" applyFont="1" applyFill="1" applyBorder="1" applyAlignment="1" applyProtection="1">
      <alignment horizontal="left" vertical="center"/>
      <protection hidden="1"/>
    </xf>
    <xf numFmtId="0" fontId="10" fillId="4" borderId="4" xfId="0" applyFont="1" applyFill="1" applyBorder="1" applyAlignment="1" applyProtection="1">
      <alignment horizontal="left" vertical="center"/>
      <protection hidden="1"/>
    </xf>
    <xf numFmtId="0" fontId="22" fillId="5" borderId="21" xfId="0" applyFont="1" applyFill="1" applyBorder="1" applyAlignment="1" applyProtection="1">
      <alignment horizontal="center"/>
      <protection hidden="1"/>
    </xf>
    <xf numFmtId="0" fontId="22" fillId="5" borderId="22" xfId="0" applyFont="1" applyFill="1" applyBorder="1" applyAlignment="1" applyProtection="1">
      <alignment horizontal="center"/>
      <protection hidden="1"/>
    </xf>
    <xf numFmtId="0" fontId="10" fillId="4" borderId="2" xfId="0" applyFont="1" applyFill="1" applyBorder="1" applyProtection="1">
      <protection hidden="1"/>
    </xf>
    <xf numFmtId="0" fontId="10" fillId="4" borderId="3" xfId="0" applyFont="1" applyFill="1" applyBorder="1" applyProtection="1">
      <protection hidden="1"/>
    </xf>
    <xf numFmtId="0" fontId="8" fillId="3" borderId="1" xfId="0" applyFont="1" applyFill="1" applyBorder="1" applyAlignment="1" applyProtection="1">
      <alignment horizontal="center" vertical="center"/>
      <protection hidden="1"/>
    </xf>
    <xf numFmtId="0" fontId="10" fillId="4" borderId="2" xfId="0" applyFont="1" applyFill="1" applyBorder="1" applyAlignment="1" applyProtection="1">
      <alignment wrapText="1"/>
      <protection hidden="1"/>
    </xf>
    <xf numFmtId="0" fontId="10" fillId="4" borderId="3" xfId="0" applyFont="1" applyFill="1" applyBorder="1" applyAlignment="1" applyProtection="1">
      <alignment wrapText="1"/>
      <protection hidden="1"/>
    </xf>
    <xf numFmtId="1" fontId="22" fillId="5" borderId="24" xfId="0" applyNumberFormat="1" applyFont="1" applyFill="1" applyBorder="1" applyAlignment="1" applyProtection="1">
      <alignment horizontal="center"/>
      <protection hidden="1"/>
    </xf>
    <xf numFmtId="1" fontId="22" fillId="5" borderId="26" xfId="0" applyNumberFormat="1" applyFont="1" applyFill="1" applyBorder="1" applyAlignment="1" applyProtection="1">
      <alignment horizontal="center"/>
      <protection hidden="1"/>
    </xf>
    <xf numFmtId="1" fontId="22" fillId="5" borderId="25" xfId="0" applyNumberFormat="1" applyFont="1" applyFill="1" applyBorder="1" applyAlignment="1" applyProtection="1">
      <alignment horizontal="center"/>
      <protection hidden="1"/>
    </xf>
    <xf numFmtId="0" fontId="22" fillId="5" borderId="24" xfId="0" applyFont="1" applyFill="1" applyBorder="1" applyAlignment="1" applyProtection="1">
      <alignment horizontal="center"/>
      <protection hidden="1"/>
    </xf>
    <xf numFmtId="0" fontId="22" fillId="5" borderId="26" xfId="0" applyFont="1" applyFill="1" applyBorder="1" applyAlignment="1" applyProtection="1">
      <alignment horizontal="center"/>
      <protection hidden="1"/>
    </xf>
    <xf numFmtId="0" fontId="22" fillId="5" borderId="25" xfId="0" applyFont="1" applyFill="1" applyBorder="1" applyAlignment="1" applyProtection="1">
      <alignment horizontal="center"/>
      <protection hidden="1"/>
    </xf>
    <xf numFmtId="0" fontId="4" fillId="2" borderId="0" xfId="0" applyFont="1" applyFill="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6" fillId="0" borderId="0" xfId="0" applyFont="1" applyAlignment="1">
      <alignment horizontal="center" vertical="top"/>
    </xf>
    <xf numFmtId="14" fontId="5" fillId="0" borderId="0" xfId="0" applyNumberFormat="1" applyFont="1" applyAlignment="1" applyProtection="1">
      <alignment horizontal="left" vertical="center" wrapText="1"/>
      <protection hidden="1"/>
    </xf>
    <xf numFmtId="0" fontId="6" fillId="0" borderId="0" xfId="0" applyFont="1" applyAlignment="1">
      <alignment horizontal="center"/>
    </xf>
    <xf numFmtId="0" fontId="10" fillId="4" borderId="8" xfId="0" applyFont="1" applyFill="1" applyBorder="1" applyAlignment="1" applyProtection="1">
      <alignment horizontal="center" vertical="center" wrapText="1"/>
      <protection hidden="1"/>
    </xf>
    <xf numFmtId="0" fontId="10" fillId="4" borderId="9" xfId="0" applyFont="1" applyFill="1" applyBorder="1" applyAlignment="1" applyProtection="1">
      <alignment horizontal="center" vertical="center" wrapText="1"/>
      <protection hidden="1"/>
    </xf>
    <xf numFmtId="0" fontId="10" fillId="4" borderId="10" xfId="0" applyFont="1" applyFill="1" applyBorder="1" applyAlignment="1" applyProtection="1">
      <alignment horizontal="center" vertical="center" wrapText="1"/>
      <protection hidden="1"/>
    </xf>
    <xf numFmtId="0" fontId="10" fillId="4" borderId="11" xfId="0" applyFont="1" applyFill="1" applyBorder="1" applyAlignment="1" applyProtection="1">
      <alignment horizontal="center" vertical="center" wrapText="1"/>
      <protection hidden="1"/>
    </xf>
    <xf numFmtId="0" fontId="10" fillId="4" borderId="12" xfId="0" applyFont="1" applyFill="1" applyBorder="1" applyAlignment="1" applyProtection="1">
      <alignment horizontal="center" vertical="center" wrapText="1"/>
      <protection hidden="1"/>
    </xf>
    <xf numFmtId="0" fontId="10" fillId="4" borderId="13" xfId="0" applyFont="1" applyFill="1" applyBorder="1" applyAlignment="1" applyProtection="1">
      <alignment horizontal="center" vertical="center" wrapText="1"/>
      <protection hidden="1"/>
    </xf>
    <xf numFmtId="0" fontId="20" fillId="5" borderId="1" xfId="0" applyFont="1" applyFill="1" applyBorder="1" applyAlignment="1">
      <alignment horizontal="center" vertical="center"/>
    </xf>
    <xf numFmtId="0" fontId="20" fillId="0" borderId="1" xfId="0" applyFont="1" applyBorder="1"/>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13" xfId="0" applyFill="1" applyBorder="1" applyAlignment="1">
      <alignment horizontal="center" vertical="center"/>
    </xf>
    <xf numFmtId="0" fontId="24" fillId="4" borderId="27" xfId="0" applyFont="1" applyFill="1" applyBorder="1" applyAlignment="1" applyProtection="1">
      <alignment horizontal="center" vertical="center" wrapText="1"/>
      <protection hidden="1"/>
    </xf>
    <xf numFmtId="0" fontId="24" fillId="4" borderId="28" xfId="0" applyFont="1" applyFill="1" applyBorder="1" applyAlignment="1" applyProtection="1">
      <alignment horizontal="center" vertical="center" wrapText="1"/>
      <protection hidden="1"/>
    </xf>
    <xf numFmtId="0" fontId="20" fillId="0" borderId="0" xfId="0" applyFont="1"/>
    <xf numFmtId="167" fontId="20" fillId="5" borderId="1" xfId="0" applyNumberFormat="1" applyFont="1" applyFill="1" applyBorder="1" applyAlignment="1">
      <alignment horizontal="center" vertical="center"/>
    </xf>
    <xf numFmtId="0" fontId="0" fillId="6" borderId="5" xfId="0" applyFill="1" applyBorder="1" applyAlignment="1">
      <alignment horizontal="center" vertical="center" wrapText="1"/>
    </xf>
    <xf numFmtId="0" fontId="0" fillId="6" borderId="6" xfId="0" applyFill="1" applyBorder="1" applyAlignment="1">
      <alignment horizontal="center" vertical="center" wrapText="1"/>
    </xf>
    <xf numFmtId="0" fontId="0" fillId="6" borderId="7" xfId="0" applyFill="1" applyBorder="1" applyAlignment="1">
      <alignment horizontal="center" vertical="center" wrapText="1"/>
    </xf>
    <xf numFmtId="0" fontId="13" fillId="5" borderId="1" xfId="0"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0" fillId="7" borderId="9" xfId="0" applyFill="1" applyBorder="1" applyAlignment="1" applyProtection="1">
      <alignment horizontal="center" vertical="center" wrapText="1"/>
      <protection hidden="1"/>
    </xf>
    <xf numFmtId="0" fontId="0" fillId="7" borderId="10" xfId="0" applyFill="1" applyBorder="1" applyAlignment="1" applyProtection="1">
      <alignment horizontal="center" vertical="center" wrapText="1"/>
      <protection hidden="1"/>
    </xf>
    <xf numFmtId="0" fontId="0" fillId="7" borderId="11" xfId="0" applyFill="1" applyBorder="1" applyAlignment="1" applyProtection="1">
      <alignment horizontal="center" vertical="center" wrapText="1"/>
      <protection hidden="1"/>
    </xf>
    <xf numFmtId="0" fontId="0" fillId="7" borderId="12" xfId="0" applyFill="1" applyBorder="1" applyAlignment="1" applyProtection="1">
      <alignment horizontal="center" vertical="center" wrapText="1"/>
      <protection hidden="1"/>
    </xf>
    <xf numFmtId="0" fontId="0" fillId="7" borderId="13" xfId="0" applyFill="1" applyBorder="1" applyAlignment="1" applyProtection="1">
      <alignment horizontal="center" vertical="center" wrapText="1"/>
      <protection hidden="1"/>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2" fillId="8" borderId="23" xfId="0" applyFont="1" applyFill="1" applyBorder="1" applyAlignment="1" applyProtection="1">
      <alignment horizontal="center" vertical="center"/>
      <protection locked="0"/>
    </xf>
    <xf numFmtId="0" fontId="13" fillId="9" borderId="24" xfId="0" applyFont="1" applyFill="1" applyBorder="1" applyAlignment="1" applyProtection="1">
      <alignment horizontal="center" vertical="center" wrapText="1"/>
      <protection hidden="1"/>
    </xf>
    <xf numFmtId="0" fontId="13" fillId="9" borderId="26" xfId="0" applyFont="1" applyFill="1" applyBorder="1" applyAlignment="1" applyProtection="1">
      <alignment horizontal="center" vertical="center" wrapText="1"/>
      <protection hidden="1"/>
    </xf>
    <xf numFmtId="0" fontId="13" fillId="9" borderId="25" xfId="0" applyFont="1" applyFill="1" applyBorder="1" applyAlignment="1" applyProtection="1">
      <alignment horizontal="center" vertical="center" wrapText="1"/>
      <protection hidden="1"/>
    </xf>
    <xf numFmtId="10" fontId="12" fillId="8" borderId="1" xfId="3" applyNumberFormat="1" applyFont="1" applyFill="1" applyBorder="1" applyAlignment="1" applyProtection="1">
      <alignment horizontal="center" vertical="center" wrapText="1"/>
      <protection locked="0"/>
    </xf>
    <xf numFmtId="166" fontId="12" fillId="0" borderId="1" xfId="2" applyNumberFormat="1" applyFont="1" applyFill="1" applyBorder="1" applyAlignment="1" applyProtection="1">
      <alignment horizontal="center" vertical="center" wrapText="1"/>
      <protection hidden="1"/>
    </xf>
    <xf numFmtId="0" fontId="15" fillId="10" borderId="17" xfId="0" applyFont="1" applyFill="1" applyBorder="1" applyAlignment="1" applyProtection="1">
      <alignment horizontal="center" vertical="center" wrapText="1"/>
      <protection hidden="1"/>
    </xf>
    <xf numFmtId="0" fontId="14" fillId="10" borderId="1" xfId="0" applyFont="1" applyFill="1" applyBorder="1" applyAlignment="1" applyProtection="1">
      <alignment horizontal="center" vertical="center" wrapText="1"/>
      <protection hidden="1"/>
    </xf>
    <xf numFmtId="0" fontId="22" fillId="5" borderId="24" xfId="0" applyFont="1" applyFill="1" applyBorder="1" applyAlignment="1" applyProtection="1">
      <alignment horizontal="center" vertical="center"/>
      <protection hidden="1"/>
    </xf>
    <xf numFmtId="0" fontId="22" fillId="5" borderId="26" xfId="0" applyFont="1" applyFill="1" applyBorder="1" applyAlignment="1" applyProtection="1">
      <alignment horizontal="center" vertical="center"/>
      <protection hidden="1"/>
    </xf>
    <xf numFmtId="0" fontId="22" fillId="5" borderId="25" xfId="0" applyFont="1" applyFill="1" applyBorder="1" applyAlignment="1" applyProtection="1">
      <alignment horizontal="center" vertical="center"/>
      <protection hidden="1"/>
    </xf>
    <xf numFmtId="0" fontId="22" fillId="5" borderId="24" xfId="0" applyFont="1" applyFill="1" applyBorder="1" applyAlignment="1" applyProtection="1">
      <alignment horizontal="center" vertical="center" wrapText="1"/>
      <protection hidden="1"/>
    </xf>
    <xf numFmtId="0" fontId="22" fillId="5" borderId="26" xfId="0" applyFont="1" applyFill="1" applyBorder="1" applyAlignment="1" applyProtection="1">
      <alignment horizontal="center" vertical="center" wrapText="1"/>
      <protection hidden="1"/>
    </xf>
    <xf numFmtId="0" fontId="22" fillId="5" borderId="25" xfId="0" applyFont="1" applyFill="1" applyBorder="1" applyAlignment="1" applyProtection="1">
      <alignment horizontal="center" vertical="center" wrapText="1"/>
      <protection hidden="1"/>
    </xf>
    <xf numFmtId="165" fontId="12" fillId="5" borderId="1" xfId="1" applyNumberFormat="1" applyFont="1" applyFill="1" applyBorder="1" applyAlignment="1" applyProtection="1">
      <alignment horizontal="center" vertical="center"/>
      <protection hidden="1"/>
    </xf>
    <xf numFmtId="166" fontId="12" fillId="0" borderId="5" xfId="2" applyNumberFormat="1" applyFont="1" applyFill="1" applyBorder="1" applyAlignment="1" applyProtection="1">
      <alignment horizontal="center" vertical="center" wrapText="1"/>
      <protection hidden="1"/>
    </xf>
    <xf numFmtId="166" fontId="12" fillId="0" borderId="6" xfId="2" applyNumberFormat="1" applyFont="1" applyFill="1" applyBorder="1" applyAlignment="1" applyProtection="1">
      <alignment horizontal="center" vertical="center" wrapText="1"/>
      <protection hidden="1"/>
    </xf>
    <xf numFmtId="166" fontId="12" fillId="0" borderId="7" xfId="2" applyNumberFormat="1" applyFont="1" applyFill="1" applyBorder="1" applyAlignment="1" applyProtection="1">
      <alignment horizontal="center" vertical="center" wrapText="1"/>
      <protection hidden="1"/>
    </xf>
    <xf numFmtId="0" fontId="18" fillId="5" borderId="23" xfId="0" applyFont="1" applyFill="1" applyBorder="1" applyAlignment="1" applyProtection="1">
      <alignment horizontal="center" vertical="center"/>
      <protection hidden="1"/>
    </xf>
    <xf numFmtId="0" fontId="25" fillId="12" borderId="29" xfId="0" applyFont="1" applyFill="1" applyBorder="1" applyAlignment="1" applyProtection="1">
      <alignment horizontal="center" vertical="center" wrapText="1"/>
      <protection hidden="1"/>
    </xf>
    <xf numFmtId="0" fontId="25" fillId="12" borderId="31" xfId="0" applyFont="1" applyFill="1" applyBorder="1" applyAlignment="1" applyProtection="1">
      <alignment horizontal="center" vertical="center" wrapText="1"/>
      <protection hidden="1"/>
    </xf>
    <xf numFmtId="0" fontId="25" fillId="12" borderId="30" xfId="0" applyFont="1" applyFill="1" applyBorder="1" applyAlignment="1" applyProtection="1">
      <alignment horizontal="center" vertical="center" wrapText="1"/>
      <protection hidden="1"/>
    </xf>
    <xf numFmtId="0" fontId="26" fillId="5" borderId="29" xfId="0" applyFont="1" applyFill="1" applyBorder="1" applyAlignment="1" applyProtection="1">
      <alignment horizontal="center" vertical="center"/>
      <protection hidden="1"/>
    </xf>
    <xf numFmtId="0" fontId="26" fillId="5" borderId="31" xfId="0" applyFont="1" applyFill="1" applyBorder="1" applyAlignment="1" applyProtection="1">
      <alignment horizontal="center" vertical="center"/>
      <protection hidden="1"/>
    </xf>
    <xf numFmtId="0" fontId="26" fillId="5" borderId="30" xfId="0" applyFont="1" applyFill="1" applyBorder="1" applyAlignment="1" applyProtection="1">
      <alignment horizontal="center" vertical="center"/>
      <protection hidden="1"/>
    </xf>
    <xf numFmtId="0" fontId="26" fillId="5" borderId="18" xfId="0" applyFont="1" applyFill="1" applyBorder="1" applyAlignment="1" applyProtection="1">
      <alignment horizontal="center" vertical="center"/>
      <protection hidden="1"/>
    </xf>
    <xf numFmtId="0" fontId="26" fillId="5" borderId="32" xfId="0" applyFont="1" applyFill="1" applyBorder="1" applyAlignment="1" applyProtection="1">
      <alignment horizontal="center" vertical="center"/>
      <protection hidden="1"/>
    </xf>
    <xf numFmtId="0" fontId="26" fillId="5" borderId="33" xfId="0" applyFont="1" applyFill="1" applyBorder="1" applyAlignment="1" applyProtection="1">
      <alignment horizontal="center" vertical="center"/>
      <protection hidden="1"/>
    </xf>
    <xf numFmtId="3" fontId="18" fillId="5" borderId="23" xfId="0" applyNumberFormat="1" applyFont="1" applyFill="1" applyBorder="1" applyAlignment="1" applyProtection="1">
      <alignment horizontal="center" vertical="center"/>
      <protection hidden="1"/>
    </xf>
    <xf numFmtId="0" fontId="25" fillId="12" borderId="18" xfId="0" applyFont="1" applyFill="1" applyBorder="1" applyAlignment="1" applyProtection="1">
      <alignment horizontal="center" vertical="center" wrapText="1"/>
      <protection hidden="1"/>
    </xf>
    <xf numFmtId="0" fontId="25" fillId="12" borderId="32" xfId="0" applyFont="1" applyFill="1" applyBorder="1" applyAlignment="1" applyProtection="1">
      <alignment horizontal="center" vertical="center" wrapText="1"/>
      <protection hidden="1"/>
    </xf>
    <xf numFmtId="0" fontId="27" fillId="0" borderId="0" xfId="0" applyFont="1" applyAlignment="1" applyProtection="1">
      <alignment horizontal="left" vertical="center" wrapText="1"/>
      <protection hidden="1"/>
    </xf>
    <xf numFmtId="0" fontId="16" fillId="11" borderId="19" xfId="0" applyFont="1" applyFill="1" applyBorder="1" applyAlignment="1" applyProtection="1">
      <alignment horizontal="center" vertical="center" wrapText="1"/>
      <protection hidden="1"/>
    </xf>
    <xf numFmtId="0" fontId="16" fillId="11" borderId="20" xfId="0" applyFont="1" applyFill="1" applyBorder="1" applyAlignment="1" applyProtection="1">
      <alignment horizontal="center" vertical="center" wrapText="1"/>
      <protection hidden="1"/>
    </xf>
    <xf numFmtId="0" fontId="16" fillId="11" borderId="12" xfId="0" applyFont="1" applyFill="1" applyBorder="1" applyAlignment="1" applyProtection="1">
      <alignment horizontal="center" vertical="center" wrapText="1"/>
      <protection hidden="1"/>
    </xf>
    <xf numFmtId="0" fontId="16" fillId="11" borderId="19" xfId="0" applyFont="1" applyFill="1" applyBorder="1" applyAlignment="1" applyProtection="1">
      <alignment horizontal="center" vertical="center"/>
      <protection hidden="1"/>
    </xf>
    <xf numFmtId="0" fontId="16" fillId="11" borderId="12" xfId="0" applyFont="1" applyFill="1" applyBorder="1" applyAlignment="1" applyProtection="1">
      <alignment horizontal="center" vertical="center"/>
      <protection hidden="1"/>
    </xf>
    <xf numFmtId="0" fontId="16" fillId="11" borderId="20" xfId="0" applyFont="1" applyFill="1" applyBorder="1" applyAlignment="1" applyProtection="1">
      <alignment horizontal="center" vertical="center"/>
      <protection hidden="1"/>
    </xf>
    <xf numFmtId="0" fontId="28" fillId="5" borderId="24" xfId="5" applyFont="1" applyFill="1" applyBorder="1" applyAlignment="1" applyProtection="1">
      <alignment horizontal="center" wrapText="1"/>
      <protection hidden="1"/>
    </xf>
    <xf numFmtId="0" fontId="28" fillId="5" borderId="25" xfId="5" applyFont="1" applyFill="1" applyBorder="1" applyAlignment="1" applyProtection="1">
      <alignment horizontal="center" wrapText="1"/>
      <protection hidden="1"/>
    </xf>
    <xf numFmtId="14" fontId="18" fillId="5" borderId="23" xfId="0" applyNumberFormat="1" applyFont="1" applyFill="1" applyBorder="1" applyAlignment="1" applyProtection="1">
      <alignment horizontal="center" vertical="center"/>
      <protection hidden="1"/>
    </xf>
    <xf numFmtId="165" fontId="0" fillId="0" borderId="0" xfId="0" applyNumberFormat="1" applyAlignment="1">
      <alignment horizontal="center"/>
    </xf>
    <xf numFmtId="0" fontId="0" fillId="0" borderId="0" xfId="0" applyAlignment="1">
      <alignment horizontal="center"/>
    </xf>
    <xf numFmtId="0" fontId="12" fillId="8" borderId="1" xfId="0" applyFont="1" applyFill="1" applyBorder="1" applyAlignment="1" applyProtection="1">
      <alignment horizontal="center" vertical="center" wrapText="1"/>
      <protection locked="0"/>
    </xf>
    <xf numFmtId="49" fontId="18" fillId="5" borderId="23" xfId="6" applyNumberFormat="1" applyFont="1" applyFill="1" applyBorder="1" applyAlignment="1" applyProtection="1">
      <alignment horizontal="center" vertical="center" wrapText="1"/>
      <protection hidden="1"/>
    </xf>
    <xf numFmtId="10" fontId="18" fillId="5" borderId="23" xfId="6" applyNumberFormat="1" applyFont="1" applyFill="1" applyBorder="1" applyAlignment="1" applyProtection="1">
      <alignment horizontal="center" wrapText="1"/>
      <protection hidden="1"/>
    </xf>
    <xf numFmtId="0" fontId="28" fillId="5" borderId="0" xfId="5" applyFont="1" applyFill="1" applyAlignment="1" applyProtection="1">
      <alignment horizontal="right"/>
      <protection hidden="1"/>
    </xf>
    <xf numFmtId="10" fontId="28" fillId="5" borderId="0" xfId="6" applyNumberFormat="1" applyFont="1" applyFill="1" applyBorder="1" applyAlignment="1" applyProtection="1">
      <alignment horizontal="center"/>
      <protection hidden="1"/>
    </xf>
    <xf numFmtId="0" fontId="24" fillId="4" borderId="24" xfId="0" applyFont="1" applyFill="1" applyBorder="1" applyAlignment="1">
      <alignment horizontal="center" vertical="center"/>
    </xf>
    <xf numFmtId="0" fontId="24" fillId="4" borderId="26" xfId="0" applyFont="1" applyFill="1" applyBorder="1" applyAlignment="1">
      <alignment horizontal="center" vertical="center"/>
    </xf>
    <xf numFmtId="0" fontId="24" fillId="4" borderId="25" xfId="0" applyFont="1" applyFill="1" applyBorder="1" applyAlignment="1">
      <alignment horizontal="center" vertical="center"/>
    </xf>
    <xf numFmtId="0" fontId="24" fillId="4" borderId="24" xfId="0" applyFont="1" applyFill="1" applyBorder="1" applyAlignment="1" applyProtection="1">
      <alignment horizontal="center" vertical="center" wrapText="1"/>
      <protection hidden="1"/>
    </xf>
    <xf numFmtId="0" fontId="24" fillId="4" borderId="26" xfId="0" applyFont="1" applyFill="1" applyBorder="1" applyAlignment="1" applyProtection="1">
      <alignment horizontal="center" vertical="center" wrapText="1"/>
      <protection hidden="1"/>
    </xf>
    <xf numFmtId="0" fontId="24" fillId="4" borderId="25" xfId="0" applyFont="1" applyFill="1" applyBorder="1" applyAlignment="1" applyProtection="1">
      <alignment horizontal="center" vertical="center" wrapText="1"/>
      <protection hidden="1"/>
    </xf>
  </cellXfs>
  <cellStyles count="7">
    <cellStyle name="Hipervínculo" xfId="4" builtinId="8"/>
    <cellStyle name="Millares" xfId="1" builtinId="3"/>
    <cellStyle name="Moneda" xfId="2" builtinId="4"/>
    <cellStyle name="Normal" xfId="0" builtinId="0"/>
    <cellStyle name="Normal 2 2" xfId="5" xr:uid="{A88B0C8B-F614-4FC9-9634-970F2499F5AB}"/>
    <cellStyle name="Porcentaje" xfId="3" builtinId="5"/>
    <cellStyle name="Porcentaje 2" xfId="6" xr:uid="{CD8E7A95-D0F8-4350-9E5A-8D2B3427F434}"/>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151033</xdr:colOff>
      <xdr:row>0</xdr:row>
      <xdr:rowOff>0</xdr:rowOff>
    </xdr:from>
    <xdr:to>
      <xdr:col>2</xdr:col>
      <xdr:colOff>3175</xdr:colOff>
      <xdr:row>0</xdr:row>
      <xdr:rowOff>474606</xdr:rowOff>
    </xdr:to>
    <xdr:pic>
      <xdr:nvPicPr>
        <xdr:cNvPr id="2" name="Picture 4">
          <a:extLst>
            <a:ext uri="{FF2B5EF4-FFF2-40B4-BE49-F238E27FC236}">
              <a16:creationId xmlns:a16="http://schemas.microsoft.com/office/drawing/2014/main" id="{F5C4C1C5-6CCA-40E8-B531-6D2F0D97C8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46283" y="0"/>
          <a:ext cx="1090392" cy="474606"/>
        </a:xfrm>
        <a:prstGeom prst="rect">
          <a:avLst/>
        </a:prstGeom>
      </xdr:spPr>
    </xdr:pic>
    <xdr:clientData/>
  </xdr:twoCellAnchor>
  <xdr:twoCellAnchor editAs="oneCell">
    <xdr:from>
      <xdr:col>18</xdr:col>
      <xdr:colOff>0</xdr:colOff>
      <xdr:row>2</xdr:row>
      <xdr:rowOff>167640</xdr:rowOff>
    </xdr:from>
    <xdr:to>
      <xdr:col>27</xdr:col>
      <xdr:colOff>451772</xdr:colOff>
      <xdr:row>12</xdr:row>
      <xdr:rowOff>19050</xdr:rowOff>
    </xdr:to>
    <xdr:pic macro="[1]!btn_preparar_archivo">
      <xdr:nvPicPr>
        <xdr:cNvPr id="3" name="Imagen 2" hidden="1">
          <a:extLst>
            <a:ext uri="{FF2B5EF4-FFF2-40B4-BE49-F238E27FC236}">
              <a16:creationId xmlns:a16="http://schemas.microsoft.com/office/drawing/2014/main" id="{81BB89B1-4DF7-4F88-BCC0-C95C8651656A}"/>
            </a:ext>
          </a:extLst>
        </xdr:cNvPr>
        <xdr:cNvPicPr>
          <a:picLocks noChangeAspect="1"/>
        </xdr:cNvPicPr>
      </xdr:nvPicPr>
      <xdr:blipFill>
        <a:blip xmlns:r="http://schemas.openxmlformats.org/officeDocument/2006/relationships" r:embed="rId2"/>
        <a:stretch>
          <a:fillRect/>
        </a:stretch>
      </xdr:blipFill>
      <xdr:spPr>
        <a:xfrm>
          <a:off x="9182100" y="672465"/>
          <a:ext cx="3547397" cy="600301"/>
        </a:xfrm>
        <a:prstGeom prst="rect">
          <a:avLst/>
        </a:prstGeom>
      </xdr:spPr>
    </xdr:pic>
    <xdr:clientData/>
  </xdr:twoCellAnchor>
  <xdr:twoCellAnchor editAs="oneCell">
    <xdr:from>
      <xdr:col>24</xdr:col>
      <xdr:colOff>168089</xdr:colOff>
      <xdr:row>0</xdr:row>
      <xdr:rowOff>0</xdr:rowOff>
    </xdr:from>
    <xdr:to>
      <xdr:col>28</xdr:col>
      <xdr:colOff>61496</xdr:colOff>
      <xdr:row>1</xdr:row>
      <xdr:rowOff>192429</xdr:rowOff>
    </xdr:to>
    <xdr:pic>
      <xdr:nvPicPr>
        <xdr:cNvPr id="4" name="img_dnp_2">
          <a:extLst>
            <a:ext uri="{FF2B5EF4-FFF2-40B4-BE49-F238E27FC236}">
              <a16:creationId xmlns:a16="http://schemas.microsoft.com/office/drawing/2014/main" id="{BD2045A7-6E02-4315-AC71-6C4F76E932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388664" y="0"/>
          <a:ext cx="1779357" cy="630579"/>
        </a:xfrm>
        <a:prstGeom prst="rect">
          <a:avLst/>
        </a:prstGeom>
      </xdr:spPr>
    </xdr:pic>
    <xdr:clientData/>
  </xdr:twoCellAnchor>
  <xdr:twoCellAnchor editAs="oneCell">
    <xdr:from>
      <xdr:col>8</xdr:col>
      <xdr:colOff>190499</xdr:colOff>
      <xdr:row>1</xdr:row>
      <xdr:rowOff>57373</xdr:rowOff>
    </xdr:from>
    <xdr:to>
      <xdr:col>23</xdr:col>
      <xdr:colOff>205354</xdr:colOff>
      <xdr:row>1</xdr:row>
      <xdr:rowOff>181846</xdr:rowOff>
    </xdr:to>
    <xdr:pic>
      <xdr:nvPicPr>
        <xdr:cNvPr id="5" name="img_barra_col">
          <a:extLst>
            <a:ext uri="{FF2B5EF4-FFF2-40B4-BE49-F238E27FC236}">
              <a16:creationId xmlns:a16="http://schemas.microsoft.com/office/drawing/2014/main" id="{93843E10-EFCA-4E56-8F10-B96602567F30}"/>
            </a:ext>
          </a:extLst>
        </xdr:cNvPr>
        <xdr:cNvPicPr>
          <a:picLocks noChangeAspect="1"/>
        </xdr:cNvPicPr>
      </xdr:nvPicPr>
      <xdr:blipFill>
        <a:blip xmlns:r="http://schemas.openxmlformats.org/officeDocument/2006/relationships" r:embed="rId4"/>
        <a:stretch>
          <a:fillRect/>
        </a:stretch>
      </xdr:blipFill>
      <xdr:spPr>
        <a:xfrm flipV="1">
          <a:off x="4324349" y="381223"/>
          <a:ext cx="5282180" cy="124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r/Downloads/234.Material_Intendencia_III_v3_14-07-2025_-_chalec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o"/>
      <sheetName val="SolCotizacion"/>
      <sheetName val="Anexo"/>
      <sheetName val="ResCotizacion"/>
      <sheetName val="Cotizacion"/>
      <sheetName val="Evaluacion"/>
      <sheetName val="Consolidacion_respuestas"/>
      <sheetName val="Configuracion"/>
      <sheetName val="Listas"/>
      <sheetName val="Cuadros"/>
      <sheetName val="Param_productos"/>
      <sheetName val="Desplegable_prod"/>
      <sheetName val="Var"/>
      <sheetName val="Validaciones"/>
      <sheetName val="Campos_siguientes"/>
      <sheetName val="Acciones"/>
      <sheetName val="Tipo_proveedor"/>
      <sheetName val="Prov_x_cat_grup"/>
      <sheetName val="L3"/>
      <sheetName val="Fuente_listas"/>
      <sheetName val="Cri_fil"/>
      <sheetName val="Cat_Filtro1"/>
      <sheetName val="Cat_Filtro2"/>
      <sheetName val="Cat_resumido"/>
      <sheetName val="Catalogo_uniformes"/>
      <sheetName val="Cat_precios"/>
      <sheetName val="Cat_descripciones"/>
      <sheetName val="Municipios_DIVIPOLA"/>
      <sheetName val="Regiones_x_depto"/>
      <sheetName val="Anotaciones"/>
      <sheetName val="CSV"/>
      <sheetName val="CSV_concatenado"/>
      <sheetName val="CSV_solicitud"/>
      <sheetName val="234"/>
    </sheetNames>
    <definedNames>
      <definedName name="btn_preparar_archivo"/>
    </definedNames>
    <sheetDataSet>
      <sheetData sheetId="0"/>
      <sheetData sheetId="1"/>
      <sheetData sheetId="2"/>
      <sheetData sheetId="3"/>
      <sheetData sheetId="4"/>
      <sheetData sheetId="5"/>
      <sheetData sheetId="6"/>
      <sheetData sheetId="7"/>
      <sheetData sheetId="8"/>
      <sheetData sheetId="9"/>
      <sheetData sheetId="10"/>
      <sheetData sheetId="11"/>
      <sheetData sheetId="12">
        <row r="21">
          <cell r="F21" t="str">
            <v>Material de Intendencia III</v>
          </cell>
        </row>
      </sheetData>
      <sheetData sheetId="13"/>
      <sheetData sheetId="14"/>
      <sheetData sheetId="15"/>
      <sheetData sheetId="16"/>
      <sheetData sheetId="17"/>
      <sheetData sheetId="18">
        <row r="2">
          <cell r="A2" t="str">
            <v>Lista desplegable Regiones</v>
          </cell>
        </row>
        <row r="4">
          <cell r="A4" t="str">
            <v>Regiones</v>
          </cell>
          <cell r="J4" t="str">
            <v>Raíz</v>
          </cell>
        </row>
        <row r="5">
          <cell r="A5" t="str">
            <v>REGION 1</v>
          </cell>
          <cell r="J5" t="str">
            <v>min03-P1</v>
          </cell>
        </row>
        <row r="6">
          <cell r="A6" t="str">
            <v>REGION 2</v>
          </cell>
          <cell r="J6" t="str">
            <v>min03-P2</v>
          </cell>
        </row>
        <row r="7">
          <cell r="A7" t="str">
            <v>REGION 3</v>
          </cell>
          <cell r="J7" t="str">
            <v>min03-P3</v>
          </cell>
        </row>
        <row r="8">
          <cell r="A8" t="str">
            <v>REGION 4</v>
          </cell>
          <cell r="J8" t="str">
            <v>min03-P4</v>
          </cell>
        </row>
        <row r="9">
          <cell r="A9" t="str">
            <v>REGION 5</v>
          </cell>
          <cell r="J9" t="str">
            <v>min03-P5</v>
          </cell>
        </row>
        <row r="10">
          <cell r="A10" t="str">
            <v>REGION 6</v>
          </cell>
          <cell r="J10" t="str">
            <v>min03-P6</v>
          </cell>
        </row>
        <row r="11">
          <cell r="A11" t="str">
            <v>REGION 7</v>
          </cell>
          <cell r="J11" t="str">
            <v>min03-P7</v>
          </cell>
        </row>
        <row r="12">
          <cell r="J12" t="str">
            <v>min03-P8</v>
          </cell>
        </row>
        <row r="13">
          <cell r="J13" t="str">
            <v>min03-P9</v>
          </cell>
        </row>
        <row r="14">
          <cell r="J14" t="str">
            <v>min03-P10</v>
          </cell>
        </row>
        <row r="15">
          <cell r="J15" t="str">
            <v>min03-P11</v>
          </cell>
        </row>
        <row r="16">
          <cell r="J16" t="str">
            <v>min03-P12</v>
          </cell>
        </row>
        <row r="17">
          <cell r="J17" t="str">
            <v>min03-P13</v>
          </cell>
        </row>
        <row r="18">
          <cell r="J18" t="str">
            <v>min03-P14</v>
          </cell>
        </row>
        <row r="19">
          <cell r="J19" t="str">
            <v>min03-P15</v>
          </cell>
        </row>
        <row r="20">
          <cell r="J20" t="str">
            <v>min03-P16</v>
          </cell>
        </row>
        <row r="21">
          <cell r="J21" t="str">
            <v>min03-P17</v>
          </cell>
        </row>
        <row r="22">
          <cell r="J22" t="str">
            <v>min03-P18</v>
          </cell>
        </row>
        <row r="23">
          <cell r="J23" t="str">
            <v>min03-P19</v>
          </cell>
        </row>
        <row r="24">
          <cell r="J24" t="str">
            <v>min03-P20</v>
          </cell>
        </row>
        <row r="25">
          <cell r="J25" t="str">
            <v>min03-P21</v>
          </cell>
        </row>
        <row r="26">
          <cell r="J26" t="str">
            <v>min03-P22</v>
          </cell>
        </row>
        <row r="27">
          <cell r="J27" t="str">
            <v>min03-P23</v>
          </cell>
        </row>
        <row r="28">
          <cell r="J28" t="str">
            <v>min03-P24</v>
          </cell>
        </row>
        <row r="29">
          <cell r="J29" t="str">
            <v>min03-P25</v>
          </cell>
        </row>
        <row r="30">
          <cell r="J30" t="str">
            <v>min03-P26</v>
          </cell>
        </row>
        <row r="31">
          <cell r="J31" t="str">
            <v>min03-P27</v>
          </cell>
        </row>
        <row r="32">
          <cell r="J32" t="str">
            <v>min03-P28</v>
          </cell>
        </row>
        <row r="33">
          <cell r="J33" t="str">
            <v>min03-P29</v>
          </cell>
        </row>
        <row r="34">
          <cell r="J34" t="str">
            <v>min03-P30</v>
          </cell>
        </row>
        <row r="35">
          <cell r="J35" t="str">
            <v>min03-P31</v>
          </cell>
        </row>
        <row r="36">
          <cell r="J36" t="str">
            <v>min03-P32</v>
          </cell>
        </row>
        <row r="37">
          <cell r="J37" t="str">
            <v>min03-P33</v>
          </cell>
        </row>
        <row r="38">
          <cell r="J38" t="str">
            <v>min03-P34</v>
          </cell>
        </row>
        <row r="39">
          <cell r="J39" t="str">
            <v>min03-P35</v>
          </cell>
        </row>
        <row r="40">
          <cell r="J40" t="str">
            <v>min03-P36</v>
          </cell>
        </row>
        <row r="41">
          <cell r="J41" t="str">
            <v>min03-P37</v>
          </cell>
        </row>
        <row r="42">
          <cell r="J42" t="str">
            <v>min03-P38</v>
          </cell>
        </row>
        <row r="43">
          <cell r="J43" t="str">
            <v>min03-P39</v>
          </cell>
        </row>
        <row r="44">
          <cell r="J44" t="str">
            <v>min03-P40</v>
          </cell>
        </row>
        <row r="45">
          <cell r="J45" t="str">
            <v>min03-P41</v>
          </cell>
        </row>
        <row r="46">
          <cell r="J46" t="str">
            <v>min03-P42</v>
          </cell>
        </row>
        <row r="47">
          <cell r="J47" t="str">
            <v>min03-P43</v>
          </cell>
        </row>
        <row r="48">
          <cell r="J48" t="str">
            <v>min03-P44</v>
          </cell>
        </row>
        <row r="49">
          <cell r="J49" t="str">
            <v>min03-P45</v>
          </cell>
        </row>
        <row r="50">
          <cell r="J50" t="str">
            <v>min03-P46</v>
          </cell>
        </row>
        <row r="51">
          <cell r="J51" t="str">
            <v>min03-P47</v>
          </cell>
        </row>
        <row r="52">
          <cell r="J52" t="str">
            <v>min03-P48</v>
          </cell>
        </row>
        <row r="53">
          <cell r="J53" t="str">
            <v>min03-P49</v>
          </cell>
        </row>
        <row r="54">
          <cell r="J54" t="str">
            <v>min03-P50</v>
          </cell>
        </row>
        <row r="55">
          <cell r="J55" t="str">
            <v>min03-P51</v>
          </cell>
        </row>
        <row r="56">
          <cell r="J56" t="str">
            <v>min03-P52</v>
          </cell>
        </row>
        <row r="57">
          <cell r="J57" t="str">
            <v>min03-P53</v>
          </cell>
        </row>
        <row r="58">
          <cell r="J58" t="str">
            <v>min03-P54</v>
          </cell>
        </row>
        <row r="59">
          <cell r="J59" t="str">
            <v>min03-P55</v>
          </cell>
        </row>
        <row r="60">
          <cell r="J60" t="str">
            <v>min03-P56</v>
          </cell>
        </row>
        <row r="61">
          <cell r="J61" t="str">
            <v>min03-P57</v>
          </cell>
        </row>
        <row r="62">
          <cell r="J62" t="str">
            <v>min03-P58</v>
          </cell>
        </row>
        <row r="63">
          <cell r="J63" t="str">
            <v>min03-P59</v>
          </cell>
        </row>
        <row r="64">
          <cell r="J64" t="str">
            <v>min03-P60</v>
          </cell>
        </row>
        <row r="65">
          <cell r="J65" t="str">
            <v>min03-P61</v>
          </cell>
        </row>
        <row r="66">
          <cell r="J66" t="str">
            <v>min03-P62</v>
          </cell>
        </row>
        <row r="67">
          <cell r="J67" t="str">
            <v>min03-P63</v>
          </cell>
        </row>
        <row r="68">
          <cell r="J68" t="str">
            <v>min03-P64</v>
          </cell>
        </row>
        <row r="69">
          <cell r="J69" t="str">
            <v>min03-P65</v>
          </cell>
        </row>
        <row r="70">
          <cell r="J70" t="str">
            <v>min03-P66</v>
          </cell>
        </row>
        <row r="71">
          <cell r="J71" t="str">
            <v>min03-P67</v>
          </cell>
        </row>
        <row r="72">
          <cell r="J72" t="str">
            <v>min03-P68</v>
          </cell>
        </row>
        <row r="73">
          <cell r="J73" t="str">
            <v>min03-P69</v>
          </cell>
        </row>
        <row r="74">
          <cell r="J74" t="str">
            <v>min03-P70</v>
          </cell>
        </row>
        <row r="75">
          <cell r="J75" t="str">
            <v>min03-P71</v>
          </cell>
        </row>
        <row r="76">
          <cell r="J76" t="str">
            <v>min03-P72</v>
          </cell>
        </row>
        <row r="77">
          <cell r="J77" t="str">
            <v>min03-P73</v>
          </cell>
        </row>
        <row r="78">
          <cell r="J78" t="str">
            <v>min03-P74</v>
          </cell>
        </row>
      </sheetData>
      <sheetData sheetId="19"/>
      <sheetData sheetId="20"/>
      <sheetData sheetId="21"/>
      <sheetData sheetId="22"/>
      <sheetData sheetId="23"/>
      <sheetData sheetId="24"/>
      <sheetData sheetId="25"/>
      <sheetData sheetId="26"/>
      <sheetData sheetId="27">
        <row r="2">
          <cell r="O2" t="str">
            <v>1.Caldas</v>
          </cell>
        </row>
        <row r="3">
          <cell r="O3" t="str">
            <v>2.Quindío</v>
          </cell>
        </row>
        <row r="4">
          <cell r="O4" t="str">
            <v>3.Risaralda</v>
          </cell>
        </row>
        <row r="5">
          <cell r="O5" t="str">
            <v>4.Antioquia</v>
          </cell>
        </row>
        <row r="6">
          <cell r="O6" t="str">
            <v>5.Norte de Santander</v>
          </cell>
        </row>
        <row r="7">
          <cell r="O7" t="str">
            <v>6.Santander</v>
          </cell>
        </row>
        <row r="8">
          <cell r="O8" t="str">
            <v>7.Bogotá D.C.</v>
          </cell>
        </row>
        <row r="9">
          <cell r="O9" t="str">
            <v>8.Boyacá</v>
          </cell>
        </row>
        <row r="10">
          <cell r="O10" t="str">
            <v>9.Cundinamarca</v>
          </cell>
        </row>
        <row r="11">
          <cell r="O11" t="str">
            <v>10.San Andrés, Providencia y Santa Catalina</v>
          </cell>
        </row>
        <row r="12">
          <cell r="O12" t="str">
            <v>11.Amazonas</v>
          </cell>
        </row>
        <row r="13">
          <cell r="O13" t="str">
            <v>12.Caquetá</v>
          </cell>
        </row>
        <row r="14">
          <cell r="O14" t="str">
            <v>13.Guainía</v>
          </cell>
        </row>
        <row r="15">
          <cell r="O15" t="str">
            <v>14.Guaviare</v>
          </cell>
        </row>
        <row r="16">
          <cell r="O16" t="str">
            <v>15.Putumayo</v>
          </cell>
        </row>
        <row r="17">
          <cell r="O17" t="str">
            <v>16.Vaupés</v>
          </cell>
        </row>
        <row r="18">
          <cell r="O18" t="str">
            <v>17.Huila</v>
          </cell>
        </row>
        <row r="19">
          <cell r="O19" t="str">
            <v>18.Tolima</v>
          </cell>
        </row>
        <row r="20">
          <cell r="O20" t="str">
            <v>19.Meta</v>
          </cell>
        </row>
        <row r="21">
          <cell r="O21" t="str">
            <v>20.Casanare</v>
          </cell>
        </row>
        <row r="22">
          <cell r="O22" t="str">
            <v>21.Arauca</v>
          </cell>
        </row>
        <row r="23">
          <cell r="O23" t="str">
            <v>22.Vichada</v>
          </cell>
        </row>
        <row r="24">
          <cell r="O24" t="str">
            <v>23.Valle del Cauca</v>
          </cell>
        </row>
        <row r="25">
          <cell r="O25" t="str">
            <v>24.Chocó</v>
          </cell>
        </row>
        <row r="26">
          <cell r="O26" t="str">
            <v>25.Cauca</v>
          </cell>
        </row>
        <row r="27">
          <cell r="O27" t="str">
            <v>26.Nariño</v>
          </cell>
        </row>
        <row r="28">
          <cell r="O28" t="str">
            <v>27.Atlántico</v>
          </cell>
        </row>
        <row r="29">
          <cell r="O29" t="str">
            <v>28.Bolivar</v>
          </cell>
        </row>
        <row r="30">
          <cell r="O30" t="str">
            <v>29.Magdalena</v>
          </cell>
        </row>
        <row r="31">
          <cell r="O31" t="str">
            <v>30.Córdoba</v>
          </cell>
        </row>
        <row r="32">
          <cell r="O32" t="str">
            <v>31.Sucre</v>
          </cell>
        </row>
        <row r="33">
          <cell r="O33" t="str">
            <v>32.Cesar</v>
          </cell>
        </row>
        <row r="34">
          <cell r="O34" t="str">
            <v>33.La Guajira</v>
          </cell>
        </row>
      </sheetData>
      <sheetData sheetId="28"/>
      <sheetData sheetId="29"/>
      <sheetData sheetId="30"/>
      <sheetData sheetId="31"/>
      <sheetData sheetId="32"/>
      <sheetData sheetId="3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policia.gov.co/sites/default/files/descargables/1._evaluacion-de-la-conformidad-para-los-productos-del-sector_defens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70721-AB20-4794-AE1E-C901275F1C03}">
  <dimension ref="A1:AP59"/>
  <sheetViews>
    <sheetView tabSelected="1" topLeftCell="A43" workbookViewId="0">
      <selection activeCell="A57" sqref="A57"/>
    </sheetView>
  </sheetViews>
  <sheetFormatPr baseColWidth="10" defaultRowHeight="14.25"/>
  <cols>
    <col min="2" max="2" width="7.125" customWidth="1"/>
    <col min="3" max="3" width="5.75" customWidth="1"/>
    <col min="4" max="4" width="4.75" customWidth="1"/>
    <col min="5" max="5" width="14.875" customWidth="1"/>
    <col min="7" max="7" width="4.25" customWidth="1"/>
    <col min="8" max="8" width="8.75" customWidth="1"/>
    <col min="9" max="9" width="15.25" customWidth="1"/>
    <col min="10" max="10" width="4.375" customWidth="1"/>
    <col min="11" max="11" width="11.375" hidden="1" customWidth="1"/>
    <col min="12" max="12" width="5.25" customWidth="1"/>
    <col min="13" max="13" width="7.375" customWidth="1"/>
    <col min="14" max="14" width="0.375" customWidth="1"/>
    <col min="16" max="16" width="4.625" customWidth="1"/>
    <col min="17" max="17" width="5.875" customWidth="1"/>
    <col min="18" max="18" width="11.375" hidden="1" customWidth="1"/>
    <col min="19" max="19" width="3" customWidth="1"/>
    <col min="20" max="20" width="8.625" customWidth="1"/>
    <col min="21" max="21" width="3.625" customWidth="1"/>
    <col min="22" max="22" width="6.375" customWidth="1"/>
    <col min="23" max="23" width="2.75" customWidth="1"/>
    <col min="24" max="24" width="3.875" customWidth="1"/>
    <col min="25" max="25" width="10.875" customWidth="1"/>
    <col min="26" max="26" width="1.875" customWidth="1"/>
    <col min="27" max="27" width="5.625" customWidth="1"/>
    <col min="28" max="28" width="10" customWidth="1"/>
    <col min="29" max="29" width="4.75" customWidth="1"/>
    <col min="30" max="30" width="5.375" customWidth="1"/>
    <col min="31" max="31" width="4" customWidth="1"/>
    <col min="32" max="32" width="4.375" customWidth="1"/>
    <col min="33" max="33" width="2.875" customWidth="1"/>
    <col min="34" max="34" width="3.125" customWidth="1"/>
    <col min="35" max="35" width="5.625" customWidth="1"/>
    <col min="36" max="36" width="3.125" customWidth="1"/>
    <col min="37" max="37" width="3.375" customWidth="1"/>
    <col min="38" max="38" width="2.75" customWidth="1"/>
    <col min="39" max="39" width="5.875" customWidth="1"/>
    <col min="40" max="40" width="2.375" customWidth="1"/>
    <col min="41" max="41" width="3" customWidth="1"/>
    <col min="42" max="42" width="6.625" customWidth="1"/>
  </cols>
  <sheetData>
    <row r="1" spans="1:28" ht="42.75" customHeight="1">
      <c r="A1" s="52"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row>
    <row r="2" spans="1:28" ht="27.75" customHeight="1">
      <c r="A2" s="52"/>
      <c r="B2" s="52"/>
      <c r="C2" s="52"/>
      <c r="D2" s="52"/>
      <c r="E2" s="52"/>
      <c r="F2" s="52"/>
      <c r="G2" s="52"/>
      <c r="H2" s="52"/>
      <c r="I2" s="52"/>
      <c r="J2" s="52"/>
      <c r="K2" s="52"/>
      <c r="L2" s="52"/>
      <c r="M2" s="52"/>
      <c r="N2" s="52"/>
      <c r="O2" s="52"/>
      <c r="P2" s="52"/>
      <c r="Q2" s="52"/>
      <c r="R2" s="52"/>
      <c r="S2" s="52"/>
      <c r="T2" s="52"/>
      <c r="U2" s="52"/>
      <c r="V2" s="52"/>
      <c r="W2" s="52"/>
      <c r="X2" s="52"/>
      <c r="Y2" s="52"/>
      <c r="Z2" s="52"/>
      <c r="AA2" s="52"/>
      <c r="AB2" s="52"/>
    </row>
    <row r="3" spans="1:28" ht="12.75" customHeight="1">
      <c r="A3" s="53" t="s">
        <v>57</v>
      </c>
      <c r="B3" s="53"/>
      <c r="C3" s="53"/>
      <c r="D3" s="53"/>
      <c r="E3" s="53"/>
      <c r="F3" s="53"/>
      <c r="G3" s="54" t="str">
        <f>+[1]Var!$F$21</f>
        <v>Material de Intendencia III</v>
      </c>
      <c r="H3" s="54"/>
      <c r="I3" s="54"/>
      <c r="J3" s="54"/>
      <c r="K3" s="54"/>
      <c r="L3" s="54"/>
      <c r="M3" s="54"/>
      <c r="N3" s="54"/>
      <c r="O3" s="54"/>
      <c r="P3" s="54"/>
      <c r="Q3" s="54"/>
      <c r="R3" s="54"/>
      <c r="S3" s="54"/>
      <c r="T3" s="54"/>
      <c r="U3" s="54"/>
      <c r="V3" s="54"/>
      <c r="W3" s="1"/>
      <c r="X3" s="1"/>
      <c r="Y3" s="1"/>
      <c r="Z3" s="1"/>
      <c r="AA3" s="1"/>
      <c r="AB3" s="1"/>
    </row>
    <row r="4" spans="1:28" ht="8.25" customHeight="1">
      <c r="A4" s="55"/>
      <c r="B4" s="55"/>
      <c r="C4" s="55"/>
      <c r="D4" s="55"/>
      <c r="E4" s="55"/>
      <c r="F4" s="55"/>
      <c r="G4" s="54"/>
      <c r="H4" s="54"/>
      <c r="I4" s="54"/>
      <c r="J4" s="54"/>
      <c r="K4" s="54"/>
      <c r="L4" s="54"/>
      <c r="M4" s="54"/>
      <c r="N4" s="54"/>
      <c r="O4" s="54"/>
      <c r="P4" s="54"/>
      <c r="Q4" s="54"/>
      <c r="R4" s="54"/>
      <c r="S4" s="54"/>
      <c r="T4" s="54"/>
      <c r="U4" s="54"/>
      <c r="V4" s="54"/>
      <c r="W4" s="1"/>
      <c r="X4" s="1"/>
      <c r="Y4" s="1"/>
      <c r="Z4" s="1"/>
      <c r="AA4" s="1"/>
      <c r="AB4" s="1"/>
    </row>
    <row r="5" spans="1:28" ht="15" hidden="1">
      <c r="A5" s="56" t="s">
        <v>1</v>
      </c>
      <c r="B5" s="56"/>
      <c r="C5" s="56"/>
      <c r="D5" s="56"/>
      <c r="E5" s="56"/>
      <c r="F5" s="56"/>
      <c r="G5" s="56"/>
      <c r="H5" s="56"/>
      <c r="I5" s="56"/>
      <c r="J5" s="56"/>
      <c r="K5" s="56"/>
      <c r="L5" s="56"/>
      <c r="M5" s="56"/>
      <c r="N5" s="56"/>
      <c r="O5" s="56"/>
      <c r="P5" s="56"/>
      <c r="Q5" s="56"/>
      <c r="R5" s="56"/>
      <c r="S5" s="56"/>
      <c r="T5" s="56"/>
      <c r="U5" s="56"/>
      <c r="V5" s="56"/>
      <c r="W5" s="56"/>
      <c r="X5" s="56"/>
      <c r="Y5" s="56"/>
      <c r="Z5" s="56"/>
      <c r="AA5" s="56"/>
      <c r="AB5" s="56"/>
    </row>
    <row r="6" spans="1:28" ht="8.25" customHeight="1"/>
    <row r="7" spans="1:28" hidden="1"/>
    <row r="8" spans="1:28" hidden="1"/>
    <row r="9" spans="1:28" hidden="1"/>
    <row r="10" spans="1:28" ht="15">
      <c r="A10" s="43" t="s">
        <v>2</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row>
    <row r="11" spans="1:28">
      <c r="A11" s="2"/>
      <c r="B11" s="2"/>
      <c r="C11" s="2"/>
      <c r="D11" s="2"/>
      <c r="E11" s="2"/>
      <c r="F11" s="3"/>
      <c r="G11" s="3"/>
      <c r="H11" s="3"/>
      <c r="I11" s="3"/>
      <c r="J11" s="3"/>
      <c r="K11" s="3"/>
      <c r="L11" s="3"/>
      <c r="M11" s="3"/>
      <c r="N11" s="3"/>
      <c r="O11" s="3"/>
      <c r="P11" s="3"/>
      <c r="Q11" s="3"/>
      <c r="R11" s="3"/>
      <c r="S11" s="3"/>
      <c r="T11" s="3"/>
      <c r="U11" s="3"/>
      <c r="V11" s="3"/>
      <c r="W11" s="3"/>
    </row>
    <row r="12" spans="1:28">
      <c r="A12" s="36" t="s">
        <v>3</v>
      </c>
      <c r="B12" s="37"/>
      <c r="C12" s="37"/>
      <c r="D12" s="37"/>
      <c r="E12" s="38"/>
      <c r="F12" s="39" t="s">
        <v>58</v>
      </c>
      <c r="G12" s="40"/>
      <c r="H12" s="40"/>
      <c r="I12" s="40"/>
      <c r="J12" s="40"/>
      <c r="K12" s="40"/>
      <c r="L12" s="40"/>
      <c r="M12" s="40"/>
      <c r="N12" s="40"/>
      <c r="O12" s="41" t="s">
        <v>4</v>
      </c>
      <c r="P12" s="42"/>
      <c r="Q12" s="42"/>
      <c r="R12" s="42"/>
      <c r="S12" s="42"/>
      <c r="T12" s="46">
        <v>800130690</v>
      </c>
      <c r="U12" s="47"/>
      <c r="V12" s="47"/>
      <c r="W12" s="47"/>
      <c r="X12" s="47"/>
      <c r="Y12" s="47"/>
      <c r="Z12" s="47"/>
      <c r="AA12" s="47"/>
      <c r="AB12" s="48"/>
    </row>
    <row r="13" spans="1:28" ht="3" customHeight="1">
      <c r="A13" s="4"/>
      <c r="B13" s="4"/>
      <c r="C13" s="4"/>
      <c r="D13" s="4"/>
      <c r="E13" s="4"/>
      <c r="F13" s="24"/>
      <c r="G13" s="25"/>
      <c r="H13" s="25"/>
      <c r="I13" s="25"/>
      <c r="J13" s="25"/>
      <c r="K13" s="25"/>
      <c r="L13" s="25"/>
      <c r="M13" s="25"/>
      <c r="N13" s="25"/>
      <c r="O13" s="6"/>
      <c r="P13" s="6"/>
      <c r="Q13" s="6"/>
      <c r="R13" s="6"/>
      <c r="S13" s="6"/>
      <c r="T13" s="26"/>
      <c r="U13" s="24"/>
      <c r="V13" s="24"/>
      <c r="W13" s="26"/>
      <c r="X13" s="23"/>
      <c r="Y13" s="23"/>
      <c r="Z13" s="23"/>
      <c r="AA13" s="23"/>
      <c r="AB13" s="23"/>
    </row>
    <row r="14" spans="1:28">
      <c r="A14" s="36" t="s">
        <v>5</v>
      </c>
      <c r="B14" s="37"/>
      <c r="C14" s="37"/>
      <c r="D14" s="37"/>
      <c r="E14" s="38"/>
      <c r="F14" s="39" t="s">
        <v>59</v>
      </c>
      <c r="G14" s="40"/>
      <c r="H14" s="40"/>
      <c r="I14" s="40"/>
      <c r="J14" s="40"/>
      <c r="K14" s="40"/>
      <c r="L14" s="40"/>
      <c r="M14" s="40"/>
      <c r="N14" s="40"/>
      <c r="O14" s="36" t="s">
        <v>6</v>
      </c>
      <c r="P14" s="37"/>
      <c r="Q14" s="37"/>
      <c r="R14" s="37"/>
      <c r="S14" s="37"/>
      <c r="T14" s="49" t="s">
        <v>62</v>
      </c>
      <c r="U14" s="50"/>
      <c r="V14" s="50"/>
      <c r="W14" s="50"/>
      <c r="X14" s="50"/>
      <c r="Y14" s="50"/>
      <c r="Z14" s="50"/>
      <c r="AA14" s="50"/>
      <c r="AB14" s="51"/>
    </row>
    <row r="15" spans="1:28" ht="2.25" customHeight="1">
      <c r="A15" s="4"/>
      <c r="B15" s="4"/>
      <c r="C15" s="4"/>
      <c r="D15" s="4"/>
      <c r="E15" s="4"/>
      <c r="F15" s="24"/>
      <c r="G15" s="26"/>
      <c r="H15" s="26"/>
      <c r="I15" s="26"/>
      <c r="J15" s="26"/>
      <c r="K15" s="26"/>
      <c r="L15" s="26"/>
      <c r="M15" s="26"/>
      <c r="N15" s="26"/>
      <c r="O15" s="8"/>
      <c r="P15" s="8"/>
      <c r="Q15" s="8"/>
      <c r="R15" s="8"/>
      <c r="S15" s="8"/>
      <c r="T15" s="26"/>
      <c r="U15" s="24"/>
      <c r="V15" s="24"/>
      <c r="W15" s="26"/>
      <c r="X15" s="23"/>
      <c r="Y15" s="23"/>
      <c r="Z15" s="23"/>
      <c r="AA15" s="23"/>
      <c r="AB15" s="23"/>
    </row>
    <row r="16" spans="1:28">
      <c r="A16" s="41" t="s">
        <v>7</v>
      </c>
      <c r="B16" s="42"/>
      <c r="C16" s="42"/>
      <c r="D16" s="42"/>
      <c r="E16" s="42"/>
      <c r="F16" s="39" t="s">
        <v>60</v>
      </c>
      <c r="G16" s="40"/>
      <c r="H16" s="40"/>
      <c r="I16" s="40"/>
      <c r="J16" s="40"/>
      <c r="K16" s="40"/>
      <c r="L16" s="40"/>
      <c r="M16" s="40"/>
      <c r="N16" s="40"/>
      <c r="O16" s="44" t="s">
        <v>8</v>
      </c>
      <c r="P16" s="45"/>
      <c r="Q16" s="45"/>
      <c r="R16" s="45"/>
      <c r="S16" s="45"/>
      <c r="T16" s="46">
        <v>3234801420</v>
      </c>
      <c r="U16" s="47"/>
      <c r="V16" s="47"/>
      <c r="W16" s="47"/>
      <c r="X16" s="47"/>
      <c r="Y16" s="47"/>
      <c r="Z16" s="47"/>
      <c r="AA16" s="47"/>
      <c r="AB16" s="48"/>
    </row>
    <row r="17" spans="1:28" ht="3" customHeight="1">
      <c r="A17" s="4"/>
      <c r="B17" s="4"/>
      <c r="C17" s="4"/>
      <c r="D17" s="4"/>
      <c r="E17" s="4"/>
      <c r="F17" s="24"/>
      <c r="G17" s="26"/>
      <c r="H17" s="26"/>
      <c r="I17" s="24"/>
      <c r="J17" s="24"/>
      <c r="K17" s="24"/>
      <c r="L17" s="24"/>
      <c r="M17" s="24"/>
      <c r="N17" s="24"/>
      <c r="O17" s="6"/>
      <c r="P17" s="6"/>
      <c r="Q17" s="6"/>
      <c r="R17" s="6"/>
      <c r="S17" s="6"/>
      <c r="T17" s="7"/>
      <c r="U17" s="5"/>
      <c r="V17" s="5"/>
      <c r="W17" s="6"/>
    </row>
    <row r="18" spans="1:28">
      <c r="A18" s="31" t="s">
        <v>9</v>
      </c>
      <c r="B18" s="32"/>
      <c r="C18" s="32"/>
      <c r="D18" s="32"/>
      <c r="E18" s="32"/>
      <c r="F18" s="33" t="s">
        <v>61</v>
      </c>
      <c r="G18" s="34"/>
      <c r="H18" s="34"/>
      <c r="I18" s="34"/>
      <c r="J18" s="34"/>
      <c r="K18" s="34"/>
      <c r="L18" s="34"/>
      <c r="M18" s="34"/>
      <c r="N18" s="35"/>
    </row>
    <row r="19" spans="1:28" ht="6.75" customHeight="1">
      <c r="A19" s="9"/>
      <c r="B19" s="9"/>
      <c r="C19" s="9"/>
      <c r="D19" s="9"/>
      <c r="E19" s="9"/>
    </row>
    <row r="20" spans="1:28" ht="15">
      <c r="A20" s="43" t="s">
        <v>10</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row>
    <row r="21" spans="1:28" ht="7.5" customHeight="1"/>
    <row r="22" spans="1:28" ht="15" customHeight="1">
      <c r="A22" s="57" t="s">
        <v>11</v>
      </c>
      <c r="B22" s="58"/>
      <c r="C22" s="59"/>
      <c r="D22" s="63" t="s">
        <v>63</v>
      </c>
      <c r="E22" s="63"/>
      <c r="F22" s="63"/>
      <c r="G22" s="63"/>
      <c r="H22" s="10"/>
      <c r="I22" s="57" t="s">
        <v>12</v>
      </c>
      <c r="J22" s="58"/>
      <c r="K22" s="59"/>
      <c r="L22" s="65" t="s">
        <v>52</v>
      </c>
      <c r="M22" s="66"/>
      <c r="N22" s="67"/>
      <c r="O22" s="10"/>
      <c r="P22" s="57" t="s">
        <v>13</v>
      </c>
      <c r="Q22" s="58"/>
      <c r="R22" s="59"/>
      <c r="S22" s="63" t="s">
        <v>64</v>
      </c>
      <c r="T22" s="63"/>
      <c r="U22" s="63"/>
      <c r="V22" s="27"/>
      <c r="W22" s="71" t="s">
        <v>14</v>
      </c>
      <c r="X22" s="72"/>
      <c r="Y22" s="72"/>
      <c r="Z22" s="74">
        <v>17020000</v>
      </c>
      <c r="AA22" s="74"/>
      <c r="AB22" s="74"/>
    </row>
    <row r="23" spans="1:28">
      <c r="A23" s="60"/>
      <c r="B23" s="61"/>
      <c r="C23" s="62"/>
      <c r="D23" s="64"/>
      <c r="E23" s="64"/>
      <c r="F23" s="64"/>
      <c r="G23" s="64"/>
      <c r="H23" s="10"/>
      <c r="I23" s="60"/>
      <c r="J23" s="61"/>
      <c r="K23" s="62"/>
      <c r="L23" s="68"/>
      <c r="M23" s="69"/>
      <c r="N23" s="70"/>
      <c r="O23" s="10"/>
      <c r="P23" s="60"/>
      <c r="Q23" s="61"/>
      <c r="R23" s="62"/>
      <c r="S23" s="64"/>
      <c r="T23" s="64"/>
      <c r="U23" s="64"/>
      <c r="V23" s="27"/>
      <c r="W23" s="73"/>
      <c r="X23" s="73"/>
      <c r="Y23" s="73"/>
      <c r="Z23" s="64"/>
      <c r="AA23" s="64"/>
      <c r="AB23" s="64"/>
    </row>
    <row r="24" spans="1:28" ht="9.75" customHeight="1">
      <c r="A24" s="9"/>
      <c r="B24" s="9"/>
      <c r="C24" s="9"/>
      <c r="D24" s="9"/>
      <c r="E24" s="9"/>
    </row>
    <row r="25" spans="1:28" ht="40.5" customHeight="1">
      <c r="A25" s="75" t="s">
        <v>54</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7"/>
    </row>
    <row r="26" spans="1:28" ht="8.25" customHeight="1"/>
    <row r="27" spans="1:28" hidden="1">
      <c r="A27" s="9"/>
      <c r="B27" s="9"/>
      <c r="C27" s="9"/>
      <c r="D27" s="9"/>
      <c r="E27" s="9"/>
    </row>
    <row r="28" spans="1:28" hidden="1">
      <c r="A28" s="57" t="s">
        <v>15</v>
      </c>
      <c r="B28" s="58"/>
      <c r="C28" s="59"/>
      <c r="D28" s="78" t="s">
        <v>16</v>
      </c>
      <c r="E28" s="78"/>
      <c r="F28" s="78"/>
      <c r="G28" s="79" t="s">
        <v>17</v>
      </c>
      <c r="H28" s="80"/>
      <c r="I28" s="80"/>
      <c r="J28" s="80"/>
      <c r="K28" s="80"/>
      <c r="L28" s="80"/>
      <c r="M28" s="80"/>
      <c r="N28" s="80"/>
      <c r="O28" s="80"/>
      <c r="P28" s="80"/>
      <c r="Q28" s="80"/>
      <c r="R28" s="80"/>
      <c r="S28" s="80"/>
      <c r="T28" s="80"/>
      <c r="U28" s="80"/>
      <c r="V28" s="80"/>
      <c r="W28" s="80"/>
      <c r="X28" s="80"/>
      <c r="Y28" s="80"/>
      <c r="Z28" s="80"/>
      <c r="AA28" s="80"/>
      <c r="AB28" s="81"/>
    </row>
    <row r="29" spans="1:28" hidden="1">
      <c r="A29" s="60"/>
      <c r="B29" s="61"/>
      <c r="C29" s="62"/>
      <c r="D29" s="78"/>
      <c r="E29" s="78"/>
      <c r="F29" s="78"/>
      <c r="G29" s="82"/>
      <c r="H29" s="83"/>
      <c r="I29" s="83"/>
      <c r="J29" s="83"/>
      <c r="K29" s="83"/>
      <c r="L29" s="83"/>
      <c r="M29" s="83"/>
      <c r="N29" s="83"/>
      <c r="O29" s="83"/>
      <c r="P29" s="83"/>
      <c r="Q29" s="83"/>
      <c r="R29" s="83"/>
      <c r="S29" s="83"/>
      <c r="T29" s="83"/>
      <c r="U29" s="83"/>
      <c r="V29" s="83"/>
      <c r="W29" s="83"/>
      <c r="X29" s="83"/>
      <c r="Y29" s="83"/>
      <c r="Z29" s="83"/>
      <c r="AA29" s="83"/>
      <c r="AB29" s="84"/>
    </row>
    <row r="30" spans="1:28" hidden="1"/>
    <row r="31" spans="1:28" hidden="1"/>
    <row r="32" spans="1:28" ht="15" thickBot="1">
      <c r="A32" s="85" t="s">
        <v>18</v>
      </c>
      <c r="B32" s="86"/>
      <c r="C32" s="86"/>
      <c r="D32" s="87" t="s">
        <v>67</v>
      </c>
      <c r="E32" s="87"/>
      <c r="F32" s="87"/>
      <c r="G32" s="87"/>
      <c r="H32" s="87"/>
      <c r="I32" s="87"/>
      <c r="J32" s="87"/>
      <c r="K32" s="87"/>
      <c r="L32" s="87"/>
      <c r="M32" s="87"/>
      <c r="N32" s="87"/>
      <c r="O32" s="85" t="s">
        <v>19</v>
      </c>
      <c r="P32" s="86"/>
      <c r="Q32" s="86"/>
      <c r="R32" s="88" t="s">
        <v>64</v>
      </c>
      <c r="S32" s="89"/>
      <c r="T32" s="89"/>
      <c r="U32" s="90"/>
    </row>
    <row r="33" spans="1:42" ht="36.75" customHeight="1" thickBot="1">
      <c r="A33" s="11" t="s">
        <v>20</v>
      </c>
      <c r="B33" s="93" t="s">
        <v>21</v>
      </c>
      <c r="C33" s="93"/>
      <c r="D33" s="93"/>
      <c r="E33" s="93" t="s">
        <v>22</v>
      </c>
      <c r="F33" s="93"/>
      <c r="G33" s="93"/>
      <c r="H33" s="93"/>
      <c r="I33" s="93"/>
      <c r="J33" s="93"/>
      <c r="K33" s="93"/>
      <c r="L33" s="93"/>
      <c r="M33" s="93"/>
      <c r="N33" s="93"/>
      <c r="O33" s="93"/>
      <c r="P33" s="93" t="s">
        <v>23</v>
      </c>
      <c r="Q33" s="93"/>
      <c r="R33" s="93"/>
      <c r="S33" s="94" t="s">
        <v>24</v>
      </c>
      <c r="T33" s="94"/>
      <c r="U33" s="94"/>
      <c r="V33" s="94" t="s">
        <v>25</v>
      </c>
      <c r="W33" s="94"/>
      <c r="X33" s="94"/>
      <c r="Y33" s="94" t="s">
        <v>26</v>
      </c>
      <c r="Z33" s="94"/>
      <c r="AA33" s="94" t="s">
        <v>27</v>
      </c>
      <c r="AB33" s="94"/>
      <c r="AC33" s="94"/>
      <c r="AD33" s="94" t="s">
        <v>48</v>
      </c>
      <c r="AE33" s="94"/>
      <c r="AF33" s="94"/>
      <c r="AG33" s="94" t="s">
        <v>49</v>
      </c>
      <c r="AH33" s="94"/>
      <c r="AI33" s="94" t="s">
        <v>50</v>
      </c>
      <c r="AJ33" s="94"/>
      <c r="AK33" s="94" t="s">
        <v>51</v>
      </c>
      <c r="AL33" s="94"/>
      <c r="AM33" s="94"/>
      <c r="AN33" s="94" t="s">
        <v>56</v>
      </c>
      <c r="AO33" s="94"/>
      <c r="AP33" s="94"/>
    </row>
    <row r="34" spans="1:42" ht="30" customHeight="1">
      <c r="A34" s="22">
        <v>1</v>
      </c>
      <c r="B34" s="95" t="s">
        <v>53</v>
      </c>
      <c r="C34" s="96"/>
      <c r="D34" s="97"/>
      <c r="E34" s="98" t="s">
        <v>55</v>
      </c>
      <c r="F34" s="99"/>
      <c r="G34" s="99"/>
      <c r="H34" s="99"/>
      <c r="I34" s="99"/>
      <c r="J34" s="99"/>
      <c r="K34" s="99"/>
      <c r="L34" s="99"/>
      <c r="M34" s="99"/>
      <c r="N34" s="99"/>
      <c r="O34" s="100"/>
      <c r="P34" s="101">
        <v>200</v>
      </c>
      <c r="Q34" s="101"/>
      <c r="R34" s="101"/>
      <c r="S34" s="102">
        <v>166771</v>
      </c>
      <c r="T34" s="103"/>
      <c r="U34" s="104"/>
      <c r="V34" s="92">
        <f>+S34*1.19</f>
        <v>198457.49</v>
      </c>
      <c r="W34" s="92"/>
      <c r="X34" s="92"/>
      <c r="Y34" s="91">
        <v>0</v>
      </c>
      <c r="Z34" s="91"/>
      <c r="AA34" s="92">
        <f>+V34</f>
        <v>198457.49</v>
      </c>
      <c r="AB34" s="92"/>
      <c r="AC34" s="92"/>
      <c r="AD34" s="92">
        <f>+AA34*P34</f>
        <v>39691498</v>
      </c>
      <c r="AE34" s="92"/>
      <c r="AF34" s="92"/>
      <c r="AG34" s="130" t="s">
        <v>52</v>
      </c>
      <c r="AH34" s="130"/>
      <c r="AI34" s="91">
        <v>0.19</v>
      </c>
      <c r="AJ34" s="91"/>
      <c r="AK34" s="92">
        <f>+(AD34/1.19)*19%</f>
        <v>6337298</v>
      </c>
      <c r="AL34" s="92"/>
      <c r="AM34" s="92"/>
      <c r="AN34" s="92">
        <f>+AD34</f>
        <v>39691498</v>
      </c>
      <c r="AO34" s="92"/>
      <c r="AP34" s="92"/>
    </row>
    <row r="35" spans="1:42">
      <c r="A35" s="12"/>
      <c r="B35" s="12"/>
      <c r="C35" s="12"/>
      <c r="D35" s="12"/>
      <c r="E35" s="12"/>
      <c r="F35" s="12"/>
      <c r="G35" s="12"/>
      <c r="H35" s="12"/>
      <c r="I35" s="12"/>
      <c r="J35" s="12"/>
      <c r="K35" s="12"/>
      <c r="L35" s="12"/>
      <c r="M35" s="12"/>
      <c r="N35" s="12"/>
      <c r="O35" s="12"/>
      <c r="P35" s="12"/>
      <c r="Q35" s="12"/>
      <c r="R35" s="12"/>
    </row>
    <row r="36" spans="1:42">
      <c r="A36" s="9"/>
      <c r="AA36" s="128"/>
      <c r="AB36" s="129"/>
      <c r="AC36" s="129"/>
    </row>
    <row r="37" spans="1:42">
      <c r="A37" s="13" t="s">
        <v>28</v>
      </c>
      <c r="B37" s="14" t="s">
        <v>28</v>
      </c>
      <c r="C37" s="14" t="s">
        <v>28</v>
      </c>
      <c r="D37" s="14" t="s">
        <v>28</v>
      </c>
      <c r="E37" s="14" t="s">
        <v>28</v>
      </c>
      <c r="F37" s="14" t="s">
        <v>28</v>
      </c>
      <c r="G37" s="14" t="s">
        <v>28</v>
      </c>
      <c r="H37" s="14" t="s">
        <v>28</v>
      </c>
      <c r="I37" s="14" t="s">
        <v>28</v>
      </c>
      <c r="J37" s="14" t="s">
        <v>28</v>
      </c>
      <c r="K37" s="14" t="s">
        <v>28</v>
      </c>
      <c r="L37" s="14" t="s">
        <v>28</v>
      </c>
      <c r="M37" s="14" t="s">
        <v>28</v>
      </c>
      <c r="N37" s="14" t="s">
        <v>28</v>
      </c>
      <c r="O37" s="14" t="s">
        <v>28</v>
      </c>
      <c r="P37" s="14" t="s">
        <v>28</v>
      </c>
      <c r="Q37" s="14" t="s">
        <v>28</v>
      </c>
      <c r="R37" s="14" t="s">
        <v>28</v>
      </c>
      <c r="S37" s="14" t="s">
        <v>28</v>
      </c>
      <c r="T37" s="14" t="s">
        <v>28</v>
      </c>
      <c r="U37" s="14" t="s">
        <v>28</v>
      </c>
      <c r="V37" s="14" t="s">
        <v>28</v>
      </c>
      <c r="W37" s="14" t="s">
        <v>28</v>
      </c>
      <c r="X37" s="14" t="s">
        <v>28</v>
      </c>
      <c r="Y37" s="14" t="s">
        <v>28</v>
      </c>
      <c r="Z37" s="14" t="s">
        <v>28</v>
      </c>
      <c r="AA37" s="14" t="s">
        <v>28</v>
      </c>
      <c r="AB37" s="14" t="s">
        <v>28</v>
      </c>
      <c r="AC37" s="14"/>
    </row>
    <row r="38" spans="1:42" ht="15" customHeight="1">
      <c r="A38" s="106" t="s">
        <v>29</v>
      </c>
      <c r="B38" s="107"/>
      <c r="C38" s="107"/>
      <c r="D38" s="107"/>
      <c r="E38" s="107"/>
      <c r="F38" s="107"/>
      <c r="G38" s="107"/>
      <c r="H38" s="107"/>
      <c r="I38" s="108"/>
      <c r="J38" s="109" t="s">
        <v>30</v>
      </c>
      <c r="K38" s="110"/>
      <c r="L38" s="110"/>
      <c r="M38" s="110"/>
      <c r="N38" s="110"/>
      <c r="O38" s="110"/>
      <c r="P38" s="110"/>
      <c r="Q38" s="110"/>
      <c r="R38" s="110"/>
      <c r="S38" s="110"/>
      <c r="T38" s="110"/>
      <c r="U38" s="110"/>
      <c r="V38" s="110"/>
      <c r="W38" s="110"/>
      <c r="X38" s="110"/>
      <c r="Y38" s="110"/>
      <c r="Z38" s="110"/>
      <c r="AA38" s="110"/>
      <c r="AB38" s="111"/>
      <c r="AC38" s="12"/>
    </row>
    <row r="39" spans="1:42" ht="26.25" customHeight="1">
      <c r="A39" s="106" t="s">
        <v>31</v>
      </c>
      <c r="B39" s="107"/>
      <c r="C39" s="107"/>
      <c r="D39" s="107"/>
      <c r="E39" s="107"/>
      <c r="F39" s="107"/>
      <c r="G39" s="107"/>
      <c r="H39" s="107"/>
      <c r="I39" s="108"/>
      <c r="J39" s="109" t="s">
        <v>32</v>
      </c>
      <c r="K39" s="110"/>
      <c r="L39" s="110"/>
      <c r="M39" s="110"/>
      <c r="N39" s="110"/>
      <c r="O39" s="110"/>
      <c r="P39" s="110"/>
      <c r="Q39" s="110"/>
      <c r="R39" s="110"/>
      <c r="S39" s="110"/>
      <c r="T39" s="110"/>
      <c r="U39" s="110"/>
      <c r="V39" s="110"/>
      <c r="W39" s="110"/>
      <c r="X39" s="110"/>
      <c r="Y39" s="110"/>
      <c r="Z39" s="110"/>
      <c r="AA39" s="110"/>
      <c r="AB39" s="111"/>
      <c r="AC39" s="12"/>
    </row>
    <row r="40" spans="1:42" ht="15" customHeight="1">
      <c r="A40" s="106" t="s">
        <v>33</v>
      </c>
      <c r="B40" s="107"/>
      <c r="C40" s="107"/>
      <c r="D40" s="107"/>
      <c r="E40" s="107"/>
      <c r="F40" s="107"/>
      <c r="G40" s="107"/>
      <c r="H40" s="107"/>
      <c r="I40" s="108"/>
      <c r="J40" s="112" t="s">
        <v>32</v>
      </c>
      <c r="K40" s="113"/>
      <c r="L40" s="113"/>
      <c r="M40" s="113"/>
      <c r="N40" s="113"/>
      <c r="O40" s="113"/>
      <c r="P40" s="113"/>
      <c r="Q40" s="113"/>
      <c r="R40" s="113"/>
      <c r="S40" s="113"/>
      <c r="T40" s="113"/>
      <c r="U40" s="113"/>
      <c r="V40" s="113"/>
      <c r="W40" s="113"/>
      <c r="X40" s="113"/>
      <c r="Y40" s="113"/>
      <c r="Z40" s="113"/>
      <c r="AA40" s="113"/>
      <c r="AB40" s="114"/>
      <c r="AC40" s="12"/>
    </row>
    <row r="41" spans="1:42" ht="15" customHeight="1">
      <c r="A41" s="116" t="s">
        <v>34</v>
      </c>
      <c r="B41" s="117"/>
      <c r="C41" s="117"/>
      <c r="D41" s="117"/>
      <c r="E41" s="117"/>
      <c r="F41" s="117"/>
      <c r="G41" s="117"/>
      <c r="H41" s="117"/>
      <c r="I41" s="117"/>
      <c r="J41" s="109" t="s">
        <v>32</v>
      </c>
      <c r="K41" s="110"/>
      <c r="L41" s="110"/>
      <c r="M41" s="110"/>
      <c r="N41" s="110"/>
      <c r="O41" s="110"/>
      <c r="P41" s="110"/>
      <c r="Q41" s="110"/>
      <c r="R41" s="110"/>
      <c r="S41" s="110"/>
      <c r="T41" s="110"/>
      <c r="U41" s="110"/>
      <c r="V41" s="110"/>
      <c r="W41" s="110"/>
      <c r="X41" s="110"/>
      <c r="Y41" s="110"/>
      <c r="Z41" s="110"/>
      <c r="AA41" s="110"/>
      <c r="AB41" s="111"/>
      <c r="AC41" s="12"/>
    </row>
    <row r="43" spans="1:42" ht="15" customHeight="1">
      <c r="A43" s="118" t="s">
        <v>35</v>
      </c>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row>
    <row r="44" spans="1:42">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row>
    <row r="45" spans="1:42">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1:42" ht="15">
      <c r="A46" s="43" t="s">
        <v>36</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row>
    <row r="47" spans="1:42" ht="10.5" customHeight="1"/>
    <row r="48" spans="1:42" ht="24.75" customHeight="1">
      <c r="A48" s="119" t="s">
        <v>37</v>
      </c>
      <c r="B48" s="120"/>
      <c r="C48" s="119" t="s">
        <v>38</v>
      </c>
      <c r="D48" s="121"/>
      <c r="E48" s="120"/>
      <c r="F48" s="122" t="s">
        <v>39</v>
      </c>
      <c r="G48" s="123"/>
      <c r="H48" s="123"/>
      <c r="I48" s="123"/>
      <c r="J48" s="124"/>
      <c r="K48" s="122" t="s">
        <v>40</v>
      </c>
      <c r="L48" s="123"/>
      <c r="M48" s="123"/>
      <c r="N48" s="123"/>
      <c r="O48" s="123"/>
      <c r="P48" s="124"/>
      <c r="Q48" s="122" t="s">
        <v>41</v>
      </c>
      <c r="R48" s="123"/>
      <c r="S48" s="123"/>
      <c r="T48" s="123"/>
      <c r="U48" s="123"/>
      <c r="V48" s="123"/>
      <c r="W48" s="123"/>
      <c r="X48" s="123"/>
      <c r="Y48" s="123"/>
      <c r="Z48" s="124"/>
      <c r="AA48" s="122" t="s">
        <v>23</v>
      </c>
      <c r="AB48" s="123"/>
    </row>
    <row r="49" spans="1:28">
      <c r="A49" s="125">
        <v>1</v>
      </c>
      <c r="B49" s="126"/>
      <c r="C49" s="127">
        <v>46219</v>
      </c>
      <c r="D49" s="127"/>
      <c r="E49" s="127"/>
      <c r="F49" s="105" t="s">
        <v>65</v>
      </c>
      <c r="G49" s="105"/>
      <c r="H49" s="105"/>
      <c r="I49" s="105"/>
      <c r="J49" s="105"/>
      <c r="K49" s="105" t="s">
        <v>68</v>
      </c>
      <c r="L49" s="105"/>
      <c r="M49" s="105"/>
      <c r="N49" s="105"/>
      <c r="O49" s="105"/>
      <c r="P49" s="105"/>
      <c r="Q49" s="105" t="s">
        <v>69</v>
      </c>
      <c r="R49" s="105"/>
      <c r="S49" s="105"/>
      <c r="T49" s="105"/>
      <c r="U49" s="105"/>
      <c r="V49" s="105"/>
      <c r="W49" s="105"/>
      <c r="X49" s="105"/>
      <c r="Y49" s="105"/>
      <c r="Z49" s="105"/>
      <c r="AA49" s="115">
        <v>200</v>
      </c>
      <c r="AB49" s="115"/>
    </row>
    <row r="50" spans="1:28" ht="4.5" customHeight="1">
      <c r="A50" s="16"/>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c r="A51" s="29" t="s">
        <v>42</v>
      </c>
      <c r="B51" s="17"/>
      <c r="C51" s="17"/>
      <c r="D51" s="18"/>
      <c r="E51" s="18"/>
      <c r="F51" s="18"/>
      <c r="G51" s="18"/>
      <c r="H51" s="18"/>
      <c r="I51" s="18"/>
      <c r="J51" s="18"/>
      <c r="K51" s="19"/>
    </row>
    <row r="52" spans="1:28" ht="6" customHeight="1">
      <c r="A52" s="9"/>
    </row>
    <row r="53" spans="1:28" ht="3.75" customHeight="1">
      <c r="A53" s="9"/>
    </row>
    <row r="54" spans="1:28" ht="15">
      <c r="A54" s="43" t="s">
        <v>43</v>
      </c>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row>
    <row r="55" spans="1:28">
      <c r="A55" s="20"/>
      <c r="B55" s="20"/>
      <c r="C55" s="20"/>
      <c r="D55" s="20"/>
      <c r="E55" s="20"/>
      <c r="F55" s="20"/>
      <c r="G55" s="20"/>
      <c r="H55" s="20"/>
      <c r="I55" s="21"/>
      <c r="J55" s="21"/>
      <c r="K55" s="21"/>
      <c r="L55" s="21"/>
    </row>
    <row r="56" spans="1:28">
      <c r="A56" s="28" t="s">
        <v>44</v>
      </c>
      <c r="B56" s="135" t="s">
        <v>45</v>
      </c>
      <c r="C56" s="136"/>
      <c r="D56" s="136"/>
      <c r="E56" s="136"/>
      <c r="F56" s="136"/>
      <c r="G56" s="136"/>
      <c r="H56" s="136"/>
      <c r="I56" s="136"/>
      <c r="J56" s="136"/>
      <c r="K56" s="136"/>
      <c r="L56" s="136"/>
      <c r="M56" s="136"/>
      <c r="N56" s="136"/>
      <c r="O56" s="136"/>
      <c r="P56" s="136"/>
      <c r="Q56" s="136"/>
      <c r="R56" s="136"/>
      <c r="S56" s="136"/>
      <c r="T56" s="136"/>
      <c r="U56" s="136"/>
      <c r="V56" s="136"/>
      <c r="W56" s="136"/>
      <c r="X56" s="136"/>
      <c r="Y56" s="137"/>
      <c r="Z56" s="138" t="s">
        <v>46</v>
      </c>
      <c r="AA56" s="139"/>
      <c r="AB56" s="140"/>
    </row>
    <row r="57" spans="1:28" ht="15" customHeight="1">
      <c r="A57" s="30">
        <v>1</v>
      </c>
      <c r="B57" s="131" t="s">
        <v>70</v>
      </c>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2">
        <v>5.0000000000000001E-3</v>
      </c>
      <c r="AA57" s="132"/>
      <c r="AB57" s="132"/>
    </row>
    <row r="58" spans="1:28" ht="15" customHeight="1">
      <c r="A58" s="30">
        <v>2</v>
      </c>
      <c r="B58" s="131" t="s">
        <v>66</v>
      </c>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2">
        <v>5.0000000000000001E-3</v>
      </c>
      <c r="AA58" s="132"/>
      <c r="AB58" s="132"/>
    </row>
    <row r="59" spans="1:28">
      <c r="A59" s="16"/>
      <c r="B59" s="133" t="s">
        <v>47</v>
      </c>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4">
        <v>0.01</v>
      </c>
      <c r="AA59" s="134"/>
      <c r="AB59" s="134"/>
    </row>
  </sheetData>
  <mergeCells count="93">
    <mergeCell ref="B58:Y58"/>
    <mergeCell ref="Z58:AB58"/>
    <mergeCell ref="B59:Y59"/>
    <mergeCell ref="Z59:AB59"/>
    <mergeCell ref="B56:Y56"/>
    <mergeCell ref="Z56:AB56"/>
    <mergeCell ref="B57:Y57"/>
    <mergeCell ref="Z57:AB57"/>
    <mergeCell ref="AN33:AP33"/>
    <mergeCell ref="AD34:AF34"/>
    <mergeCell ref="AG34:AH34"/>
    <mergeCell ref="AI34:AJ34"/>
    <mergeCell ref="AK34:AM34"/>
    <mergeCell ref="AN34:AP34"/>
    <mergeCell ref="AA36:AC36"/>
    <mergeCell ref="AD33:AF33"/>
    <mergeCell ref="AG33:AH33"/>
    <mergeCell ref="AI33:AJ33"/>
    <mergeCell ref="AK33:AM33"/>
    <mergeCell ref="AA33:AC33"/>
    <mergeCell ref="A54:AB54"/>
    <mergeCell ref="AA49:AB49"/>
    <mergeCell ref="A41:I41"/>
    <mergeCell ref="J41:AB41"/>
    <mergeCell ref="A43:AB44"/>
    <mergeCell ref="A46:AB46"/>
    <mergeCell ref="A48:B48"/>
    <mergeCell ref="C48:E48"/>
    <mergeCell ref="F48:J48"/>
    <mergeCell ref="K48:P48"/>
    <mergeCell ref="Q48:Z48"/>
    <mergeCell ref="AA48:AB48"/>
    <mergeCell ref="A49:B49"/>
    <mergeCell ref="C49:E49"/>
    <mergeCell ref="F49:J49"/>
    <mergeCell ref="K49:P49"/>
    <mergeCell ref="Q49:Z49"/>
    <mergeCell ref="A38:I38"/>
    <mergeCell ref="J38:AB38"/>
    <mergeCell ref="A39:I39"/>
    <mergeCell ref="J39:AB39"/>
    <mergeCell ref="A40:I40"/>
    <mergeCell ref="J40:AB40"/>
    <mergeCell ref="Y34:Z34"/>
    <mergeCell ref="AA34:AC34"/>
    <mergeCell ref="B33:D33"/>
    <mergeCell ref="E33:O33"/>
    <mergeCell ref="P33:R33"/>
    <mergeCell ref="S33:U33"/>
    <mergeCell ref="V33:X33"/>
    <mergeCell ref="Y33:Z33"/>
    <mergeCell ref="B34:D34"/>
    <mergeCell ref="E34:O34"/>
    <mergeCell ref="P34:R34"/>
    <mergeCell ref="S34:U34"/>
    <mergeCell ref="V34:X34"/>
    <mergeCell ref="A25:AB25"/>
    <mergeCell ref="A28:C29"/>
    <mergeCell ref="D28:F29"/>
    <mergeCell ref="G28:AB29"/>
    <mergeCell ref="A32:C32"/>
    <mergeCell ref="D32:N32"/>
    <mergeCell ref="O32:Q32"/>
    <mergeCell ref="R32:U32"/>
    <mergeCell ref="A20:AB20"/>
    <mergeCell ref="A22:C23"/>
    <mergeCell ref="D22:G23"/>
    <mergeCell ref="I22:K23"/>
    <mergeCell ref="L22:N23"/>
    <mergeCell ref="P22:R23"/>
    <mergeCell ref="S22:U23"/>
    <mergeCell ref="W22:Y23"/>
    <mergeCell ref="Z22:AB23"/>
    <mergeCell ref="A1:AB2"/>
    <mergeCell ref="A3:F3"/>
    <mergeCell ref="G3:V4"/>
    <mergeCell ref="A4:F4"/>
    <mergeCell ref="A5:AB5"/>
    <mergeCell ref="A10:AB10"/>
    <mergeCell ref="A16:E16"/>
    <mergeCell ref="F16:N16"/>
    <mergeCell ref="O16:S16"/>
    <mergeCell ref="T16:AB16"/>
    <mergeCell ref="T12:AB12"/>
    <mergeCell ref="A14:E14"/>
    <mergeCell ref="F14:N14"/>
    <mergeCell ref="O14:S14"/>
    <mergeCell ref="T14:AB14"/>
    <mergeCell ref="A18:E18"/>
    <mergeCell ref="F18:N18"/>
    <mergeCell ref="A12:E12"/>
    <mergeCell ref="F12:N12"/>
    <mergeCell ref="O12:S12"/>
  </mergeCells>
  <conditionalFormatting sqref="AN34:AP34">
    <cfRule type="cellIs" dxfId="1" priority="1" operator="greaterThan">
      <formula>$AE$22</formula>
    </cfRule>
    <cfRule type="cellIs" dxfId="0" priority="2" operator="lessThanOrEqual">
      <formula>$AE$22</formula>
    </cfRule>
  </conditionalFormatting>
  <dataValidations count="11">
    <dataValidation type="custom" allowBlank="1" showInputMessage="1" showErrorMessage="1" errorTitle="Porcentaje de descuento" error="Por favor ingrese un porcentaje de descuento comprendido entre 0% y 100% y con máximo dos dígitos decimales." promptTitle="Porcentaje de descuento" prompt="Porcentaje de descuento comprendido entre 0% y 100%" sqref="Y34:Z34" xr:uid="{0B4AF592-5298-431D-80EA-D299E13975C7}">
      <formula1>AND(ROUND(Y34,4)=Y34, Y34&gt;=0, Y34&lt;=1)</formula1>
    </dataValidation>
    <dataValidation type="date" operator="greaterThanOrEqual" allowBlank="1" showInputMessage="1" showErrorMessage="1" errorTitle="Error" error="Fecha no válida" sqref="C49:C50" xr:uid="{A7F1704C-4F92-4390-B40D-BDBA5D864A84}">
      <formula1>TODAY()</formula1>
    </dataValidation>
    <dataValidation type="whole" operator="greaterThan" allowBlank="1" showInputMessage="1" showErrorMessage="1" errorTitle="Error" error="Valor no válido" sqref="W50 AA49" xr:uid="{E50EE7B4-78E6-407F-9217-2549594F3957}">
      <formula1>0</formula1>
    </dataValidation>
    <dataValidation type="list" allowBlank="1" showInputMessage="1" showErrorMessage="1" sqref="N50" xr:uid="{8C0EBB56-AF65-454C-8327-76FFC52907D8}">
      <formula1>Deptos</formula1>
    </dataValidation>
    <dataValidation type="list" allowBlank="1" showInputMessage="1" showErrorMessage="1" sqref="D28:F29" xr:uid="{8E48E75F-1F59-4AE3-B5F2-F33FCFF14362}">
      <formula1>L3_cod_raiz_productos</formula1>
    </dataValidation>
    <dataValidation type="list" allowBlank="1" showInputMessage="1" showErrorMessage="1" sqref="AG34:AH34 L22:N23" xr:uid="{38BED6DF-3E8B-4F5D-BB27-183CBB80ED5C}">
      <formula1>"SI,NO"</formula1>
    </dataValidation>
    <dataValidation type="list" allowBlank="1" showInputMessage="1" showErrorMessage="1" sqref="I55:L55" xr:uid="{97B222B7-19C2-4A21-AD39-BD7738CD5EF2}">
      <formula1>A1_Lista_SF</formula1>
    </dataValidation>
    <dataValidation type="custom" allowBlank="1" showInputMessage="1" showErrorMessage="1" errorTitle="Porcentaje de IVA" error="Por favor ingrese un porcentaje de IVA comprendido entre 0% y 100% y con máximo dos dígitos decimales." promptTitle="Porcentaje de IVA" prompt="Porcentaje de IVA comprendido entre 0% y 100%" sqref="AI34:AJ34" xr:uid="{F7561B84-C836-4ED1-B1B1-E33D410E87F6}">
      <formula1>AND(ROUND(AI34,4)=AI34, AI34&gt;=0,AI34&lt;=1)</formula1>
    </dataValidation>
    <dataValidation type="list" allowBlank="1" showInputMessage="1" showErrorMessage="1" sqref="F49:J49" xr:uid="{E3107EF4-3F33-4DBF-A402-941B6E18A702}">
      <formula1>departamentos_DIVIPOLA</formula1>
    </dataValidation>
    <dataValidation type="custom" allowBlank="1" showInputMessage="1" showErrorMessage="1" errorTitle="Porcentaje" error="Por favor digite un valor entre 0% y 100% y con máximo dos dígitos decimales." sqref="Z57:AB58" xr:uid="{75C1447A-09D4-4665-A58C-F837681953A2}">
      <formula1>AND(ROUND(Z57,4)=Z57, Z57&gt;=0, Z57&lt;=1)</formula1>
    </dataValidation>
    <dataValidation type="decimal" allowBlank="1" showInputMessage="1" showErrorMessage="1" errorTitle="Porcentaje" error="Por favor digite un valor entre 0% y 100%" sqref="Z59" xr:uid="{5A3C04ED-BB0F-44AD-9D58-E6F0B14AE517}">
      <formula1>0</formula1>
      <formula2>1</formula2>
    </dataValidation>
  </dataValidations>
  <hyperlinks>
    <hyperlink ref="A43" r:id="rId1" display="https://www.policia.gov.co/sites/default/files/descargables/1._evaluacion-de-la-conformidad-para-los-productos-del-sector_defensa.pdf" xr:uid="{FC0712B1-1991-4673-9254-EA4A5F02C4D7}"/>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CONTRATACION TITAN SOLUCIONES LOGISTICAS</dc:creator>
  <cp:lastModifiedBy>PS. ELIZABETH CORTES ZORRILLA</cp:lastModifiedBy>
  <dcterms:created xsi:type="dcterms:W3CDTF">2025-08-20T15:46:20Z</dcterms:created>
  <dcterms:modified xsi:type="dcterms:W3CDTF">2026-05-12T21:20:23Z</dcterms:modified>
</cp:coreProperties>
</file>