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70.21\ga_2020\VIGENCIA 2023\CONTRATOS 2023\MANTENIMIENTO DE VEHÍCULOS\ODC N° 103874 de 2023 Autoinvercol Automóviles\N° 4 Sept. de 2023\"/>
    </mc:Choice>
  </mc:AlternateContent>
  <bookViews>
    <workbookView xWindow="0" yWindow="0" windowWidth="28800" windowHeight="12435" firstSheet="1" activeTab="1"/>
  </bookViews>
  <sheets>
    <sheet name="Hoja1" sheetId="1" state="hidden" r:id="rId1"/>
    <sheet name="Hoja3" sheetId="3" r:id="rId2"/>
    <sheet name="Hoja4" sheetId="4" r:id="rId3"/>
    <sheet name="Hoja2" sheetId="2" state="hidden" r:id="rId4"/>
  </sheets>
  <definedNames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H14" i="3" l="1"/>
  <c r="H10" i="3"/>
  <c r="D17" i="3" l="1"/>
  <c r="B46" i="3" l="1"/>
</calcChain>
</file>

<file path=xl/sharedStrings.xml><?xml version="1.0" encoding="utf-8"?>
<sst xmlns="http://schemas.openxmlformats.org/spreadsheetml/2006/main" count="145" uniqueCount="89">
  <si>
    <t>Nombre del Supervisor</t>
  </si>
  <si>
    <t>Periodo del Informe</t>
  </si>
  <si>
    <t>Fecha de Elaboración del Informe</t>
  </si>
  <si>
    <t>DATOS GENERALES DEL CONTRATO</t>
  </si>
  <si>
    <t xml:space="preserve">Número </t>
  </si>
  <si>
    <t xml:space="preserve">Contratista </t>
  </si>
  <si>
    <t>Número de Registro Presupuestal</t>
  </si>
  <si>
    <t>Objeto</t>
  </si>
  <si>
    <t>Tiempo de Ejecución del Contrato</t>
  </si>
  <si>
    <t xml:space="preserve">Tipo de Modificación </t>
  </si>
  <si>
    <t>Prorroga</t>
  </si>
  <si>
    <t>Otrosi</t>
  </si>
  <si>
    <t>Adición</t>
  </si>
  <si>
    <t>Tiempo</t>
  </si>
  <si>
    <t xml:space="preserve">Monto </t>
  </si>
  <si>
    <t xml:space="preserve">Descripción </t>
  </si>
  <si>
    <t>Fecha del Acta de Inicio</t>
  </si>
  <si>
    <t>Valor ($)</t>
  </si>
  <si>
    <t>Fecha</t>
  </si>
  <si>
    <t>RESUMEN DE ACTIVIDADES DESARROLLADAS POR EL CONTRATISTA</t>
  </si>
  <si>
    <t xml:space="preserve">PROBLEMAS PRESENTADOS </t>
  </si>
  <si>
    <t>SOLUCIONES APLICADAS</t>
  </si>
  <si>
    <t xml:space="preserve">Descripción de la Modificación </t>
  </si>
  <si>
    <t>Ninguna</t>
  </si>
  <si>
    <t>Fecha de Modificación</t>
  </si>
  <si>
    <t>Valor del Contrato</t>
  </si>
  <si>
    <t>MODIFICACIONES DEL CONTRATO</t>
  </si>
  <si>
    <t>Firma y Nombre del Supervisor del Contrato</t>
  </si>
  <si>
    <t>Saldo del Contrato</t>
  </si>
  <si>
    <t>SUPERVISIÓN DE CONTRATO</t>
  </si>
  <si>
    <t>Firma y Nombre de quien Elaboró el Informe</t>
  </si>
  <si>
    <t>FACTURACIÓN DEL CONTRATO</t>
  </si>
  <si>
    <t xml:space="preserve">Mes Facturado </t>
  </si>
  <si>
    <t>Número</t>
  </si>
  <si>
    <t>Memorando</t>
  </si>
  <si>
    <t>Factura</t>
  </si>
  <si>
    <t>Nro. Registro Presupuestal a Afectar</t>
  </si>
  <si>
    <t>Número de RP</t>
  </si>
  <si>
    <t>Número :</t>
  </si>
  <si>
    <t>Contratista :</t>
  </si>
  <si>
    <t>Tiempo de Ejecución del Contrato:</t>
  </si>
  <si>
    <t>Nº. Registro Presupuestal a Afectar</t>
  </si>
  <si>
    <t>Saldo del Contrato:</t>
  </si>
  <si>
    <t>Valor de la Modificación</t>
  </si>
  <si>
    <t>Saldo de la Modificación</t>
  </si>
  <si>
    <t>N°. Registro Presupuestal</t>
  </si>
  <si>
    <t>TOTAL MODIFICACIONES</t>
  </si>
  <si>
    <t>Total facturado:</t>
  </si>
  <si>
    <t>Tipo de Modificación</t>
  </si>
  <si>
    <t>Otro sí</t>
  </si>
  <si>
    <t>Prórroga</t>
  </si>
  <si>
    <t>Fecha (dd/mm/aaaa)</t>
  </si>
  <si>
    <t>Establecimiento
Carcelario</t>
  </si>
  <si>
    <t>JULLY VIVIANA BUSTOS BOHORQUEZ</t>
  </si>
  <si>
    <t>Septiembre de 2023</t>
  </si>
  <si>
    <t>Orden de Compra N° 103874</t>
  </si>
  <si>
    <r>
      <t xml:space="preserve">
</t>
    </r>
    <r>
      <rPr>
        <b/>
        <sz val="11"/>
        <color theme="1"/>
        <rFont val="Arial Narrow"/>
        <family val="2"/>
      </rPr>
      <t xml:space="preserve">Objeto: </t>
    </r>
    <r>
      <rPr>
        <sz val="11"/>
        <color theme="1"/>
        <rFont val="Arial Narrow"/>
        <family val="2"/>
      </rPr>
      <t xml:space="preserve">Mantenimiento (preventivo y correctivo) para los vehículos propiedad de la Unidad de Servicios Penitenciarios y Carcelarios -USPEC, con el fin de mantenerlos en óptimas condiciones.        
</t>
    </r>
  </si>
  <si>
    <t>AUTOINVERCOL SA</t>
  </si>
  <si>
    <t>12 Meses</t>
  </si>
  <si>
    <t>ENE-MAR</t>
  </si>
  <si>
    <t>ABRIL-MAYO-JUNIO</t>
  </si>
  <si>
    <t>APV 27465</t>
  </si>
  <si>
    <t>APV 27466</t>
  </si>
  <si>
    <t>APV 27467</t>
  </si>
  <si>
    <t>APV 29119</t>
  </si>
  <si>
    <t>APV 29121</t>
  </si>
  <si>
    <t>APV 29123</t>
  </si>
  <si>
    <t>APV 29124</t>
  </si>
  <si>
    <t>APV 29125</t>
  </si>
  <si>
    <t>APV 29126</t>
  </si>
  <si>
    <t>APV 29127</t>
  </si>
  <si>
    <t>APV 29129</t>
  </si>
  <si>
    <t>APV 29130</t>
  </si>
  <si>
    <t>APV 29989</t>
  </si>
  <si>
    <t>APV 29990</t>
  </si>
  <si>
    <t>APV 29991</t>
  </si>
  <si>
    <t>R-2023-003986</t>
  </si>
  <si>
    <t>R-2023-009635</t>
  </si>
  <si>
    <t>4823 del  19-01-2023
120123 del 22-09-2023</t>
  </si>
  <si>
    <t>N/A</t>
  </si>
  <si>
    <t>JOSE GABRIEL GALINDO PULIDO
Técnico Administrativo
Firma y Nombre de quien Elaboró el Informe</t>
  </si>
  <si>
    <t>R-2023-013123</t>
  </si>
  <si>
    <t>Agosto</t>
  </si>
  <si>
    <t>Septiembre</t>
  </si>
  <si>
    <t>APV30396</t>
  </si>
  <si>
    <t>APV30397</t>
  </si>
  <si>
    <r>
      <t xml:space="preserve">El contratista realiza mantenimiento preventivo en el mes de , Septiembre de 2023 para los vehiculos de placas:
Chevrolet Optra de placas OBF956          $     125.612,00   
Chevrolet Optra de placas OBH 055        $  1.560.408,02
</t>
    </r>
    <r>
      <rPr>
        <b/>
        <sz val="11"/>
        <color theme="1"/>
        <rFont val="Arial Narrow"/>
        <family val="2"/>
      </rPr>
      <t xml:space="preserve"> Total consumo Septiembre de 2023  $  1.686.020,02 </t>
    </r>
    <r>
      <rPr>
        <sz val="11"/>
        <color theme="1"/>
        <rFont val="Arial Narrow"/>
        <family val="2"/>
      </rPr>
      <t xml:space="preserve">
</t>
    </r>
  </si>
  <si>
    <t>JACKELINE ALVAREZ ESTUPIÑAN
Firma y Nombre de quien Revisó el Informe</t>
  </si>
  <si>
    <t>JACKELINE ALVAREZ ESTUPIÑAN
Firma y Nombre del Supervisor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</si>
</sst>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240A]\ * #,##0.00_-;\-[$$-240A]\ * #,##0.00_-;_-[$$-240A]\ * &quot;-&quot;??_-;_-@_-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235087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2" borderId="17" xfId="0" applyFont="1" applyFill="1" applyBorder="1"/>
    <xf numFmtId="0" fontId="1" fillId="2" borderId="0" xfId="0" applyFont="1" applyFill="1" applyBorder="1"/>
    <xf numFmtId="0" fontId="1" fillId="2" borderId="20" xfId="0" applyFont="1" applyFill="1" applyBorder="1" applyAlignment="1"/>
    <xf numFmtId="0" fontId="1" fillId="2" borderId="22" xfId="0" applyFont="1" applyFill="1" applyBorder="1"/>
    <xf numFmtId="0" fontId="1" fillId="0" borderId="2" xfId="0" applyFont="1" applyBorder="1" applyAlignment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 applyAlignment="1"/>
    <xf numFmtId="0" fontId="1" fillId="0" borderId="9" xfId="0" applyFont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0" xfId="0" applyFont="1" applyFill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2" fillId="2" borderId="17" xfId="0" applyFont="1" applyFill="1" applyBorder="1" applyAlignment="1">
      <alignment wrapText="1"/>
    </xf>
    <xf numFmtId="0" fontId="2" fillId="0" borderId="51" xfId="0" applyFont="1" applyBorder="1" applyAlignment="1"/>
    <xf numFmtId="164" fontId="1" fillId="0" borderId="2" xfId="1" applyNumberFormat="1" applyFont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5" fontId="1" fillId="0" borderId="34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4" fontId="1" fillId="0" borderId="2" xfId="0" applyNumberFormat="1" applyFont="1" applyBorder="1" applyAlignment="1"/>
    <xf numFmtId="165" fontId="1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/>
    <xf numFmtId="0" fontId="6" fillId="5" borderId="8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Fill="1" applyBorder="1"/>
    <xf numFmtId="0" fontId="6" fillId="2" borderId="22" xfId="0" applyFont="1" applyFill="1" applyBorder="1" applyAlignment="1">
      <alignment vertical="center" wrapText="1"/>
    </xf>
    <xf numFmtId="165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1" fillId="0" borderId="0" xfId="0" applyNumberFormat="1" applyFont="1"/>
    <xf numFmtId="165" fontId="1" fillId="0" borderId="2" xfId="1" applyNumberFormat="1" applyFont="1" applyBorder="1" applyAlignment="1"/>
    <xf numFmtId="0" fontId="1" fillId="0" borderId="8" xfId="0" applyFont="1" applyBorder="1" applyAlignment="1">
      <alignment horizontal="center" vertical="center"/>
    </xf>
    <xf numFmtId="49" fontId="1" fillId="0" borderId="34" xfId="1" applyNumberFormat="1" applyFont="1" applyBorder="1" applyAlignment="1">
      <alignment horizontal="center"/>
    </xf>
    <xf numFmtId="49" fontId="1" fillId="0" borderId="37" xfId="1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34" xfId="1" applyNumberFormat="1" applyFont="1" applyBorder="1" applyAlignment="1">
      <alignment horizontal="center"/>
    </xf>
    <xf numFmtId="49" fontId="1" fillId="0" borderId="37" xfId="1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4" fillId="4" borderId="1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left"/>
    </xf>
    <xf numFmtId="164" fontId="2" fillId="5" borderId="22" xfId="1" applyNumberFormat="1" applyFont="1" applyFill="1" applyBorder="1" applyAlignment="1">
      <alignment horizontal="left"/>
    </xf>
    <xf numFmtId="164" fontId="2" fillId="5" borderId="23" xfId="1" applyNumberFormat="1" applyFont="1" applyFill="1" applyBorder="1" applyAlignment="1">
      <alignment horizontal="left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8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0" fontId="1" fillId="0" borderId="3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6" fillId="5" borderId="44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4" fontId="7" fillId="0" borderId="50" xfId="0" applyNumberFormat="1" applyFont="1" applyBorder="1" applyAlignment="1">
      <alignment horizontal="center" vertical="center"/>
    </xf>
    <xf numFmtId="14" fontId="7" fillId="0" borderId="65" xfId="0" applyNumberFormat="1" applyFont="1" applyBorder="1" applyAlignment="1">
      <alignment horizontal="center" vertical="center"/>
    </xf>
    <xf numFmtId="14" fontId="7" fillId="0" borderId="66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64" fontId="2" fillId="5" borderId="2" xfId="1" applyNumberFormat="1" applyFont="1" applyFill="1" applyBorder="1" applyAlignment="1"/>
    <xf numFmtId="164" fontId="2" fillId="5" borderId="9" xfId="1" applyNumberFormat="1" applyFont="1" applyFill="1" applyBorder="1" applyAlignment="1"/>
    <xf numFmtId="0" fontId="1" fillId="0" borderId="4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14" fontId="1" fillId="0" borderId="43" xfId="0" applyNumberFormat="1" applyFont="1" applyBorder="1" applyAlignment="1"/>
    <xf numFmtId="0" fontId="1" fillId="0" borderId="29" xfId="0" applyFont="1" applyBorder="1" applyAlignment="1"/>
    <xf numFmtId="0" fontId="2" fillId="0" borderId="4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53" xfId="0" applyFont="1" applyBorder="1" applyAlignment="1">
      <alignment horizontal="left" vertical="top"/>
    </xf>
    <xf numFmtId="0" fontId="1" fillId="0" borderId="54" xfId="0" applyFont="1" applyBorder="1" applyAlignment="1">
      <alignment horizontal="left" vertical="top"/>
    </xf>
    <xf numFmtId="0" fontId="1" fillId="0" borderId="55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14" fontId="1" fillId="0" borderId="59" xfId="0" applyNumberFormat="1" applyFont="1" applyBorder="1" applyAlignment="1">
      <alignment horizontal="left" vertical="top"/>
    </xf>
    <xf numFmtId="0" fontId="1" fillId="0" borderId="60" xfId="0" applyFont="1" applyBorder="1" applyAlignment="1">
      <alignment horizontal="left" vertical="top"/>
    </xf>
    <xf numFmtId="0" fontId="1" fillId="0" borderId="61" xfId="0" applyFont="1" applyBorder="1" applyAlignment="1">
      <alignment horizontal="left" vertical="top"/>
    </xf>
    <xf numFmtId="0" fontId="6" fillId="5" borderId="9" xfId="0" applyFont="1" applyFill="1" applyBorder="1" applyAlignment="1">
      <alignment horizontal="center"/>
    </xf>
    <xf numFmtId="164" fontId="1" fillId="5" borderId="2" xfId="1" applyNumberFormat="1" applyFont="1" applyFill="1" applyBorder="1" applyAlignment="1">
      <alignment horizontal="left"/>
    </xf>
    <xf numFmtId="164" fontId="1" fillId="5" borderId="9" xfId="1" applyNumberFormat="1" applyFont="1" applyFill="1" applyBorder="1" applyAlignment="1">
      <alignment horizontal="left"/>
    </xf>
    <xf numFmtId="0" fontId="6" fillId="2" borderId="22" xfId="0" applyFont="1" applyFill="1" applyBorder="1" applyAlignment="1">
      <alignment horizontal="center" vertical="center" wrapText="1"/>
    </xf>
    <xf numFmtId="164" fontId="1" fillId="5" borderId="34" xfId="1" applyNumberFormat="1" applyFont="1" applyFill="1" applyBorder="1" applyAlignment="1">
      <alignment horizontal="left" vertical="center"/>
    </xf>
    <xf numFmtId="164" fontId="1" fillId="5" borderId="3" xfId="1" applyNumberFormat="1" applyFont="1" applyFill="1" applyBorder="1" applyAlignment="1">
      <alignment horizontal="left" vertical="center"/>
    </xf>
    <xf numFmtId="164" fontId="1" fillId="5" borderId="13" xfId="1" applyNumberFormat="1" applyFon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/>
    </xf>
    <xf numFmtId="0" fontId="6" fillId="5" borderId="52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14" fontId="7" fillId="0" borderId="9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14" fontId="1" fillId="0" borderId="45" xfId="0" applyNumberFormat="1" applyFont="1" applyBorder="1" applyAlignment="1">
      <alignment horizontal="center" vertical="center"/>
    </xf>
    <xf numFmtId="14" fontId="1" fillId="0" borderId="44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35087"/>
      <color rgb="FF663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106296</xdr:rowOff>
    </xdr:from>
    <xdr:to>
      <xdr:col>3</xdr:col>
      <xdr:colOff>304800</xdr:colOff>
      <xdr:row>2</xdr:row>
      <xdr:rowOff>160404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775" y="106296"/>
          <a:ext cx="2352675" cy="568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2</xdr:col>
      <xdr:colOff>114300</xdr:colOff>
      <xdr:row>0</xdr:row>
      <xdr:rowOff>714375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2266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10" zoomScaleNormal="100" zoomScaleSheetLayoutView="100" workbookViewId="0">
      <selection activeCell="R46" sqref="R46"/>
    </sheetView>
  </sheetViews>
  <sheetFormatPr baseColWidth="10" defaultRowHeight="16.5" x14ac:dyDescent="0.3"/>
  <cols>
    <col min="1" max="1" width="11.42578125" style="1"/>
    <col min="2" max="2" width="15.140625" style="1" customWidth="1"/>
    <col min="3" max="4" width="11.42578125" style="1"/>
    <col min="5" max="5" width="7" style="1" customWidth="1"/>
    <col min="6" max="6" width="8.28515625" style="1" customWidth="1"/>
    <col min="7" max="7" width="3.42578125" style="1" customWidth="1"/>
    <col min="8" max="8" width="2.7109375" style="1" customWidth="1"/>
    <col min="9" max="9" width="7.85546875" style="1" customWidth="1"/>
    <col min="10" max="10" width="9.28515625" style="1" customWidth="1"/>
    <col min="11" max="11" width="12.85546875" style="1" customWidth="1"/>
    <col min="12" max="12" width="6.140625" style="1" customWidth="1"/>
    <col min="13" max="13" width="4.85546875" style="1" customWidth="1"/>
    <col min="14" max="14" width="9.42578125" style="1" customWidth="1"/>
    <col min="15" max="15" width="2.140625" style="1" customWidth="1"/>
    <col min="16" max="16" width="21.5703125" style="1" customWidth="1"/>
    <col min="17" max="16384" width="11.42578125" style="1"/>
  </cols>
  <sheetData>
    <row r="1" spans="1:15" ht="24" customHeight="1" x14ac:dyDescent="0.3">
      <c r="A1" s="80"/>
      <c r="B1" s="43"/>
      <c r="C1" s="43"/>
      <c r="D1" s="81"/>
      <c r="E1" s="94" t="s">
        <v>29</v>
      </c>
      <c r="F1" s="95"/>
      <c r="G1" s="95"/>
      <c r="H1" s="95"/>
      <c r="I1" s="95"/>
      <c r="J1" s="95"/>
      <c r="K1" s="95"/>
      <c r="L1" s="95"/>
      <c r="M1" s="95"/>
      <c r="N1" s="95"/>
      <c r="O1" s="96"/>
    </row>
    <row r="2" spans="1:15" x14ac:dyDescent="0.3">
      <c r="A2" s="82"/>
      <c r="B2" s="83"/>
      <c r="C2" s="83"/>
      <c r="D2" s="84"/>
      <c r="E2" s="97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1:15" ht="17.25" thickBot="1" x14ac:dyDescent="0.35">
      <c r="A3" s="85"/>
      <c r="B3" s="69"/>
      <c r="C3" s="69"/>
      <c r="D3" s="70"/>
      <c r="E3" s="100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ht="6.75" customHeight="1" thickBot="1" x14ac:dyDescent="0.35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1:15" ht="17.25" thickBot="1" x14ac:dyDescent="0.35">
      <c r="A5" s="86" t="s">
        <v>0</v>
      </c>
      <c r="B5" s="87"/>
      <c r="C5" s="87"/>
      <c r="D5" s="88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1:15" ht="17.25" thickBot="1" x14ac:dyDescent="0.35">
      <c r="A6" s="86" t="s">
        <v>1</v>
      </c>
      <c r="B6" s="89"/>
      <c r="C6" s="89"/>
      <c r="D6" s="90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1:15" ht="17.25" thickBot="1" x14ac:dyDescent="0.35">
      <c r="A7" s="86" t="s">
        <v>2</v>
      </c>
      <c r="B7" s="89"/>
      <c r="C7" s="89"/>
      <c r="D7" s="90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1:15" ht="47.25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7.25" thickBot="1" x14ac:dyDescent="0.35">
      <c r="A9" s="55" t="s">
        <v>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</row>
    <row r="10" spans="1:15" x14ac:dyDescent="0.3">
      <c r="A10" s="58" t="s">
        <v>4</v>
      </c>
      <c r="B10" s="59"/>
      <c r="C10" s="59"/>
      <c r="D10" s="59"/>
      <c r="E10" s="52"/>
      <c r="F10" s="52"/>
      <c r="G10" s="52"/>
      <c r="H10" s="52"/>
      <c r="I10" s="52"/>
      <c r="J10" s="53" t="s">
        <v>16</v>
      </c>
      <c r="K10" s="53"/>
      <c r="L10" s="52"/>
      <c r="M10" s="52"/>
      <c r="N10" s="52"/>
      <c r="O10" s="54"/>
    </row>
    <row r="11" spans="1:15" ht="73.5" customHeight="1" x14ac:dyDescent="0.3">
      <c r="A11" s="109" t="s">
        <v>7</v>
      </c>
      <c r="B11" s="110"/>
      <c r="C11" s="110"/>
      <c r="D11" s="110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7"/>
    </row>
    <row r="12" spans="1:15" x14ac:dyDescent="0.3">
      <c r="A12" s="111" t="s">
        <v>5</v>
      </c>
      <c r="B12" s="112"/>
      <c r="C12" s="112"/>
      <c r="D12" s="112"/>
      <c r="E12" s="116"/>
      <c r="F12" s="116"/>
      <c r="G12" s="116"/>
      <c r="H12" s="116"/>
      <c r="I12" s="116"/>
      <c r="J12" s="112" t="s">
        <v>25</v>
      </c>
      <c r="K12" s="112"/>
      <c r="L12" s="44"/>
      <c r="M12" s="44"/>
      <c r="N12" s="44"/>
      <c r="O12" s="45"/>
    </row>
    <row r="13" spans="1:15" ht="30.75" customHeight="1" thickBot="1" x14ac:dyDescent="0.35">
      <c r="A13" s="113" t="s">
        <v>8</v>
      </c>
      <c r="B13" s="114"/>
      <c r="C13" s="114"/>
      <c r="D13" s="114"/>
      <c r="E13" s="118"/>
      <c r="F13" s="118"/>
      <c r="G13" s="118"/>
      <c r="H13" s="118"/>
      <c r="I13" s="118"/>
      <c r="J13" s="46" t="s">
        <v>6</v>
      </c>
      <c r="K13" s="46"/>
      <c r="L13" s="119"/>
      <c r="M13" s="119"/>
      <c r="N13" s="119"/>
      <c r="O13" s="120"/>
    </row>
    <row r="14" spans="1:15" ht="5.25" customHeight="1" thickBot="1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ht="17.25" thickBot="1" x14ac:dyDescent="0.35">
      <c r="A15" s="55" t="s">
        <v>26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x14ac:dyDescent="0.3">
      <c r="A16" s="115" t="s">
        <v>9</v>
      </c>
      <c r="B16" s="53"/>
      <c r="C16" s="53"/>
      <c r="D16" s="53"/>
      <c r="E16" s="53"/>
      <c r="F16" s="53" t="s">
        <v>22</v>
      </c>
      <c r="G16" s="53"/>
      <c r="H16" s="53"/>
      <c r="I16" s="53"/>
      <c r="J16" s="53"/>
      <c r="K16" s="53"/>
      <c r="L16" s="53"/>
      <c r="M16" s="53"/>
      <c r="N16" s="53"/>
      <c r="O16" s="121"/>
    </row>
    <row r="17" spans="1:16" ht="19.5" customHeight="1" x14ac:dyDescent="0.3">
      <c r="A17" s="129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</row>
    <row r="18" spans="1:16" ht="23.25" customHeight="1" x14ac:dyDescent="0.3">
      <c r="A18" s="132" t="s">
        <v>24</v>
      </c>
      <c r="B18" s="63"/>
      <c r="C18" s="63"/>
      <c r="D18" s="63"/>
      <c r="E18" s="63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1:16" ht="26.25" customHeight="1" thickBot="1" x14ac:dyDescent="0.35">
      <c r="A19" s="13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1:16" ht="5.25" customHeight="1" thickBot="1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</row>
    <row r="21" spans="1:16" ht="19.5" customHeight="1" thickBot="1" x14ac:dyDescent="0.35">
      <c r="A21" s="55" t="s">
        <v>31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68"/>
    </row>
    <row r="22" spans="1:16" ht="19.5" customHeight="1" x14ac:dyDescent="0.3">
      <c r="A22" s="66" t="s">
        <v>36</v>
      </c>
      <c r="B22" s="62" t="s">
        <v>32</v>
      </c>
      <c r="C22" s="62" t="s">
        <v>17</v>
      </c>
      <c r="D22" s="62"/>
      <c r="E22" s="64" t="s">
        <v>35</v>
      </c>
      <c r="F22" s="64"/>
      <c r="G22" s="64"/>
      <c r="H22" s="64"/>
      <c r="I22" s="64"/>
      <c r="J22" s="49" t="s">
        <v>34</v>
      </c>
      <c r="K22" s="50"/>
      <c r="L22" s="50"/>
      <c r="M22" s="50"/>
      <c r="N22" s="50"/>
      <c r="O22" s="51"/>
      <c r="P22" s="2"/>
    </row>
    <row r="23" spans="1:16" ht="30" customHeight="1" x14ac:dyDescent="0.3">
      <c r="A23" s="67"/>
      <c r="B23" s="63"/>
      <c r="C23" s="63"/>
      <c r="D23" s="63"/>
      <c r="E23" s="65" t="s">
        <v>33</v>
      </c>
      <c r="F23" s="65"/>
      <c r="G23" s="65" t="s">
        <v>18</v>
      </c>
      <c r="H23" s="65"/>
      <c r="I23" s="65"/>
      <c r="J23" s="65" t="s">
        <v>33</v>
      </c>
      <c r="K23" s="65"/>
      <c r="L23" s="77" t="s">
        <v>18</v>
      </c>
      <c r="M23" s="78"/>
      <c r="N23" s="78"/>
      <c r="O23" s="79"/>
      <c r="P23" s="2"/>
    </row>
    <row r="24" spans="1:16" x14ac:dyDescent="0.3">
      <c r="A24" s="8"/>
      <c r="B24" s="7"/>
      <c r="C24" s="44"/>
      <c r="D24" s="44"/>
      <c r="E24" s="44"/>
      <c r="F24" s="44"/>
      <c r="G24" s="44"/>
      <c r="H24" s="44"/>
      <c r="I24" s="44"/>
      <c r="J24" s="44"/>
      <c r="K24" s="44"/>
      <c r="L24" s="71"/>
      <c r="M24" s="72"/>
      <c r="N24" s="72"/>
      <c r="O24" s="73"/>
    </row>
    <row r="25" spans="1:16" x14ac:dyDescent="0.3">
      <c r="A25" s="8"/>
      <c r="B25" s="7"/>
      <c r="C25" s="44"/>
      <c r="D25" s="44"/>
      <c r="E25" s="44"/>
      <c r="F25" s="44"/>
      <c r="G25" s="44"/>
      <c r="H25" s="44"/>
      <c r="I25" s="44"/>
      <c r="J25" s="44"/>
      <c r="K25" s="44"/>
      <c r="L25" s="71"/>
      <c r="M25" s="72"/>
      <c r="N25" s="72"/>
      <c r="O25" s="73"/>
    </row>
    <row r="26" spans="1:16" ht="17.25" thickBot="1" x14ac:dyDescent="0.35">
      <c r="A26" s="9"/>
      <c r="B26" s="10"/>
      <c r="C26" s="47"/>
      <c r="D26" s="47"/>
      <c r="E26" s="47"/>
      <c r="F26" s="47"/>
      <c r="G26" s="47"/>
      <c r="H26" s="47"/>
      <c r="I26" s="47"/>
      <c r="J26" s="47"/>
      <c r="K26" s="47"/>
      <c r="L26" s="74"/>
      <c r="M26" s="75"/>
      <c r="N26" s="75"/>
      <c r="O26" s="76"/>
    </row>
    <row r="27" spans="1:16" ht="5.25" customHeight="1" thickBot="1" x14ac:dyDescent="0.3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5"/>
    </row>
    <row r="28" spans="1:16" ht="17.25" thickBot="1" x14ac:dyDescent="0.35">
      <c r="A28" s="123" t="s">
        <v>28</v>
      </c>
      <c r="B28" s="124"/>
      <c r="C28" s="125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</row>
    <row r="29" spans="1:16" ht="6" customHeight="1" thickBot="1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1:16" ht="17.25" thickBot="1" x14ac:dyDescent="0.35">
      <c r="A30" s="126" t="s">
        <v>19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8"/>
    </row>
    <row r="31" spans="1:16" x14ac:dyDescent="0.3">
      <c r="A31" s="115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121"/>
    </row>
    <row r="32" spans="1:16" x14ac:dyDescent="0.3">
      <c r="A32" s="12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5"/>
    </row>
    <row r="33" spans="1:15" ht="17.25" thickBot="1" x14ac:dyDescent="0.35">
      <c r="A33" s="130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1:15" ht="3.75" customHeight="1" thickBot="1" x14ac:dyDescent="0.35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5"/>
    </row>
    <row r="35" spans="1:15" ht="17.25" thickBot="1" x14ac:dyDescent="0.35">
      <c r="A35" s="126" t="s">
        <v>20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5" x14ac:dyDescent="0.3">
      <c r="A36" s="115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121"/>
    </row>
    <row r="37" spans="1:15" x14ac:dyDescent="0.3">
      <c r="A37" s="12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</row>
    <row r="38" spans="1:15" ht="21.75" customHeight="1" x14ac:dyDescent="0.3">
      <c r="A38" s="12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/>
    </row>
    <row r="39" spans="1:15" ht="3" customHeight="1" thickBot="1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5" ht="17.25" thickBot="1" x14ac:dyDescent="0.35">
      <c r="A40" s="126" t="s">
        <v>21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</row>
    <row r="41" spans="1:15" x14ac:dyDescent="0.3">
      <c r="A41" s="115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121"/>
    </row>
    <row r="42" spans="1:15" x14ac:dyDescent="0.3">
      <c r="A42" s="12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</row>
    <row r="43" spans="1:15" ht="17.25" thickBot="1" x14ac:dyDescent="0.35">
      <c r="A43" s="130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/>
    </row>
    <row r="44" spans="1:15" ht="4.5" customHeight="1" thickBot="1" x14ac:dyDescent="0.35">
      <c r="A44" s="123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/>
    </row>
    <row r="45" spans="1:15" ht="16.5" customHeight="1" x14ac:dyDescent="0.3">
      <c r="A45" s="80"/>
      <c r="B45" s="4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2"/>
      <c r="O45" s="13"/>
    </row>
    <row r="46" spans="1:15" x14ac:dyDescent="0.3">
      <c r="A46" s="82"/>
      <c r="B46" s="83"/>
      <c r="C46" s="83"/>
      <c r="D46" s="83"/>
      <c r="E46" s="83"/>
      <c r="F46" s="4"/>
      <c r="G46" s="83"/>
      <c r="H46" s="83"/>
      <c r="I46" s="83"/>
      <c r="J46" s="83"/>
      <c r="K46" s="83"/>
      <c r="L46" s="83"/>
      <c r="M46" s="83"/>
      <c r="N46" s="14"/>
      <c r="O46" s="5"/>
    </row>
    <row r="47" spans="1:15" x14ac:dyDescent="0.3">
      <c r="A47" s="82"/>
      <c r="B47" s="83"/>
      <c r="C47" s="131"/>
      <c r="D47" s="131"/>
      <c r="E47" s="131"/>
      <c r="F47" s="4"/>
      <c r="G47" s="131"/>
      <c r="H47" s="131"/>
      <c r="I47" s="131"/>
      <c r="J47" s="131"/>
      <c r="K47" s="131"/>
      <c r="L47" s="131"/>
      <c r="M47" s="131"/>
      <c r="N47" s="14"/>
      <c r="O47" s="5"/>
    </row>
    <row r="48" spans="1:15" ht="16.5" customHeight="1" x14ac:dyDescent="0.3">
      <c r="A48" s="82"/>
      <c r="B48" s="83"/>
      <c r="C48" s="122" t="s">
        <v>30</v>
      </c>
      <c r="D48" s="122"/>
      <c r="E48" s="122"/>
      <c r="F48" s="4"/>
      <c r="G48" s="98" t="s">
        <v>27</v>
      </c>
      <c r="H48" s="98"/>
      <c r="I48" s="98"/>
      <c r="J48" s="98"/>
      <c r="K48" s="98"/>
      <c r="L48" s="98"/>
      <c r="M48" s="98"/>
      <c r="N48" s="14"/>
      <c r="O48" s="5"/>
    </row>
    <row r="49" spans="1:15" x14ac:dyDescent="0.3">
      <c r="A49" s="82"/>
      <c r="B49" s="83"/>
      <c r="C49" s="122"/>
      <c r="D49" s="122"/>
      <c r="E49" s="122"/>
      <c r="F49" s="4"/>
      <c r="G49" s="98"/>
      <c r="H49" s="98"/>
      <c r="I49" s="98"/>
      <c r="J49" s="98"/>
      <c r="K49" s="98"/>
      <c r="L49" s="98"/>
      <c r="M49" s="98"/>
      <c r="N49" s="14"/>
      <c r="O49" s="5"/>
    </row>
    <row r="50" spans="1:15" ht="17.25" thickBot="1" x14ac:dyDescent="0.35">
      <c r="A50" s="85"/>
      <c r="B50" s="69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5"/>
      <c r="O50" s="16"/>
    </row>
  </sheetData>
  <mergeCells count="77">
    <mergeCell ref="A28:C28"/>
    <mergeCell ref="A30:O30"/>
    <mergeCell ref="A31:O33"/>
    <mergeCell ref="A17:E17"/>
    <mergeCell ref="G46:M47"/>
    <mergeCell ref="C46:E47"/>
    <mergeCell ref="A34:O34"/>
    <mergeCell ref="A29:O29"/>
    <mergeCell ref="A27:O27"/>
    <mergeCell ref="A35:O35"/>
    <mergeCell ref="A36:O38"/>
    <mergeCell ref="A19:E19"/>
    <mergeCell ref="A18:E18"/>
    <mergeCell ref="C25:D25"/>
    <mergeCell ref="C26:D26"/>
    <mergeCell ref="E24:F24"/>
    <mergeCell ref="G48:M49"/>
    <mergeCell ref="C48:E49"/>
    <mergeCell ref="A45:B50"/>
    <mergeCell ref="A44:O44"/>
    <mergeCell ref="A39:O39"/>
    <mergeCell ref="A40:O40"/>
    <mergeCell ref="A41:O43"/>
    <mergeCell ref="E11:O11"/>
    <mergeCell ref="E12:I12"/>
    <mergeCell ref="E13:I13"/>
    <mergeCell ref="L13:O13"/>
    <mergeCell ref="F16:O16"/>
    <mergeCell ref="J12:K12"/>
    <mergeCell ref="C24:D24"/>
    <mergeCell ref="G23:I23"/>
    <mergeCell ref="A1:D3"/>
    <mergeCell ref="A5:D5"/>
    <mergeCell ref="A6:D6"/>
    <mergeCell ref="A7:D7"/>
    <mergeCell ref="A4:O4"/>
    <mergeCell ref="E1:O3"/>
    <mergeCell ref="E5:O5"/>
    <mergeCell ref="E6:O6"/>
    <mergeCell ref="E7:O7"/>
    <mergeCell ref="A11:D11"/>
    <mergeCell ref="A12:D12"/>
    <mergeCell ref="A13:D13"/>
    <mergeCell ref="A15:O15"/>
    <mergeCell ref="A16:E16"/>
    <mergeCell ref="G25:I25"/>
    <mergeCell ref="A22:A23"/>
    <mergeCell ref="A21:O21"/>
    <mergeCell ref="D28:O28"/>
    <mergeCell ref="J24:K24"/>
    <mergeCell ref="J25:K25"/>
    <mergeCell ref="J26:K26"/>
    <mergeCell ref="G24:I24"/>
    <mergeCell ref="G26:I26"/>
    <mergeCell ref="L24:O24"/>
    <mergeCell ref="L25:O25"/>
    <mergeCell ref="L26:O26"/>
    <mergeCell ref="L23:O23"/>
    <mergeCell ref="J23:K23"/>
    <mergeCell ref="E25:F25"/>
    <mergeCell ref="E26:F26"/>
    <mergeCell ref="A8:O8"/>
    <mergeCell ref="L12:O12"/>
    <mergeCell ref="J13:K13"/>
    <mergeCell ref="F17:O19"/>
    <mergeCell ref="J22:O22"/>
    <mergeCell ref="E10:I10"/>
    <mergeCell ref="J10:K10"/>
    <mergeCell ref="L10:O10"/>
    <mergeCell ref="A9:O9"/>
    <mergeCell ref="A10:D10"/>
    <mergeCell ref="A20:O20"/>
    <mergeCell ref="B22:B23"/>
    <mergeCell ref="C22:D23"/>
    <mergeCell ref="E22:I22"/>
    <mergeCell ref="E23:F23"/>
    <mergeCell ref="A14:O14"/>
  </mergeCells>
  <pageMargins left="1.299212598425197" right="0.70866141732283472" top="0.94488188976377963" bottom="0.74803149606299213" header="0.31496062992125984" footer="0.31496062992125984"/>
  <pageSetup scale="66" fitToHeight="0" orientation="portrait" r:id="rId1"/>
  <headerFooter>
    <oddFooter>&amp;L&amp;"Arial Narrow,Normal"&amp;10Código: A3-FO-04
Versión: 02&amp;C&amp;"Arial Narrow,Normal"&amp;10Vigencia: 27/08/2018&amp;R&amp;"Arial Narrow,Normal"&amp;10Página: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view="pageBreakPreview" topLeftCell="A25" zoomScaleNormal="100" zoomScaleSheetLayoutView="100" workbookViewId="0">
      <selection activeCell="R49" sqref="R49"/>
    </sheetView>
  </sheetViews>
  <sheetFormatPr baseColWidth="10" defaultRowHeight="16.5" x14ac:dyDescent="0.3"/>
  <cols>
    <col min="1" max="1" width="18.42578125" style="1" customWidth="1"/>
    <col min="2" max="2" width="16.5703125" style="1" customWidth="1"/>
    <col min="3" max="3" width="5.42578125" style="1" customWidth="1"/>
    <col min="4" max="4" width="6.42578125" style="1" customWidth="1"/>
    <col min="5" max="5" width="19.140625" style="1" customWidth="1"/>
    <col min="6" max="7" width="10.85546875" style="1" customWidth="1"/>
    <col min="8" max="8" width="12.140625" style="1" customWidth="1"/>
    <col min="9" max="9" width="18.140625" style="1" customWidth="1"/>
    <col min="10" max="10" width="11.42578125" style="1"/>
    <col min="11" max="11" width="24.5703125" style="1" customWidth="1"/>
    <col min="12" max="12" width="13.85546875" style="1" bestFit="1" customWidth="1"/>
    <col min="13" max="16384" width="11.42578125" style="1"/>
  </cols>
  <sheetData>
    <row r="1" spans="1:9" ht="62.25" customHeight="1" thickBot="1" x14ac:dyDescent="0.35">
      <c r="A1" s="91"/>
      <c r="B1" s="92"/>
      <c r="C1" s="93"/>
      <c r="D1" s="203" t="s">
        <v>29</v>
      </c>
      <c r="E1" s="204"/>
      <c r="F1" s="204"/>
      <c r="G1" s="204"/>
      <c r="H1" s="204"/>
      <c r="I1" s="205"/>
    </row>
    <row r="2" spans="1:9" ht="11.25" customHeight="1" thickBot="1" x14ac:dyDescent="0.35">
      <c r="A2" s="82"/>
      <c r="B2" s="83"/>
      <c r="C2" s="83"/>
      <c r="D2" s="83"/>
      <c r="E2" s="83"/>
      <c r="F2" s="83"/>
      <c r="G2" s="83"/>
      <c r="H2" s="83"/>
      <c r="I2" s="84"/>
    </row>
    <row r="3" spans="1:9" x14ac:dyDescent="0.3">
      <c r="A3" s="194" t="s">
        <v>0</v>
      </c>
      <c r="B3" s="195"/>
      <c r="C3" s="196"/>
      <c r="D3" s="206" t="s">
        <v>53</v>
      </c>
      <c r="E3" s="207"/>
      <c r="F3" s="207"/>
      <c r="G3" s="207"/>
      <c r="H3" s="207"/>
      <c r="I3" s="208"/>
    </row>
    <row r="4" spans="1:9" x14ac:dyDescent="0.3">
      <c r="A4" s="197" t="s">
        <v>1</v>
      </c>
      <c r="B4" s="198"/>
      <c r="C4" s="199"/>
      <c r="D4" s="209" t="s">
        <v>54</v>
      </c>
      <c r="E4" s="210"/>
      <c r="F4" s="210"/>
      <c r="G4" s="210"/>
      <c r="H4" s="210"/>
      <c r="I4" s="211"/>
    </row>
    <row r="5" spans="1:9" ht="17.25" thickBot="1" x14ac:dyDescent="0.35">
      <c r="A5" s="200" t="s">
        <v>2</v>
      </c>
      <c r="B5" s="201"/>
      <c r="C5" s="202"/>
      <c r="D5" s="212">
        <v>45237</v>
      </c>
      <c r="E5" s="213"/>
      <c r="F5" s="213"/>
      <c r="G5" s="213"/>
      <c r="H5" s="213"/>
      <c r="I5" s="214"/>
    </row>
    <row r="6" spans="1:9" x14ac:dyDescent="0.3">
      <c r="A6" s="82"/>
      <c r="B6" s="83"/>
      <c r="C6" s="83"/>
      <c r="D6" s="83"/>
      <c r="E6" s="83"/>
      <c r="F6" s="83"/>
      <c r="G6" s="83"/>
      <c r="H6" s="83"/>
      <c r="I6" s="84"/>
    </row>
    <row r="7" spans="1:9" x14ac:dyDescent="0.3">
      <c r="A7" s="141" t="s">
        <v>3</v>
      </c>
      <c r="B7" s="142"/>
      <c r="C7" s="142"/>
      <c r="D7" s="142"/>
      <c r="E7" s="142"/>
      <c r="F7" s="142"/>
      <c r="G7" s="142"/>
      <c r="H7" s="142"/>
      <c r="I7" s="143"/>
    </row>
    <row r="8" spans="1:9" x14ac:dyDescent="0.3">
      <c r="A8" s="158" t="s">
        <v>38</v>
      </c>
      <c r="B8" s="159"/>
      <c r="C8" s="160"/>
      <c r="D8" s="155" t="s">
        <v>55</v>
      </c>
      <c r="E8" s="155"/>
      <c r="F8" s="191" t="s">
        <v>16</v>
      </c>
      <c r="G8" s="192"/>
      <c r="H8" s="189">
        <v>44952</v>
      </c>
      <c r="I8" s="190"/>
    </row>
    <row r="9" spans="1:9" ht="57.75" customHeight="1" x14ac:dyDescent="0.3">
      <c r="A9" s="166" t="s">
        <v>56</v>
      </c>
      <c r="B9" s="167"/>
      <c r="C9" s="167"/>
      <c r="D9" s="167"/>
      <c r="E9" s="167"/>
      <c r="F9" s="167"/>
      <c r="G9" s="167"/>
      <c r="H9" s="167"/>
      <c r="I9" s="168"/>
    </row>
    <row r="10" spans="1:9" x14ac:dyDescent="0.3">
      <c r="A10" s="161" t="s">
        <v>39</v>
      </c>
      <c r="B10" s="112"/>
      <c r="C10" s="112"/>
      <c r="D10" s="44" t="s">
        <v>57</v>
      </c>
      <c r="E10" s="44"/>
      <c r="F10" s="169" t="s">
        <v>25</v>
      </c>
      <c r="G10" s="169"/>
      <c r="H10" s="185">
        <f>19620000+9000000</f>
        <v>28620000</v>
      </c>
      <c r="I10" s="186"/>
    </row>
    <row r="11" spans="1:9" ht="45.75" customHeight="1" x14ac:dyDescent="0.3">
      <c r="A11" s="162" t="s">
        <v>40</v>
      </c>
      <c r="B11" s="163"/>
      <c r="C11" s="163"/>
      <c r="D11" s="156" t="s">
        <v>58</v>
      </c>
      <c r="E11" s="157"/>
      <c r="F11" s="193" t="s">
        <v>37</v>
      </c>
      <c r="G11" s="193"/>
      <c r="H11" s="187" t="s">
        <v>78</v>
      </c>
      <c r="I11" s="188"/>
    </row>
    <row r="12" spans="1:9" x14ac:dyDescent="0.3">
      <c r="A12" s="141" t="s">
        <v>26</v>
      </c>
      <c r="B12" s="142"/>
      <c r="C12" s="142"/>
      <c r="D12" s="142"/>
      <c r="E12" s="142"/>
      <c r="F12" s="142"/>
      <c r="G12" s="142"/>
      <c r="H12" s="142"/>
      <c r="I12" s="143"/>
    </row>
    <row r="13" spans="1:9" x14ac:dyDescent="0.3">
      <c r="A13" s="29" t="s">
        <v>48</v>
      </c>
      <c r="B13" s="170" t="s">
        <v>51</v>
      </c>
      <c r="C13" s="170"/>
      <c r="D13" s="170" t="s">
        <v>45</v>
      </c>
      <c r="E13" s="170"/>
      <c r="F13" s="170" t="s">
        <v>43</v>
      </c>
      <c r="G13" s="170"/>
      <c r="H13" s="170" t="s">
        <v>44</v>
      </c>
      <c r="I13" s="215"/>
    </row>
    <row r="14" spans="1:9" x14ac:dyDescent="0.3">
      <c r="A14" s="22" t="s">
        <v>12</v>
      </c>
      <c r="B14" s="222">
        <v>45175</v>
      </c>
      <c r="C14" s="44"/>
      <c r="D14" s="171">
        <v>120123</v>
      </c>
      <c r="E14" s="171"/>
      <c r="F14" s="164">
        <v>9000000</v>
      </c>
      <c r="G14" s="164"/>
      <c r="H14" s="164">
        <f>F14-E35-E36-E37</f>
        <v>6179010.6799999997</v>
      </c>
      <c r="I14" s="165"/>
    </row>
    <row r="15" spans="1:9" x14ac:dyDescent="0.3">
      <c r="A15" s="22"/>
      <c r="B15" s="44"/>
      <c r="C15" s="44"/>
      <c r="D15" s="171"/>
      <c r="E15" s="171"/>
      <c r="F15" s="164"/>
      <c r="G15" s="164"/>
      <c r="H15" s="164"/>
      <c r="I15" s="165"/>
    </row>
    <row r="16" spans="1:9" x14ac:dyDescent="0.3">
      <c r="A16" s="22"/>
      <c r="B16" s="44"/>
      <c r="C16" s="44"/>
      <c r="D16" s="171"/>
      <c r="E16" s="171"/>
      <c r="F16" s="164"/>
      <c r="G16" s="164"/>
      <c r="H16" s="164"/>
      <c r="I16" s="165"/>
    </row>
    <row r="17" spans="1:9" ht="17.25" thickBot="1" x14ac:dyDescent="0.35">
      <c r="A17" s="228" t="s">
        <v>46</v>
      </c>
      <c r="B17" s="107"/>
      <c r="C17" s="229"/>
      <c r="D17" s="219">
        <f>SUM(F14:G16)</f>
        <v>9000000</v>
      </c>
      <c r="E17" s="220"/>
      <c r="F17" s="220"/>
      <c r="G17" s="220"/>
      <c r="H17" s="220"/>
      <c r="I17" s="221"/>
    </row>
    <row r="18" spans="1:9" ht="8.25" customHeight="1" x14ac:dyDescent="0.3">
      <c r="A18" s="80"/>
      <c r="B18" s="43"/>
      <c r="C18" s="43"/>
      <c r="D18" s="83"/>
      <c r="E18" s="83"/>
      <c r="F18" s="83"/>
      <c r="G18" s="83"/>
      <c r="H18" s="83"/>
      <c r="I18" s="84"/>
    </row>
    <row r="19" spans="1:9" x14ac:dyDescent="0.3">
      <c r="A19" s="141" t="s">
        <v>31</v>
      </c>
      <c r="B19" s="142"/>
      <c r="C19" s="142"/>
      <c r="D19" s="142"/>
      <c r="E19" s="142"/>
      <c r="F19" s="142"/>
      <c r="G19" s="142"/>
      <c r="H19" s="142"/>
      <c r="I19" s="143"/>
    </row>
    <row r="20" spans="1:9" x14ac:dyDescent="0.3">
      <c r="A20" s="175" t="s">
        <v>41</v>
      </c>
      <c r="B20" s="177" t="s">
        <v>32</v>
      </c>
      <c r="C20" s="224" t="s">
        <v>52</v>
      </c>
      <c r="D20" s="225"/>
      <c r="E20" s="223" t="s">
        <v>17</v>
      </c>
      <c r="F20" s="172" t="s">
        <v>35</v>
      </c>
      <c r="G20" s="172"/>
      <c r="H20" s="173" t="s">
        <v>34</v>
      </c>
      <c r="I20" s="174"/>
    </row>
    <row r="21" spans="1:9" ht="30" customHeight="1" x14ac:dyDescent="0.3">
      <c r="A21" s="176"/>
      <c r="B21" s="178"/>
      <c r="C21" s="226"/>
      <c r="D21" s="227"/>
      <c r="E21" s="177"/>
      <c r="F21" s="20" t="s">
        <v>33</v>
      </c>
      <c r="G21" s="20" t="s">
        <v>18</v>
      </c>
      <c r="H21" s="20" t="s">
        <v>33</v>
      </c>
      <c r="I21" s="21" t="s">
        <v>18</v>
      </c>
    </row>
    <row r="22" spans="1:9" x14ac:dyDescent="0.3">
      <c r="A22" s="22">
        <v>4823</v>
      </c>
      <c r="B22" s="28" t="s">
        <v>59</v>
      </c>
      <c r="C22" s="133" t="s">
        <v>79</v>
      </c>
      <c r="D22" s="134"/>
      <c r="E22" s="23">
        <v>757364</v>
      </c>
      <c r="F22" s="7" t="s">
        <v>61</v>
      </c>
      <c r="G22" s="25">
        <v>45028</v>
      </c>
      <c r="H22" s="182" t="s">
        <v>76</v>
      </c>
      <c r="I22" s="179">
        <v>45030</v>
      </c>
    </row>
    <row r="23" spans="1:9" x14ac:dyDescent="0.3">
      <c r="A23" s="22">
        <v>4823</v>
      </c>
      <c r="B23" s="28" t="s">
        <v>59</v>
      </c>
      <c r="C23" s="133" t="s">
        <v>79</v>
      </c>
      <c r="D23" s="134"/>
      <c r="E23" s="23">
        <v>4038558.68</v>
      </c>
      <c r="F23" s="7" t="s">
        <v>62</v>
      </c>
      <c r="G23" s="25">
        <v>45028</v>
      </c>
      <c r="H23" s="183"/>
      <c r="I23" s="180"/>
    </row>
    <row r="24" spans="1:9" x14ac:dyDescent="0.3">
      <c r="A24" s="22">
        <v>4823</v>
      </c>
      <c r="B24" s="28" t="s">
        <v>59</v>
      </c>
      <c r="C24" s="133" t="s">
        <v>79</v>
      </c>
      <c r="D24" s="134"/>
      <c r="E24" s="23">
        <v>278243.28000000003</v>
      </c>
      <c r="F24" s="7" t="s">
        <v>63</v>
      </c>
      <c r="G24" s="25">
        <v>45028</v>
      </c>
      <c r="H24" s="184"/>
      <c r="I24" s="181"/>
    </row>
    <row r="25" spans="1:9" x14ac:dyDescent="0.3">
      <c r="A25" s="22">
        <v>4823</v>
      </c>
      <c r="B25" s="28" t="s">
        <v>60</v>
      </c>
      <c r="C25" s="133" t="s">
        <v>79</v>
      </c>
      <c r="D25" s="134"/>
      <c r="E25" s="23">
        <v>11477835.960000001</v>
      </c>
      <c r="F25" s="7" t="s">
        <v>64</v>
      </c>
      <c r="G25" s="25">
        <v>45139</v>
      </c>
      <c r="H25" s="230" t="s">
        <v>77</v>
      </c>
      <c r="I25" s="234">
        <v>45147</v>
      </c>
    </row>
    <row r="26" spans="1:9" x14ac:dyDescent="0.3">
      <c r="A26" s="22">
        <v>4823</v>
      </c>
      <c r="B26" s="28" t="s">
        <v>60</v>
      </c>
      <c r="C26" s="133" t="s">
        <v>79</v>
      </c>
      <c r="D26" s="134"/>
      <c r="E26" s="23">
        <v>693976.39</v>
      </c>
      <c r="F26" s="7" t="s">
        <v>65</v>
      </c>
      <c r="G26" s="25">
        <v>45139</v>
      </c>
      <c r="H26" s="230"/>
      <c r="I26" s="234"/>
    </row>
    <row r="27" spans="1:9" x14ac:dyDescent="0.3">
      <c r="A27" s="22">
        <v>4823</v>
      </c>
      <c r="B27" s="28" t="s">
        <v>60</v>
      </c>
      <c r="C27" s="133" t="s">
        <v>79</v>
      </c>
      <c r="D27" s="134"/>
      <c r="E27" s="23">
        <v>112595</v>
      </c>
      <c r="F27" s="7" t="s">
        <v>66</v>
      </c>
      <c r="G27" s="25">
        <v>45139</v>
      </c>
      <c r="H27" s="230"/>
      <c r="I27" s="234"/>
    </row>
    <row r="28" spans="1:9" x14ac:dyDescent="0.3">
      <c r="A28" s="22">
        <v>4823</v>
      </c>
      <c r="B28" s="28" t="s">
        <v>60</v>
      </c>
      <c r="C28" s="133" t="s">
        <v>79</v>
      </c>
      <c r="D28" s="134"/>
      <c r="E28" s="23">
        <v>83300</v>
      </c>
      <c r="F28" s="7" t="s">
        <v>67</v>
      </c>
      <c r="G28" s="25">
        <v>45139</v>
      </c>
      <c r="H28" s="230"/>
      <c r="I28" s="234"/>
    </row>
    <row r="29" spans="1:9" x14ac:dyDescent="0.3">
      <c r="A29" s="22">
        <v>4823</v>
      </c>
      <c r="B29" s="28" t="s">
        <v>60</v>
      </c>
      <c r="C29" s="133" t="s">
        <v>79</v>
      </c>
      <c r="D29" s="134"/>
      <c r="E29" s="23">
        <v>380800</v>
      </c>
      <c r="F29" s="7" t="s">
        <v>68</v>
      </c>
      <c r="G29" s="25">
        <v>45139</v>
      </c>
      <c r="H29" s="230"/>
      <c r="I29" s="234"/>
    </row>
    <row r="30" spans="1:9" x14ac:dyDescent="0.3">
      <c r="A30" s="22">
        <v>4823</v>
      </c>
      <c r="B30" s="28" t="s">
        <v>60</v>
      </c>
      <c r="C30" s="133" t="s">
        <v>79</v>
      </c>
      <c r="D30" s="134"/>
      <c r="E30" s="23">
        <v>289260.34999999998</v>
      </c>
      <c r="F30" s="7" t="s">
        <v>69</v>
      </c>
      <c r="G30" s="25">
        <v>45139</v>
      </c>
      <c r="H30" s="230"/>
      <c r="I30" s="234"/>
    </row>
    <row r="31" spans="1:9" x14ac:dyDescent="0.3">
      <c r="A31" s="22">
        <v>4823</v>
      </c>
      <c r="B31" s="28" t="s">
        <v>60</v>
      </c>
      <c r="C31" s="133" t="s">
        <v>79</v>
      </c>
      <c r="D31" s="134"/>
      <c r="E31" s="23">
        <v>435104.97</v>
      </c>
      <c r="F31" s="7" t="s">
        <v>70</v>
      </c>
      <c r="G31" s="25">
        <v>45139</v>
      </c>
      <c r="H31" s="230"/>
      <c r="I31" s="234"/>
    </row>
    <row r="32" spans="1:9" x14ac:dyDescent="0.3">
      <c r="A32" s="22">
        <v>4823</v>
      </c>
      <c r="B32" s="28" t="s">
        <v>60</v>
      </c>
      <c r="C32" s="133" t="s">
        <v>79</v>
      </c>
      <c r="D32" s="134"/>
      <c r="E32" s="23">
        <v>120953.01</v>
      </c>
      <c r="F32" s="7" t="s">
        <v>71</v>
      </c>
      <c r="G32" s="25">
        <v>45139</v>
      </c>
      <c r="H32" s="230"/>
      <c r="I32" s="234"/>
    </row>
    <row r="33" spans="1:15" x14ac:dyDescent="0.3">
      <c r="A33" s="22">
        <v>4823</v>
      </c>
      <c r="B33" s="28" t="s">
        <v>60</v>
      </c>
      <c r="C33" s="133" t="s">
        <v>79</v>
      </c>
      <c r="D33" s="134"/>
      <c r="E33" s="23">
        <v>577528</v>
      </c>
      <c r="F33" s="7" t="s">
        <v>72</v>
      </c>
      <c r="G33" s="25">
        <v>45139</v>
      </c>
      <c r="H33" s="230"/>
      <c r="I33" s="234"/>
    </row>
    <row r="34" spans="1:15" x14ac:dyDescent="0.3">
      <c r="A34" s="22">
        <v>4823</v>
      </c>
      <c r="B34" s="235" t="s">
        <v>82</v>
      </c>
      <c r="C34" s="133" t="s">
        <v>79</v>
      </c>
      <c r="D34" s="134"/>
      <c r="E34" s="23">
        <v>374480.36</v>
      </c>
      <c r="F34" s="237" t="s">
        <v>73</v>
      </c>
      <c r="G34" s="239">
        <v>45195</v>
      </c>
      <c r="H34" s="182" t="s">
        <v>81</v>
      </c>
      <c r="I34" s="179">
        <v>45203</v>
      </c>
      <c r="L34" s="33"/>
      <c r="O34" s="36"/>
    </row>
    <row r="35" spans="1:15" s="27" customFormat="1" x14ac:dyDescent="0.3">
      <c r="A35" s="30">
        <v>120123</v>
      </c>
      <c r="B35" s="236"/>
      <c r="C35" s="133" t="s">
        <v>79</v>
      </c>
      <c r="D35" s="134"/>
      <c r="E35" s="26">
        <f>2446224.68-E34</f>
        <v>2071744.3200000003</v>
      </c>
      <c r="F35" s="238"/>
      <c r="G35" s="240"/>
      <c r="H35" s="183"/>
      <c r="I35" s="180"/>
    </row>
    <row r="36" spans="1:15" x14ac:dyDescent="0.3">
      <c r="A36" s="22">
        <v>120123</v>
      </c>
      <c r="B36" s="35" t="s">
        <v>82</v>
      </c>
      <c r="C36" s="133" t="s">
        <v>79</v>
      </c>
      <c r="D36" s="134"/>
      <c r="E36" s="24">
        <v>77350</v>
      </c>
      <c r="F36" s="7" t="s">
        <v>74</v>
      </c>
      <c r="G36" s="25">
        <v>45195</v>
      </c>
      <c r="H36" s="183"/>
      <c r="I36" s="180"/>
    </row>
    <row r="37" spans="1:15" x14ac:dyDescent="0.3">
      <c r="A37" s="22">
        <v>120123</v>
      </c>
      <c r="B37" s="35" t="s">
        <v>82</v>
      </c>
      <c r="C37" s="133" t="s">
        <v>79</v>
      </c>
      <c r="D37" s="134"/>
      <c r="E37" s="24">
        <v>671895</v>
      </c>
      <c r="F37" s="7" t="s">
        <v>75</v>
      </c>
      <c r="G37" s="25">
        <v>45195</v>
      </c>
      <c r="H37" s="184"/>
      <c r="I37" s="181"/>
      <c r="K37" s="33"/>
    </row>
    <row r="38" spans="1:15" x14ac:dyDescent="0.3">
      <c r="A38" s="34">
        <v>120123</v>
      </c>
      <c r="B38" s="35" t="s">
        <v>83</v>
      </c>
      <c r="C38" s="133" t="s">
        <v>79</v>
      </c>
      <c r="D38" s="134"/>
      <c r="E38" s="37">
        <v>1560408.02</v>
      </c>
      <c r="F38" s="7" t="s">
        <v>84</v>
      </c>
      <c r="G38" s="25">
        <v>45219</v>
      </c>
      <c r="H38" s="135"/>
      <c r="I38" s="137"/>
    </row>
    <row r="39" spans="1:15" x14ac:dyDescent="0.3">
      <c r="A39" s="34">
        <v>120123</v>
      </c>
      <c r="B39" s="35" t="s">
        <v>83</v>
      </c>
      <c r="C39" s="133" t="s">
        <v>79</v>
      </c>
      <c r="D39" s="134"/>
      <c r="E39" s="37">
        <v>125612</v>
      </c>
      <c r="F39" s="7" t="s">
        <v>85</v>
      </c>
      <c r="G39" s="25">
        <v>45219</v>
      </c>
      <c r="H39" s="136"/>
      <c r="I39" s="138"/>
    </row>
    <row r="40" spans="1:15" x14ac:dyDescent="0.3">
      <c r="A40" s="38"/>
      <c r="B40" s="35"/>
      <c r="C40" s="39"/>
      <c r="D40" s="40"/>
      <c r="E40" s="37"/>
      <c r="F40" s="7"/>
      <c r="G40" s="25"/>
      <c r="H40" s="41"/>
      <c r="I40" s="42"/>
    </row>
    <row r="41" spans="1:15" x14ac:dyDescent="0.3">
      <c r="A41" s="38"/>
      <c r="B41" s="35"/>
      <c r="C41" s="39"/>
      <c r="D41" s="40"/>
      <c r="E41" s="37"/>
      <c r="F41" s="7"/>
      <c r="G41" s="25"/>
      <c r="H41" s="41"/>
      <c r="I41" s="42"/>
    </row>
    <row r="42" spans="1:15" x14ac:dyDescent="0.3">
      <c r="A42" s="38"/>
      <c r="B42" s="35"/>
      <c r="C42" s="39"/>
      <c r="D42" s="40"/>
      <c r="E42" s="37"/>
      <c r="F42" s="7"/>
      <c r="G42" s="25"/>
      <c r="H42" s="41"/>
      <c r="I42" s="42"/>
    </row>
    <row r="43" spans="1:15" x14ac:dyDescent="0.3">
      <c r="A43" s="38"/>
      <c r="B43" s="35"/>
      <c r="C43" s="39"/>
      <c r="D43" s="40"/>
      <c r="E43" s="37"/>
      <c r="F43" s="7"/>
      <c r="G43" s="25"/>
      <c r="H43" s="41"/>
      <c r="I43" s="42"/>
    </row>
    <row r="44" spans="1:15" x14ac:dyDescent="0.3">
      <c r="A44" s="34"/>
      <c r="B44" s="35"/>
      <c r="C44" s="133"/>
      <c r="D44" s="134"/>
      <c r="E44" s="19"/>
      <c r="F44" s="7"/>
      <c r="G44" s="7"/>
      <c r="H44" s="28"/>
      <c r="I44" s="11"/>
      <c r="K44" s="33"/>
      <c r="L44" s="33"/>
    </row>
    <row r="45" spans="1:15" x14ac:dyDescent="0.3">
      <c r="A45" s="31" t="s">
        <v>47</v>
      </c>
      <c r="B45" s="216">
        <v>24127009.340000004</v>
      </c>
      <c r="C45" s="216"/>
      <c r="D45" s="216"/>
      <c r="E45" s="216"/>
      <c r="F45" s="216"/>
      <c r="G45" s="216"/>
      <c r="H45" s="216"/>
      <c r="I45" s="217"/>
    </row>
    <row r="46" spans="1:15" ht="17.25" thickBot="1" x14ac:dyDescent="0.35">
      <c r="A46" s="18" t="s">
        <v>42</v>
      </c>
      <c r="B46" s="144">
        <f>H10-B45</f>
        <v>4492990.6599999964</v>
      </c>
      <c r="C46" s="145"/>
      <c r="D46" s="145"/>
      <c r="E46" s="145"/>
      <c r="F46" s="145"/>
      <c r="G46" s="145"/>
      <c r="H46" s="145"/>
      <c r="I46" s="146"/>
    </row>
    <row r="47" spans="1:15" ht="6" customHeight="1" x14ac:dyDescent="0.3">
      <c r="A47" s="80"/>
      <c r="B47" s="43"/>
      <c r="C47" s="43"/>
      <c r="D47" s="43"/>
      <c r="E47" s="43"/>
      <c r="F47" s="43"/>
      <c r="G47" s="43"/>
      <c r="H47" s="43"/>
      <c r="I47" s="81"/>
    </row>
    <row r="48" spans="1:15" x14ac:dyDescent="0.3">
      <c r="A48" s="141" t="s">
        <v>19</v>
      </c>
      <c r="B48" s="142"/>
      <c r="C48" s="142"/>
      <c r="D48" s="142"/>
      <c r="E48" s="142"/>
      <c r="F48" s="142"/>
      <c r="G48" s="142"/>
      <c r="H48" s="142"/>
      <c r="I48" s="143"/>
    </row>
    <row r="49" spans="1:9" ht="70.5" customHeight="1" x14ac:dyDescent="0.3">
      <c r="A49" s="139" t="s">
        <v>86</v>
      </c>
      <c r="B49" s="140"/>
      <c r="C49" s="140"/>
      <c r="D49" s="140"/>
      <c r="E49" s="140"/>
      <c r="F49" s="140"/>
      <c r="G49" s="140"/>
      <c r="H49" s="140"/>
      <c r="I49" s="140"/>
    </row>
    <row r="50" spans="1:9" x14ac:dyDescent="0.3">
      <c r="A50" s="141" t="s">
        <v>20</v>
      </c>
      <c r="B50" s="142"/>
      <c r="C50" s="142"/>
      <c r="D50" s="142"/>
      <c r="E50" s="142"/>
      <c r="F50" s="142"/>
      <c r="G50" s="142"/>
      <c r="H50" s="142"/>
      <c r="I50" s="143"/>
    </row>
    <row r="51" spans="1:9" ht="29.25" customHeight="1" x14ac:dyDescent="0.3">
      <c r="A51" s="149" t="s">
        <v>79</v>
      </c>
      <c r="B51" s="150"/>
      <c r="C51" s="150"/>
      <c r="D51" s="150"/>
      <c r="E51" s="150"/>
      <c r="F51" s="150"/>
      <c r="G51" s="150"/>
      <c r="H51" s="150"/>
      <c r="I51" s="151"/>
    </row>
    <row r="52" spans="1:9" x14ac:dyDescent="0.3">
      <c r="A52" s="141" t="s">
        <v>21</v>
      </c>
      <c r="B52" s="142"/>
      <c r="C52" s="142"/>
      <c r="D52" s="142"/>
      <c r="E52" s="142"/>
      <c r="F52" s="142"/>
      <c r="G52" s="142"/>
      <c r="H52" s="142"/>
      <c r="I52" s="143"/>
    </row>
    <row r="53" spans="1:9" ht="27.75" customHeight="1" thickBot="1" x14ac:dyDescent="0.35">
      <c r="A53" s="152" t="s">
        <v>79</v>
      </c>
      <c r="B53" s="153"/>
      <c r="C53" s="153"/>
      <c r="D53" s="153"/>
      <c r="E53" s="153"/>
      <c r="F53" s="153"/>
      <c r="G53" s="153"/>
      <c r="H53" s="153"/>
      <c r="I53" s="154"/>
    </row>
    <row r="54" spans="1:9" ht="6" customHeight="1" thickBot="1" x14ac:dyDescent="0.35">
      <c r="A54" s="82"/>
      <c r="B54" s="83"/>
      <c r="C54" s="83"/>
      <c r="D54" s="83"/>
      <c r="E54" s="83"/>
      <c r="F54" s="83"/>
      <c r="G54" s="83"/>
      <c r="H54" s="83"/>
      <c r="I54" s="84"/>
    </row>
    <row r="55" spans="1:9" ht="36" customHeight="1" x14ac:dyDescent="0.3">
      <c r="A55" s="241"/>
      <c r="B55" s="147"/>
      <c r="C55" s="147"/>
      <c r="D55" s="147"/>
      <c r="E55" s="17"/>
      <c r="F55" s="147"/>
      <c r="G55" s="147"/>
      <c r="H55" s="147"/>
      <c r="I55" s="148"/>
    </row>
    <row r="56" spans="1:9" ht="65.25" customHeight="1" thickBot="1" x14ac:dyDescent="0.35">
      <c r="A56" s="233" t="s">
        <v>80</v>
      </c>
      <c r="B56" s="231"/>
      <c r="C56" s="218"/>
      <c r="D56" s="218"/>
      <c r="E56" s="231" t="s">
        <v>87</v>
      </c>
      <c r="F56" s="231"/>
      <c r="G56" s="32"/>
      <c r="H56" s="231" t="s">
        <v>88</v>
      </c>
      <c r="I56" s="232"/>
    </row>
  </sheetData>
  <mergeCells count="97">
    <mergeCell ref="H56:I56"/>
    <mergeCell ref="E56:F56"/>
    <mergeCell ref="A56:B56"/>
    <mergeCell ref="I25:I33"/>
    <mergeCell ref="B34:B35"/>
    <mergeCell ref="C34:D34"/>
    <mergeCell ref="F34:F35"/>
    <mergeCell ref="G34:G35"/>
    <mergeCell ref="H34:H37"/>
    <mergeCell ref="I34:I37"/>
    <mergeCell ref="C33:D33"/>
    <mergeCell ref="C35:D35"/>
    <mergeCell ref="C36:D36"/>
    <mergeCell ref="C38:D38"/>
    <mergeCell ref="C44:D44"/>
    <mergeCell ref="A55:D55"/>
    <mergeCell ref="H25:H33"/>
    <mergeCell ref="C28:D28"/>
    <mergeCell ref="C29:D29"/>
    <mergeCell ref="C30:D30"/>
    <mergeCell ref="C31:D31"/>
    <mergeCell ref="C32:D32"/>
    <mergeCell ref="C25:D25"/>
    <mergeCell ref="C26:D26"/>
    <mergeCell ref="C27:D27"/>
    <mergeCell ref="F13:G13"/>
    <mergeCell ref="H13:I13"/>
    <mergeCell ref="B45:I45"/>
    <mergeCell ref="C56:D56"/>
    <mergeCell ref="D17:I17"/>
    <mergeCell ref="B13:C13"/>
    <mergeCell ref="B14:C14"/>
    <mergeCell ref="B15:C15"/>
    <mergeCell ref="B16:C16"/>
    <mergeCell ref="D15:E15"/>
    <mergeCell ref="F15:G15"/>
    <mergeCell ref="H15:I15"/>
    <mergeCell ref="E20:E21"/>
    <mergeCell ref="C20:D21"/>
    <mergeCell ref="C37:D37"/>
    <mergeCell ref="A17:C17"/>
    <mergeCell ref="A1:C1"/>
    <mergeCell ref="A3:C3"/>
    <mergeCell ref="A4:C4"/>
    <mergeCell ref="A5:C5"/>
    <mergeCell ref="A7:I7"/>
    <mergeCell ref="A6:I6"/>
    <mergeCell ref="D1:I1"/>
    <mergeCell ref="A2:I2"/>
    <mergeCell ref="D3:I3"/>
    <mergeCell ref="D4:I4"/>
    <mergeCell ref="D5:I5"/>
    <mergeCell ref="H10:I10"/>
    <mergeCell ref="H11:I11"/>
    <mergeCell ref="H8:I8"/>
    <mergeCell ref="F8:G8"/>
    <mergeCell ref="F11:G11"/>
    <mergeCell ref="D16:E16"/>
    <mergeCell ref="C22:D22"/>
    <mergeCell ref="A18:I18"/>
    <mergeCell ref="F20:G20"/>
    <mergeCell ref="H20:I20"/>
    <mergeCell ref="A20:A21"/>
    <mergeCell ref="B20:B21"/>
    <mergeCell ref="I22:I24"/>
    <mergeCell ref="H22:H24"/>
    <mergeCell ref="C23:D23"/>
    <mergeCell ref="C24:D24"/>
    <mergeCell ref="D8:E8"/>
    <mergeCell ref="A19:I19"/>
    <mergeCell ref="D10:E10"/>
    <mergeCell ref="D11:E11"/>
    <mergeCell ref="A8:C8"/>
    <mergeCell ref="A10:C10"/>
    <mergeCell ref="A11:C11"/>
    <mergeCell ref="F14:G14"/>
    <mergeCell ref="F16:G16"/>
    <mergeCell ref="H14:I14"/>
    <mergeCell ref="H16:I16"/>
    <mergeCell ref="A9:I9"/>
    <mergeCell ref="F10:G10"/>
    <mergeCell ref="A12:I12"/>
    <mergeCell ref="D13:E13"/>
    <mergeCell ref="D14:E14"/>
    <mergeCell ref="A54:I54"/>
    <mergeCell ref="F55:I55"/>
    <mergeCell ref="A51:I51"/>
    <mergeCell ref="A52:I52"/>
    <mergeCell ref="A53:I53"/>
    <mergeCell ref="C39:D39"/>
    <mergeCell ref="H38:H39"/>
    <mergeCell ref="I38:I39"/>
    <mergeCell ref="A49:I49"/>
    <mergeCell ref="A50:I50"/>
    <mergeCell ref="A47:I47"/>
    <mergeCell ref="A48:I48"/>
    <mergeCell ref="B46:I46"/>
  </mergeCells>
  <dataValidations count="2">
    <dataValidation type="custom" allowBlank="1" showInputMessage="1" showErrorMessage="1" error="Celda formulada, NO MODOFICAR." sqref="D17:I17">
      <formula1>"ESBLANCO(T11)"</formula1>
    </dataValidation>
    <dataValidation type="custom" allowBlank="1" showInputMessage="1" showErrorMessage="1" error="Celda formulada, NO MODIFICAR." sqref="B45:I46">
      <formula1>"ESBLANCO(P9)"</formula1>
    </dataValidation>
  </dataValidations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&amp;L&amp;"Arial Narrow,Normal"&amp;8Código: CO-FO-042
Versión: 06&amp;C&amp;"Arial Narrow,Normal"&amp;8Vigencia: 15/09/2023&amp;R&amp;"Arial Narrow,Normal"&amp;8Página: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Hoja4!$B$2:$B$4</xm:f>
          </x14:formula1>
          <xm:sqref>A14:A16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E20" sqref="E20:E21"/>
    </sheetView>
  </sheetViews>
  <sheetFormatPr baseColWidth="10" defaultRowHeight="15" x14ac:dyDescent="0.25"/>
  <sheetData>
    <row r="2" spans="2:2" x14ac:dyDescent="0.25">
      <c r="B2" t="s">
        <v>12</v>
      </c>
    </row>
    <row r="3" spans="2:2" x14ac:dyDescent="0.25">
      <c r="B3" t="s">
        <v>49</v>
      </c>
    </row>
    <row r="4" spans="2:2" x14ac:dyDescent="0.25">
      <c r="B4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12" sqref="B12"/>
    </sheetView>
  </sheetViews>
  <sheetFormatPr baseColWidth="10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23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Hoja3</vt:lpstr>
      <vt:lpstr>Hoja4</vt:lpstr>
      <vt:lpstr>Hoja2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Agudelo</dc:creator>
  <cp:lastModifiedBy>Jose Gabriel Galindo Pulido</cp:lastModifiedBy>
  <cp:lastPrinted>2023-10-09T21:08:49Z</cp:lastPrinted>
  <dcterms:created xsi:type="dcterms:W3CDTF">2015-04-22T20:59:36Z</dcterms:created>
  <dcterms:modified xsi:type="dcterms:W3CDTF">2023-12-05T14:54:45Z</dcterms:modified>
</cp:coreProperties>
</file>