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fuerzaaereacolombia-my.sharepoint.com/personal/angie_marin_fac_mil_co1/Documents/00 EPFAC/04 CONTRATOS/2025/MATERIALES DE CONSTRUCCIÓN Y HERRAMIENTAS/"/>
    </mc:Choice>
  </mc:AlternateContent>
  <xr:revisionPtr revIDLastSave="339" documentId="8_{E618B98B-4104-44AB-B2E4-AC4C445C401A}" xr6:coauthVersionLast="47" xr6:coauthVersionMax="47" xr10:uidLastSave="{5F8BF264-58F5-4999-9585-16E6A6B3F325}"/>
  <bookViews>
    <workbookView xWindow="28680" yWindow="-120" windowWidth="29040" windowHeight="15720" firstSheet="1" activeTab="1" xr2:uid="{94A9F2DF-466C-4C6B-A1B5-0E7B8A67C5EF}"/>
  </bookViews>
  <sheets>
    <sheet name="CPA" sheetId="1" state="hidden" r:id="rId1"/>
    <sheet name="ANEXO TECNICO" sheetId="3" r:id="rId2"/>
    <sheet name="PAA-CPA" sheetId="4" r:id="rId3"/>
    <sheet name="GRANDES SUPERFICIES" sheetId="6" r:id="rId4"/>
    <sheet name="CODIGOS NOC" sheetId="7" r:id="rId5"/>
    <sheet name="CODIGOS SAP" sheetId="8" r:id="rId6"/>
    <sheet name="COMPARATIVOS PRECIO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6" l="1"/>
  <c r="F62" i="6" s="1"/>
  <c r="M47" i="1" l="1"/>
  <c r="K48" i="1"/>
  <c r="M48" i="1" s="1"/>
  <c r="L47" i="1"/>
  <c r="K19" i="1"/>
  <c r="E79" i="1" l="1"/>
  <c r="E74" i="1"/>
  <c r="E67" i="1"/>
  <c r="E65" i="1"/>
  <c r="E51" i="1"/>
  <c r="E46" i="1"/>
  <c r="E40" i="1"/>
  <c r="E36" i="1"/>
  <c r="E32" i="1"/>
  <c r="E23" i="1"/>
  <c r="E20" i="1"/>
  <c r="E16" i="1"/>
  <c r="E12" i="1"/>
  <c r="E10" i="1"/>
  <c r="E3" i="1"/>
</calcChain>
</file>

<file path=xl/sharedStrings.xml><?xml version="1.0" encoding="utf-8"?>
<sst xmlns="http://schemas.openxmlformats.org/spreadsheetml/2006/main" count="1113" uniqueCount="229">
  <si>
    <t>EPFAC- SILICONA TRANSPARENTE</t>
  </si>
  <si>
    <t>Unidad</t>
  </si>
  <si>
    <t>02-02-01-003-004</t>
  </si>
  <si>
    <t>02-02-01-003-004-07</t>
  </si>
  <si>
    <t xml:space="preserve">EPFAC- LUBRICANTE AEROSOL MULTIUSOS WD-40 </t>
  </si>
  <si>
    <t>02-02-01-003-003</t>
  </si>
  <si>
    <t>02-02-01-003-003-03</t>
  </si>
  <si>
    <t>EPFAC- KIT DE BROCAS</t>
  </si>
  <si>
    <t>02-02-01-004-002</t>
  </si>
  <si>
    <t>EPFAC- PULIDORA ELÉCTRICA 4 1/2  PULGADAS</t>
  </si>
  <si>
    <t>02-01-01-004-004</t>
  </si>
  <si>
    <t>02-01-01-004-004-02</t>
  </si>
  <si>
    <t>EPFAC- HOJA DE SEGUETA DE 12</t>
  </si>
  <si>
    <t>EPFAC- SOLDADURA PARA PVC</t>
  </si>
  <si>
    <t>Galón</t>
  </si>
  <si>
    <t>02-02-01-003-005</t>
  </si>
  <si>
    <t>02-02-01-003-005-04</t>
  </si>
  <si>
    <t>EPFAC- LÍNEA DE VIDA TEMPORAL EN CUERDA DE 16 MM 50 M</t>
  </si>
  <si>
    <t>02-02-01-002-007</t>
  </si>
  <si>
    <t>EPFAC- CORTA VIDRIO</t>
  </si>
  <si>
    <t xml:space="preserve">EPFAC- JUEGO DESTORNILLADORES </t>
  </si>
  <si>
    <t>EPFAC- JUEGO DE LLAVES BRISTOL</t>
  </si>
  <si>
    <t xml:space="preserve">EPFAC- DETECTOR VOLTAJE </t>
  </si>
  <si>
    <t>02-02-01-004-008</t>
  </si>
  <si>
    <t>02-02-01-004-008-02</t>
  </si>
  <si>
    <t>EPFAC- LIJA DE AGUA NO. 150</t>
  </si>
  <si>
    <t>EPFAC- LIJA DE AGUA NO. 120</t>
  </si>
  <si>
    <t>02-02-01-003-007</t>
  </si>
  <si>
    <t>02-02-01-003-007-09</t>
  </si>
  <si>
    <t>EPFAC- LIJADORA EXCÉNTRICA DE 5 GEX 125-1 AE</t>
  </si>
  <si>
    <t>EPFAC- DISCO LIJA VELCRO 5 PULGADAS GRANO 120</t>
  </si>
  <si>
    <t>EPFAC- DISCO LIJA VELCRO 5 PULGADAS GRANO 80</t>
  </si>
  <si>
    <t>EPFAC- DISCO LIJA VELCRO 5 PULGADAS GRANO 220</t>
  </si>
  <si>
    <t>EPFAC- SIERRA CALADORA 710 WATTS</t>
  </si>
  <si>
    <t xml:space="preserve">EPFAC- SET PUNTAS DESTORNILLADOR MAGNETICAS </t>
  </si>
  <si>
    <t>EPFAC- DISCO DIAMANTADO CONTINUO DE 4 1/2 PARA PULIDORA DE 4</t>
  </si>
  <si>
    <t>EPFAC- DISCO DE CORTE PARA LOSA</t>
  </si>
  <si>
    <t>EPFAC- DISCO DE DIAMANTE DE CORTE PARA METAL</t>
  </si>
  <si>
    <t>EPFAC- PISTOLA DE CALEFATEO</t>
  </si>
  <si>
    <t>02-02-01-004-004</t>
  </si>
  <si>
    <t>02-02-01-004-004-02</t>
  </si>
  <si>
    <t xml:space="preserve">EPFAC- ESTUCO PLÁSTICO EXTERIORES </t>
  </si>
  <si>
    <t>02-02-01-003-005-01</t>
  </si>
  <si>
    <t>EPFAC- PUNTILLA ACERADA CON CABEZA DE 1 1/2 x CAJA</t>
  </si>
  <si>
    <t>Caja</t>
  </si>
  <si>
    <t>EPFAC- CHAZO PLÁSTICO CON TORNILLO 3/8 X CAJA</t>
  </si>
  <si>
    <t>EPFAC- CHAZO PLÁSTICO CON TORNILLO 3/16 X CAJA</t>
  </si>
  <si>
    <t>EPFAC- CHAZO PLÁSTICO CON TORNILLO 1/4 X CAJA</t>
  </si>
  <si>
    <t>02-02-01-003-006</t>
  </si>
  <si>
    <t>02-02-01-003-006-03</t>
  </si>
  <si>
    <t>EPFAC- DISCO ABRASIVO DE CORTE DE PULIDORA PARA METAL DE 4</t>
  </si>
  <si>
    <t xml:space="preserve">EPFAC- CINTA DE ENMASCARAR DE 1 X 40 MTS </t>
  </si>
  <si>
    <t xml:space="preserve">EPFAC- CINTA DE ENMASCARAR DE 3/4 X 40 MTS </t>
  </si>
  <si>
    <t>EPFAC- CINTA DE ENMASCARAR 24MM X 40 MT</t>
  </si>
  <si>
    <t>02-02-01-003-002</t>
  </si>
  <si>
    <t>02-02-01-003-002-01</t>
  </si>
  <si>
    <t xml:space="preserve">EPFAC- TEFLÓN INDUSTRIAL </t>
  </si>
  <si>
    <t>Rollo</t>
  </si>
  <si>
    <t>EPFAC- PEGANTE PARA MADERA</t>
  </si>
  <si>
    <t>EPFAC- PINTURA ASFALTICA</t>
  </si>
  <si>
    <t>Caneca</t>
  </si>
  <si>
    <t xml:space="preserve">EPFAC- PINTURA ESMALTE </t>
  </si>
  <si>
    <t>EPFAC- PINTURA VINILO PARA HUMEDADES</t>
  </si>
  <si>
    <t>EPFAC- PINTURA EN VINILO ACRILICA.</t>
  </si>
  <si>
    <t>EPFAC- PINTURA TRÁFICO BLANCA</t>
  </si>
  <si>
    <t>EPFAC- PINTURA TRÁFICO NEGRA</t>
  </si>
  <si>
    <t xml:space="preserve">EPFAC- PINTURA TRÁFICO AMARILLA </t>
  </si>
  <si>
    <t xml:space="preserve">EPFAC- THINNER EXTRAFINO </t>
  </si>
  <si>
    <t>EPFAC- BROCHA PROFESIONAL CERDA MONA DE 2</t>
  </si>
  <si>
    <t>EPFAC- BROCHA PROFESIONAL CERDA MONA DE 4</t>
  </si>
  <si>
    <t>02-02-01-003-008</t>
  </si>
  <si>
    <t>02-02-01-003-008-09</t>
  </si>
  <si>
    <t>EPFAC- RODILLO DE FELPA</t>
  </si>
  <si>
    <t>EPFAC- CLAVIJA DE CAUCHO CON POLO A TIERRA</t>
  </si>
  <si>
    <t>02-02-01-004-006</t>
  </si>
  <si>
    <t>02-02-01-004-006-02</t>
  </si>
  <si>
    <t>EPFAC ROTULADOR PARA CABLES DE RED</t>
  </si>
  <si>
    <t>EPFAC BÁSCULA DIGITAL DE PEDESTAL DE 300 KG</t>
  </si>
  <si>
    <t>02-01-01-004-003</t>
  </si>
  <si>
    <t>02-01-01-004-003-09</t>
  </si>
  <si>
    <t>EPFAC- LIMPIADOR PVC O REMOVEDOR.</t>
  </si>
  <si>
    <t>EPFAC- FLEXÓMETRO 8 METROS</t>
  </si>
  <si>
    <t>EPFAC- CINTA O DECÁMETRO</t>
  </si>
  <si>
    <t>EPFAC- CABLE DÚPLEX CALIBRE 2X12</t>
  </si>
  <si>
    <t>Metro</t>
  </si>
  <si>
    <t>EPFAC- PUNTERO O CINCEL</t>
  </si>
  <si>
    <t>EPFAC- PRENSA DE BANCO 4 DE APERTURA</t>
  </si>
  <si>
    <t>EPFAC- CEPILLOS ALAMBRE</t>
  </si>
  <si>
    <t>EPFAC- REMACHE 3/16 X 1</t>
  </si>
  <si>
    <t>EPFAC- TUBO LED 18W 120CM</t>
  </si>
  <si>
    <t>EPFAC- TUBO LED DE 9W</t>
  </si>
  <si>
    <t>EPFAC- PANEL LED REDONDO DE SOBREPONER  1300 LUMENES 18 W LUZ DÍA</t>
  </si>
  <si>
    <t>EPFAC- PANEL LED REDONDO 18W LUZ BLANCA FRÍA 1080 LÚMENES INCRUSTAR</t>
  </si>
  <si>
    <t>02-02-01-004-006-05</t>
  </si>
  <si>
    <t>CAMBIO CPA</t>
  </si>
  <si>
    <t>ITEM</t>
  </si>
  <si>
    <t>USO PRESUPUESTAL</t>
  </si>
  <si>
    <t>DESCRIPCIÓN DEL PRODUCTO</t>
  </si>
  <si>
    <t>CANTIDAD</t>
  </si>
  <si>
    <t>UNIDAD</t>
  </si>
  <si>
    <t>PRODUCTO</t>
  </si>
  <si>
    <t>• Estilo libro. • Atractivo estuche plástico.
 • Puntas con bisel para acople rápido.
 • Fabricadas en acero Cromo Vanadio.
 • Soporte de plástico con las llaves 
ordenadas por medida</t>
  </si>
  <si>
    <t>BROCAS AR DE 1/16" A 1/2"JUEGO 
29PZS ACERO. WERK</t>
  </si>
  <si>
    <t>CORTAVIDRIO MANUAL 
DE 5-1/8 - 132MM</t>
  </si>
  <si>
    <t>DISCO CORTE METAL 4.1/2" X 1MM 
STANDARD LPP.</t>
  </si>
  <si>
    <t>DISCO DIAMANTADO DE 7" SEGMENTADO
 MULTIPROPOSITO</t>
  </si>
  <si>
    <t>DISCO DIAMANTADO CORTE METAL 4.1/2"</t>
  </si>
  <si>
    <t>DISCO DIAMANTADO 4.1/2" CONTINUO</t>
  </si>
  <si>
    <t>SEGUETA P/LAMINA NICHOLSON
 BI-METAL 12"X24 DIENTES</t>
  </si>
  <si>
    <t xml:space="preserve">
CINCEL PLANO HEXAGONAL
 DE 1/2" X 6"</t>
  </si>
  <si>
    <t>PUNTILLA CON CABEZA DE 1.1/2</t>
  </si>
  <si>
    <t xml:space="preserve">REMACHE POP (6-13) 3/16 x 1 </t>
  </si>
  <si>
    <t xml:space="preserve">JUEGO DESTORNILLADORES 20PZS </t>
  </si>
  <si>
    <t>PUNTAS SURTIDAS PARA DESTORNILLADOR 
JUEGO DE 100PZ</t>
  </si>
  <si>
    <t>PISTOLA PARA APLICAR SILICONA 
INDUSTR DE CALAFATEO</t>
  </si>
  <si>
    <t xml:space="preserve">CABLE DUPLEX #12 DE BLANCO X METRO
</t>
  </si>
  <si>
    <t>CLAVIJA AEREA EN PVC POLO 
TIERRA AMARILLA 15A</t>
  </si>
  <si>
    <t>PANEL LED REDONDO DE INCRUSTAR 
18W 8 6500K</t>
  </si>
  <si>
    <t>PANEL LED REDONDO/SOBREPONER
 18W 6500K</t>
  </si>
  <si>
    <t>TUBO LED 18W VIDRIO LUZ BLANCA TUBOS 
LED DE ALTA EFICIENCIA LUMÍNICA
 Y ENERGÉTICA DISEÑADOS PARA CUALQUIER 
TIPO DE APLICACIÓN HOGAR, 
COMERCIAL, INDUSTRIAL, ETC</t>
  </si>
  <si>
    <t>TUBO LED DE 9W T8 6500K VIDRIO 100- 240V</t>
  </si>
  <si>
    <t>CINTA MÉTRICA GLOBAL PLUS 8M/26
•CINTA RECUBIERTA CON NYLON.
•COMODA Y RESISTENTE A IMPACTOS
.•CINTA MÉTRICA CON BOTÓN DE TRANCA.
•CAJA ABS DE ALTO IMPACTO CON CUBIERTA DE GOMA
•GANCHO CERO ABSOLUTO PERMITE MAYOR PRECISIÓN.
•RESORTE TRATADO A CALOR PARA UNA VIDA ÚTIL MAYOR.</t>
  </si>
  <si>
    <t>DECAMETRO DE 30MT EN FIBRA DE VIDRIO</t>
  </si>
  <si>
    <t>DETECTOR DE VOLTAJE RANGO 90-1000V
 TIPO LAPIZ LAAM</t>
  </si>
  <si>
    <t>BASCULA CON PEDESTAL 
CAPACIDAD: 300KG / D=100G
 – INDICADOR LIQUIDADOR – LÍNEA ECONÓMICA
 – ESTRUCTURA EN ALFAJOR
 – CAPACIDAD: 300KG
 – DIVISIÓN: D=100G
 – PLATAFORMA DE: 40X50CM</t>
  </si>
  <si>
    <t xml:space="preserve">LIJADORA EXCENTRICA 5" 250W 
GEX 125-1AE ROTO ORBITAL
</t>
  </si>
  <si>
    <t>Prensa de banco 4"
 trabajo pesado
 - ST70841SC
- Características: Usa material de
 precisión de alta calidad.
Superficie con pulverización electrostática. 
Estructura en acero, cuadrado que le proporciona una mayor fuerza en el apriete. 
Mayor seguridad. 
Estructura especial de la tuerca y del tornillo que evita la ruptura, deformación o caída. 
Base con estructura especial que evita el desplazamiento después de su sujeción.</t>
  </si>
  <si>
    <t>PULIDORA ELECTRICA 4.1/2"
 1200W PALETA INDUSTRIAL</t>
  </si>
  <si>
    <t>KIT DYMO INDUSTRIAL RHINO 4200,
IMPRIME ETIQUETAS HASTA 19 MM 
DE ANCHO PARA MARCACION</t>
  </si>
  <si>
    <t>CALADORA ELECTRICA GST 75 E 710W</t>
  </si>
  <si>
    <t>LINEA DE VIDA VERTICAL 16MMX50MT 
CUERDA KERNMANTLE</t>
  </si>
  <si>
    <t>CINTA ENMASCARAR PRO FERRETERA
 24MM X 40 MTS TESA</t>
  </si>
  <si>
    <t>CINTA DE ENMASCARAR DE
 3/4" X 40 YSD FERRETERA</t>
  </si>
  <si>
    <t>CINTA DE ENMASCARAR DE 1" X 40
YSD FERRETERA CAR</t>
  </si>
  <si>
    <t>ACEITE LUBRICANTE PENETRANTE 
13.2OZ AEROSOL ANTIOX. WD-40</t>
  </si>
  <si>
    <t>THINNER EXTRAFINO GALON
 CON EMPAQUE</t>
  </si>
  <si>
    <t>SILICONA TRANSPARENTE ANTIHONGO
 BYC 280ML</t>
  </si>
  <si>
    <t>ESTUCO PLASTICO PINTEX
 CUÑETE X 5 GLN</t>
  </si>
  <si>
    <t>EMULSION ASFALTICA CANECA 
 18KG ALTA DURABILIDAD</t>
  </si>
  <si>
    <t>PINTURA EN VINILO ACRILICA BLANCO 
TIPO 1 1501, X GALON</t>
  </si>
  <si>
    <t>ESMALTE SINTETICO BLANCO 11,
 X GALON</t>
  </si>
  <si>
    <t>PINTURA PARA TRAFICO AMARILLO 1 GLN</t>
  </si>
  <si>
    <t>PINTURA PARA TRAFICO BLANCO 1 GLN</t>
  </si>
  <si>
    <t>PINTURA PARA TRAFICO NEGRA 1 GLN</t>
  </si>
  <si>
    <t>PINTURA ARQUITECTONICA VINILO 
TIPO 1 COLOR BLANCO CON COMPUESTO
 ANTIHUMEDAD PRESENTACION POR CUÑETE</t>
  </si>
  <si>
    <t xml:space="preserve">LIMPIADOR CESOL PARA PVC DE 1/4GL
</t>
  </si>
  <si>
    <t>PEGANTE  MADERA PRESENTACION
POR GALON</t>
  </si>
  <si>
    <t>SOLDADURA CESOL PARA PVC DE 1/4GL</t>
  </si>
  <si>
    <t>CHAZO PLASTICO 1/4" + TORNILLO LAMINA
 CC PH ZINC. 8X1.1/4" CAJA POR 200 UND</t>
  </si>
  <si>
    <t xml:space="preserve">CHAZO PLASTICO 3/8" + TORNILLO  
LAMINA CC PH ZINC. 10X 1.1/4"
 CAJA POR 200 UND.
</t>
  </si>
  <si>
    <t>CHAZO PLASTICO 3/16"
 + TORNILLO LAMINA CC COMBINADO 6x1"</t>
  </si>
  <si>
    <t>DISCO LIJA PREMIER RED 
GR-80 5 X 5 HUECOS VELCRO</t>
  </si>
  <si>
    <t>DISCO LIJA VELCRO 5 X 8 HUECOS GR120 ROJO</t>
  </si>
  <si>
    <t>DISCO DE LIJA A290 GR-220 5 X 8
 HUECOS CON VELCRO</t>
  </si>
  <si>
    <t xml:space="preserve">LIJA DE AGUA G-120 </t>
  </si>
  <si>
    <t>LIJA DE AGUA G-150</t>
  </si>
  <si>
    <t>BROCHA CERDA MONA DE 4" 
PROFESIONAL AZUL CAR</t>
  </si>
  <si>
    <t>GRATA CEPILLO ACERO INOXIDABLE
 4 x 48 MANGO MADERA</t>
  </si>
  <si>
    <t>RODILLO FELPA DE 9 PROFESIONAL</t>
  </si>
  <si>
    <t>BROCHA CERDA MONA DE 2"
 PROFESIONAL AZUL</t>
  </si>
  <si>
    <t>NECESIDAD REAL</t>
  </si>
  <si>
    <t>NECESIDAD AUTORIZADA PAA-CPA</t>
  </si>
  <si>
    <t>FERRI-13492</t>
  </si>
  <si>
    <t>22338-1</t>
  </si>
  <si>
    <t>L2Y0048</t>
  </si>
  <si>
    <t>FERRI-1164</t>
  </si>
  <si>
    <t>FERRI-4740</t>
  </si>
  <si>
    <t>FERRI-22991</t>
  </si>
  <si>
    <t>FERRI-40438</t>
  </si>
  <si>
    <t>FERRI-51125</t>
  </si>
  <si>
    <t>FERRI-51384</t>
  </si>
  <si>
    <t>FERRI-EPG-000044</t>
  </si>
  <si>
    <t>FERRI-945260347</t>
  </si>
  <si>
    <t>FERRI-14490</t>
  </si>
  <si>
    <t>FERRI-AVSOLU-00796</t>
  </si>
  <si>
    <t>TVE000498</t>
  </si>
  <si>
    <t>FERRI-138202008+7080108</t>
  </si>
  <si>
    <t>FERRI-7100108+138202012</t>
  </si>
  <si>
    <t>FERRI-138202006+1606100</t>
  </si>
  <si>
    <t>812001500-1</t>
  </si>
  <si>
    <t>812001200-1</t>
  </si>
  <si>
    <t>FERRI-33340</t>
  </si>
  <si>
    <t>FERRI-30782</t>
  </si>
  <si>
    <t>FERRI-829300040</t>
  </si>
  <si>
    <t>TVE000306</t>
  </si>
  <si>
    <t>F1Y0200</t>
  </si>
  <si>
    <t>F1Y0016</t>
  </si>
  <si>
    <t>TVE000522</t>
  </si>
  <si>
    <t>FERRI-6473</t>
  </si>
  <si>
    <t>FERRI-EPG00017</t>
  </si>
  <si>
    <t>CODIGO TVEC</t>
  </si>
  <si>
    <t>DESCRIPCION DEL BIEN</t>
  </si>
  <si>
    <t>V/UNITARIO</t>
  </si>
  <si>
    <t>V/TOTAL</t>
  </si>
  <si>
    <t>unidad</t>
  </si>
  <si>
    <t>Cuñete</t>
  </si>
  <si>
    <t>CINTA TEFLON INDUSTRIAL DE
ALTA DENSIDAD AGUA DE 3/4 X 15MTS</t>
  </si>
  <si>
    <t>CODIGO NOC</t>
  </si>
  <si>
    <t>N/R</t>
  </si>
  <si>
    <t>6810-15-010-1641</t>
  </si>
  <si>
    <t>8010-00-009-5043</t>
  </si>
  <si>
    <t>6850-00-081-6653</t>
  </si>
  <si>
    <t>5999-14-466-9377</t>
  </si>
  <si>
    <t>8010 - 800011946</t>
  </si>
  <si>
    <t>8010-000504587</t>
  </si>
  <si>
    <t>8010-000822598</t>
  </si>
  <si>
    <t>8010-00-055-5100</t>
  </si>
  <si>
    <t>80-000-5379</t>
  </si>
  <si>
    <t>5350-80-000-5457</t>
  </si>
  <si>
    <t>80-000-5454</t>
  </si>
  <si>
    <t>8020-00-068-1121</t>
  </si>
  <si>
    <t>8020-80-000-5606</t>
  </si>
  <si>
    <t>5345-01-379-7709</t>
  </si>
  <si>
    <t>5110-15-011-3758</t>
  </si>
  <si>
    <t>5180-15-015-4388</t>
  </si>
  <si>
    <t>5120-15-174-7692</t>
  </si>
  <si>
    <t>5133-002930983</t>
  </si>
  <si>
    <t>5110 - 011166995</t>
  </si>
  <si>
    <t>5320 - 000043501</t>
  </si>
  <si>
    <t>5995-00-001-3574</t>
  </si>
  <si>
    <t>4935-01-124-4312</t>
  </si>
  <si>
    <t>CODIGO SAP</t>
  </si>
  <si>
    <t>UNIDAD DE MEDIDA</t>
  </si>
  <si>
    <t>VALOR UNITARIO INVESAK</t>
  </si>
  <si>
    <t>VALOR UNITARIO FERRICENTROS</t>
  </si>
  <si>
    <t>VALOR UNITARIO PANAMERICANA</t>
  </si>
  <si>
    <t>COMPARATIVO DE PRECIOS TVEC-GRANDES SUPERFICIES</t>
  </si>
  <si>
    <t>ADQUISICIÓN DE MATERIALES DE CONSTRUCCIÓN Y HERRAMIENTAS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</si>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</sst>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3" tint="0.74999237037263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0" fillId="0" borderId="1" xfId="0" applyBorder="1"/>
    <xf numFmtId="44" fontId="0" fillId="0" borderId="1" xfId="1" applyFont="1" applyBorder="1"/>
    <xf numFmtId="0" fontId="0" fillId="2" borderId="1" xfId="0" applyFill="1" applyBorder="1"/>
    <xf numFmtId="44" fontId="0" fillId="2" borderId="1" xfId="1" applyFont="1" applyFill="1" applyBorder="1"/>
    <xf numFmtId="0" fontId="0" fillId="3" borderId="1" xfId="0" applyFill="1" applyBorder="1"/>
    <xf numFmtId="44" fontId="0" fillId="3" borderId="1" xfId="1" applyFont="1" applyFill="1" applyBorder="1"/>
    <xf numFmtId="44" fontId="0" fillId="2" borderId="1" xfId="0" applyNumberFormat="1" applyFill="1" applyBorder="1"/>
    <xf numFmtId="0" fontId="0" fillId="0" borderId="5"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3" borderId="4" xfId="0"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44" fontId="0" fillId="0" borderId="0" xfId="0" applyNumberFormat="1"/>
    <xf numFmtId="0" fontId="0" fillId="2" borderId="0" xfId="0" applyFill="1"/>
    <xf numFmtId="44" fontId="0" fillId="0" borderId="0" xfId="1" applyFont="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2" xfId="0" applyBorder="1"/>
    <xf numFmtId="0" fontId="0" fillId="0" borderId="14" xfId="0" applyBorder="1"/>
    <xf numFmtId="0" fontId="2" fillId="0" borderId="15" xfId="0" applyFont="1" applyBorder="1" applyAlignment="1">
      <alignment horizontal="center" vertical="center"/>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44" fontId="0" fillId="0" borderId="1" xfId="1" applyFont="1" applyFill="1" applyBorder="1"/>
    <xf numFmtId="44" fontId="0" fillId="0" borderId="0" xfId="1" applyFont="1" applyFill="1"/>
    <xf numFmtId="0" fontId="0" fillId="0" borderId="0" xfId="0" applyAlignment="1">
      <alignment horizontal="left"/>
    </xf>
    <xf numFmtId="0" fontId="0" fillId="0" borderId="3" xfId="0" applyBorder="1"/>
    <xf numFmtId="0" fontId="0" fillId="0" borderId="3" xfId="0" applyBorder="1" applyAlignment="1">
      <alignment wrapText="1"/>
    </xf>
    <xf numFmtId="0" fontId="2" fillId="0" borderId="1" xfId="0" applyFont="1" applyBorder="1" applyAlignment="1">
      <alignment horizontal="left" vertical="center"/>
    </xf>
    <xf numFmtId="0" fontId="0" fillId="0" borderId="1" xfId="0" applyBorder="1" applyAlignment="1">
      <alignment horizontal="left"/>
    </xf>
    <xf numFmtId="0" fontId="0" fillId="0" borderId="1" xfId="0" applyBorder="1" applyAlignment="1">
      <alignment horizontal="left" wrapText="1"/>
    </xf>
    <xf numFmtId="0" fontId="2" fillId="0" borderId="1" xfId="0" applyFont="1" applyBorder="1" applyAlignment="1">
      <alignment horizontal="center" vertical="center"/>
    </xf>
    <xf numFmtId="44" fontId="2" fillId="0" borderId="0" xfId="0" applyNumberFormat="1" applyFont="1"/>
    <xf numFmtId="0" fontId="0" fillId="0" borderId="1" xfId="0" applyBorder="1" applyAlignment="1">
      <alignment horizontal="center"/>
    </xf>
    <xf numFmtId="0" fontId="3" fillId="0" borderId="17" xfId="0" applyFont="1" applyBorder="1" applyAlignment="1">
      <alignment horizontal="left" vertical="center" wrapText="1"/>
    </xf>
    <xf numFmtId="0" fontId="0" fillId="0" borderId="17" xfId="0" applyBorder="1"/>
    <xf numFmtId="0" fontId="0" fillId="0" borderId="0" xfId="0" applyAlignment="1">
      <alignment wrapText="1"/>
    </xf>
    <xf numFmtId="0" fontId="2" fillId="0" borderId="18" xfId="0" applyFont="1" applyBorder="1" applyAlignment="1">
      <alignment horizontal="left" vertical="center"/>
    </xf>
    <xf numFmtId="0" fontId="2" fillId="0" borderId="19"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21" xfId="0" applyBorder="1" applyAlignment="1">
      <alignment horizontal="center"/>
    </xf>
    <xf numFmtId="0" fontId="0" fillId="0" borderId="22" xfId="0" applyBorder="1"/>
    <xf numFmtId="0" fontId="0" fillId="0" borderId="8" xfId="0" applyBorder="1" applyAlignment="1">
      <alignment horizontal="center"/>
    </xf>
    <xf numFmtId="0" fontId="0" fillId="0" borderId="23" xfId="0" applyBorder="1"/>
    <xf numFmtId="0" fontId="0" fillId="0" borderId="24" xfId="0" applyBorder="1"/>
    <xf numFmtId="44" fontId="0" fillId="0" borderId="0" xfId="1" applyFont="1" applyFill="1" applyBorder="1"/>
    <xf numFmtId="44" fontId="0" fillId="0" borderId="11" xfId="1" applyFont="1" applyFill="1" applyBorder="1"/>
    <xf numFmtId="0" fontId="2" fillId="0" borderId="0" xfId="0" applyFont="1"/>
    <xf numFmtId="0" fontId="2" fillId="0" borderId="0" xfId="0" applyFont="1" applyAlignment="1">
      <alignment horizontal="center"/>
    </xf>
  </cellXfs>
  <cellStyles count="2">
    <cellStyle name="Moneda" xfId="1" builtinId="4"/>
    <cellStyle name="Normal" xfId="0" builtinId="0"/>
  </cellStyles>
  <dxfs count="11">
    <dxf>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dxf>
    <dxf>
      <border outline="0">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2590801</xdr:colOff>
      <xdr:row>45</xdr:row>
      <xdr:rowOff>57150</xdr:rowOff>
    </xdr:from>
    <xdr:to>
      <xdr:col>3</xdr:col>
      <xdr:colOff>3429000</xdr:colOff>
      <xdr:row>45</xdr:row>
      <xdr:rowOff>1327604</xdr:rowOff>
    </xdr:to>
    <xdr:pic>
      <xdr:nvPicPr>
        <xdr:cNvPr id="2" name="Imagen 1">
          <a:extLst>
            <a:ext uri="{FF2B5EF4-FFF2-40B4-BE49-F238E27FC236}">
              <a16:creationId xmlns:a16="http://schemas.microsoft.com/office/drawing/2014/main" id="{6523ECD8-CC00-97D5-6636-0AE2C138117F}"/>
            </a:ext>
          </a:extLst>
        </xdr:cNvPr>
        <xdr:cNvPicPr>
          <a:picLocks noChangeAspect="1"/>
        </xdr:cNvPicPr>
      </xdr:nvPicPr>
      <xdr:blipFill>
        <a:blip xmlns:r="http://schemas.openxmlformats.org/officeDocument/2006/relationships" r:embed="rId1"/>
        <a:stretch>
          <a:fillRect/>
        </a:stretch>
      </xdr:blipFill>
      <xdr:spPr>
        <a:xfrm>
          <a:off x="8505826" y="11487150"/>
          <a:ext cx="838199" cy="1270454"/>
        </a:xfrm>
        <a:prstGeom prst="rect">
          <a:avLst/>
        </a:prstGeom>
      </xdr:spPr>
    </xdr:pic>
    <xdr:clientData/>
  </xdr:twoCellAnchor>
  <xdr:twoCellAnchor editAs="oneCell">
    <xdr:from>
      <xdr:col>3</xdr:col>
      <xdr:colOff>2581276</xdr:colOff>
      <xdr:row>47</xdr:row>
      <xdr:rowOff>78157</xdr:rowOff>
    </xdr:from>
    <xdr:to>
      <xdr:col>3</xdr:col>
      <xdr:colOff>3248025</xdr:colOff>
      <xdr:row>47</xdr:row>
      <xdr:rowOff>975957</xdr:rowOff>
    </xdr:to>
    <xdr:pic>
      <xdr:nvPicPr>
        <xdr:cNvPr id="3" name="Imagen 2">
          <a:extLst>
            <a:ext uri="{FF2B5EF4-FFF2-40B4-BE49-F238E27FC236}">
              <a16:creationId xmlns:a16="http://schemas.microsoft.com/office/drawing/2014/main" id="{3BAFBE81-E035-9C96-65D4-0C10F71271C5}"/>
            </a:ext>
          </a:extLst>
        </xdr:cNvPr>
        <xdr:cNvPicPr>
          <a:picLocks noChangeAspect="1"/>
        </xdr:cNvPicPr>
      </xdr:nvPicPr>
      <xdr:blipFill>
        <a:blip xmlns:r="http://schemas.openxmlformats.org/officeDocument/2006/relationships" r:embed="rId2"/>
        <a:stretch>
          <a:fillRect/>
        </a:stretch>
      </xdr:blipFill>
      <xdr:spPr>
        <a:xfrm>
          <a:off x="8496301" y="13222657"/>
          <a:ext cx="666749" cy="897800"/>
        </a:xfrm>
        <a:prstGeom prst="rect">
          <a:avLst/>
        </a:prstGeom>
      </xdr:spPr>
    </xdr:pic>
    <xdr:clientData/>
  </xdr:twoCellAnchor>
  <xdr:twoCellAnchor editAs="oneCell">
    <xdr:from>
      <xdr:col>3</xdr:col>
      <xdr:colOff>2552701</xdr:colOff>
      <xdr:row>39</xdr:row>
      <xdr:rowOff>19051</xdr:rowOff>
    </xdr:from>
    <xdr:to>
      <xdr:col>3</xdr:col>
      <xdr:colOff>2952751</xdr:colOff>
      <xdr:row>39</xdr:row>
      <xdr:rowOff>1119753</xdr:rowOff>
    </xdr:to>
    <xdr:pic>
      <xdr:nvPicPr>
        <xdr:cNvPr id="5" name="Imagen 4">
          <a:extLst>
            <a:ext uri="{FF2B5EF4-FFF2-40B4-BE49-F238E27FC236}">
              <a16:creationId xmlns:a16="http://schemas.microsoft.com/office/drawing/2014/main" id="{1C3952B2-3F58-3A90-6181-133E27C34473}"/>
            </a:ext>
          </a:extLst>
        </xdr:cNvPr>
        <xdr:cNvPicPr>
          <a:picLocks noChangeAspect="1"/>
        </xdr:cNvPicPr>
      </xdr:nvPicPr>
      <xdr:blipFill>
        <a:blip xmlns:r="http://schemas.openxmlformats.org/officeDocument/2006/relationships" r:embed="rId3"/>
        <a:stretch>
          <a:fillRect/>
        </a:stretch>
      </xdr:blipFill>
      <xdr:spPr>
        <a:xfrm>
          <a:off x="8467726" y="10306051"/>
          <a:ext cx="400050" cy="1100702"/>
        </a:xfrm>
        <a:prstGeom prst="rect">
          <a:avLst/>
        </a:prstGeom>
      </xdr:spPr>
    </xdr:pic>
    <xdr:clientData/>
  </xdr:twoCellAnchor>
  <xdr:twoCellAnchor editAs="oneCell">
    <xdr:from>
      <xdr:col>3</xdr:col>
      <xdr:colOff>2362201</xdr:colOff>
      <xdr:row>40</xdr:row>
      <xdr:rowOff>133350</xdr:rowOff>
    </xdr:from>
    <xdr:to>
      <xdr:col>3</xdr:col>
      <xdr:colOff>3293047</xdr:colOff>
      <xdr:row>40</xdr:row>
      <xdr:rowOff>1047750</xdr:rowOff>
    </xdr:to>
    <xdr:pic>
      <xdr:nvPicPr>
        <xdr:cNvPr id="6" name="Imagen 5">
          <a:extLst>
            <a:ext uri="{FF2B5EF4-FFF2-40B4-BE49-F238E27FC236}">
              <a16:creationId xmlns:a16="http://schemas.microsoft.com/office/drawing/2014/main" id="{42F8D1C8-F9BD-6AC6-C899-C5C8FF225955}"/>
            </a:ext>
          </a:extLst>
        </xdr:cNvPr>
        <xdr:cNvPicPr>
          <a:picLocks noChangeAspect="1"/>
        </xdr:cNvPicPr>
      </xdr:nvPicPr>
      <xdr:blipFill>
        <a:blip xmlns:r="http://schemas.openxmlformats.org/officeDocument/2006/relationships" r:embed="rId4"/>
        <a:stretch>
          <a:fillRect/>
        </a:stretch>
      </xdr:blipFill>
      <xdr:spPr>
        <a:xfrm>
          <a:off x="8277226" y="11591925"/>
          <a:ext cx="930846" cy="914400"/>
        </a:xfrm>
        <a:prstGeom prst="rect">
          <a:avLst/>
        </a:prstGeom>
      </xdr:spPr>
    </xdr:pic>
    <xdr:clientData/>
  </xdr:twoCellAnchor>
  <xdr:twoCellAnchor editAs="oneCell">
    <xdr:from>
      <xdr:col>3</xdr:col>
      <xdr:colOff>2552700</xdr:colOff>
      <xdr:row>41</xdr:row>
      <xdr:rowOff>95250</xdr:rowOff>
    </xdr:from>
    <xdr:to>
      <xdr:col>3</xdr:col>
      <xdr:colOff>3484016</xdr:colOff>
      <xdr:row>41</xdr:row>
      <xdr:rowOff>1295400</xdr:rowOff>
    </xdr:to>
    <xdr:pic>
      <xdr:nvPicPr>
        <xdr:cNvPr id="7" name="Imagen 6">
          <a:extLst>
            <a:ext uri="{FF2B5EF4-FFF2-40B4-BE49-F238E27FC236}">
              <a16:creationId xmlns:a16="http://schemas.microsoft.com/office/drawing/2014/main" id="{3A641EB8-72F0-93B6-4DCD-4AA31BECB433}"/>
            </a:ext>
          </a:extLst>
        </xdr:cNvPr>
        <xdr:cNvPicPr>
          <a:picLocks noChangeAspect="1"/>
        </xdr:cNvPicPr>
      </xdr:nvPicPr>
      <xdr:blipFill>
        <a:blip xmlns:r="http://schemas.openxmlformats.org/officeDocument/2006/relationships" r:embed="rId5"/>
        <a:stretch>
          <a:fillRect/>
        </a:stretch>
      </xdr:blipFill>
      <xdr:spPr>
        <a:xfrm>
          <a:off x="8467725" y="11744325"/>
          <a:ext cx="931316" cy="1200150"/>
        </a:xfrm>
        <a:prstGeom prst="rect">
          <a:avLst/>
        </a:prstGeom>
      </xdr:spPr>
    </xdr:pic>
    <xdr:clientData/>
  </xdr:twoCellAnchor>
  <xdr:twoCellAnchor editAs="oneCell">
    <xdr:from>
      <xdr:col>3</xdr:col>
      <xdr:colOff>2495551</xdr:colOff>
      <xdr:row>42</xdr:row>
      <xdr:rowOff>142875</xdr:rowOff>
    </xdr:from>
    <xdr:to>
      <xdr:col>3</xdr:col>
      <xdr:colOff>3257551</xdr:colOff>
      <xdr:row>42</xdr:row>
      <xdr:rowOff>981871</xdr:rowOff>
    </xdr:to>
    <xdr:pic>
      <xdr:nvPicPr>
        <xdr:cNvPr id="8" name="Imagen 7">
          <a:extLst>
            <a:ext uri="{FF2B5EF4-FFF2-40B4-BE49-F238E27FC236}">
              <a16:creationId xmlns:a16="http://schemas.microsoft.com/office/drawing/2014/main" id="{1B112AC1-8BF8-E940-724B-357DFB76D3BB}"/>
            </a:ext>
          </a:extLst>
        </xdr:cNvPr>
        <xdr:cNvPicPr>
          <a:picLocks noChangeAspect="1"/>
        </xdr:cNvPicPr>
      </xdr:nvPicPr>
      <xdr:blipFill>
        <a:blip xmlns:r="http://schemas.openxmlformats.org/officeDocument/2006/relationships" r:embed="rId6"/>
        <a:stretch>
          <a:fillRect/>
        </a:stretch>
      </xdr:blipFill>
      <xdr:spPr>
        <a:xfrm>
          <a:off x="8410576" y="14287500"/>
          <a:ext cx="762000" cy="838996"/>
        </a:xfrm>
        <a:prstGeom prst="rect">
          <a:avLst/>
        </a:prstGeom>
      </xdr:spPr>
    </xdr:pic>
    <xdr:clientData/>
  </xdr:twoCellAnchor>
  <xdr:twoCellAnchor editAs="oneCell">
    <xdr:from>
      <xdr:col>3</xdr:col>
      <xdr:colOff>2333626</xdr:colOff>
      <xdr:row>43</xdr:row>
      <xdr:rowOff>95250</xdr:rowOff>
    </xdr:from>
    <xdr:to>
      <xdr:col>3</xdr:col>
      <xdr:colOff>3550958</xdr:colOff>
      <xdr:row>43</xdr:row>
      <xdr:rowOff>1400628</xdr:rowOff>
    </xdr:to>
    <xdr:pic>
      <xdr:nvPicPr>
        <xdr:cNvPr id="9" name="Imagen 8">
          <a:extLst>
            <a:ext uri="{FF2B5EF4-FFF2-40B4-BE49-F238E27FC236}">
              <a16:creationId xmlns:a16="http://schemas.microsoft.com/office/drawing/2014/main" id="{1FB916E2-3FAF-DD3C-4599-37E144AF4781}"/>
            </a:ext>
          </a:extLst>
        </xdr:cNvPr>
        <xdr:cNvPicPr>
          <a:picLocks noChangeAspect="1"/>
        </xdr:cNvPicPr>
      </xdr:nvPicPr>
      <xdr:blipFill>
        <a:blip xmlns:r="http://schemas.openxmlformats.org/officeDocument/2006/relationships" r:embed="rId7"/>
        <a:stretch>
          <a:fillRect/>
        </a:stretch>
      </xdr:blipFill>
      <xdr:spPr>
        <a:xfrm>
          <a:off x="8248651" y="15382875"/>
          <a:ext cx="1217332" cy="1305378"/>
        </a:xfrm>
        <a:prstGeom prst="rect">
          <a:avLst/>
        </a:prstGeom>
      </xdr:spPr>
    </xdr:pic>
    <xdr:clientData/>
  </xdr:twoCellAnchor>
  <xdr:twoCellAnchor editAs="oneCell">
    <xdr:from>
      <xdr:col>3</xdr:col>
      <xdr:colOff>2381250</xdr:colOff>
      <xdr:row>44</xdr:row>
      <xdr:rowOff>419100</xdr:rowOff>
    </xdr:from>
    <xdr:to>
      <xdr:col>3</xdr:col>
      <xdr:colOff>3457958</xdr:colOff>
      <xdr:row>44</xdr:row>
      <xdr:rowOff>1628775</xdr:rowOff>
    </xdr:to>
    <xdr:pic>
      <xdr:nvPicPr>
        <xdr:cNvPr id="10" name="Imagen 9">
          <a:extLst>
            <a:ext uri="{FF2B5EF4-FFF2-40B4-BE49-F238E27FC236}">
              <a16:creationId xmlns:a16="http://schemas.microsoft.com/office/drawing/2014/main" id="{CB2A3DCB-C7BE-05F3-5C7D-5978FDEADAFB}"/>
            </a:ext>
          </a:extLst>
        </xdr:cNvPr>
        <xdr:cNvPicPr>
          <a:picLocks noChangeAspect="1"/>
        </xdr:cNvPicPr>
      </xdr:nvPicPr>
      <xdr:blipFill>
        <a:blip xmlns:r="http://schemas.openxmlformats.org/officeDocument/2006/relationships" r:embed="rId8"/>
        <a:stretch>
          <a:fillRect/>
        </a:stretch>
      </xdr:blipFill>
      <xdr:spPr>
        <a:xfrm>
          <a:off x="8296275" y="17316450"/>
          <a:ext cx="1076708" cy="1209675"/>
        </a:xfrm>
        <a:prstGeom prst="rect">
          <a:avLst/>
        </a:prstGeom>
      </xdr:spPr>
    </xdr:pic>
    <xdr:clientData/>
  </xdr:twoCellAnchor>
  <xdr:twoCellAnchor editAs="oneCell">
    <xdr:from>
      <xdr:col>3</xdr:col>
      <xdr:colOff>1914526</xdr:colOff>
      <xdr:row>48</xdr:row>
      <xdr:rowOff>19051</xdr:rowOff>
    </xdr:from>
    <xdr:to>
      <xdr:col>3</xdr:col>
      <xdr:colOff>3138732</xdr:colOff>
      <xdr:row>48</xdr:row>
      <xdr:rowOff>1200151</xdr:rowOff>
    </xdr:to>
    <xdr:pic>
      <xdr:nvPicPr>
        <xdr:cNvPr id="11" name="Imagen 10">
          <a:extLst>
            <a:ext uri="{FF2B5EF4-FFF2-40B4-BE49-F238E27FC236}">
              <a16:creationId xmlns:a16="http://schemas.microsoft.com/office/drawing/2014/main" id="{800CC795-357B-92F6-5C43-2292FA27A84B}"/>
            </a:ext>
          </a:extLst>
        </xdr:cNvPr>
        <xdr:cNvPicPr>
          <a:picLocks noChangeAspect="1"/>
        </xdr:cNvPicPr>
      </xdr:nvPicPr>
      <xdr:blipFill>
        <a:blip xmlns:r="http://schemas.openxmlformats.org/officeDocument/2006/relationships" r:embed="rId9"/>
        <a:stretch>
          <a:fillRect/>
        </a:stretch>
      </xdr:blipFill>
      <xdr:spPr>
        <a:xfrm>
          <a:off x="7829551" y="22879051"/>
          <a:ext cx="1224206" cy="1181100"/>
        </a:xfrm>
        <a:prstGeom prst="rect">
          <a:avLst/>
        </a:prstGeom>
      </xdr:spPr>
    </xdr:pic>
    <xdr:clientData/>
  </xdr:twoCellAnchor>
  <xdr:twoCellAnchor editAs="oneCell">
    <xdr:from>
      <xdr:col>3</xdr:col>
      <xdr:colOff>2533650</xdr:colOff>
      <xdr:row>49</xdr:row>
      <xdr:rowOff>161738</xdr:rowOff>
    </xdr:from>
    <xdr:to>
      <xdr:col>3</xdr:col>
      <xdr:colOff>3259853</xdr:colOff>
      <xdr:row>49</xdr:row>
      <xdr:rowOff>809625</xdr:rowOff>
    </xdr:to>
    <xdr:pic>
      <xdr:nvPicPr>
        <xdr:cNvPr id="12" name="Imagen 11">
          <a:extLst>
            <a:ext uri="{FF2B5EF4-FFF2-40B4-BE49-F238E27FC236}">
              <a16:creationId xmlns:a16="http://schemas.microsoft.com/office/drawing/2014/main" id="{94C5941D-2122-1CD1-C892-32C9BF6F40E5}"/>
            </a:ext>
          </a:extLst>
        </xdr:cNvPr>
        <xdr:cNvPicPr>
          <a:picLocks noChangeAspect="1"/>
        </xdr:cNvPicPr>
      </xdr:nvPicPr>
      <xdr:blipFill>
        <a:blip xmlns:r="http://schemas.openxmlformats.org/officeDocument/2006/relationships" r:embed="rId10"/>
        <a:stretch>
          <a:fillRect/>
        </a:stretch>
      </xdr:blipFill>
      <xdr:spPr>
        <a:xfrm>
          <a:off x="8448675" y="24259988"/>
          <a:ext cx="726203" cy="647887"/>
        </a:xfrm>
        <a:prstGeom prst="rect">
          <a:avLst/>
        </a:prstGeom>
      </xdr:spPr>
    </xdr:pic>
    <xdr:clientData/>
  </xdr:twoCellAnchor>
  <xdr:twoCellAnchor editAs="oneCell">
    <xdr:from>
      <xdr:col>3</xdr:col>
      <xdr:colOff>2540558</xdr:colOff>
      <xdr:row>50</xdr:row>
      <xdr:rowOff>95250</xdr:rowOff>
    </xdr:from>
    <xdr:to>
      <xdr:col>3</xdr:col>
      <xdr:colOff>3187107</xdr:colOff>
      <xdr:row>50</xdr:row>
      <xdr:rowOff>771525</xdr:rowOff>
    </xdr:to>
    <xdr:pic>
      <xdr:nvPicPr>
        <xdr:cNvPr id="13" name="Imagen 12">
          <a:extLst>
            <a:ext uri="{FF2B5EF4-FFF2-40B4-BE49-F238E27FC236}">
              <a16:creationId xmlns:a16="http://schemas.microsoft.com/office/drawing/2014/main" id="{C1E60A20-59BE-B7C0-6C50-8FFA672CC5FD}"/>
            </a:ext>
          </a:extLst>
        </xdr:cNvPr>
        <xdr:cNvPicPr>
          <a:picLocks noChangeAspect="1"/>
        </xdr:cNvPicPr>
      </xdr:nvPicPr>
      <xdr:blipFill>
        <a:blip xmlns:r="http://schemas.openxmlformats.org/officeDocument/2006/relationships" r:embed="rId11"/>
        <a:stretch>
          <a:fillRect/>
        </a:stretch>
      </xdr:blipFill>
      <xdr:spPr>
        <a:xfrm>
          <a:off x="8455583" y="25165050"/>
          <a:ext cx="646549" cy="676275"/>
        </a:xfrm>
        <a:prstGeom prst="rect">
          <a:avLst/>
        </a:prstGeom>
      </xdr:spPr>
    </xdr:pic>
    <xdr:clientData/>
  </xdr:twoCellAnchor>
  <xdr:twoCellAnchor editAs="oneCell">
    <xdr:from>
      <xdr:col>3</xdr:col>
      <xdr:colOff>2667001</xdr:colOff>
      <xdr:row>46</xdr:row>
      <xdr:rowOff>42922</xdr:rowOff>
    </xdr:from>
    <xdr:to>
      <xdr:col>3</xdr:col>
      <xdr:colOff>3400542</xdr:colOff>
      <xdr:row>46</xdr:row>
      <xdr:rowOff>1038225</xdr:rowOff>
    </xdr:to>
    <xdr:pic>
      <xdr:nvPicPr>
        <xdr:cNvPr id="14" name="Imagen 13">
          <a:extLst>
            <a:ext uri="{FF2B5EF4-FFF2-40B4-BE49-F238E27FC236}">
              <a16:creationId xmlns:a16="http://schemas.microsoft.com/office/drawing/2014/main" id="{C999F37C-CB4A-04C9-DBB1-FFABC9BD5A01}"/>
            </a:ext>
          </a:extLst>
        </xdr:cNvPr>
        <xdr:cNvPicPr>
          <a:picLocks noChangeAspect="1"/>
        </xdr:cNvPicPr>
      </xdr:nvPicPr>
      <xdr:blipFill>
        <a:blip xmlns:r="http://schemas.openxmlformats.org/officeDocument/2006/relationships" r:embed="rId12"/>
        <a:stretch>
          <a:fillRect/>
        </a:stretch>
      </xdr:blipFill>
      <xdr:spPr>
        <a:xfrm>
          <a:off x="8582026" y="20750272"/>
          <a:ext cx="733541" cy="995303"/>
        </a:xfrm>
        <a:prstGeom prst="rect">
          <a:avLst/>
        </a:prstGeom>
      </xdr:spPr>
    </xdr:pic>
    <xdr:clientData/>
  </xdr:twoCellAnchor>
  <xdr:twoCellAnchor editAs="oneCell">
    <xdr:from>
      <xdr:col>3</xdr:col>
      <xdr:colOff>2686050</xdr:colOff>
      <xdr:row>51</xdr:row>
      <xdr:rowOff>171450</xdr:rowOff>
    </xdr:from>
    <xdr:to>
      <xdr:col>3</xdr:col>
      <xdr:colOff>3521380</xdr:colOff>
      <xdr:row>51</xdr:row>
      <xdr:rowOff>1114425</xdr:rowOff>
    </xdr:to>
    <xdr:pic>
      <xdr:nvPicPr>
        <xdr:cNvPr id="15" name="Imagen 14">
          <a:extLst>
            <a:ext uri="{FF2B5EF4-FFF2-40B4-BE49-F238E27FC236}">
              <a16:creationId xmlns:a16="http://schemas.microsoft.com/office/drawing/2014/main" id="{7AEDD1C6-B2A1-4CCC-F183-932270614814}"/>
            </a:ext>
          </a:extLst>
        </xdr:cNvPr>
        <xdr:cNvPicPr>
          <a:picLocks noChangeAspect="1"/>
        </xdr:cNvPicPr>
      </xdr:nvPicPr>
      <xdr:blipFill>
        <a:blip xmlns:r="http://schemas.openxmlformats.org/officeDocument/2006/relationships" r:embed="rId13"/>
        <a:stretch>
          <a:fillRect/>
        </a:stretch>
      </xdr:blipFill>
      <xdr:spPr>
        <a:xfrm>
          <a:off x="8601075" y="26031825"/>
          <a:ext cx="835330" cy="942975"/>
        </a:xfrm>
        <a:prstGeom prst="rect">
          <a:avLst/>
        </a:prstGeom>
      </xdr:spPr>
    </xdr:pic>
    <xdr:clientData/>
  </xdr:twoCellAnchor>
  <xdr:twoCellAnchor editAs="oneCell">
    <xdr:from>
      <xdr:col>3</xdr:col>
      <xdr:colOff>2362201</xdr:colOff>
      <xdr:row>52</xdr:row>
      <xdr:rowOff>95250</xdr:rowOff>
    </xdr:from>
    <xdr:to>
      <xdr:col>3</xdr:col>
      <xdr:colOff>3390901</xdr:colOff>
      <xdr:row>52</xdr:row>
      <xdr:rowOff>970891</xdr:rowOff>
    </xdr:to>
    <xdr:pic>
      <xdr:nvPicPr>
        <xdr:cNvPr id="16" name="Imagen 15">
          <a:extLst>
            <a:ext uri="{FF2B5EF4-FFF2-40B4-BE49-F238E27FC236}">
              <a16:creationId xmlns:a16="http://schemas.microsoft.com/office/drawing/2014/main" id="{87BEDE88-3FDE-CDF9-CF8E-AD60770B4605}"/>
            </a:ext>
          </a:extLst>
        </xdr:cNvPr>
        <xdr:cNvPicPr>
          <a:picLocks noChangeAspect="1"/>
        </xdr:cNvPicPr>
      </xdr:nvPicPr>
      <xdr:blipFill>
        <a:blip xmlns:r="http://schemas.openxmlformats.org/officeDocument/2006/relationships" r:embed="rId14"/>
        <a:stretch>
          <a:fillRect/>
        </a:stretch>
      </xdr:blipFill>
      <xdr:spPr>
        <a:xfrm>
          <a:off x="8277226" y="27336750"/>
          <a:ext cx="1028700" cy="875641"/>
        </a:xfrm>
        <a:prstGeom prst="rect">
          <a:avLst/>
        </a:prstGeom>
      </xdr:spPr>
    </xdr:pic>
    <xdr:clientData/>
  </xdr:twoCellAnchor>
  <xdr:twoCellAnchor editAs="oneCell">
    <xdr:from>
      <xdr:col>3</xdr:col>
      <xdr:colOff>2371725</xdr:colOff>
      <xdr:row>53</xdr:row>
      <xdr:rowOff>209550</xdr:rowOff>
    </xdr:from>
    <xdr:to>
      <xdr:col>3</xdr:col>
      <xdr:colOff>3657600</xdr:colOff>
      <xdr:row>53</xdr:row>
      <xdr:rowOff>1203741</xdr:rowOff>
    </xdr:to>
    <xdr:pic>
      <xdr:nvPicPr>
        <xdr:cNvPr id="17" name="Imagen 16">
          <a:extLst>
            <a:ext uri="{FF2B5EF4-FFF2-40B4-BE49-F238E27FC236}">
              <a16:creationId xmlns:a16="http://schemas.microsoft.com/office/drawing/2014/main" id="{04097028-4A36-42DC-6B73-30F878BEA54F}"/>
            </a:ext>
          </a:extLst>
        </xdr:cNvPr>
        <xdr:cNvPicPr>
          <a:picLocks noChangeAspect="1"/>
        </xdr:cNvPicPr>
      </xdr:nvPicPr>
      <xdr:blipFill>
        <a:blip xmlns:r="http://schemas.openxmlformats.org/officeDocument/2006/relationships" r:embed="rId15"/>
        <a:stretch>
          <a:fillRect/>
        </a:stretch>
      </xdr:blipFill>
      <xdr:spPr>
        <a:xfrm>
          <a:off x="8286750" y="28698825"/>
          <a:ext cx="1285875" cy="994191"/>
        </a:xfrm>
        <a:prstGeom prst="rect">
          <a:avLst/>
        </a:prstGeom>
      </xdr:spPr>
    </xdr:pic>
    <xdr:clientData/>
  </xdr:twoCellAnchor>
  <xdr:twoCellAnchor editAs="oneCell">
    <xdr:from>
      <xdr:col>3</xdr:col>
      <xdr:colOff>2533651</xdr:colOff>
      <xdr:row>54</xdr:row>
      <xdr:rowOff>114301</xdr:rowOff>
    </xdr:from>
    <xdr:to>
      <xdr:col>3</xdr:col>
      <xdr:colOff>3222986</xdr:colOff>
      <xdr:row>54</xdr:row>
      <xdr:rowOff>819151</xdr:rowOff>
    </xdr:to>
    <xdr:pic>
      <xdr:nvPicPr>
        <xdr:cNvPr id="18" name="Imagen 17">
          <a:extLst>
            <a:ext uri="{FF2B5EF4-FFF2-40B4-BE49-F238E27FC236}">
              <a16:creationId xmlns:a16="http://schemas.microsoft.com/office/drawing/2014/main" id="{F66233BE-48D7-B80E-97AF-E6D9BF6191A8}"/>
            </a:ext>
          </a:extLst>
        </xdr:cNvPr>
        <xdr:cNvPicPr>
          <a:picLocks noChangeAspect="1"/>
        </xdr:cNvPicPr>
      </xdr:nvPicPr>
      <xdr:blipFill>
        <a:blip xmlns:r="http://schemas.openxmlformats.org/officeDocument/2006/relationships" r:embed="rId16"/>
        <a:stretch>
          <a:fillRect/>
        </a:stretch>
      </xdr:blipFill>
      <xdr:spPr>
        <a:xfrm>
          <a:off x="8448676" y="29946601"/>
          <a:ext cx="689335" cy="704850"/>
        </a:xfrm>
        <a:prstGeom prst="rect">
          <a:avLst/>
        </a:prstGeom>
      </xdr:spPr>
    </xdr:pic>
    <xdr:clientData/>
  </xdr:twoCellAnchor>
  <xdr:twoCellAnchor editAs="oneCell">
    <xdr:from>
      <xdr:col>3</xdr:col>
      <xdr:colOff>2676525</xdr:colOff>
      <xdr:row>55</xdr:row>
      <xdr:rowOff>47625</xdr:rowOff>
    </xdr:from>
    <xdr:to>
      <xdr:col>3</xdr:col>
      <xdr:colOff>3381155</xdr:colOff>
      <xdr:row>55</xdr:row>
      <xdr:rowOff>819150</xdr:rowOff>
    </xdr:to>
    <xdr:pic>
      <xdr:nvPicPr>
        <xdr:cNvPr id="19" name="Imagen 18">
          <a:extLst>
            <a:ext uri="{FF2B5EF4-FFF2-40B4-BE49-F238E27FC236}">
              <a16:creationId xmlns:a16="http://schemas.microsoft.com/office/drawing/2014/main" id="{665673F1-133C-C4A1-C906-6CC0320DE4FC}"/>
            </a:ext>
          </a:extLst>
        </xdr:cNvPr>
        <xdr:cNvPicPr>
          <a:picLocks noChangeAspect="1"/>
        </xdr:cNvPicPr>
      </xdr:nvPicPr>
      <xdr:blipFill>
        <a:blip xmlns:r="http://schemas.openxmlformats.org/officeDocument/2006/relationships" r:embed="rId17"/>
        <a:stretch>
          <a:fillRect/>
        </a:stretch>
      </xdr:blipFill>
      <xdr:spPr>
        <a:xfrm>
          <a:off x="8591550" y="30746700"/>
          <a:ext cx="704630" cy="771525"/>
        </a:xfrm>
        <a:prstGeom prst="rect">
          <a:avLst/>
        </a:prstGeom>
      </xdr:spPr>
    </xdr:pic>
    <xdr:clientData/>
  </xdr:twoCellAnchor>
  <xdr:twoCellAnchor editAs="oneCell">
    <xdr:from>
      <xdr:col>3</xdr:col>
      <xdr:colOff>2552700</xdr:colOff>
      <xdr:row>56</xdr:row>
      <xdr:rowOff>76201</xdr:rowOff>
    </xdr:from>
    <xdr:to>
      <xdr:col>3</xdr:col>
      <xdr:colOff>3409475</xdr:colOff>
      <xdr:row>56</xdr:row>
      <xdr:rowOff>1057275</xdr:rowOff>
    </xdr:to>
    <xdr:pic>
      <xdr:nvPicPr>
        <xdr:cNvPr id="20" name="Imagen 19">
          <a:extLst>
            <a:ext uri="{FF2B5EF4-FFF2-40B4-BE49-F238E27FC236}">
              <a16:creationId xmlns:a16="http://schemas.microsoft.com/office/drawing/2014/main" id="{6FF11D4C-06EA-8730-E768-0E7B72CFA42E}"/>
            </a:ext>
          </a:extLst>
        </xdr:cNvPr>
        <xdr:cNvPicPr>
          <a:picLocks noChangeAspect="1"/>
        </xdr:cNvPicPr>
      </xdr:nvPicPr>
      <xdr:blipFill>
        <a:blip xmlns:r="http://schemas.openxmlformats.org/officeDocument/2006/relationships" r:embed="rId18"/>
        <a:stretch>
          <a:fillRect/>
        </a:stretch>
      </xdr:blipFill>
      <xdr:spPr>
        <a:xfrm>
          <a:off x="8467725" y="31651576"/>
          <a:ext cx="856775" cy="981074"/>
        </a:xfrm>
        <a:prstGeom prst="rect">
          <a:avLst/>
        </a:prstGeom>
      </xdr:spPr>
    </xdr:pic>
    <xdr:clientData/>
  </xdr:twoCellAnchor>
  <xdr:twoCellAnchor editAs="oneCell">
    <xdr:from>
      <xdr:col>3</xdr:col>
      <xdr:colOff>2625746</xdr:colOff>
      <xdr:row>57</xdr:row>
      <xdr:rowOff>247650</xdr:rowOff>
    </xdr:from>
    <xdr:to>
      <xdr:col>3</xdr:col>
      <xdr:colOff>3716493</xdr:colOff>
      <xdr:row>57</xdr:row>
      <xdr:rowOff>1209675</xdr:rowOff>
    </xdr:to>
    <xdr:pic>
      <xdr:nvPicPr>
        <xdr:cNvPr id="21" name="Imagen 20">
          <a:extLst>
            <a:ext uri="{FF2B5EF4-FFF2-40B4-BE49-F238E27FC236}">
              <a16:creationId xmlns:a16="http://schemas.microsoft.com/office/drawing/2014/main" id="{8A92FA4B-5E59-0698-C1B9-D039F99725F0}"/>
            </a:ext>
          </a:extLst>
        </xdr:cNvPr>
        <xdr:cNvPicPr>
          <a:picLocks noChangeAspect="1"/>
        </xdr:cNvPicPr>
      </xdr:nvPicPr>
      <xdr:blipFill>
        <a:blip xmlns:r="http://schemas.openxmlformats.org/officeDocument/2006/relationships" r:embed="rId19"/>
        <a:stretch>
          <a:fillRect/>
        </a:stretch>
      </xdr:blipFill>
      <xdr:spPr>
        <a:xfrm>
          <a:off x="8540771" y="32908875"/>
          <a:ext cx="1090747" cy="962025"/>
        </a:xfrm>
        <a:prstGeom prst="rect">
          <a:avLst/>
        </a:prstGeom>
      </xdr:spPr>
    </xdr:pic>
    <xdr:clientData/>
  </xdr:twoCellAnchor>
  <xdr:twoCellAnchor editAs="oneCell">
    <xdr:from>
      <xdr:col>3</xdr:col>
      <xdr:colOff>2628901</xdr:colOff>
      <xdr:row>58</xdr:row>
      <xdr:rowOff>64973</xdr:rowOff>
    </xdr:from>
    <xdr:to>
      <xdr:col>3</xdr:col>
      <xdr:colOff>3600451</xdr:colOff>
      <xdr:row>59</xdr:row>
      <xdr:rowOff>339</xdr:rowOff>
    </xdr:to>
    <xdr:pic>
      <xdr:nvPicPr>
        <xdr:cNvPr id="22" name="Imagen 21">
          <a:extLst>
            <a:ext uri="{FF2B5EF4-FFF2-40B4-BE49-F238E27FC236}">
              <a16:creationId xmlns:a16="http://schemas.microsoft.com/office/drawing/2014/main" id="{540E8E48-23FD-8EAB-40CB-519212A21C23}"/>
            </a:ext>
          </a:extLst>
        </xdr:cNvPr>
        <xdr:cNvPicPr>
          <a:picLocks noChangeAspect="1"/>
        </xdr:cNvPicPr>
      </xdr:nvPicPr>
      <xdr:blipFill>
        <a:blip xmlns:r="http://schemas.openxmlformats.org/officeDocument/2006/relationships" r:embed="rId20"/>
        <a:stretch>
          <a:fillRect/>
        </a:stretch>
      </xdr:blipFill>
      <xdr:spPr>
        <a:xfrm>
          <a:off x="8543926" y="34135898"/>
          <a:ext cx="971550" cy="983116"/>
        </a:xfrm>
        <a:prstGeom prst="rect">
          <a:avLst/>
        </a:prstGeom>
      </xdr:spPr>
    </xdr:pic>
    <xdr:clientData/>
  </xdr:twoCellAnchor>
  <xdr:twoCellAnchor editAs="oneCell">
    <xdr:from>
      <xdr:col>3</xdr:col>
      <xdr:colOff>2505075</xdr:colOff>
      <xdr:row>61</xdr:row>
      <xdr:rowOff>85725</xdr:rowOff>
    </xdr:from>
    <xdr:to>
      <xdr:col>3</xdr:col>
      <xdr:colOff>3409950</xdr:colOff>
      <xdr:row>61</xdr:row>
      <xdr:rowOff>829563</xdr:rowOff>
    </xdr:to>
    <xdr:pic>
      <xdr:nvPicPr>
        <xdr:cNvPr id="24" name="Imagen 23">
          <a:extLst>
            <a:ext uri="{FF2B5EF4-FFF2-40B4-BE49-F238E27FC236}">
              <a16:creationId xmlns:a16="http://schemas.microsoft.com/office/drawing/2014/main" id="{78E54A0D-00E1-A540-403B-D736A74CC021}"/>
            </a:ext>
          </a:extLst>
        </xdr:cNvPr>
        <xdr:cNvPicPr>
          <a:picLocks noChangeAspect="1"/>
        </xdr:cNvPicPr>
      </xdr:nvPicPr>
      <xdr:blipFill>
        <a:blip xmlns:r="http://schemas.openxmlformats.org/officeDocument/2006/relationships" r:embed="rId21"/>
        <a:stretch>
          <a:fillRect/>
        </a:stretch>
      </xdr:blipFill>
      <xdr:spPr>
        <a:xfrm>
          <a:off x="8420100" y="35966400"/>
          <a:ext cx="904875" cy="743838"/>
        </a:xfrm>
        <a:prstGeom prst="rect">
          <a:avLst/>
        </a:prstGeom>
      </xdr:spPr>
    </xdr:pic>
    <xdr:clientData/>
  </xdr:twoCellAnchor>
  <xdr:twoCellAnchor editAs="oneCell">
    <xdr:from>
      <xdr:col>3</xdr:col>
      <xdr:colOff>2600325</xdr:colOff>
      <xdr:row>59</xdr:row>
      <xdr:rowOff>9525</xdr:rowOff>
    </xdr:from>
    <xdr:to>
      <xdr:col>3</xdr:col>
      <xdr:colOff>3497196</xdr:colOff>
      <xdr:row>59</xdr:row>
      <xdr:rowOff>800100</xdr:rowOff>
    </xdr:to>
    <xdr:pic>
      <xdr:nvPicPr>
        <xdr:cNvPr id="25" name="Imagen 24">
          <a:extLst>
            <a:ext uri="{FF2B5EF4-FFF2-40B4-BE49-F238E27FC236}">
              <a16:creationId xmlns:a16="http://schemas.microsoft.com/office/drawing/2014/main" id="{465A2323-0BFD-CC71-26F8-3115B6892F8A}"/>
            </a:ext>
          </a:extLst>
        </xdr:cNvPr>
        <xdr:cNvPicPr>
          <a:picLocks noChangeAspect="1"/>
        </xdr:cNvPicPr>
      </xdr:nvPicPr>
      <xdr:blipFill>
        <a:blip xmlns:r="http://schemas.openxmlformats.org/officeDocument/2006/relationships" r:embed="rId22"/>
        <a:stretch>
          <a:fillRect/>
        </a:stretch>
      </xdr:blipFill>
      <xdr:spPr>
        <a:xfrm>
          <a:off x="8515350" y="35318700"/>
          <a:ext cx="896871" cy="790575"/>
        </a:xfrm>
        <a:prstGeom prst="rect">
          <a:avLst/>
        </a:prstGeom>
      </xdr:spPr>
    </xdr:pic>
    <xdr:clientData/>
  </xdr:twoCellAnchor>
  <xdr:twoCellAnchor editAs="oneCell">
    <xdr:from>
      <xdr:col>3</xdr:col>
      <xdr:colOff>2562226</xdr:colOff>
      <xdr:row>60</xdr:row>
      <xdr:rowOff>142876</xdr:rowOff>
    </xdr:from>
    <xdr:to>
      <xdr:col>3</xdr:col>
      <xdr:colOff>3438526</xdr:colOff>
      <xdr:row>60</xdr:row>
      <xdr:rowOff>715722</xdr:rowOff>
    </xdr:to>
    <xdr:pic>
      <xdr:nvPicPr>
        <xdr:cNvPr id="26" name="Imagen 25">
          <a:extLst>
            <a:ext uri="{FF2B5EF4-FFF2-40B4-BE49-F238E27FC236}">
              <a16:creationId xmlns:a16="http://schemas.microsoft.com/office/drawing/2014/main" id="{21B343F8-CABD-BE48-4FB4-7A12FF3DA610}"/>
            </a:ext>
          </a:extLst>
        </xdr:cNvPr>
        <xdr:cNvPicPr>
          <a:picLocks noChangeAspect="1"/>
        </xdr:cNvPicPr>
      </xdr:nvPicPr>
      <xdr:blipFill>
        <a:blip xmlns:r="http://schemas.openxmlformats.org/officeDocument/2006/relationships" r:embed="rId23"/>
        <a:stretch>
          <a:fillRect/>
        </a:stretch>
      </xdr:blipFill>
      <xdr:spPr>
        <a:xfrm>
          <a:off x="8477251" y="36299776"/>
          <a:ext cx="876300" cy="572846"/>
        </a:xfrm>
        <a:prstGeom prst="rect">
          <a:avLst/>
        </a:prstGeom>
      </xdr:spPr>
    </xdr:pic>
    <xdr:clientData/>
  </xdr:twoCellAnchor>
  <xdr:twoCellAnchor editAs="oneCell">
    <xdr:from>
      <xdr:col>3</xdr:col>
      <xdr:colOff>2790825</xdr:colOff>
      <xdr:row>2</xdr:row>
      <xdr:rowOff>123826</xdr:rowOff>
    </xdr:from>
    <xdr:to>
      <xdr:col>3</xdr:col>
      <xdr:colOff>3714750</xdr:colOff>
      <xdr:row>2</xdr:row>
      <xdr:rowOff>1369116</xdr:rowOff>
    </xdr:to>
    <xdr:pic>
      <xdr:nvPicPr>
        <xdr:cNvPr id="27" name="Imagen 26">
          <a:extLst>
            <a:ext uri="{FF2B5EF4-FFF2-40B4-BE49-F238E27FC236}">
              <a16:creationId xmlns:a16="http://schemas.microsoft.com/office/drawing/2014/main" id="{A87F1955-2483-8E6E-4D08-7E6332B0B8A3}"/>
            </a:ext>
          </a:extLst>
        </xdr:cNvPr>
        <xdr:cNvPicPr>
          <a:picLocks noChangeAspect="1"/>
        </xdr:cNvPicPr>
      </xdr:nvPicPr>
      <xdr:blipFill>
        <a:blip xmlns:r="http://schemas.openxmlformats.org/officeDocument/2006/relationships" r:embed="rId24"/>
        <a:stretch>
          <a:fillRect/>
        </a:stretch>
      </xdr:blipFill>
      <xdr:spPr>
        <a:xfrm>
          <a:off x="8705850" y="504826"/>
          <a:ext cx="923925" cy="1245290"/>
        </a:xfrm>
        <a:prstGeom prst="rect">
          <a:avLst/>
        </a:prstGeom>
      </xdr:spPr>
    </xdr:pic>
    <xdr:clientData/>
  </xdr:twoCellAnchor>
  <xdr:twoCellAnchor editAs="oneCell">
    <xdr:from>
      <xdr:col>3</xdr:col>
      <xdr:colOff>2276476</xdr:colOff>
      <xdr:row>3</xdr:row>
      <xdr:rowOff>47626</xdr:rowOff>
    </xdr:from>
    <xdr:to>
      <xdr:col>3</xdr:col>
      <xdr:colOff>3467100</xdr:colOff>
      <xdr:row>3</xdr:row>
      <xdr:rowOff>1059864</xdr:rowOff>
    </xdr:to>
    <xdr:pic>
      <xdr:nvPicPr>
        <xdr:cNvPr id="4" name="Imagen 3">
          <a:extLst>
            <a:ext uri="{FF2B5EF4-FFF2-40B4-BE49-F238E27FC236}">
              <a16:creationId xmlns:a16="http://schemas.microsoft.com/office/drawing/2014/main" id="{D7092B15-F702-0FB1-665E-02246D31EE4A}"/>
            </a:ext>
          </a:extLst>
        </xdr:cNvPr>
        <xdr:cNvPicPr>
          <a:picLocks noChangeAspect="1"/>
        </xdr:cNvPicPr>
      </xdr:nvPicPr>
      <xdr:blipFill>
        <a:blip xmlns:r="http://schemas.openxmlformats.org/officeDocument/2006/relationships" r:embed="rId25"/>
        <a:stretch>
          <a:fillRect/>
        </a:stretch>
      </xdr:blipFill>
      <xdr:spPr>
        <a:xfrm>
          <a:off x="8191501" y="2133601"/>
          <a:ext cx="1190624" cy="1012238"/>
        </a:xfrm>
        <a:prstGeom prst="rect">
          <a:avLst/>
        </a:prstGeom>
      </xdr:spPr>
    </xdr:pic>
    <xdr:clientData/>
  </xdr:twoCellAnchor>
  <xdr:twoCellAnchor editAs="oneCell">
    <xdr:from>
      <xdr:col>3</xdr:col>
      <xdr:colOff>2143126</xdr:colOff>
      <xdr:row>4</xdr:row>
      <xdr:rowOff>142875</xdr:rowOff>
    </xdr:from>
    <xdr:to>
      <xdr:col>3</xdr:col>
      <xdr:colOff>3629026</xdr:colOff>
      <xdr:row>4</xdr:row>
      <xdr:rowOff>1215761</xdr:rowOff>
    </xdr:to>
    <xdr:pic>
      <xdr:nvPicPr>
        <xdr:cNvPr id="23" name="Imagen 22">
          <a:extLst>
            <a:ext uri="{FF2B5EF4-FFF2-40B4-BE49-F238E27FC236}">
              <a16:creationId xmlns:a16="http://schemas.microsoft.com/office/drawing/2014/main" id="{48DE74EC-7811-C344-729F-3B26C5A2DBAB}"/>
            </a:ext>
          </a:extLst>
        </xdr:cNvPr>
        <xdr:cNvPicPr>
          <a:picLocks noChangeAspect="1"/>
        </xdr:cNvPicPr>
      </xdr:nvPicPr>
      <xdr:blipFill>
        <a:blip xmlns:r="http://schemas.openxmlformats.org/officeDocument/2006/relationships" r:embed="rId26"/>
        <a:stretch>
          <a:fillRect/>
        </a:stretch>
      </xdr:blipFill>
      <xdr:spPr>
        <a:xfrm>
          <a:off x="8058151" y="3362325"/>
          <a:ext cx="1485900" cy="1072886"/>
        </a:xfrm>
        <a:prstGeom prst="rect">
          <a:avLst/>
        </a:prstGeom>
      </xdr:spPr>
    </xdr:pic>
    <xdr:clientData/>
  </xdr:twoCellAnchor>
  <xdr:twoCellAnchor editAs="oneCell">
    <xdr:from>
      <xdr:col>3</xdr:col>
      <xdr:colOff>2228851</xdr:colOff>
      <xdr:row>5</xdr:row>
      <xdr:rowOff>219075</xdr:rowOff>
    </xdr:from>
    <xdr:to>
      <xdr:col>3</xdr:col>
      <xdr:colOff>3476625</xdr:colOff>
      <xdr:row>5</xdr:row>
      <xdr:rowOff>1209706</xdr:rowOff>
    </xdr:to>
    <xdr:pic>
      <xdr:nvPicPr>
        <xdr:cNvPr id="28" name="Imagen 27">
          <a:extLst>
            <a:ext uri="{FF2B5EF4-FFF2-40B4-BE49-F238E27FC236}">
              <a16:creationId xmlns:a16="http://schemas.microsoft.com/office/drawing/2014/main" id="{D84C1D95-1E25-B571-0455-EA2792E753DC}"/>
            </a:ext>
          </a:extLst>
        </xdr:cNvPr>
        <xdr:cNvPicPr>
          <a:picLocks noChangeAspect="1"/>
        </xdr:cNvPicPr>
      </xdr:nvPicPr>
      <xdr:blipFill>
        <a:blip xmlns:r="http://schemas.openxmlformats.org/officeDocument/2006/relationships" r:embed="rId27"/>
        <a:stretch>
          <a:fillRect/>
        </a:stretch>
      </xdr:blipFill>
      <xdr:spPr>
        <a:xfrm>
          <a:off x="8143876" y="6353175"/>
          <a:ext cx="1247774" cy="990631"/>
        </a:xfrm>
        <a:prstGeom prst="rect">
          <a:avLst/>
        </a:prstGeom>
      </xdr:spPr>
    </xdr:pic>
    <xdr:clientData/>
  </xdr:twoCellAnchor>
  <xdr:twoCellAnchor editAs="oneCell">
    <xdr:from>
      <xdr:col>3</xdr:col>
      <xdr:colOff>2486025</xdr:colOff>
      <xdr:row>6</xdr:row>
      <xdr:rowOff>161925</xdr:rowOff>
    </xdr:from>
    <xdr:to>
      <xdr:col>3</xdr:col>
      <xdr:colOff>3133725</xdr:colOff>
      <xdr:row>6</xdr:row>
      <xdr:rowOff>1260071</xdr:rowOff>
    </xdr:to>
    <xdr:pic>
      <xdr:nvPicPr>
        <xdr:cNvPr id="29" name="Imagen 28">
          <a:extLst>
            <a:ext uri="{FF2B5EF4-FFF2-40B4-BE49-F238E27FC236}">
              <a16:creationId xmlns:a16="http://schemas.microsoft.com/office/drawing/2014/main" id="{7F557FFC-C523-8950-D9E2-37D0B891F293}"/>
            </a:ext>
          </a:extLst>
        </xdr:cNvPr>
        <xdr:cNvPicPr>
          <a:picLocks noChangeAspect="1"/>
        </xdr:cNvPicPr>
      </xdr:nvPicPr>
      <xdr:blipFill>
        <a:blip xmlns:r="http://schemas.openxmlformats.org/officeDocument/2006/relationships" r:embed="rId28"/>
        <a:stretch>
          <a:fillRect/>
        </a:stretch>
      </xdr:blipFill>
      <xdr:spPr>
        <a:xfrm>
          <a:off x="8401050" y="7715250"/>
          <a:ext cx="647700" cy="1098146"/>
        </a:xfrm>
        <a:prstGeom prst="rect">
          <a:avLst/>
        </a:prstGeom>
      </xdr:spPr>
    </xdr:pic>
    <xdr:clientData/>
  </xdr:twoCellAnchor>
  <xdr:twoCellAnchor editAs="oneCell">
    <xdr:from>
      <xdr:col>3</xdr:col>
      <xdr:colOff>2676526</xdr:colOff>
      <xdr:row>7</xdr:row>
      <xdr:rowOff>57150</xdr:rowOff>
    </xdr:from>
    <xdr:to>
      <xdr:col>3</xdr:col>
      <xdr:colOff>3648076</xdr:colOff>
      <xdr:row>7</xdr:row>
      <xdr:rowOff>841294</xdr:rowOff>
    </xdr:to>
    <xdr:pic>
      <xdr:nvPicPr>
        <xdr:cNvPr id="30" name="Imagen 29">
          <a:extLst>
            <a:ext uri="{FF2B5EF4-FFF2-40B4-BE49-F238E27FC236}">
              <a16:creationId xmlns:a16="http://schemas.microsoft.com/office/drawing/2014/main" id="{B24AFCA6-133D-9A54-E72A-4D55C9DF0BC5}"/>
            </a:ext>
          </a:extLst>
        </xdr:cNvPr>
        <xdr:cNvPicPr>
          <a:picLocks noChangeAspect="1"/>
        </xdr:cNvPicPr>
      </xdr:nvPicPr>
      <xdr:blipFill>
        <a:blip xmlns:r="http://schemas.openxmlformats.org/officeDocument/2006/relationships" r:embed="rId29"/>
        <a:stretch>
          <a:fillRect/>
        </a:stretch>
      </xdr:blipFill>
      <xdr:spPr>
        <a:xfrm>
          <a:off x="8591551" y="9172575"/>
          <a:ext cx="971550" cy="784144"/>
        </a:xfrm>
        <a:prstGeom prst="rect">
          <a:avLst/>
        </a:prstGeom>
      </xdr:spPr>
    </xdr:pic>
    <xdr:clientData/>
  </xdr:twoCellAnchor>
  <xdr:twoCellAnchor editAs="oneCell">
    <xdr:from>
      <xdr:col>3</xdr:col>
      <xdr:colOff>2400301</xdr:colOff>
      <xdr:row>8</xdr:row>
      <xdr:rowOff>37818</xdr:rowOff>
    </xdr:from>
    <xdr:to>
      <xdr:col>3</xdr:col>
      <xdr:colOff>3371850</xdr:colOff>
      <xdr:row>8</xdr:row>
      <xdr:rowOff>1038225</xdr:rowOff>
    </xdr:to>
    <xdr:pic>
      <xdr:nvPicPr>
        <xdr:cNvPr id="32" name="Imagen 31">
          <a:extLst>
            <a:ext uri="{FF2B5EF4-FFF2-40B4-BE49-F238E27FC236}">
              <a16:creationId xmlns:a16="http://schemas.microsoft.com/office/drawing/2014/main" id="{3ACC6377-CE56-1386-666F-7FC47A04945D}"/>
            </a:ext>
          </a:extLst>
        </xdr:cNvPr>
        <xdr:cNvPicPr>
          <a:picLocks noChangeAspect="1"/>
        </xdr:cNvPicPr>
      </xdr:nvPicPr>
      <xdr:blipFill>
        <a:blip xmlns:r="http://schemas.openxmlformats.org/officeDocument/2006/relationships" r:embed="rId30"/>
        <a:stretch>
          <a:fillRect/>
        </a:stretch>
      </xdr:blipFill>
      <xdr:spPr>
        <a:xfrm>
          <a:off x="8315326" y="12163143"/>
          <a:ext cx="971549" cy="1000407"/>
        </a:xfrm>
        <a:prstGeom prst="rect">
          <a:avLst/>
        </a:prstGeom>
      </xdr:spPr>
    </xdr:pic>
    <xdr:clientData/>
  </xdr:twoCellAnchor>
  <xdr:twoCellAnchor editAs="oneCell">
    <xdr:from>
      <xdr:col>3</xdr:col>
      <xdr:colOff>2657475</xdr:colOff>
      <xdr:row>9</xdr:row>
      <xdr:rowOff>38101</xdr:rowOff>
    </xdr:from>
    <xdr:to>
      <xdr:col>3</xdr:col>
      <xdr:colOff>3274606</xdr:colOff>
      <xdr:row>9</xdr:row>
      <xdr:rowOff>971551</xdr:rowOff>
    </xdr:to>
    <xdr:pic>
      <xdr:nvPicPr>
        <xdr:cNvPr id="33" name="Imagen 32">
          <a:extLst>
            <a:ext uri="{FF2B5EF4-FFF2-40B4-BE49-F238E27FC236}">
              <a16:creationId xmlns:a16="http://schemas.microsoft.com/office/drawing/2014/main" id="{2AEF6E7C-3560-DB5D-E80C-2F8630DE9D05}"/>
            </a:ext>
          </a:extLst>
        </xdr:cNvPr>
        <xdr:cNvPicPr>
          <a:picLocks noChangeAspect="1"/>
        </xdr:cNvPicPr>
      </xdr:nvPicPr>
      <xdr:blipFill>
        <a:blip xmlns:r="http://schemas.openxmlformats.org/officeDocument/2006/relationships" r:embed="rId31"/>
        <a:stretch>
          <a:fillRect/>
        </a:stretch>
      </xdr:blipFill>
      <xdr:spPr>
        <a:xfrm>
          <a:off x="8572500" y="13458826"/>
          <a:ext cx="617131" cy="933450"/>
        </a:xfrm>
        <a:prstGeom prst="rect">
          <a:avLst/>
        </a:prstGeom>
      </xdr:spPr>
    </xdr:pic>
    <xdr:clientData/>
  </xdr:twoCellAnchor>
  <xdr:twoCellAnchor editAs="oneCell">
    <xdr:from>
      <xdr:col>3</xdr:col>
      <xdr:colOff>2771776</xdr:colOff>
      <xdr:row>11</xdr:row>
      <xdr:rowOff>95251</xdr:rowOff>
    </xdr:from>
    <xdr:to>
      <xdr:col>3</xdr:col>
      <xdr:colOff>3228976</xdr:colOff>
      <xdr:row>11</xdr:row>
      <xdr:rowOff>723901</xdr:rowOff>
    </xdr:to>
    <xdr:pic>
      <xdr:nvPicPr>
        <xdr:cNvPr id="34" name="Imagen 33">
          <a:extLst>
            <a:ext uri="{FF2B5EF4-FFF2-40B4-BE49-F238E27FC236}">
              <a16:creationId xmlns:a16="http://schemas.microsoft.com/office/drawing/2014/main" id="{7395A00C-BBB6-B876-0184-EC4AF202B42B}"/>
            </a:ext>
          </a:extLst>
        </xdr:cNvPr>
        <xdr:cNvPicPr>
          <a:picLocks noChangeAspect="1"/>
        </xdr:cNvPicPr>
      </xdr:nvPicPr>
      <xdr:blipFill>
        <a:blip xmlns:r="http://schemas.openxmlformats.org/officeDocument/2006/relationships" r:embed="rId32"/>
        <a:stretch>
          <a:fillRect/>
        </a:stretch>
      </xdr:blipFill>
      <xdr:spPr>
        <a:xfrm>
          <a:off x="8686801" y="15363826"/>
          <a:ext cx="457200" cy="628650"/>
        </a:xfrm>
        <a:prstGeom prst="rect">
          <a:avLst/>
        </a:prstGeom>
      </xdr:spPr>
    </xdr:pic>
    <xdr:clientData/>
  </xdr:twoCellAnchor>
  <xdr:twoCellAnchor editAs="oneCell">
    <xdr:from>
      <xdr:col>3</xdr:col>
      <xdr:colOff>2676526</xdr:colOff>
      <xdr:row>10</xdr:row>
      <xdr:rowOff>38101</xdr:rowOff>
    </xdr:from>
    <xdr:to>
      <xdr:col>3</xdr:col>
      <xdr:colOff>3238500</xdr:colOff>
      <xdr:row>10</xdr:row>
      <xdr:rowOff>773844</xdr:rowOff>
    </xdr:to>
    <xdr:pic>
      <xdr:nvPicPr>
        <xdr:cNvPr id="35" name="Imagen 34">
          <a:extLst>
            <a:ext uri="{FF2B5EF4-FFF2-40B4-BE49-F238E27FC236}">
              <a16:creationId xmlns:a16="http://schemas.microsoft.com/office/drawing/2014/main" id="{40B78774-567F-B9D7-6CD2-B1CBE1CF8996}"/>
            </a:ext>
          </a:extLst>
        </xdr:cNvPr>
        <xdr:cNvPicPr>
          <a:picLocks noChangeAspect="1"/>
        </xdr:cNvPicPr>
      </xdr:nvPicPr>
      <xdr:blipFill>
        <a:blip xmlns:r="http://schemas.openxmlformats.org/officeDocument/2006/relationships" r:embed="rId33"/>
        <a:stretch>
          <a:fillRect/>
        </a:stretch>
      </xdr:blipFill>
      <xdr:spPr>
        <a:xfrm>
          <a:off x="8591551" y="14506576"/>
          <a:ext cx="561974" cy="735743"/>
        </a:xfrm>
        <a:prstGeom prst="rect">
          <a:avLst/>
        </a:prstGeom>
      </xdr:spPr>
    </xdr:pic>
    <xdr:clientData/>
  </xdr:twoCellAnchor>
  <xdr:twoCellAnchor editAs="oneCell">
    <xdr:from>
      <xdr:col>3</xdr:col>
      <xdr:colOff>2743201</xdr:colOff>
      <xdr:row>12</xdr:row>
      <xdr:rowOff>57151</xdr:rowOff>
    </xdr:from>
    <xdr:to>
      <xdr:col>3</xdr:col>
      <xdr:colOff>3379189</xdr:colOff>
      <xdr:row>12</xdr:row>
      <xdr:rowOff>1200151</xdr:rowOff>
    </xdr:to>
    <xdr:pic>
      <xdr:nvPicPr>
        <xdr:cNvPr id="36" name="Imagen 35">
          <a:extLst>
            <a:ext uri="{FF2B5EF4-FFF2-40B4-BE49-F238E27FC236}">
              <a16:creationId xmlns:a16="http://schemas.microsoft.com/office/drawing/2014/main" id="{12B79F6C-9FF3-4480-3846-A653DD9596D7}"/>
            </a:ext>
          </a:extLst>
        </xdr:cNvPr>
        <xdr:cNvPicPr>
          <a:picLocks noChangeAspect="1"/>
        </xdr:cNvPicPr>
      </xdr:nvPicPr>
      <xdr:blipFill>
        <a:blip xmlns:r="http://schemas.openxmlformats.org/officeDocument/2006/relationships" r:embed="rId34"/>
        <a:stretch>
          <a:fillRect/>
        </a:stretch>
      </xdr:blipFill>
      <xdr:spPr>
        <a:xfrm>
          <a:off x="8658226" y="16268701"/>
          <a:ext cx="635988" cy="1143000"/>
        </a:xfrm>
        <a:prstGeom prst="rect">
          <a:avLst/>
        </a:prstGeom>
      </xdr:spPr>
    </xdr:pic>
    <xdr:clientData/>
  </xdr:twoCellAnchor>
  <xdr:twoCellAnchor editAs="oneCell">
    <xdr:from>
      <xdr:col>3</xdr:col>
      <xdr:colOff>2771776</xdr:colOff>
      <xdr:row>12</xdr:row>
      <xdr:rowOff>1333501</xdr:rowOff>
    </xdr:from>
    <xdr:to>
      <xdr:col>3</xdr:col>
      <xdr:colOff>3305176</xdr:colOff>
      <xdr:row>13</xdr:row>
      <xdr:rowOff>775090</xdr:rowOff>
    </xdr:to>
    <xdr:pic>
      <xdr:nvPicPr>
        <xdr:cNvPr id="37" name="Imagen 36">
          <a:extLst>
            <a:ext uri="{FF2B5EF4-FFF2-40B4-BE49-F238E27FC236}">
              <a16:creationId xmlns:a16="http://schemas.microsoft.com/office/drawing/2014/main" id="{70CF57E7-F852-B54D-84CB-E9DF4E28C3B7}"/>
            </a:ext>
          </a:extLst>
        </xdr:cNvPr>
        <xdr:cNvPicPr>
          <a:picLocks noChangeAspect="1"/>
        </xdr:cNvPicPr>
      </xdr:nvPicPr>
      <xdr:blipFill>
        <a:blip xmlns:r="http://schemas.openxmlformats.org/officeDocument/2006/relationships" r:embed="rId35"/>
        <a:stretch>
          <a:fillRect/>
        </a:stretch>
      </xdr:blipFill>
      <xdr:spPr>
        <a:xfrm>
          <a:off x="8686801" y="17545051"/>
          <a:ext cx="533400" cy="784614"/>
        </a:xfrm>
        <a:prstGeom prst="rect">
          <a:avLst/>
        </a:prstGeom>
      </xdr:spPr>
    </xdr:pic>
    <xdr:clientData/>
  </xdr:twoCellAnchor>
  <xdr:twoCellAnchor editAs="oneCell">
    <xdr:from>
      <xdr:col>3</xdr:col>
      <xdr:colOff>2819401</xdr:colOff>
      <xdr:row>14</xdr:row>
      <xdr:rowOff>66675</xdr:rowOff>
    </xdr:from>
    <xdr:to>
      <xdr:col>3</xdr:col>
      <xdr:colOff>3175707</xdr:colOff>
      <xdr:row>14</xdr:row>
      <xdr:rowOff>733425</xdr:rowOff>
    </xdr:to>
    <xdr:pic>
      <xdr:nvPicPr>
        <xdr:cNvPr id="38" name="Imagen 37">
          <a:extLst>
            <a:ext uri="{FF2B5EF4-FFF2-40B4-BE49-F238E27FC236}">
              <a16:creationId xmlns:a16="http://schemas.microsoft.com/office/drawing/2014/main" id="{6D51E836-0AE3-F241-5359-54DF4EFE6DE0}"/>
            </a:ext>
          </a:extLst>
        </xdr:cNvPr>
        <xdr:cNvPicPr>
          <a:picLocks noChangeAspect="1"/>
        </xdr:cNvPicPr>
      </xdr:nvPicPr>
      <xdr:blipFill>
        <a:blip xmlns:r="http://schemas.openxmlformats.org/officeDocument/2006/relationships" r:embed="rId36"/>
        <a:stretch>
          <a:fillRect/>
        </a:stretch>
      </xdr:blipFill>
      <xdr:spPr>
        <a:xfrm>
          <a:off x="8734426" y="18783300"/>
          <a:ext cx="356306" cy="666750"/>
        </a:xfrm>
        <a:prstGeom prst="rect">
          <a:avLst/>
        </a:prstGeom>
      </xdr:spPr>
    </xdr:pic>
    <xdr:clientData/>
  </xdr:twoCellAnchor>
  <xdr:twoCellAnchor editAs="oneCell">
    <xdr:from>
      <xdr:col>3</xdr:col>
      <xdr:colOff>2667001</xdr:colOff>
      <xdr:row>15</xdr:row>
      <xdr:rowOff>104776</xdr:rowOff>
    </xdr:from>
    <xdr:to>
      <xdr:col>3</xdr:col>
      <xdr:colOff>3562351</xdr:colOff>
      <xdr:row>15</xdr:row>
      <xdr:rowOff>896498</xdr:rowOff>
    </xdr:to>
    <xdr:pic>
      <xdr:nvPicPr>
        <xdr:cNvPr id="39" name="Imagen 38">
          <a:extLst>
            <a:ext uri="{FF2B5EF4-FFF2-40B4-BE49-F238E27FC236}">
              <a16:creationId xmlns:a16="http://schemas.microsoft.com/office/drawing/2014/main" id="{979B80FE-CCE7-474C-7ED6-07DC6D63D661}"/>
            </a:ext>
          </a:extLst>
        </xdr:cNvPr>
        <xdr:cNvPicPr>
          <a:picLocks noChangeAspect="1"/>
        </xdr:cNvPicPr>
      </xdr:nvPicPr>
      <xdr:blipFill>
        <a:blip xmlns:r="http://schemas.openxmlformats.org/officeDocument/2006/relationships" r:embed="rId37"/>
        <a:stretch>
          <a:fillRect/>
        </a:stretch>
      </xdr:blipFill>
      <xdr:spPr>
        <a:xfrm>
          <a:off x="8582026" y="19659601"/>
          <a:ext cx="895350" cy="791722"/>
        </a:xfrm>
        <a:prstGeom prst="rect">
          <a:avLst/>
        </a:prstGeom>
      </xdr:spPr>
    </xdr:pic>
    <xdr:clientData/>
  </xdr:twoCellAnchor>
  <xdr:twoCellAnchor editAs="oneCell">
    <xdr:from>
      <xdr:col>3</xdr:col>
      <xdr:colOff>2343151</xdr:colOff>
      <xdr:row>16</xdr:row>
      <xdr:rowOff>66676</xdr:rowOff>
    </xdr:from>
    <xdr:to>
      <xdr:col>3</xdr:col>
      <xdr:colOff>3088855</xdr:colOff>
      <xdr:row>16</xdr:row>
      <xdr:rowOff>790576</xdr:rowOff>
    </xdr:to>
    <xdr:pic>
      <xdr:nvPicPr>
        <xdr:cNvPr id="40" name="Imagen 39">
          <a:extLst>
            <a:ext uri="{FF2B5EF4-FFF2-40B4-BE49-F238E27FC236}">
              <a16:creationId xmlns:a16="http://schemas.microsoft.com/office/drawing/2014/main" id="{A555D9D8-DB7E-5601-CD5A-72D8A385072E}"/>
            </a:ext>
          </a:extLst>
        </xdr:cNvPr>
        <xdr:cNvPicPr>
          <a:picLocks noChangeAspect="1"/>
        </xdr:cNvPicPr>
      </xdr:nvPicPr>
      <xdr:blipFill>
        <a:blip xmlns:r="http://schemas.openxmlformats.org/officeDocument/2006/relationships" r:embed="rId38"/>
        <a:stretch>
          <a:fillRect/>
        </a:stretch>
      </xdr:blipFill>
      <xdr:spPr>
        <a:xfrm>
          <a:off x="8258176" y="20783551"/>
          <a:ext cx="745704" cy="723900"/>
        </a:xfrm>
        <a:prstGeom prst="rect">
          <a:avLst/>
        </a:prstGeom>
      </xdr:spPr>
    </xdr:pic>
    <xdr:clientData/>
  </xdr:twoCellAnchor>
  <xdr:twoCellAnchor editAs="oneCell">
    <xdr:from>
      <xdr:col>3</xdr:col>
      <xdr:colOff>2790825</xdr:colOff>
      <xdr:row>17</xdr:row>
      <xdr:rowOff>9525</xdr:rowOff>
    </xdr:from>
    <xdr:to>
      <xdr:col>3</xdr:col>
      <xdr:colOff>3429434</xdr:colOff>
      <xdr:row>17</xdr:row>
      <xdr:rowOff>790575</xdr:rowOff>
    </xdr:to>
    <xdr:pic>
      <xdr:nvPicPr>
        <xdr:cNvPr id="41" name="Imagen 40">
          <a:extLst>
            <a:ext uri="{FF2B5EF4-FFF2-40B4-BE49-F238E27FC236}">
              <a16:creationId xmlns:a16="http://schemas.microsoft.com/office/drawing/2014/main" id="{8E18991D-2C7A-6A29-FF39-40FC6DF012C5}"/>
            </a:ext>
          </a:extLst>
        </xdr:cNvPr>
        <xdr:cNvPicPr>
          <a:picLocks noChangeAspect="1"/>
        </xdr:cNvPicPr>
      </xdr:nvPicPr>
      <xdr:blipFill>
        <a:blip xmlns:r="http://schemas.openxmlformats.org/officeDocument/2006/relationships" r:embed="rId39"/>
        <a:stretch>
          <a:fillRect/>
        </a:stretch>
      </xdr:blipFill>
      <xdr:spPr>
        <a:xfrm>
          <a:off x="8705850" y="21612225"/>
          <a:ext cx="638609" cy="781050"/>
        </a:xfrm>
        <a:prstGeom prst="rect">
          <a:avLst/>
        </a:prstGeom>
      </xdr:spPr>
    </xdr:pic>
    <xdr:clientData/>
  </xdr:twoCellAnchor>
  <xdr:twoCellAnchor editAs="oneCell">
    <xdr:from>
      <xdr:col>3</xdr:col>
      <xdr:colOff>2600325</xdr:colOff>
      <xdr:row>18</xdr:row>
      <xdr:rowOff>85725</xdr:rowOff>
    </xdr:from>
    <xdr:to>
      <xdr:col>3</xdr:col>
      <xdr:colOff>3545547</xdr:colOff>
      <xdr:row>18</xdr:row>
      <xdr:rowOff>1304925</xdr:rowOff>
    </xdr:to>
    <xdr:pic>
      <xdr:nvPicPr>
        <xdr:cNvPr id="42" name="Imagen 41">
          <a:extLst>
            <a:ext uri="{FF2B5EF4-FFF2-40B4-BE49-F238E27FC236}">
              <a16:creationId xmlns:a16="http://schemas.microsoft.com/office/drawing/2014/main" id="{2C82BD42-F4F6-1597-BCC7-3DD152C8000D}"/>
            </a:ext>
          </a:extLst>
        </xdr:cNvPr>
        <xdr:cNvPicPr>
          <a:picLocks noChangeAspect="1"/>
        </xdr:cNvPicPr>
      </xdr:nvPicPr>
      <xdr:blipFill>
        <a:blip xmlns:r="http://schemas.openxmlformats.org/officeDocument/2006/relationships" r:embed="rId40"/>
        <a:stretch>
          <a:fillRect/>
        </a:stretch>
      </xdr:blipFill>
      <xdr:spPr>
        <a:xfrm>
          <a:off x="8515350" y="22526625"/>
          <a:ext cx="945222" cy="1219200"/>
        </a:xfrm>
        <a:prstGeom prst="rect">
          <a:avLst/>
        </a:prstGeom>
      </xdr:spPr>
    </xdr:pic>
    <xdr:clientData/>
  </xdr:twoCellAnchor>
  <xdr:twoCellAnchor editAs="oneCell">
    <xdr:from>
      <xdr:col>3</xdr:col>
      <xdr:colOff>2895600</xdr:colOff>
      <xdr:row>19</xdr:row>
      <xdr:rowOff>28575</xdr:rowOff>
    </xdr:from>
    <xdr:to>
      <xdr:col>3</xdr:col>
      <xdr:colOff>3528407</xdr:colOff>
      <xdr:row>19</xdr:row>
      <xdr:rowOff>857250</xdr:rowOff>
    </xdr:to>
    <xdr:pic>
      <xdr:nvPicPr>
        <xdr:cNvPr id="44" name="Imagen 43">
          <a:extLst>
            <a:ext uri="{FF2B5EF4-FFF2-40B4-BE49-F238E27FC236}">
              <a16:creationId xmlns:a16="http://schemas.microsoft.com/office/drawing/2014/main" id="{EE845C52-59B8-4530-59D5-71BFEEC3454C}"/>
            </a:ext>
          </a:extLst>
        </xdr:cNvPr>
        <xdr:cNvPicPr>
          <a:picLocks noChangeAspect="1"/>
        </xdr:cNvPicPr>
      </xdr:nvPicPr>
      <xdr:blipFill>
        <a:blip xmlns:r="http://schemas.openxmlformats.org/officeDocument/2006/relationships" r:embed="rId41"/>
        <a:stretch>
          <a:fillRect/>
        </a:stretch>
      </xdr:blipFill>
      <xdr:spPr>
        <a:xfrm>
          <a:off x="8810625" y="24155400"/>
          <a:ext cx="632807" cy="828675"/>
        </a:xfrm>
        <a:prstGeom prst="rect">
          <a:avLst/>
        </a:prstGeom>
      </xdr:spPr>
    </xdr:pic>
    <xdr:clientData/>
  </xdr:twoCellAnchor>
  <xdr:twoCellAnchor editAs="oneCell">
    <xdr:from>
      <xdr:col>3</xdr:col>
      <xdr:colOff>2933700</xdr:colOff>
      <xdr:row>20</xdr:row>
      <xdr:rowOff>28575</xdr:rowOff>
    </xdr:from>
    <xdr:to>
      <xdr:col>3</xdr:col>
      <xdr:colOff>3390900</xdr:colOff>
      <xdr:row>20</xdr:row>
      <xdr:rowOff>609020</xdr:rowOff>
    </xdr:to>
    <xdr:pic>
      <xdr:nvPicPr>
        <xdr:cNvPr id="45" name="Imagen 44">
          <a:extLst>
            <a:ext uri="{FF2B5EF4-FFF2-40B4-BE49-F238E27FC236}">
              <a16:creationId xmlns:a16="http://schemas.microsoft.com/office/drawing/2014/main" id="{8331BC17-6C15-5379-636C-F4D322FF9086}"/>
            </a:ext>
          </a:extLst>
        </xdr:cNvPr>
        <xdr:cNvPicPr>
          <a:picLocks noChangeAspect="1"/>
        </xdr:cNvPicPr>
      </xdr:nvPicPr>
      <xdr:blipFill>
        <a:blip xmlns:r="http://schemas.openxmlformats.org/officeDocument/2006/relationships" r:embed="rId42"/>
        <a:stretch>
          <a:fillRect/>
        </a:stretch>
      </xdr:blipFill>
      <xdr:spPr>
        <a:xfrm>
          <a:off x="8848725" y="25022175"/>
          <a:ext cx="457200" cy="580445"/>
        </a:xfrm>
        <a:prstGeom prst="rect">
          <a:avLst/>
        </a:prstGeom>
      </xdr:spPr>
    </xdr:pic>
    <xdr:clientData/>
  </xdr:twoCellAnchor>
  <xdr:twoCellAnchor editAs="oneCell">
    <xdr:from>
      <xdr:col>3</xdr:col>
      <xdr:colOff>2819400</xdr:colOff>
      <xdr:row>21</xdr:row>
      <xdr:rowOff>142875</xdr:rowOff>
    </xdr:from>
    <xdr:to>
      <xdr:col>3</xdr:col>
      <xdr:colOff>3276600</xdr:colOff>
      <xdr:row>21</xdr:row>
      <xdr:rowOff>723320</xdr:rowOff>
    </xdr:to>
    <xdr:pic>
      <xdr:nvPicPr>
        <xdr:cNvPr id="46" name="Imagen 45">
          <a:extLst>
            <a:ext uri="{FF2B5EF4-FFF2-40B4-BE49-F238E27FC236}">
              <a16:creationId xmlns:a16="http://schemas.microsoft.com/office/drawing/2014/main" id="{1379D724-A445-474A-956A-5B3A3F744C6F}"/>
            </a:ext>
          </a:extLst>
        </xdr:cNvPr>
        <xdr:cNvPicPr>
          <a:picLocks noChangeAspect="1"/>
        </xdr:cNvPicPr>
      </xdr:nvPicPr>
      <xdr:blipFill>
        <a:blip xmlns:r="http://schemas.openxmlformats.org/officeDocument/2006/relationships" r:embed="rId42"/>
        <a:stretch>
          <a:fillRect/>
        </a:stretch>
      </xdr:blipFill>
      <xdr:spPr>
        <a:xfrm>
          <a:off x="8734425" y="25784175"/>
          <a:ext cx="457200" cy="580445"/>
        </a:xfrm>
        <a:prstGeom prst="rect">
          <a:avLst/>
        </a:prstGeom>
      </xdr:spPr>
    </xdr:pic>
    <xdr:clientData/>
  </xdr:twoCellAnchor>
  <xdr:twoCellAnchor editAs="oneCell">
    <xdr:from>
      <xdr:col>3</xdr:col>
      <xdr:colOff>2914650</xdr:colOff>
      <xdr:row>22</xdr:row>
      <xdr:rowOff>95250</xdr:rowOff>
    </xdr:from>
    <xdr:to>
      <xdr:col>3</xdr:col>
      <xdr:colOff>3371850</xdr:colOff>
      <xdr:row>22</xdr:row>
      <xdr:rowOff>675695</xdr:rowOff>
    </xdr:to>
    <xdr:pic>
      <xdr:nvPicPr>
        <xdr:cNvPr id="47" name="Imagen 46">
          <a:extLst>
            <a:ext uri="{FF2B5EF4-FFF2-40B4-BE49-F238E27FC236}">
              <a16:creationId xmlns:a16="http://schemas.microsoft.com/office/drawing/2014/main" id="{FC955A31-D45A-403E-8092-AAE574F6E1C2}"/>
            </a:ext>
          </a:extLst>
        </xdr:cNvPr>
        <xdr:cNvPicPr>
          <a:picLocks noChangeAspect="1"/>
        </xdr:cNvPicPr>
      </xdr:nvPicPr>
      <xdr:blipFill>
        <a:blip xmlns:r="http://schemas.openxmlformats.org/officeDocument/2006/relationships" r:embed="rId42"/>
        <a:stretch>
          <a:fillRect/>
        </a:stretch>
      </xdr:blipFill>
      <xdr:spPr>
        <a:xfrm>
          <a:off x="8829675" y="26489025"/>
          <a:ext cx="457200" cy="580445"/>
        </a:xfrm>
        <a:prstGeom prst="rect">
          <a:avLst/>
        </a:prstGeom>
      </xdr:spPr>
    </xdr:pic>
    <xdr:clientData/>
  </xdr:twoCellAnchor>
  <xdr:twoCellAnchor editAs="oneCell">
    <xdr:from>
      <xdr:col>3</xdr:col>
      <xdr:colOff>2914651</xdr:colOff>
      <xdr:row>23</xdr:row>
      <xdr:rowOff>28575</xdr:rowOff>
    </xdr:from>
    <xdr:to>
      <xdr:col>3</xdr:col>
      <xdr:colOff>3348705</xdr:colOff>
      <xdr:row>23</xdr:row>
      <xdr:rowOff>628650</xdr:rowOff>
    </xdr:to>
    <xdr:pic>
      <xdr:nvPicPr>
        <xdr:cNvPr id="48" name="Imagen 47">
          <a:extLst>
            <a:ext uri="{FF2B5EF4-FFF2-40B4-BE49-F238E27FC236}">
              <a16:creationId xmlns:a16="http://schemas.microsoft.com/office/drawing/2014/main" id="{0E93D1D0-5F3F-EAD0-AF7B-35642B3AD7C8}"/>
            </a:ext>
          </a:extLst>
        </xdr:cNvPr>
        <xdr:cNvPicPr>
          <a:picLocks noChangeAspect="1"/>
        </xdr:cNvPicPr>
      </xdr:nvPicPr>
      <xdr:blipFill>
        <a:blip xmlns:r="http://schemas.openxmlformats.org/officeDocument/2006/relationships" r:embed="rId43"/>
        <a:stretch>
          <a:fillRect/>
        </a:stretch>
      </xdr:blipFill>
      <xdr:spPr>
        <a:xfrm>
          <a:off x="8829676" y="27231975"/>
          <a:ext cx="434054" cy="600075"/>
        </a:xfrm>
        <a:prstGeom prst="rect">
          <a:avLst/>
        </a:prstGeom>
      </xdr:spPr>
    </xdr:pic>
    <xdr:clientData/>
  </xdr:twoCellAnchor>
  <xdr:twoCellAnchor editAs="oneCell">
    <xdr:from>
      <xdr:col>3</xdr:col>
      <xdr:colOff>2524125</xdr:colOff>
      <xdr:row>24</xdr:row>
      <xdr:rowOff>200025</xdr:rowOff>
    </xdr:from>
    <xdr:to>
      <xdr:col>3</xdr:col>
      <xdr:colOff>3371850</xdr:colOff>
      <xdr:row>24</xdr:row>
      <xdr:rowOff>1064372</xdr:rowOff>
    </xdr:to>
    <xdr:pic>
      <xdr:nvPicPr>
        <xdr:cNvPr id="49" name="Imagen 48">
          <a:extLst>
            <a:ext uri="{FF2B5EF4-FFF2-40B4-BE49-F238E27FC236}">
              <a16:creationId xmlns:a16="http://schemas.microsoft.com/office/drawing/2014/main" id="{252CF855-68DC-5B89-1702-D9FDAAD6925A}"/>
            </a:ext>
          </a:extLst>
        </xdr:cNvPr>
        <xdr:cNvPicPr>
          <a:picLocks noChangeAspect="1"/>
        </xdr:cNvPicPr>
      </xdr:nvPicPr>
      <xdr:blipFill>
        <a:blip xmlns:r="http://schemas.openxmlformats.org/officeDocument/2006/relationships" r:embed="rId44"/>
        <a:stretch>
          <a:fillRect/>
        </a:stretch>
      </xdr:blipFill>
      <xdr:spPr>
        <a:xfrm>
          <a:off x="8439150" y="28289250"/>
          <a:ext cx="847725" cy="864347"/>
        </a:xfrm>
        <a:prstGeom prst="rect">
          <a:avLst/>
        </a:prstGeom>
      </xdr:spPr>
    </xdr:pic>
    <xdr:clientData/>
  </xdr:twoCellAnchor>
  <xdr:twoCellAnchor editAs="oneCell">
    <xdr:from>
      <xdr:col>3</xdr:col>
      <xdr:colOff>2495550</xdr:colOff>
      <xdr:row>25</xdr:row>
      <xdr:rowOff>142876</xdr:rowOff>
    </xdr:from>
    <xdr:to>
      <xdr:col>3</xdr:col>
      <xdr:colOff>3248025</xdr:colOff>
      <xdr:row>25</xdr:row>
      <xdr:rowOff>600122</xdr:rowOff>
    </xdr:to>
    <xdr:pic>
      <xdr:nvPicPr>
        <xdr:cNvPr id="50" name="Imagen 49">
          <a:extLst>
            <a:ext uri="{FF2B5EF4-FFF2-40B4-BE49-F238E27FC236}">
              <a16:creationId xmlns:a16="http://schemas.microsoft.com/office/drawing/2014/main" id="{F67DBA4C-73A4-64F4-12B4-EE4BF01940B9}"/>
            </a:ext>
          </a:extLst>
        </xdr:cNvPr>
        <xdr:cNvPicPr>
          <a:picLocks noChangeAspect="1"/>
        </xdr:cNvPicPr>
      </xdr:nvPicPr>
      <xdr:blipFill>
        <a:blip xmlns:r="http://schemas.openxmlformats.org/officeDocument/2006/relationships" r:embed="rId45"/>
        <a:stretch>
          <a:fillRect/>
        </a:stretch>
      </xdr:blipFill>
      <xdr:spPr>
        <a:xfrm>
          <a:off x="8410575" y="29384626"/>
          <a:ext cx="752475" cy="457246"/>
        </a:xfrm>
        <a:prstGeom prst="rect">
          <a:avLst/>
        </a:prstGeom>
      </xdr:spPr>
    </xdr:pic>
    <xdr:clientData/>
  </xdr:twoCellAnchor>
  <xdr:twoCellAnchor editAs="oneCell">
    <xdr:from>
      <xdr:col>3</xdr:col>
      <xdr:colOff>2409825</xdr:colOff>
      <xdr:row>26</xdr:row>
      <xdr:rowOff>28575</xdr:rowOff>
    </xdr:from>
    <xdr:to>
      <xdr:col>3</xdr:col>
      <xdr:colOff>3581400</xdr:colOff>
      <xdr:row>26</xdr:row>
      <xdr:rowOff>756185</xdr:rowOff>
    </xdr:to>
    <xdr:pic>
      <xdr:nvPicPr>
        <xdr:cNvPr id="51" name="Imagen 50">
          <a:extLst>
            <a:ext uri="{FF2B5EF4-FFF2-40B4-BE49-F238E27FC236}">
              <a16:creationId xmlns:a16="http://schemas.microsoft.com/office/drawing/2014/main" id="{9E039E7A-DD9B-DA83-4BF5-8B8C366F2147}"/>
            </a:ext>
          </a:extLst>
        </xdr:cNvPr>
        <xdr:cNvPicPr>
          <a:picLocks noChangeAspect="1"/>
        </xdr:cNvPicPr>
      </xdr:nvPicPr>
      <xdr:blipFill>
        <a:blip xmlns:r="http://schemas.openxmlformats.org/officeDocument/2006/relationships" r:embed="rId46"/>
        <a:stretch>
          <a:fillRect/>
        </a:stretch>
      </xdr:blipFill>
      <xdr:spPr>
        <a:xfrm>
          <a:off x="8324850" y="30108525"/>
          <a:ext cx="1171575" cy="727610"/>
        </a:xfrm>
        <a:prstGeom prst="rect">
          <a:avLst/>
        </a:prstGeom>
      </xdr:spPr>
    </xdr:pic>
    <xdr:clientData/>
  </xdr:twoCellAnchor>
  <xdr:twoCellAnchor editAs="oneCell">
    <xdr:from>
      <xdr:col>3</xdr:col>
      <xdr:colOff>2600326</xdr:colOff>
      <xdr:row>27</xdr:row>
      <xdr:rowOff>85725</xdr:rowOff>
    </xdr:from>
    <xdr:to>
      <xdr:col>3</xdr:col>
      <xdr:colOff>3667126</xdr:colOff>
      <xdr:row>27</xdr:row>
      <xdr:rowOff>1219479</xdr:rowOff>
    </xdr:to>
    <xdr:pic>
      <xdr:nvPicPr>
        <xdr:cNvPr id="52" name="Imagen 51">
          <a:extLst>
            <a:ext uri="{FF2B5EF4-FFF2-40B4-BE49-F238E27FC236}">
              <a16:creationId xmlns:a16="http://schemas.microsoft.com/office/drawing/2014/main" id="{A89112DF-6621-E8E5-696A-ACC59A164CC3}"/>
            </a:ext>
          </a:extLst>
        </xdr:cNvPr>
        <xdr:cNvPicPr>
          <a:picLocks noChangeAspect="1"/>
        </xdr:cNvPicPr>
      </xdr:nvPicPr>
      <xdr:blipFill>
        <a:blip xmlns:r="http://schemas.openxmlformats.org/officeDocument/2006/relationships" r:embed="rId47"/>
        <a:stretch>
          <a:fillRect/>
        </a:stretch>
      </xdr:blipFill>
      <xdr:spPr>
        <a:xfrm>
          <a:off x="8515351" y="31222950"/>
          <a:ext cx="1066800" cy="1133754"/>
        </a:xfrm>
        <a:prstGeom prst="rect">
          <a:avLst/>
        </a:prstGeom>
      </xdr:spPr>
    </xdr:pic>
    <xdr:clientData/>
  </xdr:twoCellAnchor>
  <xdr:twoCellAnchor editAs="oneCell">
    <xdr:from>
      <xdr:col>3</xdr:col>
      <xdr:colOff>2686050</xdr:colOff>
      <xdr:row>29</xdr:row>
      <xdr:rowOff>57150</xdr:rowOff>
    </xdr:from>
    <xdr:to>
      <xdr:col>3</xdr:col>
      <xdr:colOff>3277575</xdr:colOff>
      <xdr:row>29</xdr:row>
      <xdr:rowOff>685800</xdr:rowOff>
    </xdr:to>
    <xdr:pic>
      <xdr:nvPicPr>
        <xdr:cNvPr id="53" name="Imagen 52">
          <a:extLst>
            <a:ext uri="{FF2B5EF4-FFF2-40B4-BE49-F238E27FC236}">
              <a16:creationId xmlns:a16="http://schemas.microsoft.com/office/drawing/2014/main" id="{5D24BF17-C95D-41B5-8680-87248092D033}"/>
            </a:ext>
          </a:extLst>
        </xdr:cNvPr>
        <xdr:cNvPicPr>
          <a:picLocks noChangeAspect="1"/>
        </xdr:cNvPicPr>
      </xdr:nvPicPr>
      <xdr:blipFill>
        <a:blip xmlns:r="http://schemas.openxmlformats.org/officeDocument/2006/relationships" r:embed="rId47"/>
        <a:stretch>
          <a:fillRect/>
        </a:stretch>
      </xdr:blipFill>
      <xdr:spPr>
        <a:xfrm>
          <a:off x="8601075" y="32756475"/>
          <a:ext cx="591525" cy="628650"/>
        </a:xfrm>
        <a:prstGeom prst="rect">
          <a:avLst/>
        </a:prstGeom>
      </xdr:spPr>
    </xdr:pic>
    <xdr:clientData/>
  </xdr:twoCellAnchor>
  <xdr:twoCellAnchor editAs="oneCell">
    <xdr:from>
      <xdr:col>3</xdr:col>
      <xdr:colOff>2762250</xdr:colOff>
      <xdr:row>28</xdr:row>
      <xdr:rowOff>9525</xdr:rowOff>
    </xdr:from>
    <xdr:to>
      <xdr:col>3</xdr:col>
      <xdr:colOff>3353775</xdr:colOff>
      <xdr:row>28</xdr:row>
      <xdr:rowOff>638175</xdr:rowOff>
    </xdr:to>
    <xdr:pic>
      <xdr:nvPicPr>
        <xdr:cNvPr id="54" name="Imagen 53">
          <a:extLst>
            <a:ext uri="{FF2B5EF4-FFF2-40B4-BE49-F238E27FC236}">
              <a16:creationId xmlns:a16="http://schemas.microsoft.com/office/drawing/2014/main" id="{82C98EEC-8148-4246-8418-0FDEA3A1DE2C}"/>
            </a:ext>
          </a:extLst>
        </xdr:cNvPr>
        <xdr:cNvPicPr>
          <a:picLocks noChangeAspect="1"/>
        </xdr:cNvPicPr>
      </xdr:nvPicPr>
      <xdr:blipFill>
        <a:blip xmlns:r="http://schemas.openxmlformats.org/officeDocument/2006/relationships" r:embed="rId47"/>
        <a:stretch>
          <a:fillRect/>
        </a:stretch>
      </xdr:blipFill>
      <xdr:spPr>
        <a:xfrm>
          <a:off x="8677275" y="32518350"/>
          <a:ext cx="591525" cy="628650"/>
        </a:xfrm>
        <a:prstGeom prst="rect">
          <a:avLst/>
        </a:prstGeom>
      </xdr:spPr>
    </xdr:pic>
    <xdr:clientData/>
  </xdr:twoCellAnchor>
  <xdr:twoCellAnchor editAs="oneCell">
    <xdr:from>
      <xdr:col>3</xdr:col>
      <xdr:colOff>2686051</xdr:colOff>
      <xdr:row>32</xdr:row>
      <xdr:rowOff>47626</xdr:rowOff>
    </xdr:from>
    <xdr:to>
      <xdr:col>3</xdr:col>
      <xdr:colOff>3295651</xdr:colOff>
      <xdr:row>32</xdr:row>
      <xdr:rowOff>654976</xdr:rowOff>
    </xdr:to>
    <xdr:pic>
      <xdr:nvPicPr>
        <xdr:cNvPr id="55" name="Imagen 54">
          <a:extLst>
            <a:ext uri="{FF2B5EF4-FFF2-40B4-BE49-F238E27FC236}">
              <a16:creationId xmlns:a16="http://schemas.microsoft.com/office/drawing/2014/main" id="{33D0D5DB-D334-4A23-B26F-09C8B7C109CE}"/>
            </a:ext>
          </a:extLst>
        </xdr:cNvPr>
        <xdr:cNvPicPr>
          <a:picLocks noChangeAspect="1"/>
        </xdr:cNvPicPr>
      </xdr:nvPicPr>
      <xdr:blipFill>
        <a:blip xmlns:r="http://schemas.openxmlformats.org/officeDocument/2006/relationships" r:embed="rId48"/>
        <a:stretch>
          <a:fillRect/>
        </a:stretch>
      </xdr:blipFill>
      <xdr:spPr>
        <a:xfrm>
          <a:off x="8601076" y="34556701"/>
          <a:ext cx="609600" cy="607350"/>
        </a:xfrm>
        <a:prstGeom prst="rect">
          <a:avLst/>
        </a:prstGeom>
      </xdr:spPr>
    </xdr:pic>
    <xdr:clientData/>
  </xdr:twoCellAnchor>
  <xdr:twoCellAnchor editAs="oneCell">
    <xdr:from>
      <xdr:col>3</xdr:col>
      <xdr:colOff>2762250</xdr:colOff>
      <xdr:row>30</xdr:row>
      <xdr:rowOff>38101</xdr:rowOff>
    </xdr:from>
    <xdr:to>
      <xdr:col>3</xdr:col>
      <xdr:colOff>3438525</xdr:colOff>
      <xdr:row>30</xdr:row>
      <xdr:rowOff>826277</xdr:rowOff>
    </xdr:to>
    <xdr:pic>
      <xdr:nvPicPr>
        <xdr:cNvPr id="56" name="Imagen 55">
          <a:extLst>
            <a:ext uri="{FF2B5EF4-FFF2-40B4-BE49-F238E27FC236}">
              <a16:creationId xmlns:a16="http://schemas.microsoft.com/office/drawing/2014/main" id="{9D4C80C2-88B7-BAA5-BDA5-D16D08B3069C}"/>
            </a:ext>
          </a:extLst>
        </xdr:cNvPr>
        <xdr:cNvPicPr>
          <a:picLocks noChangeAspect="1"/>
        </xdr:cNvPicPr>
      </xdr:nvPicPr>
      <xdr:blipFill>
        <a:blip xmlns:r="http://schemas.openxmlformats.org/officeDocument/2006/relationships" r:embed="rId49"/>
        <a:stretch>
          <a:fillRect/>
        </a:stretch>
      </xdr:blipFill>
      <xdr:spPr>
        <a:xfrm>
          <a:off x="8677275" y="34166176"/>
          <a:ext cx="676275" cy="788176"/>
        </a:xfrm>
        <a:prstGeom prst="rect">
          <a:avLst/>
        </a:prstGeom>
      </xdr:spPr>
    </xdr:pic>
    <xdr:clientData/>
  </xdr:twoCellAnchor>
  <xdr:twoCellAnchor editAs="oneCell">
    <xdr:from>
      <xdr:col>3</xdr:col>
      <xdr:colOff>2905125</xdr:colOff>
      <xdr:row>31</xdr:row>
      <xdr:rowOff>76200</xdr:rowOff>
    </xdr:from>
    <xdr:to>
      <xdr:col>3</xdr:col>
      <xdr:colOff>3395486</xdr:colOff>
      <xdr:row>31</xdr:row>
      <xdr:rowOff>647700</xdr:rowOff>
    </xdr:to>
    <xdr:pic>
      <xdr:nvPicPr>
        <xdr:cNvPr id="57" name="Imagen 56">
          <a:extLst>
            <a:ext uri="{FF2B5EF4-FFF2-40B4-BE49-F238E27FC236}">
              <a16:creationId xmlns:a16="http://schemas.microsoft.com/office/drawing/2014/main" id="{D6B04BC9-211F-4971-B5AE-8D19B361B687}"/>
            </a:ext>
          </a:extLst>
        </xdr:cNvPr>
        <xdr:cNvPicPr>
          <a:picLocks noChangeAspect="1"/>
        </xdr:cNvPicPr>
      </xdr:nvPicPr>
      <xdr:blipFill>
        <a:blip xmlns:r="http://schemas.openxmlformats.org/officeDocument/2006/relationships" r:embed="rId49"/>
        <a:stretch>
          <a:fillRect/>
        </a:stretch>
      </xdr:blipFill>
      <xdr:spPr>
        <a:xfrm>
          <a:off x="8820150" y="35137725"/>
          <a:ext cx="490361" cy="571500"/>
        </a:xfrm>
        <a:prstGeom prst="rect">
          <a:avLst/>
        </a:prstGeom>
      </xdr:spPr>
    </xdr:pic>
    <xdr:clientData/>
  </xdr:twoCellAnchor>
  <xdr:twoCellAnchor editAs="oneCell">
    <xdr:from>
      <xdr:col>3</xdr:col>
      <xdr:colOff>2419350</xdr:colOff>
      <xdr:row>33</xdr:row>
      <xdr:rowOff>47625</xdr:rowOff>
    </xdr:from>
    <xdr:to>
      <xdr:col>3</xdr:col>
      <xdr:colOff>3332131</xdr:colOff>
      <xdr:row>33</xdr:row>
      <xdr:rowOff>904875</xdr:rowOff>
    </xdr:to>
    <xdr:pic>
      <xdr:nvPicPr>
        <xdr:cNvPr id="58" name="Imagen 57">
          <a:extLst>
            <a:ext uri="{FF2B5EF4-FFF2-40B4-BE49-F238E27FC236}">
              <a16:creationId xmlns:a16="http://schemas.microsoft.com/office/drawing/2014/main" id="{B20E315F-ACFD-6A46-A54F-50F7ABE080EE}"/>
            </a:ext>
          </a:extLst>
        </xdr:cNvPr>
        <xdr:cNvPicPr>
          <a:picLocks noChangeAspect="1"/>
        </xdr:cNvPicPr>
      </xdr:nvPicPr>
      <xdr:blipFill>
        <a:blip xmlns:r="http://schemas.openxmlformats.org/officeDocument/2006/relationships" r:embed="rId50"/>
        <a:stretch>
          <a:fillRect/>
        </a:stretch>
      </xdr:blipFill>
      <xdr:spPr>
        <a:xfrm>
          <a:off x="8334375" y="36471225"/>
          <a:ext cx="912781" cy="857250"/>
        </a:xfrm>
        <a:prstGeom prst="rect">
          <a:avLst/>
        </a:prstGeom>
      </xdr:spPr>
    </xdr:pic>
    <xdr:clientData/>
  </xdr:twoCellAnchor>
  <xdr:twoCellAnchor editAs="oneCell">
    <xdr:from>
      <xdr:col>3</xdr:col>
      <xdr:colOff>2152650</xdr:colOff>
      <xdr:row>34</xdr:row>
      <xdr:rowOff>19050</xdr:rowOff>
    </xdr:from>
    <xdr:to>
      <xdr:col>3</xdr:col>
      <xdr:colOff>3065431</xdr:colOff>
      <xdr:row>34</xdr:row>
      <xdr:rowOff>876300</xdr:rowOff>
    </xdr:to>
    <xdr:pic>
      <xdr:nvPicPr>
        <xdr:cNvPr id="59" name="Imagen 58">
          <a:extLst>
            <a:ext uri="{FF2B5EF4-FFF2-40B4-BE49-F238E27FC236}">
              <a16:creationId xmlns:a16="http://schemas.microsoft.com/office/drawing/2014/main" id="{51E02C15-F4E4-4BC2-B65E-BE065446D2B0}"/>
            </a:ext>
          </a:extLst>
        </xdr:cNvPr>
        <xdr:cNvPicPr>
          <a:picLocks noChangeAspect="1"/>
        </xdr:cNvPicPr>
      </xdr:nvPicPr>
      <xdr:blipFill>
        <a:blip xmlns:r="http://schemas.openxmlformats.org/officeDocument/2006/relationships" r:embed="rId50"/>
        <a:stretch>
          <a:fillRect/>
        </a:stretch>
      </xdr:blipFill>
      <xdr:spPr>
        <a:xfrm>
          <a:off x="8067675" y="37414200"/>
          <a:ext cx="912781" cy="857250"/>
        </a:xfrm>
        <a:prstGeom prst="rect">
          <a:avLst/>
        </a:prstGeom>
      </xdr:spPr>
    </xdr:pic>
    <xdr:clientData/>
  </xdr:twoCellAnchor>
  <xdr:twoCellAnchor editAs="oneCell">
    <xdr:from>
      <xdr:col>3</xdr:col>
      <xdr:colOff>2924175</xdr:colOff>
      <xdr:row>36</xdr:row>
      <xdr:rowOff>28575</xdr:rowOff>
    </xdr:from>
    <xdr:to>
      <xdr:col>3</xdr:col>
      <xdr:colOff>3438524</xdr:colOff>
      <xdr:row>37</xdr:row>
      <xdr:rowOff>0</xdr:rowOff>
    </xdr:to>
    <xdr:pic>
      <xdr:nvPicPr>
        <xdr:cNvPr id="60" name="Imagen 59">
          <a:extLst>
            <a:ext uri="{FF2B5EF4-FFF2-40B4-BE49-F238E27FC236}">
              <a16:creationId xmlns:a16="http://schemas.microsoft.com/office/drawing/2014/main" id="{C79CAE7F-CE87-A1C0-2FF3-E6B60153D6C6}"/>
            </a:ext>
          </a:extLst>
        </xdr:cNvPr>
        <xdr:cNvPicPr>
          <a:picLocks noChangeAspect="1"/>
        </xdr:cNvPicPr>
      </xdr:nvPicPr>
      <xdr:blipFill>
        <a:blip xmlns:r="http://schemas.openxmlformats.org/officeDocument/2006/relationships" r:embed="rId51"/>
        <a:stretch>
          <a:fillRect/>
        </a:stretch>
      </xdr:blipFill>
      <xdr:spPr>
        <a:xfrm>
          <a:off x="8839200" y="38804850"/>
          <a:ext cx="514349" cy="609600"/>
        </a:xfrm>
        <a:prstGeom prst="rect">
          <a:avLst/>
        </a:prstGeom>
      </xdr:spPr>
    </xdr:pic>
    <xdr:clientData/>
  </xdr:twoCellAnchor>
  <xdr:twoCellAnchor editAs="oneCell">
    <xdr:from>
      <xdr:col>3</xdr:col>
      <xdr:colOff>2781300</xdr:colOff>
      <xdr:row>37</xdr:row>
      <xdr:rowOff>209550</xdr:rowOff>
    </xdr:from>
    <xdr:to>
      <xdr:col>3</xdr:col>
      <xdr:colOff>3469788</xdr:colOff>
      <xdr:row>37</xdr:row>
      <xdr:rowOff>619125</xdr:rowOff>
    </xdr:to>
    <xdr:pic>
      <xdr:nvPicPr>
        <xdr:cNvPr id="61" name="Imagen 60">
          <a:extLst>
            <a:ext uri="{FF2B5EF4-FFF2-40B4-BE49-F238E27FC236}">
              <a16:creationId xmlns:a16="http://schemas.microsoft.com/office/drawing/2014/main" id="{7C9EFF22-5FC4-B9B9-9AB3-285142369F58}"/>
            </a:ext>
          </a:extLst>
        </xdr:cNvPr>
        <xdr:cNvPicPr>
          <a:picLocks noChangeAspect="1"/>
        </xdr:cNvPicPr>
      </xdr:nvPicPr>
      <xdr:blipFill>
        <a:blip xmlns:r="http://schemas.openxmlformats.org/officeDocument/2006/relationships" r:embed="rId52"/>
        <a:stretch>
          <a:fillRect/>
        </a:stretch>
      </xdr:blipFill>
      <xdr:spPr>
        <a:xfrm>
          <a:off x="8696325" y="39624000"/>
          <a:ext cx="688488" cy="409575"/>
        </a:xfrm>
        <a:prstGeom prst="rect">
          <a:avLst/>
        </a:prstGeom>
      </xdr:spPr>
    </xdr:pic>
    <xdr:clientData/>
  </xdr:twoCellAnchor>
  <xdr:twoCellAnchor editAs="oneCell">
    <xdr:from>
      <xdr:col>3</xdr:col>
      <xdr:colOff>2619376</xdr:colOff>
      <xdr:row>38</xdr:row>
      <xdr:rowOff>47626</xdr:rowOff>
    </xdr:from>
    <xdr:to>
      <xdr:col>3</xdr:col>
      <xdr:colOff>3291729</xdr:colOff>
      <xdr:row>38</xdr:row>
      <xdr:rowOff>733426</xdr:rowOff>
    </xdr:to>
    <xdr:pic>
      <xdr:nvPicPr>
        <xdr:cNvPr id="62" name="Imagen 61">
          <a:extLst>
            <a:ext uri="{FF2B5EF4-FFF2-40B4-BE49-F238E27FC236}">
              <a16:creationId xmlns:a16="http://schemas.microsoft.com/office/drawing/2014/main" id="{47B2CDD4-2C62-C16C-4BA3-4F0041AA1522}"/>
            </a:ext>
          </a:extLst>
        </xdr:cNvPr>
        <xdr:cNvPicPr>
          <a:picLocks noChangeAspect="1"/>
        </xdr:cNvPicPr>
      </xdr:nvPicPr>
      <xdr:blipFill>
        <a:blip xmlns:r="http://schemas.openxmlformats.org/officeDocument/2006/relationships" r:embed="rId53"/>
        <a:stretch>
          <a:fillRect/>
        </a:stretch>
      </xdr:blipFill>
      <xdr:spPr>
        <a:xfrm>
          <a:off x="8534401" y="40214551"/>
          <a:ext cx="672353" cy="685800"/>
        </a:xfrm>
        <a:prstGeom prst="rect">
          <a:avLst/>
        </a:prstGeom>
      </xdr:spPr>
    </xdr:pic>
    <xdr:clientData/>
  </xdr:twoCellAnchor>
  <xdr:twoCellAnchor editAs="oneCell">
    <xdr:from>
      <xdr:col>3</xdr:col>
      <xdr:colOff>2752725</xdr:colOff>
      <xdr:row>35</xdr:row>
      <xdr:rowOff>76201</xdr:rowOff>
    </xdr:from>
    <xdr:to>
      <xdr:col>3</xdr:col>
      <xdr:colOff>3323232</xdr:colOff>
      <xdr:row>35</xdr:row>
      <xdr:rowOff>552450</xdr:rowOff>
    </xdr:to>
    <xdr:pic>
      <xdr:nvPicPr>
        <xdr:cNvPr id="63" name="Imagen 62">
          <a:extLst>
            <a:ext uri="{FF2B5EF4-FFF2-40B4-BE49-F238E27FC236}">
              <a16:creationId xmlns:a16="http://schemas.microsoft.com/office/drawing/2014/main" id="{A6480C6C-B261-6C45-0E8E-D564D9BB2E53}"/>
            </a:ext>
          </a:extLst>
        </xdr:cNvPr>
        <xdr:cNvPicPr>
          <a:picLocks noChangeAspect="1"/>
        </xdr:cNvPicPr>
      </xdr:nvPicPr>
      <xdr:blipFill>
        <a:blip xmlns:r="http://schemas.openxmlformats.org/officeDocument/2006/relationships" r:embed="rId54"/>
        <a:stretch>
          <a:fillRect/>
        </a:stretch>
      </xdr:blipFill>
      <xdr:spPr>
        <a:xfrm>
          <a:off x="8667750" y="38661976"/>
          <a:ext cx="570507" cy="4762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09888B-8B87-41A9-80A8-9A71B65B4AD5}" name="Tabla1" displayName="Tabla1" ref="A2:F62" totalsRowShown="0" headerRowDxfId="10" dataDxfId="8" headerRowBorderDxfId="9" tableBorderDxfId="7" totalsRowBorderDxfId="6">
  <autoFilter ref="A2:F62" xr:uid="{C909888B-8B87-41A9-80A8-9A71B65B4AD5}">
    <filterColumn colId="0" hiddenButton="1"/>
    <filterColumn colId="1" hiddenButton="1"/>
    <filterColumn colId="2" hiddenButton="1"/>
    <filterColumn colId="3" hiddenButton="1"/>
    <filterColumn colId="4" hiddenButton="1"/>
    <filterColumn colId="5" hiddenButton="1"/>
  </autoFilter>
  <tableColumns count="6">
    <tableColumn id="1" xr3:uid="{9F565FA5-3314-419C-93DC-234DD39C0CF2}" name="ITEM" dataDxfId="5"/>
    <tableColumn id="2" xr3:uid="{C92F0925-1229-4EB2-A0BB-A37A4DC0A520}" name="USO PRESUPUESTAL" dataDxfId="4"/>
    <tableColumn id="3" xr3:uid="{DA7C63B2-1D75-40F8-B536-017CE93538A3}" name="PRODUCTO" dataDxfId="3"/>
    <tableColumn id="6" xr3:uid="{DCB85DFB-84C4-471B-86A5-278CA6836A4F}" name="DESCRIPCIÓN DEL PRODUCTO" dataDxfId="2"/>
    <tableColumn id="4" xr3:uid="{EEB710C3-2975-4F1E-99F6-01A352F48A36}" name="CANTIDAD" dataDxfId="1"/>
    <tableColumn id="5" xr3:uid="{79CF9301-F80F-4E4D-8802-AF32DA9421A2}" name="UNIDAD"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15BF-9BDF-4DB7-A59A-1FB813C2355A}">
  <dimension ref="A2:M79"/>
  <sheetViews>
    <sheetView workbookViewId="0">
      <selection activeCell="A11" sqref="A11:XFD12"/>
    </sheetView>
  </sheetViews>
  <sheetFormatPr baseColWidth="10" defaultRowHeight="15" x14ac:dyDescent="0.25"/>
  <cols>
    <col min="2" max="2" width="46.28515625" customWidth="1"/>
    <col min="3" max="3" width="14.28515625" customWidth="1"/>
    <col min="4" max="4" width="14.5703125" customWidth="1"/>
    <col min="5" max="5" width="14.5703125" bestFit="1" customWidth="1"/>
    <col min="7" max="7" width="22.85546875" customWidth="1"/>
    <col min="13" max="13" width="12" bestFit="1" customWidth="1"/>
  </cols>
  <sheetData>
    <row r="2" spans="1:10" x14ac:dyDescent="0.25">
      <c r="B2" s="1" t="s">
        <v>77</v>
      </c>
      <c r="C2" s="1">
        <v>1</v>
      </c>
      <c r="D2" s="2">
        <v>702100</v>
      </c>
      <c r="E2" s="2">
        <v>702100</v>
      </c>
      <c r="F2" s="1"/>
      <c r="G2" s="1" t="s">
        <v>78</v>
      </c>
      <c r="H2" s="1" t="s">
        <v>79</v>
      </c>
      <c r="I2" s="1"/>
    </row>
    <row r="3" spans="1:10" x14ac:dyDescent="0.25">
      <c r="B3" s="3"/>
      <c r="C3" s="3"/>
      <c r="D3" s="4"/>
      <c r="E3" s="4">
        <f>+E2</f>
        <v>702100</v>
      </c>
      <c r="F3" s="1"/>
      <c r="G3" s="1"/>
      <c r="H3" s="1"/>
      <c r="I3" s="1"/>
    </row>
    <row r="4" spans="1:10" x14ac:dyDescent="0.25">
      <c r="A4" s="19"/>
      <c r="B4" s="1" t="s">
        <v>29</v>
      </c>
      <c r="C4" s="1">
        <v>1</v>
      </c>
      <c r="D4" s="2">
        <v>565250</v>
      </c>
      <c r="E4" s="2">
        <v>565250</v>
      </c>
      <c r="F4" s="1" t="s">
        <v>1</v>
      </c>
      <c r="G4" s="1" t="s">
        <v>10</v>
      </c>
      <c r="H4" s="1" t="s">
        <v>11</v>
      </c>
      <c r="I4" s="1"/>
    </row>
    <row r="5" spans="1:10" x14ac:dyDescent="0.25">
      <c r="A5" s="19"/>
      <c r="B5" s="1" t="s">
        <v>86</v>
      </c>
      <c r="C5" s="1">
        <v>1</v>
      </c>
      <c r="D5" s="2">
        <v>609323</v>
      </c>
      <c r="E5" s="2">
        <v>609323</v>
      </c>
      <c r="F5" s="1" t="s">
        <v>1</v>
      </c>
      <c r="G5" s="1" t="s">
        <v>10</v>
      </c>
      <c r="H5" s="1" t="s">
        <v>11</v>
      </c>
      <c r="I5" s="1"/>
    </row>
    <row r="6" spans="1:10" x14ac:dyDescent="0.25">
      <c r="A6" s="19"/>
      <c r="B6" s="1" t="s">
        <v>9</v>
      </c>
      <c r="C6" s="1">
        <v>1</v>
      </c>
      <c r="D6" s="2">
        <v>734230</v>
      </c>
      <c r="E6" s="2">
        <v>734230</v>
      </c>
      <c r="F6" s="1" t="s">
        <v>1</v>
      </c>
      <c r="G6" s="1" t="s">
        <v>10</v>
      </c>
      <c r="H6" s="1" t="s">
        <v>11</v>
      </c>
      <c r="I6" s="1"/>
    </row>
    <row r="7" spans="1:10" x14ac:dyDescent="0.25">
      <c r="A7" s="19"/>
      <c r="B7" s="1" t="s">
        <v>76</v>
      </c>
      <c r="C7" s="1">
        <v>1</v>
      </c>
      <c r="D7" s="2">
        <v>330820</v>
      </c>
      <c r="E7" s="2">
        <v>330820</v>
      </c>
      <c r="F7" s="5"/>
      <c r="G7" s="1" t="s">
        <v>10</v>
      </c>
      <c r="H7" s="1" t="s">
        <v>11</v>
      </c>
      <c r="I7" s="1"/>
      <c r="J7" t="s">
        <v>94</v>
      </c>
    </row>
    <row r="8" spans="1:10" x14ac:dyDescent="0.25">
      <c r="A8" s="19"/>
      <c r="B8" s="1" t="s">
        <v>76</v>
      </c>
      <c r="C8" s="1">
        <v>1</v>
      </c>
      <c r="D8" s="2">
        <v>1067430</v>
      </c>
      <c r="E8" s="2">
        <v>5</v>
      </c>
      <c r="F8" s="5"/>
      <c r="G8" s="1" t="s">
        <v>10</v>
      </c>
      <c r="H8" s="1" t="s">
        <v>11</v>
      </c>
      <c r="I8" s="1"/>
    </row>
    <row r="9" spans="1:10" x14ac:dyDescent="0.25">
      <c r="A9" s="19"/>
      <c r="B9" s="1" t="s">
        <v>33</v>
      </c>
      <c r="C9" s="1">
        <v>1</v>
      </c>
      <c r="D9" s="2">
        <v>771715</v>
      </c>
      <c r="E9" s="2">
        <v>771715</v>
      </c>
      <c r="F9" s="1" t="s">
        <v>1</v>
      </c>
      <c r="G9" s="1" t="s">
        <v>10</v>
      </c>
      <c r="H9" s="1" t="s">
        <v>11</v>
      </c>
      <c r="I9" s="1"/>
    </row>
    <row r="10" spans="1:10" x14ac:dyDescent="0.25">
      <c r="B10" s="1"/>
      <c r="C10" s="1"/>
      <c r="D10" s="2"/>
      <c r="E10" s="4">
        <f>SUM(E4:E9)</f>
        <v>3011343</v>
      </c>
      <c r="F10" s="1"/>
      <c r="G10" s="1"/>
      <c r="H10" s="1"/>
      <c r="I10" s="1"/>
    </row>
    <row r="11" spans="1:10" x14ac:dyDescent="0.25">
      <c r="B11" s="1" t="s">
        <v>17</v>
      </c>
      <c r="C11" s="1">
        <v>1</v>
      </c>
      <c r="D11" s="2">
        <v>1778455</v>
      </c>
      <c r="E11" s="2">
        <v>1778455</v>
      </c>
      <c r="F11" s="1"/>
      <c r="G11" s="1" t="s">
        <v>18</v>
      </c>
      <c r="H11" s="1" t="s">
        <v>18</v>
      </c>
      <c r="I11" s="1"/>
    </row>
    <row r="12" spans="1:10" x14ac:dyDescent="0.25">
      <c r="B12" s="1"/>
      <c r="C12" s="1"/>
      <c r="D12" s="2"/>
      <c r="E12" s="4">
        <f>+E11</f>
        <v>1778455</v>
      </c>
      <c r="F12" s="1"/>
      <c r="G12" s="1"/>
      <c r="H12" s="1"/>
      <c r="I12" s="1"/>
    </row>
    <row r="13" spans="1:10" x14ac:dyDescent="0.25">
      <c r="A13" s="19"/>
      <c r="B13" s="1" t="s">
        <v>53</v>
      </c>
      <c r="C13" s="1">
        <v>10</v>
      </c>
      <c r="D13" s="2">
        <v>6307</v>
      </c>
      <c r="E13" s="2">
        <v>63070</v>
      </c>
      <c r="F13" s="1" t="s">
        <v>1</v>
      </c>
      <c r="G13" s="1" t="s">
        <v>54</v>
      </c>
      <c r="H13" s="1" t="s">
        <v>55</v>
      </c>
      <c r="I13" s="1"/>
    </row>
    <row r="14" spans="1:10" x14ac:dyDescent="0.25">
      <c r="A14" s="19"/>
      <c r="B14" s="1" t="s">
        <v>51</v>
      </c>
      <c r="C14" s="1">
        <v>10</v>
      </c>
      <c r="D14" s="2">
        <v>5950</v>
      </c>
      <c r="E14" s="2">
        <v>59500</v>
      </c>
      <c r="F14" s="1" t="s">
        <v>1</v>
      </c>
      <c r="G14" s="1" t="s">
        <v>54</v>
      </c>
      <c r="H14" s="1" t="s">
        <v>55</v>
      </c>
      <c r="I14" s="1"/>
    </row>
    <row r="15" spans="1:10" x14ac:dyDescent="0.25">
      <c r="A15" s="19"/>
      <c r="B15" s="1" t="s">
        <v>52</v>
      </c>
      <c r="C15" s="1">
        <v>10</v>
      </c>
      <c r="D15" s="2">
        <v>4575</v>
      </c>
      <c r="E15" s="2">
        <v>45750</v>
      </c>
      <c r="F15" s="1" t="s">
        <v>1</v>
      </c>
      <c r="G15" s="1" t="s">
        <v>54</v>
      </c>
      <c r="H15" s="1" t="s">
        <v>55</v>
      </c>
      <c r="I15" s="1"/>
    </row>
    <row r="16" spans="1:10" x14ac:dyDescent="0.25">
      <c r="B16" s="1"/>
      <c r="C16" s="1"/>
      <c r="D16" s="2"/>
      <c r="E16" s="4">
        <f>SUM(E13:E15)</f>
        <v>168320</v>
      </c>
      <c r="F16" s="1"/>
      <c r="G16" s="1"/>
      <c r="H16" s="1"/>
      <c r="I16" s="1"/>
    </row>
    <row r="17" spans="1:11" x14ac:dyDescent="0.25">
      <c r="A17" s="19"/>
      <c r="B17" s="1" t="s">
        <v>4</v>
      </c>
      <c r="C17" s="1">
        <v>4</v>
      </c>
      <c r="D17" s="2">
        <v>45815</v>
      </c>
      <c r="E17" s="2">
        <v>183260</v>
      </c>
      <c r="F17" s="1" t="s">
        <v>1</v>
      </c>
      <c r="G17" s="1" t="s">
        <v>5</v>
      </c>
      <c r="H17" s="1" t="s">
        <v>6</v>
      </c>
      <c r="I17" s="1"/>
      <c r="K17">
        <v>34450.5</v>
      </c>
    </row>
    <row r="18" spans="1:11" x14ac:dyDescent="0.25">
      <c r="A18" s="19"/>
      <c r="B18" s="1" t="s">
        <v>67</v>
      </c>
      <c r="C18" s="1">
        <v>2</v>
      </c>
      <c r="D18" s="2">
        <v>34450.5</v>
      </c>
      <c r="E18" s="6">
        <v>68901</v>
      </c>
      <c r="F18" s="1" t="s">
        <v>14</v>
      </c>
      <c r="G18" s="1" t="s">
        <v>5</v>
      </c>
      <c r="H18" s="1" t="s">
        <v>6</v>
      </c>
      <c r="I18" s="1"/>
      <c r="K18">
        <v>2439.5</v>
      </c>
    </row>
    <row r="19" spans="1:11" x14ac:dyDescent="0.25">
      <c r="A19" s="19"/>
      <c r="B19" s="1" t="s">
        <v>67</v>
      </c>
      <c r="C19" s="1">
        <v>2</v>
      </c>
      <c r="D19" s="2">
        <v>2439.5</v>
      </c>
      <c r="E19" s="6">
        <v>4879</v>
      </c>
      <c r="F19" s="1"/>
      <c r="G19" s="1" t="s">
        <v>5</v>
      </c>
      <c r="H19" s="1" t="s">
        <v>6</v>
      </c>
      <c r="I19" s="1"/>
      <c r="K19">
        <f>SUM(K17:K18)</f>
        <v>36890</v>
      </c>
    </row>
    <row r="20" spans="1:11" x14ac:dyDescent="0.25">
      <c r="B20" s="1"/>
      <c r="C20" s="1"/>
      <c r="D20" s="2"/>
      <c r="E20" s="4">
        <f>SUM(E17:E19)</f>
        <v>257040</v>
      </c>
      <c r="F20" s="1"/>
      <c r="G20" s="1"/>
      <c r="H20" s="1"/>
      <c r="I20" s="1"/>
    </row>
    <row r="21" spans="1:11" x14ac:dyDescent="0.25">
      <c r="A21" s="19"/>
      <c r="B21" s="1" t="s">
        <v>0</v>
      </c>
      <c r="C21" s="1">
        <v>9</v>
      </c>
      <c r="D21" s="2">
        <v>15299</v>
      </c>
      <c r="E21" s="2">
        <v>137691</v>
      </c>
      <c r="F21" s="1" t="s">
        <v>1</v>
      </c>
      <c r="G21" s="1" t="s">
        <v>2</v>
      </c>
      <c r="H21" s="1" t="s">
        <v>3</v>
      </c>
      <c r="I21" s="1"/>
    </row>
    <row r="22" spans="1:11" x14ac:dyDescent="0.25">
      <c r="A22" s="19"/>
      <c r="B22" s="1" t="s">
        <v>56</v>
      </c>
      <c r="C22" s="1">
        <v>11</v>
      </c>
      <c r="D22" s="2">
        <v>4500</v>
      </c>
      <c r="E22" s="2">
        <v>49500</v>
      </c>
      <c r="F22" s="1" t="s">
        <v>57</v>
      </c>
      <c r="G22" s="1" t="s">
        <v>2</v>
      </c>
      <c r="H22" s="1" t="s">
        <v>3</v>
      </c>
      <c r="I22" s="1"/>
    </row>
    <row r="23" spans="1:11" x14ac:dyDescent="0.25">
      <c r="B23" s="1"/>
      <c r="C23" s="1"/>
      <c r="D23" s="2"/>
      <c r="E23" s="4">
        <f>+E21+E22</f>
        <v>187191</v>
      </c>
      <c r="F23" s="1"/>
      <c r="G23" s="1"/>
      <c r="H23" s="1"/>
      <c r="I23" s="1"/>
    </row>
    <row r="24" spans="1:11" x14ac:dyDescent="0.25">
      <c r="A24" s="19"/>
      <c r="B24" s="1" t="s">
        <v>41</v>
      </c>
      <c r="C24" s="1">
        <v>1</v>
      </c>
      <c r="D24" s="2">
        <v>103173</v>
      </c>
      <c r="E24" s="2">
        <v>103173</v>
      </c>
      <c r="F24" s="1" t="s">
        <v>14</v>
      </c>
      <c r="G24" s="1" t="s">
        <v>15</v>
      </c>
      <c r="H24" s="1" t="s">
        <v>42</v>
      </c>
      <c r="I24" s="1"/>
    </row>
    <row r="25" spans="1:11" x14ac:dyDescent="0.25">
      <c r="A25" s="19"/>
      <c r="B25" s="1" t="s">
        <v>59</v>
      </c>
      <c r="C25" s="1">
        <v>1</v>
      </c>
      <c r="D25" s="2">
        <v>204085</v>
      </c>
      <c r="E25" s="2">
        <v>204085</v>
      </c>
      <c r="F25" s="1" t="s">
        <v>60</v>
      </c>
      <c r="G25" s="1" t="s">
        <v>15</v>
      </c>
      <c r="H25" s="1" t="s">
        <v>42</v>
      </c>
      <c r="I25" s="1"/>
    </row>
    <row r="26" spans="1:11" x14ac:dyDescent="0.25">
      <c r="A26" s="19"/>
      <c r="B26" s="1" t="s">
        <v>63</v>
      </c>
      <c r="C26" s="1">
        <v>4</v>
      </c>
      <c r="D26" s="2">
        <v>92463</v>
      </c>
      <c r="E26" s="2">
        <v>369852</v>
      </c>
      <c r="F26" s="1" t="s">
        <v>14</v>
      </c>
      <c r="G26" s="1" t="s">
        <v>15</v>
      </c>
      <c r="H26" s="1" t="s">
        <v>42</v>
      </c>
      <c r="I26" s="1"/>
    </row>
    <row r="27" spans="1:11" x14ac:dyDescent="0.25">
      <c r="A27" s="19"/>
      <c r="B27" s="1" t="s">
        <v>61</v>
      </c>
      <c r="C27" s="1">
        <v>1</v>
      </c>
      <c r="D27" s="2">
        <v>120785</v>
      </c>
      <c r="E27" s="2">
        <v>120785</v>
      </c>
      <c r="F27" s="1" t="s">
        <v>14</v>
      </c>
      <c r="G27" s="1" t="s">
        <v>15</v>
      </c>
      <c r="H27" s="1" t="s">
        <v>42</v>
      </c>
      <c r="I27" s="1"/>
    </row>
    <row r="28" spans="1:11" x14ac:dyDescent="0.25">
      <c r="A28" s="19"/>
      <c r="B28" s="1" t="s">
        <v>66</v>
      </c>
      <c r="C28" s="1">
        <v>1</v>
      </c>
      <c r="D28" s="2">
        <v>99960</v>
      </c>
      <c r="E28" s="2">
        <v>99960</v>
      </c>
      <c r="F28" s="1" t="s">
        <v>14</v>
      </c>
      <c r="G28" s="1" t="s">
        <v>15</v>
      </c>
      <c r="H28" s="1" t="s">
        <v>42</v>
      </c>
      <c r="I28" s="1"/>
    </row>
    <row r="29" spans="1:11" x14ac:dyDescent="0.25">
      <c r="A29" s="19"/>
      <c r="B29" s="1" t="s">
        <v>64</v>
      </c>
      <c r="C29" s="1">
        <v>1</v>
      </c>
      <c r="D29" s="2">
        <v>99960</v>
      </c>
      <c r="E29" s="2">
        <v>99960</v>
      </c>
      <c r="F29" s="1" t="s">
        <v>14</v>
      </c>
      <c r="G29" s="1" t="s">
        <v>15</v>
      </c>
      <c r="H29" s="1" t="s">
        <v>42</v>
      </c>
      <c r="I29" s="1"/>
    </row>
    <row r="30" spans="1:11" x14ac:dyDescent="0.25">
      <c r="A30" s="19"/>
      <c r="B30" s="1" t="s">
        <v>65</v>
      </c>
      <c r="C30" s="1">
        <v>1</v>
      </c>
      <c r="D30" s="2">
        <v>110075</v>
      </c>
      <c r="E30" s="2">
        <v>110075</v>
      </c>
      <c r="F30" s="1" t="s">
        <v>14</v>
      </c>
      <c r="G30" s="1" t="s">
        <v>15</v>
      </c>
      <c r="H30" s="1" t="s">
        <v>42</v>
      </c>
      <c r="I30" s="1"/>
    </row>
    <row r="31" spans="1:11" x14ac:dyDescent="0.25">
      <c r="A31" s="19"/>
      <c r="B31" s="1" t="s">
        <v>62</v>
      </c>
      <c r="C31" s="1">
        <v>1</v>
      </c>
      <c r="D31" s="2">
        <v>510510</v>
      </c>
      <c r="E31" s="2">
        <v>510510</v>
      </c>
      <c r="F31" s="1" t="s">
        <v>14</v>
      </c>
      <c r="G31" s="1" t="s">
        <v>15</v>
      </c>
      <c r="H31" s="1" t="s">
        <v>42</v>
      </c>
      <c r="I31" s="1"/>
    </row>
    <row r="32" spans="1:11" x14ac:dyDescent="0.25">
      <c r="B32" s="1"/>
      <c r="C32" s="1"/>
      <c r="D32" s="2"/>
      <c r="E32" s="4">
        <f>SUM(E24:E31)</f>
        <v>1618400</v>
      </c>
      <c r="F32" s="1"/>
      <c r="G32" s="1"/>
      <c r="H32" s="1"/>
      <c r="I32" s="1"/>
    </row>
    <row r="33" spans="1:13" x14ac:dyDescent="0.25">
      <c r="B33" s="1" t="s">
        <v>80</v>
      </c>
      <c r="C33" s="1">
        <v>1</v>
      </c>
      <c r="D33" s="2">
        <v>78302</v>
      </c>
      <c r="E33" s="2">
        <v>78302</v>
      </c>
      <c r="F33" s="1" t="s">
        <v>14</v>
      </c>
      <c r="G33" s="1" t="s">
        <v>15</v>
      </c>
      <c r="H33" s="1" t="s">
        <v>16</v>
      </c>
      <c r="I33" s="1"/>
    </row>
    <row r="34" spans="1:13" x14ac:dyDescent="0.25">
      <c r="B34" s="1" t="s">
        <v>58</v>
      </c>
      <c r="C34" s="1">
        <v>1</v>
      </c>
      <c r="D34" s="2">
        <v>78778</v>
      </c>
      <c r="E34" s="2">
        <v>78778</v>
      </c>
      <c r="F34" s="1" t="s">
        <v>14</v>
      </c>
      <c r="G34" s="1" t="s">
        <v>15</v>
      </c>
      <c r="H34" s="1" t="s">
        <v>16</v>
      </c>
      <c r="I34" s="1"/>
    </row>
    <row r="35" spans="1:13" x14ac:dyDescent="0.25">
      <c r="B35" s="1" t="s">
        <v>13</v>
      </c>
      <c r="C35" s="1">
        <v>1</v>
      </c>
      <c r="D35" s="2">
        <v>152082</v>
      </c>
      <c r="E35" s="2">
        <v>152082</v>
      </c>
      <c r="F35" s="1" t="s">
        <v>14</v>
      </c>
      <c r="G35" s="1" t="s">
        <v>15</v>
      </c>
      <c r="H35" s="1" t="s">
        <v>16</v>
      </c>
      <c r="I35" s="1"/>
    </row>
    <row r="36" spans="1:13" x14ac:dyDescent="0.25">
      <c r="B36" s="1"/>
      <c r="C36" s="1"/>
      <c r="D36" s="2"/>
      <c r="E36" s="4">
        <f>SUM(E33:E35)</f>
        <v>309162</v>
      </c>
      <c r="F36" s="1"/>
      <c r="G36" s="1"/>
      <c r="H36" s="1"/>
      <c r="I36" s="1"/>
    </row>
    <row r="37" spans="1:13" x14ac:dyDescent="0.25">
      <c r="A37" s="19"/>
      <c r="B37" s="1" t="s">
        <v>47</v>
      </c>
      <c r="C37" s="1">
        <v>5</v>
      </c>
      <c r="D37" s="2">
        <v>11900</v>
      </c>
      <c r="E37" s="2">
        <v>59500</v>
      </c>
      <c r="F37" s="1" t="s">
        <v>1</v>
      </c>
      <c r="G37" s="1" t="s">
        <v>48</v>
      </c>
      <c r="H37" s="1" t="s">
        <v>49</v>
      </c>
      <c r="I37" s="1"/>
    </row>
    <row r="38" spans="1:13" x14ac:dyDescent="0.25">
      <c r="A38" s="19"/>
      <c r="B38" s="1" t="s">
        <v>46</v>
      </c>
      <c r="C38" s="1">
        <v>5</v>
      </c>
      <c r="D38" s="2">
        <v>11900</v>
      </c>
      <c r="E38" s="2">
        <v>59500</v>
      </c>
      <c r="F38" s="1" t="s">
        <v>1</v>
      </c>
      <c r="G38" s="1" t="s">
        <v>48</v>
      </c>
      <c r="H38" s="1" t="s">
        <v>49</v>
      </c>
      <c r="I38" s="1"/>
    </row>
    <row r="39" spans="1:13" x14ac:dyDescent="0.25">
      <c r="A39" s="19"/>
      <c r="B39" s="1" t="s">
        <v>45</v>
      </c>
      <c r="C39" s="1">
        <v>5</v>
      </c>
      <c r="D39" s="2">
        <v>23800</v>
      </c>
      <c r="E39" s="2">
        <v>119000</v>
      </c>
      <c r="F39" s="1" t="s">
        <v>1</v>
      </c>
      <c r="G39" s="1" t="s">
        <v>48</v>
      </c>
      <c r="H39" s="1" t="s">
        <v>49</v>
      </c>
      <c r="I39" s="1"/>
    </row>
    <row r="40" spans="1:13" x14ac:dyDescent="0.25">
      <c r="B40" s="1"/>
      <c r="C40" s="1"/>
      <c r="D40" s="2"/>
      <c r="E40" s="4">
        <f>SUM(E37:E39)</f>
        <v>238000</v>
      </c>
      <c r="F40" s="1"/>
      <c r="G40" s="1"/>
      <c r="H40" s="1"/>
      <c r="I40" s="1"/>
    </row>
    <row r="41" spans="1:13" x14ac:dyDescent="0.25">
      <c r="A41" s="19"/>
      <c r="B41" s="1" t="s">
        <v>30</v>
      </c>
      <c r="C41" s="1">
        <v>10</v>
      </c>
      <c r="D41" s="2">
        <v>2295</v>
      </c>
      <c r="E41" s="2">
        <v>22950</v>
      </c>
      <c r="F41" s="1" t="s">
        <v>1</v>
      </c>
      <c r="G41" s="1" t="s">
        <v>27</v>
      </c>
      <c r="H41" s="1" t="s">
        <v>28</v>
      </c>
      <c r="I41" s="1"/>
    </row>
    <row r="42" spans="1:13" x14ac:dyDescent="0.25">
      <c r="A42" s="19"/>
      <c r="B42" s="1" t="s">
        <v>32</v>
      </c>
      <c r="C42" s="1">
        <v>10</v>
      </c>
      <c r="D42" s="2">
        <v>2254</v>
      </c>
      <c r="E42" s="2">
        <v>22540</v>
      </c>
      <c r="F42" s="1" t="s">
        <v>1</v>
      </c>
      <c r="G42" s="1" t="s">
        <v>27</v>
      </c>
      <c r="H42" s="1" t="s">
        <v>28</v>
      </c>
      <c r="I42" s="1"/>
    </row>
    <row r="43" spans="1:13" x14ac:dyDescent="0.25">
      <c r="A43" s="19"/>
      <c r="B43" s="1" t="s">
        <v>31</v>
      </c>
      <c r="C43" s="1">
        <v>10</v>
      </c>
      <c r="D43" s="2">
        <v>3562</v>
      </c>
      <c r="E43" s="2">
        <v>35620</v>
      </c>
      <c r="F43" s="1" t="s">
        <v>1</v>
      </c>
      <c r="G43" s="1" t="s">
        <v>27</v>
      </c>
      <c r="H43" s="1" t="s">
        <v>28</v>
      </c>
      <c r="I43" s="1"/>
    </row>
    <row r="44" spans="1:13" x14ac:dyDescent="0.25">
      <c r="A44" s="19"/>
      <c r="B44" s="1" t="s">
        <v>26</v>
      </c>
      <c r="C44" s="1">
        <v>10</v>
      </c>
      <c r="D44" s="2">
        <v>1462</v>
      </c>
      <c r="E44" s="2">
        <v>14620</v>
      </c>
      <c r="F44" s="1" t="s">
        <v>1</v>
      </c>
      <c r="G44" s="1" t="s">
        <v>27</v>
      </c>
      <c r="H44" s="1" t="s">
        <v>28</v>
      </c>
      <c r="I44" s="1"/>
    </row>
    <row r="45" spans="1:13" x14ac:dyDescent="0.25">
      <c r="A45" s="19"/>
      <c r="B45" s="1" t="s">
        <v>25</v>
      </c>
      <c r="C45" s="1">
        <v>10</v>
      </c>
      <c r="D45" s="2">
        <v>1546</v>
      </c>
      <c r="E45" s="2">
        <v>15460</v>
      </c>
      <c r="F45" s="1" t="s">
        <v>1</v>
      </c>
      <c r="G45" s="1" t="s">
        <v>27</v>
      </c>
      <c r="H45" s="1" t="s">
        <v>28</v>
      </c>
      <c r="I45" s="1"/>
    </row>
    <row r="46" spans="1:13" x14ac:dyDescent="0.25">
      <c r="B46" s="1"/>
      <c r="C46" s="1"/>
      <c r="D46" s="2"/>
      <c r="E46" s="4">
        <f>SUM(E41:E45)</f>
        <v>111190</v>
      </c>
      <c r="F46" s="1"/>
      <c r="G46" s="1"/>
      <c r="H46" s="1"/>
      <c r="I46" s="1"/>
    </row>
    <row r="47" spans="1:13" x14ac:dyDescent="0.25">
      <c r="A47" s="19"/>
      <c r="B47" s="1" t="s">
        <v>68</v>
      </c>
      <c r="C47" s="1">
        <v>5</v>
      </c>
      <c r="D47" s="2">
        <v>6545</v>
      </c>
      <c r="E47" s="2">
        <v>32725</v>
      </c>
      <c r="F47" s="1" t="s">
        <v>1</v>
      </c>
      <c r="G47" s="1" t="s">
        <v>70</v>
      </c>
      <c r="H47" s="1" t="s">
        <v>71</v>
      </c>
      <c r="I47" s="1"/>
      <c r="K47" s="19">
        <v>7735</v>
      </c>
      <c r="L47" s="18">
        <f>+K47-D47</f>
        <v>1190</v>
      </c>
      <c r="M47" s="20">
        <f>+K47*5</f>
        <v>38675</v>
      </c>
    </row>
    <row r="48" spans="1:13" x14ac:dyDescent="0.25">
      <c r="A48" s="19"/>
      <c r="B48" s="1" t="s">
        <v>69</v>
      </c>
      <c r="C48" s="1">
        <v>5</v>
      </c>
      <c r="D48" s="2">
        <v>15470</v>
      </c>
      <c r="E48" s="2">
        <v>77350</v>
      </c>
      <c r="F48" s="1" t="s">
        <v>1</v>
      </c>
      <c r="G48" s="1" t="s">
        <v>70</v>
      </c>
      <c r="H48" s="1" t="s">
        <v>71</v>
      </c>
      <c r="I48" s="1"/>
      <c r="K48">
        <f>+K47*5</f>
        <v>38675</v>
      </c>
      <c r="L48">
        <v>32725</v>
      </c>
      <c r="M48">
        <f>+K48-L48</f>
        <v>5950</v>
      </c>
    </row>
    <row r="49" spans="1:9" x14ac:dyDescent="0.25">
      <c r="A49" s="19"/>
      <c r="B49" s="1" t="s">
        <v>87</v>
      </c>
      <c r="C49" s="1">
        <v>1</v>
      </c>
      <c r="D49" s="2">
        <v>17255</v>
      </c>
      <c r="E49" s="2">
        <v>17255</v>
      </c>
      <c r="F49" s="1" t="s">
        <v>1</v>
      </c>
      <c r="G49" s="1" t="s">
        <v>70</v>
      </c>
      <c r="H49" s="1" t="s">
        <v>71</v>
      </c>
      <c r="I49" s="1"/>
    </row>
    <row r="50" spans="1:9" x14ac:dyDescent="0.25">
      <c r="A50" s="19"/>
      <c r="B50" s="1" t="s">
        <v>72</v>
      </c>
      <c r="C50" s="1">
        <v>5</v>
      </c>
      <c r="D50" s="2">
        <v>16065</v>
      </c>
      <c r="E50" s="2">
        <v>80325</v>
      </c>
      <c r="F50" s="1" t="s">
        <v>1</v>
      </c>
      <c r="G50" s="1" t="s">
        <v>70</v>
      </c>
      <c r="H50" s="1" t="s">
        <v>71</v>
      </c>
      <c r="I50" s="1"/>
    </row>
    <row r="51" spans="1:9" x14ac:dyDescent="0.25">
      <c r="B51" s="1"/>
      <c r="C51" s="1"/>
      <c r="D51" s="2"/>
      <c r="E51" s="4">
        <f>SUM(E47:E50)</f>
        <v>207655</v>
      </c>
      <c r="F51" s="1"/>
      <c r="G51" s="1"/>
      <c r="H51" s="1"/>
      <c r="I51" s="1"/>
    </row>
    <row r="52" spans="1:9" x14ac:dyDescent="0.25">
      <c r="A52" s="19"/>
      <c r="B52" s="1" t="s">
        <v>19</v>
      </c>
      <c r="C52" s="1">
        <v>2</v>
      </c>
      <c r="D52" s="2">
        <v>22610</v>
      </c>
      <c r="E52" s="2">
        <v>45220</v>
      </c>
      <c r="F52" s="1" t="s">
        <v>1</v>
      </c>
      <c r="G52" s="1" t="s">
        <v>8</v>
      </c>
      <c r="H52" s="1" t="s">
        <v>8</v>
      </c>
      <c r="I52" s="1"/>
    </row>
    <row r="53" spans="1:9" x14ac:dyDescent="0.25">
      <c r="A53" s="19"/>
      <c r="B53" s="1" t="s">
        <v>50</v>
      </c>
      <c r="C53" s="1">
        <v>10</v>
      </c>
      <c r="D53" s="2">
        <v>2380</v>
      </c>
      <c r="E53" s="2">
        <v>23800</v>
      </c>
      <c r="F53" s="1" t="s">
        <v>1</v>
      </c>
      <c r="G53" s="1" t="s">
        <v>8</v>
      </c>
      <c r="H53" s="1" t="s">
        <v>8</v>
      </c>
      <c r="I53" s="1"/>
    </row>
    <row r="54" spans="1:9" x14ac:dyDescent="0.25">
      <c r="A54" s="19"/>
      <c r="B54" s="1" t="s">
        <v>36</v>
      </c>
      <c r="C54" s="1">
        <v>4</v>
      </c>
      <c r="D54" s="2">
        <v>68425</v>
      </c>
      <c r="E54" s="2">
        <v>273700</v>
      </c>
      <c r="F54" s="1" t="s">
        <v>1</v>
      </c>
      <c r="G54" s="1" t="s">
        <v>8</v>
      </c>
      <c r="H54" s="1" t="s">
        <v>8</v>
      </c>
      <c r="I54" s="1"/>
    </row>
    <row r="55" spans="1:9" x14ac:dyDescent="0.25">
      <c r="A55" s="19"/>
      <c r="B55" s="1" t="s">
        <v>37</v>
      </c>
      <c r="C55" s="1">
        <v>4</v>
      </c>
      <c r="D55" s="2">
        <v>290360</v>
      </c>
      <c r="E55" s="2">
        <v>1161440</v>
      </c>
      <c r="F55" s="1" t="s">
        <v>1</v>
      </c>
      <c r="G55" s="1" t="s">
        <v>8</v>
      </c>
      <c r="H55" s="1" t="s">
        <v>8</v>
      </c>
      <c r="I55" s="1"/>
    </row>
    <row r="56" spans="1:9" x14ac:dyDescent="0.25">
      <c r="A56" s="19"/>
      <c r="B56" s="1" t="s">
        <v>35</v>
      </c>
      <c r="C56" s="1">
        <v>4</v>
      </c>
      <c r="D56" s="2">
        <v>22015</v>
      </c>
      <c r="E56" s="2">
        <v>88060</v>
      </c>
      <c r="F56" s="1" t="s">
        <v>1</v>
      </c>
      <c r="G56" s="1" t="s">
        <v>8</v>
      </c>
      <c r="H56" s="1" t="s">
        <v>8</v>
      </c>
      <c r="I56" s="1"/>
    </row>
    <row r="57" spans="1:9" x14ac:dyDescent="0.25">
      <c r="A57" s="19"/>
      <c r="B57" s="1" t="s">
        <v>12</v>
      </c>
      <c r="C57" s="1">
        <v>5</v>
      </c>
      <c r="D57" s="2">
        <v>4165</v>
      </c>
      <c r="E57" s="2">
        <v>20825</v>
      </c>
      <c r="F57" s="1" t="s">
        <v>1</v>
      </c>
      <c r="G57" s="1" t="s">
        <v>8</v>
      </c>
      <c r="H57" s="1" t="s">
        <v>8</v>
      </c>
      <c r="I57" s="1"/>
    </row>
    <row r="58" spans="1:9" x14ac:dyDescent="0.25">
      <c r="A58" s="19"/>
      <c r="B58" s="1" t="s">
        <v>21</v>
      </c>
      <c r="C58" s="1">
        <v>1</v>
      </c>
      <c r="D58" s="2">
        <v>39672</v>
      </c>
      <c r="E58" s="2">
        <v>39672</v>
      </c>
      <c r="F58" s="1" t="s">
        <v>1</v>
      </c>
      <c r="G58" s="1" t="s">
        <v>8</v>
      </c>
      <c r="H58" s="1" t="s">
        <v>8</v>
      </c>
      <c r="I58" s="1"/>
    </row>
    <row r="59" spans="1:9" x14ac:dyDescent="0.25">
      <c r="A59" s="19"/>
      <c r="B59" s="1" t="s">
        <v>20</v>
      </c>
      <c r="C59" s="1">
        <v>1</v>
      </c>
      <c r="D59" s="2">
        <v>120645</v>
      </c>
      <c r="E59" s="2">
        <v>120645</v>
      </c>
      <c r="F59" s="1" t="s">
        <v>1</v>
      </c>
      <c r="G59" s="1" t="s">
        <v>8</v>
      </c>
      <c r="H59" s="1" t="s">
        <v>8</v>
      </c>
      <c r="I59" s="1"/>
    </row>
    <row r="60" spans="1:9" x14ac:dyDescent="0.25">
      <c r="A60" s="19"/>
      <c r="B60" s="1" t="s">
        <v>7</v>
      </c>
      <c r="C60" s="1">
        <v>1</v>
      </c>
      <c r="D60" s="2">
        <v>177251</v>
      </c>
      <c r="E60" s="2">
        <v>177251</v>
      </c>
      <c r="F60" s="1" t="s">
        <v>1</v>
      </c>
      <c r="G60" s="1" t="s">
        <v>8</v>
      </c>
      <c r="H60" s="1" t="s">
        <v>8</v>
      </c>
      <c r="I60" s="1"/>
    </row>
    <row r="61" spans="1:9" x14ac:dyDescent="0.25">
      <c r="A61" s="19"/>
      <c r="B61" s="1" t="s">
        <v>85</v>
      </c>
      <c r="C61" s="1">
        <v>1</v>
      </c>
      <c r="D61" s="2">
        <v>23093</v>
      </c>
      <c r="E61" s="2">
        <v>23093</v>
      </c>
      <c r="F61" s="1" t="s">
        <v>1</v>
      </c>
      <c r="G61" s="1" t="s">
        <v>8</v>
      </c>
      <c r="H61" s="1" t="s">
        <v>8</v>
      </c>
      <c r="I61" s="1"/>
    </row>
    <row r="62" spans="1:9" x14ac:dyDescent="0.25">
      <c r="A62" s="19"/>
      <c r="B62" s="1" t="s">
        <v>43</v>
      </c>
      <c r="C62" s="1">
        <v>1</v>
      </c>
      <c r="D62" s="2">
        <v>5315</v>
      </c>
      <c r="E62" s="2">
        <v>5315</v>
      </c>
      <c r="F62" s="1" t="s">
        <v>44</v>
      </c>
      <c r="G62" s="1" t="s">
        <v>8</v>
      </c>
      <c r="H62" s="1" t="s">
        <v>8</v>
      </c>
      <c r="I62" s="1"/>
    </row>
    <row r="63" spans="1:9" x14ac:dyDescent="0.25">
      <c r="A63" s="19"/>
      <c r="B63" s="1" t="s">
        <v>88</v>
      </c>
      <c r="C63" s="1">
        <v>150</v>
      </c>
      <c r="D63" s="2">
        <v>357</v>
      </c>
      <c r="E63" s="2">
        <v>53550</v>
      </c>
      <c r="F63" s="1" t="s">
        <v>1</v>
      </c>
      <c r="G63" s="1" t="s">
        <v>8</v>
      </c>
      <c r="H63" s="1" t="s">
        <v>8</v>
      </c>
      <c r="I63" s="1"/>
    </row>
    <row r="64" spans="1:9" x14ac:dyDescent="0.25">
      <c r="A64" s="19"/>
      <c r="B64" s="1" t="s">
        <v>34</v>
      </c>
      <c r="C64" s="1">
        <v>1</v>
      </c>
      <c r="D64" s="2">
        <v>146461</v>
      </c>
      <c r="E64" s="2">
        <v>146461</v>
      </c>
      <c r="F64" s="1" t="s">
        <v>1</v>
      </c>
      <c r="G64" s="1" t="s">
        <v>8</v>
      </c>
      <c r="H64" s="1" t="s">
        <v>8</v>
      </c>
      <c r="I64" s="1"/>
    </row>
    <row r="65" spans="1:9" x14ac:dyDescent="0.25">
      <c r="B65" s="1"/>
      <c r="C65" s="1"/>
      <c r="D65" s="2"/>
      <c r="E65" s="4">
        <f>SUM(E52:E64)</f>
        <v>2179032</v>
      </c>
      <c r="F65" s="1"/>
      <c r="G65" s="1"/>
      <c r="H65" s="1"/>
      <c r="I65" s="1"/>
    </row>
    <row r="66" spans="1:9" x14ac:dyDescent="0.25">
      <c r="A66" s="19"/>
      <c r="B66" s="1" t="s">
        <v>38</v>
      </c>
      <c r="C66" s="1">
        <v>1</v>
      </c>
      <c r="D66" s="2">
        <v>35134</v>
      </c>
      <c r="E66" s="2">
        <v>35134</v>
      </c>
      <c r="F66" s="1" t="s">
        <v>1</v>
      </c>
      <c r="G66" s="1" t="s">
        <v>39</v>
      </c>
      <c r="H66" s="1" t="s">
        <v>40</v>
      </c>
      <c r="I66" s="1"/>
    </row>
    <row r="67" spans="1:9" x14ac:dyDescent="0.25">
      <c r="B67" s="1"/>
      <c r="C67" s="1"/>
      <c r="D67" s="2"/>
      <c r="E67" s="4">
        <f>+E66</f>
        <v>35134</v>
      </c>
      <c r="F67" s="1"/>
      <c r="G67" s="1"/>
      <c r="H67" s="1"/>
      <c r="I67" s="1"/>
    </row>
    <row r="68" spans="1:9" x14ac:dyDescent="0.25">
      <c r="A68" s="19"/>
      <c r="B68" s="1" t="s">
        <v>83</v>
      </c>
      <c r="C68" s="1">
        <v>200</v>
      </c>
      <c r="D68" s="2">
        <v>8449</v>
      </c>
      <c r="E68" s="2">
        <v>1689800</v>
      </c>
      <c r="F68" s="1" t="s">
        <v>84</v>
      </c>
      <c r="G68" s="1" t="s">
        <v>74</v>
      </c>
      <c r="H68" s="1" t="s">
        <v>75</v>
      </c>
      <c r="I68" s="1"/>
    </row>
    <row r="69" spans="1:9" x14ac:dyDescent="0.25">
      <c r="A69" s="19"/>
      <c r="B69" s="1" t="s">
        <v>73</v>
      </c>
      <c r="C69" s="1">
        <v>10</v>
      </c>
      <c r="D69" s="2">
        <v>19676</v>
      </c>
      <c r="E69" s="2">
        <v>196760</v>
      </c>
      <c r="F69" s="1" t="s">
        <v>1</v>
      </c>
      <c r="G69" s="1" t="s">
        <v>74</v>
      </c>
      <c r="H69" s="1" t="s">
        <v>75</v>
      </c>
      <c r="I69" s="1"/>
    </row>
    <row r="70" spans="1:9" x14ac:dyDescent="0.25">
      <c r="A70" s="19"/>
      <c r="B70" s="1" t="s">
        <v>92</v>
      </c>
      <c r="C70" s="1">
        <v>20</v>
      </c>
      <c r="D70" s="2">
        <v>15470</v>
      </c>
      <c r="E70" s="2">
        <v>309400</v>
      </c>
      <c r="F70" s="1" t="s">
        <v>1</v>
      </c>
      <c r="G70" s="1" t="s">
        <v>74</v>
      </c>
      <c r="H70" s="1" t="s">
        <v>93</v>
      </c>
      <c r="I70" s="1"/>
    </row>
    <row r="71" spans="1:9" x14ac:dyDescent="0.25">
      <c r="A71" s="19"/>
      <c r="B71" s="1" t="s">
        <v>91</v>
      </c>
      <c r="C71" s="1">
        <v>20</v>
      </c>
      <c r="D71" s="2">
        <v>17255</v>
      </c>
      <c r="E71" s="2">
        <v>345100</v>
      </c>
      <c r="F71" s="1" t="s">
        <v>1</v>
      </c>
      <c r="G71" s="1" t="s">
        <v>74</v>
      </c>
      <c r="H71" s="1" t="s">
        <v>93</v>
      </c>
      <c r="I71" s="1"/>
    </row>
    <row r="72" spans="1:9" x14ac:dyDescent="0.25">
      <c r="A72" s="19"/>
      <c r="B72" s="1" t="s">
        <v>89</v>
      </c>
      <c r="C72" s="1">
        <v>5</v>
      </c>
      <c r="D72" s="2">
        <v>13490</v>
      </c>
      <c r="E72" s="2">
        <v>67450</v>
      </c>
      <c r="F72" s="1" t="s">
        <v>1</v>
      </c>
      <c r="G72" s="1" t="s">
        <v>74</v>
      </c>
      <c r="H72" s="1" t="s">
        <v>93</v>
      </c>
      <c r="I72" s="1"/>
    </row>
    <row r="73" spans="1:9" x14ac:dyDescent="0.25">
      <c r="A73" s="19"/>
      <c r="B73" s="1" t="s">
        <v>90</v>
      </c>
      <c r="C73" s="1">
        <v>15</v>
      </c>
      <c r="D73" s="2">
        <v>11900</v>
      </c>
      <c r="E73" s="2">
        <v>178500</v>
      </c>
      <c r="F73" s="1" t="s">
        <v>1</v>
      </c>
      <c r="G73" s="1" t="s">
        <v>74</v>
      </c>
      <c r="H73" s="1" t="s">
        <v>93</v>
      </c>
      <c r="I73" s="1"/>
    </row>
    <row r="74" spans="1:9" x14ac:dyDescent="0.25">
      <c r="B74" s="1"/>
      <c r="C74" s="1"/>
      <c r="D74" s="2"/>
      <c r="E74" s="4">
        <f>SUM(E68:E73)</f>
        <v>2787010</v>
      </c>
      <c r="F74" s="1"/>
      <c r="G74" s="1"/>
      <c r="H74" s="1"/>
      <c r="I74" s="1"/>
    </row>
    <row r="75" spans="1:9" x14ac:dyDescent="0.25">
      <c r="A75" s="19"/>
      <c r="B75" s="1" t="s">
        <v>82</v>
      </c>
      <c r="C75" s="1">
        <v>1</v>
      </c>
      <c r="D75" s="2">
        <v>75194</v>
      </c>
      <c r="E75" s="2">
        <v>75194</v>
      </c>
      <c r="F75" s="5"/>
      <c r="G75" s="1" t="s">
        <v>23</v>
      </c>
      <c r="H75" s="1" t="s">
        <v>24</v>
      </c>
      <c r="I75" s="1"/>
    </row>
    <row r="76" spans="1:9" x14ac:dyDescent="0.25">
      <c r="A76" s="19"/>
      <c r="B76" s="1" t="s">
        <v>22</v>
      </c>
      <c r="C76" s="1">
        <v>1</v>
      </c>
      <c r="D76" s="2">
        <v>118881</v>
      </c>
      <c r="E76" s="6">
        <v>118881</v>
      </c>
      <c r="F76" s="1" t="s">
        <v>1</v>
      </c>
      <c r="G76" s="1" t="s">
        <v>23</v>
      </c>
      <c r="H76" s="1" t="s">
        <v>24</v>
      </c>
      <c r="I76" s="1"/>
    </row>
    <row r="77" spans="1:9" x14ac:dyDescent="0.25">
      <c r="A77" s="19"/>
      <c r="B77" s="1" t="s">
        <v>22</v>
      </c>
      <c r="C77" s="1">
        <v>1</v>
      </c>
      <c r="D77" s="2">
        <v>107219</v>
      </c>
      <c r="E77" s="6">
        <v>107219</v>
      </c>
      <c r="F77" s="1"/>
      <c r="G77" s="1" t="s">
        <v>23</v>
      </c>
      <c r="H77" s="1" t="s">
        <v>24</v>
      </c>
      <c r="I77" s="1"/>
    </row>
    <row r="78" spans="1:9" x14ac:dyDescent="0.25">
      <c r="A78" s="19"/>
      <c r="B78" s="1" t="s">
        <v>81</v>
      </c>
      <c r="C78" s="1">
        <v>1</v>
      </c>
      <c r="D78" s="2">
        <v>36087</v>
      </c>
      <c r="E78" s="2">
        <v>36087</v>
      </c>
      <c r="F78" s="5"/>
      <c r="G78" s="1" t="s">
        <v>23</v>
      </c>
      <c r="H78" s="1" t="s">
        <v>24</v>
      </c>
      <c r="I78" s="1"/>
    </row>
    <row r="79" spans="1:9" x14ac:dyDescent="0.25">
      <c r="B79" s="1"/>
      <c r="C79" s="1"/>
      <c r="D79" s="1"/>
      <c r="E79" s="7">
        <f>SUM(E75:E78)</f>
        <v>337381</v>
      </c>
      <c r="F79" s="1"/>
      <c r="G79" s="1"/>
      <c r="H79" s="1"/>
      <c r="I79" s="1"/>
    </row>
  </sheetData>
  <sortState xmlns:xlrd2="http://schemas.microsoft.com/office/spreadsheetml/2017/richdata2" ref="B2:H78">
    <sortCondition ref="H2:H7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D8321-F883-43EF-8045-848F36BB2DF2}">
  <dimension ref="A2:F62"/>
  <sheetViews>
    <sheetView tabSelected="1" topLeftCell="A45" workbookViewId="0">
      <selection activeCell="C62" sqref="C62"/>
    </sheetView>
  </sheetViews>
  <sheetFormatPr baseColWidth="10" defaultRowHeight="15" x14ac:dyDescent="0.25"/>
  <cols>
    <col min="1" max="1" width="11.42578125" style="11"/>
    <col min="2" max="2" width="21.28515625" style="11" customWidth="1"/>
    <col min="3" max="4" width="56" style="11" customWidth="1"/>
    <col min="5" max="5" width="12.42578125" style="11" customWidth="1"/>
    <col min="6" max="16384" width="11.42578125" style="11"/>
  </cols>
  <sheetData>
    <row r="2" spans="1:6" x14ac:dyDescent="0.25">
      <c r="A2" s="8" t="s">
        <v>95</v>
      </c>
      <c r="B2" s="9" t="s">
        <v>96</v>
      </c>
      <c r="C2" s="9" t="s">
        <v>100</v>
      </c>
      <c r="D2" s="9" t="s">
        <v>97</v>
      </c>
      <c r="E2" s="9" t="s">
        <v>98</v>
      </c>
      <c r="F2" s="10" t="s">
        <v>99</v>
      </c>
    </row>
    <row r="3" spans="1:6" ht="119.25" customHeight="1" x14ac:dyDescent="0.25">
      <c r="A3" s="12">
        <v>1</v>
      </c>
      <c r="B3" s="13" t="s">
        <v>79</v>
      </c>
      <c r="C3" s="13" t="s">
        <v>77</v>
      </c>
      <c r="D3" s="16" t="s">
        <v>124</v>
      </c>
      <c r="E3" s="13">
        <v>1</v>
      </c>
      <c r="F3" s="14" t="s">
        <v>1</v>
      </c>
    </row>
    <row r="4" spans="1:6" ht="89.25" customHeight="1" x14ac:dyDescent="0.25">
      <c r="A4" s="12">
        <v>2</v>
      </c>
      <c r="B4" s="13" t="s">
        <v>11</v>
      </c>
      <c r="C4" s="13" t="s">
        <v>29</v>
      </c>
      <c r="D4" s="16" t="s">
        <v>125</v>
      </c>
      <c r="E4" s="13">
        <v>1</v>
      </c>
      <c r="F4" s="14" t="s">
        <v>1</v>
      </c>
    </row>
    <row r="5" spans="1:6" ht="229.5" customHeight="1" x14ac:dyDescent="0.25">
      <c r="A5" s="12">
        <v>3</v>
      </c>
      <c r="B5" s="13" t="s">
        <v>11</v>
      </c>
      <c r="C5" s="13" t="s">
        <v>86</v>
      </c>
      <c r="D5" s="16" t="s">
        <v>126</v>
      </c>
      <c r="E5" s="13">
        <v>1</v>
      </c>
      <c r="F5" s="14" t="s">
        <v>1</v>
      </c>
    </row>
    <row r="6" spans="1:6" ht="111.75" customHeight="1" x14ac:dyDescent="0.25">
      <c r="A6" s="12">
        <v>4</v>
      </c>
      <c r="B6" s="13" t="s">
        <v>11</v>
      </c>
      <c r="C6" s="13" t="s">
        <v>9</v>
      </c>
      <c r="D6" s="16" t="s">
        <v>127</v>
      </c>
      <c r="E6" s="13">
        <v>1</v>
      </c>
      <c r="F6" s="14" t="s">
        <v>1</v>
      </c>
    </row>
    <row r="7" spans="1:6" ht="108" customHeight="1" x14ac:dyDescent="0.25">
      <c r="A7" s="12">
        <v>5</v>
      </c>
      <c r="B7" s="13" t="s">
        <v>11</v>
      </c>
      <c r="C7" s="13" t="s">
        <v>76</v>
      </c>
      <c r="D7" s="16" t="s">
        <v>128</v>
      </c>
      <c r="E7" s="13">
        <v>1</v>
      </c>
      <c r="F7" s="15" t="s">
        <v>1</v>
      </c>
    </row>
    <row r="8" spans="1:6" ht="69" customHeight="1" x14ac:dyDescent="0.25">
      <c r="A8" s="12">
        <v>6</v>
      </c>
      <c r="B8" s="13" t="s">
        <v>11</v>
      </c>
      <c r="C8" s="13" t="s">
        <v>33</v>
      </c>
      <c r="D8" s="13" t="s">
        <v>129</v>
      </c>
      <c r="E8" s="13">
        <v>1</v>
      </c>
      <c r="F8" s="14" t="s">
        <v>1</v>
      </c>
    </row>
    <row r="9" spans="1:6" ht="87" customHeight="1" x14ac:dyDescent="0.25">
      <c r="A9" s="12">
        <v>7</v>
      </c>
      <c r="B9" s="13" t="s">
        <v>18</v>
      </c>
      <c r="C9" s="13" t="s">
        <v>17</v>
      </c>
      <c r="D9" s="16" t="s">
        <v>130</v>
      </c>
      <c r="E9" s="13">
        <v>1</v>
      </c>
      <c r="F9" s="14" t="s">
        <v>1</v>
      </c>
    </row>
    <row r="10" spans="1:6" ht="82.5" customHeight="1" x14ac:dyDescent="0.25">
      <c r="A10" s="12">
        <v>8</v>
      </c>
      <c r="B10" s="13" t="s">
        <v>55</v>
      </c>
      <c r="C10" s="13" t="s">
        <v>53</v>
      </c>
      <c r="D10" s="16" t="s">
        <v>131</v>
      </c>
      <c r="E10" s="13">
        <v>10</v>
      </c>
      <c r="F10" s="14" t="s">
        <v>1</v>
      </c>
    </row>
    <row r="11" spans="1:6" ht="63" customHeight="1" x14ac:dyDescent="0.25">
      <c r="A11" s="12">
        <v>9</v>
      </c>
      <c r="B11" s="13" t="s">
        <v>55</v>
      </c>
      <c r="C11" s="13" t="s">
        <v>51</v>
      </c>
      <c r="D11" s="16" t="s">
        <v>133</v>
      </c>
      <c r="E11" s="13">
        <v>10</v>
      </c>
      <c r="F11" s="14" t="s">
        <v>1</v>
      </c>
    </row>
    <row r="12" spans="1:6" ht="59.25" customHeight="1" x14ac:dyDescent="0.25">
      <c r="A12" s="12">
        <v>10</v>
      </c>
      <c r="B12" s="13" t="s">
        <v>55</v>
      </c>
      <c r="C12" s="13" t="s">
        <v>52</v>
      </c>
      <c r="D12" s="16" t="s">
        <v>132</v>
      </c>
      <c r="E12" s="13">
        <v>10</v>
      </c>
      <c r="F12" s="14" t="s">
        <v>1</v>
      </c>
    </row>
    <row r="13" spans="1:6" ht="105.75" customHeight="1" x14ac:dyDescent="0.25">
      <c r="A13" s="12">
        <v>11</v>
      </c>
      <c r="B13" s="13" t="s">
        <v>6</v>
      </c>
      <c r="C13" s="13" t="s">
        <v>4</v>
      </c>
      <c r="D13" s="16" t="s">
        <v>134</v>
      </c>
      <c r="E13" s="13">
        <v>4</v>
      </c>
      <c r="F13" s="14" t="s">
        <v>1</v>
      </c>
    </row>
    <row r="14" spans="1:6" ht="61.5" customHeight="1" x14ac:dyDescent="0.25">
      <c r="A14" s="12">
        <v>12</v>
      </c>
      <c r="B14" s="13" t="s">
        <v>6</v>
      </c>
      <c r="C14" s="13" t="s">
        <v>67</v>
      </c>
      <c r="D14" s="16" t="s">
        <v>135</v>
      </c>
      <c r="E14" s="13">
        <v>2</v>
      </c>
      <c r="F14" s="14" t="s">
        <v>14</v>
      </c>
    </row>
    <row r="15" spans="1:6" ht="66" customHeight="1" x14ac:dyDescent="0.25">
      <c r="A15" s="12">
        <v>13</v>
      </c>
      <c r="B15" s="13" t="s">
        <v>3</v>
      </c>
      <c r="C15" s="13" t="s">
        <v>0</v>
      </c>
      <c r="D15" s="16" t="s">
        <v>136</v>
      </c>
      <c r="E15" s="13">
        <v>9</v>
      </c>
      <c r="F15" s="14" t="s">
        <v>1</v>
      </c>
    </row>
    <row r="16" spans="1:6" ht="76.5" customHeight="1" x14ac:dyDescent="0.25">
      <c r="A16" s="12">
        <v>14</v>
      </c>
      <c r="B16" s="13" t="s">
        <v>3</v>
      </c>
      <c r="C16" s="13" t="s">
        <v>56</v>
      </c>
      <c r="D16" s="16" t="s">
        <v>196</v>
      </c>
      <c r="E16" s="13">
        <v>11</v>
      </c>
      <c r="F16" s="14" t="s">
        <v>57</v>
      </c>
    </row>
    <row r="17" spans="1:6" ht="69.75" customHeight="1" x14ac:dyDescent="0.25">
      <c r="A17" s="12">
        <v>15</v>
      </c>
      <c r="B17" s="13" t="s">
        <v>42</v>
      </c>
      <c r="C17" s="13" t="s">
        <v>41</v>
      </c>
      <c r="D17" s="16" t="s">
        <v>137</v>
      </c>
      <c r="E17" s="13">
        <v>1</v>
      </c>
      <c r="F17" s="14" t="s">
        <v>14</v>
      </c>
    </row>
    <row r="18" spans="1:6" ht="66" customHeight="1" x14ac:dyDescent="0.25">
      <c r="A18" s="12">
        <v>16</v>
      </c>
      <c r="B18" s="13" t="s">
        <v>42</v>
      </c>
      <c r="C18" s="13" t="s">
        <v>59</v>
      </c>
      <c r="D18" s="16" t="s">
        <v>138</v>
      </c>
      <c r="E18" s="13">
        <v>1</v>
      </c>
      <c r="F18" s="14" t="s">
        <v>60</v>
      </c>
    </row>
    <row r="19" spans="1:6" ht="132.75" customHeight="1" x14ac:dyDescent="0.25">
      <c r="A19" s="12">
        <v>17</v>
      </c>
      <c r="B19" s="13" t="s">
        <v>42</v>
      </c>
      <c r="C19" s="13" t="s">
        <v>63</v>
      </c>
      <c r="D19" s="16" t="s">
        <v>139</v>
      </c>
      <c r="E19" s="13">
        <v>4</v>
      </c>
      <c r="F19" s="14" t="s">
        <v>14</v>
      </c>
    </row>
    <row r="20" spans="1:6" ht="68.25" customHeight="1" x14ac:dyDescent="0.25">
      <c r="A20" s="12">
        <v>18</v>
      </c>
      <c r="B20" s="13" t="s">
        <v>42</v>
      </c>
      <c r="C20" s="13" t="s">
        <v>61</v>
      </c>
      <c r="D20" s="16" t="s">
        <v>140</v>
      </c>
      <c r="E20" s="13">
        <v>1</v>
      </c>
      <c r="F20" s="14" t="s">
        <v>14</v>
      </c>
    </row>
    <row r="21" spans="1:6" ht="51" customHeight="1" x14ac:dyDescent="0.25">
      <c r="A21" s="12">
        <v>19</v>
      </c>
      <c r="B21" s="13" t="s">
        <v>42</v>
      </c>
      <c r="C21" s="13" t="s">
        <v>66</v>
      </c>
      <c r="D21" s="13" t="s">
        <v>141</v>
      </c>
      <c r="E21" s="13">
        <v>1</v>
      </c>
      <c r="F21" s="14" t="s">
        <v>14</v>
      </c>
    </row>
    <row r="22" spans="1:6" ht="59.25" customHeight="1" x14ac:dyDescent="0.25">
      <c r="A22" s="12">
        <v>20</v>
      </c>
      <c r="B22" s="13" t="s">
        <v>42</v>
      </c>
      <c r="C22" s="13" t="s">
        <v>64</v>
      </c>
      <c r="D22" s="13" t="s">
        <v>142</v>
      </c>
      <c r="E22" s="13">
        <v>1</v>
      </c>
      <c r="F22" s="14" t="s">
        <v>14</v>
      </c>
    </row>
    <row r="23" spans="1:6" ht="63.75" customHeight="1" x14ac:dyDescent="0.25">
      <c r="A23" s="12">
        <v>21</v>
      </c>
      <c r="B23" s="13" t="s">
        <v>42</v>
      </c>
      <c r="C23" s="13" t="s">
        <v>65</v>
      </c>
      <c r="D23" s="13" t="s">
        <v>143</v>
      </c>
      <c r="E23" s="13">
        <v>1</v>
      </c>
      <c r="F23" s="14" t="s">
        <v>14</v>
      </c>
    </row>
    <row r="24" spans="1:6" ht="54.75" customHeight="1" x14ac:dyDescent="0.25">
      <c r="A24" s="12">
        <v>22</v>
      </c>
      <c r="B24" s="13" t="s">
        <v>42</v>
      </c>
      <c r="C24" s="13" t="s">
        <v>62</v>
      </c>
      <c r="D24" s="16" t="s">
        <v>144</v>
      </c>
      <c r="E24" s="13">
        <v>1</v>
      </c>
      <c r="F24" s="14" t="s">
        <v>14</v>
      </c>
    </row>
    <row r="25" spans="1:6" ht="90.75" customHeight="1" x14ac:dyDescent="0.25">
      <c r="A25" s="12">
        <v>23</v>
      </c>
      <c r="B25" s="13" t="s">
        <v>16</v>
      </c>
      <c r="C25" s="13" t="s">
        <v>80</v>
      </c>
      <c r="D25" s="16" t="s">
        <v>145</v>
      </c>
      <c r="E25" s="13">
        <v>1</v>
      </c>
      <c r="F25" s="14" t="s">
        <v>14</v>
      </c>
    </row>
    <row r="26" spans="1:6" ht="66" customHeight="1" x14ac:dyDescent="0.25">
      <c r="A26" s="12">
        <v>24</v>
      </c>
      <c r="B26" s="13" t="s">
        <v>16</v>
      </c>
      <c r="C26" s="13" t="s">
        <v>58</v>
      </c>
      <c r="D26" s="16" t="s">
        <v>146</v>
      </c>
      <c r="E26" s="13">
        <v>1</v>
      </c>
      <c r="F26" s="14" t="s">
        <v>14</v>
      </c>
    </row>
    <row r="27" spans="1:6" ht="68.25" customHeight="1" x14ac:dyDescent="0.25">
      <c r="A27" s="12">
        <v>25</v>
      </c>
      <c r="B27" s="13" t="s">
        <v>16</v>
      </c>
      <c r="C27" s="13" t="s">
        <v>13</v>
      </c>
      <c r="D27" s="13" t="s">
        <v>147</v>
      </c>
      <c r="E27" s="13">
        <v>1</v>
      </c>
      <c r="F27" s="14" t="s">
        <v>14</v>
      </c>
    </row>
    <row r="28" spans="1:6" ht="108" customHeight="1" x14ac:dyDescent="0.25">
      <c r="A28" s="12">
        <v>26</v>
      </c>
      <c r="B28" s="13" t="s">
        <v>49</v>
      </c>
      <c r="C28" s="13" t="s">
        <v>47</v>
      </c>
      <c r="D28" s="16" t="s">
        <v>148</v>
      </c>
      <c r="E28" s="13">
        <v>5</v>
      </c>
      <c r="F28" s="14" t="s">
        <v>44</v>
      </c>
    </row>
    <row r="29" spans="1:6" ht="52.5" customHeight="1" x14ac:dyDescent="0.25">
      <c r="A29" s="12">
        <v>27</v>
      </c>
      <c r="B29" s="13" t="s">
        <v>49</v>
      </c>
      <c r="C29" s="13" t="s">
        <v>46</v>
      </c>
      <c r="D29" s="16" t="s">
        <v>150</v>
      </c>
      <c r="E29" s="13">
        <v>5</v>
      </c>
      <c r="F29" s="14" t="s">
        <v>44</v>
      </c>
    </row>
    <row r="30" spans="1:6" ht="60" x14ac:dyDescent="0.25">
      <c r="A30" s="12">
        <v>28</v>
      </c>
      <c r="B30" s="13" t="s">
        <v>49</v>
      </c>
      <c r="C30" s="13" t="s">
        <v>45</v>
      </c>
      <c r="D30" s="16" t="s">
        <v>149</v>
      </c>
      <c r="E30" s="13">
        <v>5</v>
      </c>
      <c r="F30" s="14" t="s">
        <v>44</v>
      </c>
    </row>
    <row r="31" spans="1:6" ht="73.5" customHeight="1" x14ac:dyDescent="0.25">
      <c r="A31" s="12">
        <v>29</v>
      </c>
      <c r="B31" s="13" t="s">
        <v>28</v>
      </c>
      <c r="C31" s="13" t="s">
        <v>30</v>
      </c>
      <c r="D31" s="13" t="s">
        <v>152</v>
      </c>
      <c r="E31" s="13">
        <v>10</v>
      </c>
      <c r="F31" s="14" t="s">
        <v>1</v>
      </c>
    </row>
    <row r="32" spans="1:6" ht="53.25" customHeight="1" x14ac:dyDescent="0.25">
      <c r="A32" s="12">
        <v>30</v>
      </c>
      <c r="B32" s="13" t="s">
        <v>28</v>
      </c>
      <c r="C32" s="13" t="s">
        <v>32</v>
      </c>
      <c r="D32" s="16" t="s">
        <v>153</v>
      </c>
      <c r="E32" s="13">
        <v>10</v>
      </c>
      <c r="F32" s="14" t="s">
        <v>1</v>
      </c>
    </row>
    <row r="33" spans="1:6" ht="54" customHeight="1" x14ac:dyDescent="0.25">
      <c r="A33" s="12">
        <v>31</v>
      </c>
      <c r="B33" s="13" t="s">
        <v>28</v>
      </c>
      <c r="C33" s="13" t="s">
        <v>31</v>
      </c>
      <c r="D33" s="16" t="s">
        <v>151</v>
      </c>
      <c r="E33" s="13">
        <v>10</v>
      </c>
      <c r="F33" s="14" t="s">
        <v>1</v>
      </c>
    </row>
    <row r="34" spans="1:6" ht="76.5" customHeight="1" x14ac:dyDescent="0.25">
      <c r="A34" s="12">
        <v>32</v>
      </c>
      <c r="B34" s="13" t="s">
        <v>28</v>
      </c>
      <c r="C34" s="13" t="s">
        <v>26</v>
      </c>
      <c r="D34" s="13" t="s">
        <v>154</v>
      </c>
      <c r="E34" s="13">
        <v>10</v>
      </c>
      <c r="F34" s="14" t="s">
        <v>1</v>
      </c>
    </row>
    <row r="35" spans="1:6" ht="78.75" customHeight="1" x14ac:dyDescent="0.25">
      <c r="A35" s="12">
        <v>33</v>
      </c>
      <c r="B35" s="13" t="s">
        <v>28</v>
      </c>
      <c r="C35" s="13" t="s">
        <v>25</v>
      </c>
      <c r="D35" s="13" t="s">
        <v>155</v>
      </c>
      <c r="E35" s="13">
        <v>10</v>
      </c>
      <c r="F35" s="14" t="s">
        <v>1</v>
      </c>
    </row>
    <row r="36" spans="1:6" ht="45.75" customHeight="1" x14ac:dyDescent="0.25">
      <c r="A36" s="12">
        <v>34</v>
      </c>
      <c r="B36" s="13" t="s">
        <v>71</v>
      </c>
      <c r="C36" s="13" t="s">
        <v>68</v>
      </c>
      <c r="D36" s="16" t="s">
        <v>159</v>
      </c>
      <c r="E36" s="13">
        <v>5</v>
      </c>
      <c r="F36" s="14" t="s">
        <v>1</v>
      </c>
    </row>
    <row r="37" spans="1:6" ht="50.25" customHeight="1" x14ac:dyDescent="0.25">
      <c r="A37" s="12">
        <v>35</v>
      </c>
      <c r="B37" s="13" t="s">
        <v>71</v>
      </c>
      <c r="C37" s="13" t="s">
        <v>69</v>
      </c>
      <c r="D37" s="16" t="s">
        <v>156</v>
      </c>
      <c r="E37" s="13">
        <v>5</v>
      </c>
      <c r="F37" s="14" t="s">
        <v>1</v>
      </c>
    </row>
    <row r="38" spans="1:6" ht="59.25" customHeight="1" x14ac:dyDescent="0.25">
      <c r="A38" s="12">
        <v>36</v>
      </c>
      <c r="B38" s="13" t="s">
        <v>71</v>
      </c>
      <c r="C38" s="13" t="s">
        <v>87</v>
      </c>
      <c r="D38" s="16" t="s">
        <v>157</v>
      </c>
      <c r="E38" s="13">
        <v>1</v>
      </c>
      <c r="F38" s="14" t="s">
        <v>1</v>
      </c>
    </row>
    <row r="39" spans="1:6" ht="65.25" customHeight="1" x14ac:dyDescent="0.25">
      <c r="A39" s="12">
        <v>37</v>
      </c>
      <c r="B39" s="13" t="s">
        <v>71</v>
      </c>
      <c r="C39" s="13" t="s">
        <v>72</v>
      </c>
      <c r="D39" s="13" t="s">
        <v>158</v>
      </c>
      <c r="E39" s="13">
        <v>5</v>
      </c>
      <c r="F39" s="14" t="s">
        <v>1</v>
      </c>
    </row>
    <row r="40" spans="1:6" ht="92.25" customHeight="1" x14ac:dyDescent="0.25">
      <c r="A40" s="12">
        <v>38</v>
      </c>
      <c r="B40" s="13" t="s">
        <v>8</v>
      </c>
      <c r="C40" s="13" t="s">
        <v>19</v>
      </c>
      <c r="D40" s="16" t="s">
        <v>103</v>
      </c>
      <c r="E40" s="13">
        <v>2</v>
      </c>
      <c r="F40" s="14" t="s">
        <v>1</v>
      </c>
    </row>
    <row r="41" spans="1:6" ht="99.75" customHeight="1" x14ac:dyDescent="0.25">
      <c r="A41" s="12">
        <v>39</v>
      </c>
      <c r="B41" s="13" t="s">
        <v>8</v>
      </c>
      <c r="C41" s="13" t="s">
        <v>50</v>
      </c>
      <c r="D41" s="16" t="s">
        <v>104</v>
      </c>
      <c r="E41" s="13">
        <v>10</v>
      </c>
      <c r="F41" s="14" t="s">
        <v>1</v>
      </c>
    </row>
    <row r="42" spans="1:6" ht="111.75" customHeight="1" x14ac:dyDescent="0.25">
      <c r="A42" s="12">
        <v>40</v>
      </c>
      <c r="B42" s="13" t="s">
        <v>8</v>
      </c>
      <c r="C42" s="13" t="s">
        <v>36</v>
      </c>
      <c r="D42" s="16" t="s">
        <v>105</v>
      </c>
      <c r="E42" s="13">
        <v>4</v>
      </c>
      <c r="F42" s="14" t="s">
        <v>1</v>
      </c>
    </row>
    <row r="43" spans="1:6" ht="90" customHeight="1" x14ac:dyDescent="0.25">
      <c r="A43" s="12">
        <v>41</v>
      </c>
      <c r="B43" s="13" t="s">
        <v>8</v>
      </c>
      <c r="C43" s="13" t="s">
        <v>37</v>
      </c>
      <c r="D43" s="16" t="s">
        <v>106</v>
      </c>
      <c r="E43" s="13">
        <v>4</v>
      </c>
      <c r="F43" s="14" t="s">
        <v>1</v>
      </c>
    </row>
    <row r="44" spans="1:6" ht="126.75" customHeight="1" x14ac:dyDescent="0.25">
      <c r="A44" s="12">
        <v>42</v>
      </c>
      <c r="B44" s="13" t="s">
        <v>8</v>
      </c>
      <c r="C44" s="16" t="s">
        <v>35</v>
      </c>
      <c r="D44" s="13" t="s">
        <v>107</v>
      </c>
      <c r="E44" s="13">
        <v>4</v>
      </c>
      <c r="F44" s="14" t="s">
        <v>1</v>
      </c>
    </row>
    <row r="45" spans="1:6" ht="135" customHeight="1" x14ac:dyDescent="0.25">
      <c r="A45" s="12">
        <v>43</v>
      </c>
      <c r="B45" s="13" t="s">
        <v>8</v>
      </c>
      <c r="C45" s="13" t="s">
        <v>12</v>
      </c>
      <c r="D45" s="16" t="s">
        <v>108</v>
      </c>
      <c r="E45" s="13">
        <v>5</v>
      </c>
      <c r="F45" s="14" t="s">
        <v>1</v>
      </c>
    </row>
    <row r="46" spans="1:6" ht="120" customHeight="1" x14ac:dyDescent="0.25">
      <c r="A46" s="12">
        <v>44</v>
      </c>
      <c r="B46" s="13" t="s">
        <v>8</v>
      </c>
      <c r="C46" s="13" t="s">
        <v>21</v>
      </c>
      <c r="D46" s="17" t="s">
        <v>101</v>
      </c>
      <c r="E46" s="13">
        <v>1</v>
      </c>
      <c r="F46" s="14" t="s">
        <v>1</v>
      </c>
    </row>
    <row r="47" spans="1:6" ht="85.5" customHeight="1" x14ac:dyDescent="0.25">
      <c r="A47" s="12">
        <v>45</v>
      </c>
      <c r="B47" s="13" t="s">
        <v>8</v>
      </c>
      <c r="C47" s="13" t="s">
        <v>20</v>
      </c>
      <c r="D47" s="16" t="s">
        <v>112</v>
      </c>
      <c r="E47" s="13">
        <v>1</v>
      </c>
      <c r="F47" s="14" t="s">
        <v>1</v>
      </c>
    </row>
    <row r="48" spans="1:6" ht="84" customHeight="1" x14ac:dyDescent="0.25">
      <c r="A48" s="12">
        <v>46</v>
      </c>
      <c r="B48" s="13" t="s">
        <v>8</v>
      </c>
      <c r="C48" s="13" t="s">
        <v>7</v>
      </c>
      <c r="D48" s="16" t="s">
        <v>102</v>
      </c>
      <c r="E48" s="13">
        <v>1</v>
      </c>
      <c r="F48" s="14" t="s">
        <v>1</v>
      </c>
    </row>
    <row r="49" spans="1:6" ht="97.5" customHeight="1" x14ac:dyDescent="0.25">
      <c r="A49" s="12">
        <v>47</v>
      </c>
      <c r="B49" s="13" t="s">
        <v>8</v>
      </c>
      <c r="C49" s="13" t="s">
        <v>85</v>
      </c>
      <c r="D49" s="16" t="s">
        <v>109</v>
      </c>
      <c r="E49" s="13">
        <v>1</v>
      </c>
      <c r="F49" s="14" t="s">
        <v>1</v>
      </c>
    </row>
    <row r="50" spans="1:6" ht="76.5" customHeight="1" x14ac:dyDescent="0.25">
      <c r="A50" s="12">
        <v>48</v>
      </c>
      <c r="B50" s="13" t="s">
        <v>8</v>
      </c>
      <c r="C50" s="13" t="s">
        <v>43</v>
      </c>
      <c r="D50" s="13" t="s">
        <v>110</v>
      </c>
      <c r="E50" s="13">
        <v>1</v>
      </c>
      <c r="F50" s="14" t="s">
        <v>44</v>
      </c>
    </row>
    <row r="51" spans="1:6" ht="62.25" customHeight="1" x14ac:dyDescent="0.25">
      <c r="A51" s="12">
        <v>49</v>
      </c>
      <c r="B51" s="13" t="s">
        <v>8</v>
      </c>
      <c r="C51" s="13" t="s">
        <v>88</v>
      </c>
      <c r="D51" s="13" t="s">
        <v>111</v>
      </c>
      <c r="E51" s="13">
        <v>150</v>
      </c>
      <c r="F51" s="14" t="s">
        <v>1</v>
      </c>
    </row>
    <row r="52" spans="1:6" ht="93.75" customHeight="1" x14ac:dyDescent="0.25">
      <c r="A52" s="12">
        <v>50</v>
      </c>
      <c r="B52" s="13" t="s">
        <v>8</v>
      </c>
      <c r="C52" s="13" t="s">
        <v>34</v>
      </c>
      <c r="D52" s="16" t="s">
        <v>113</v>
      </c>
      <c r="E52" s="13">
        <v>1</v>
      </c>
      <c r="F52" s="14" t="s">
        <v>1</v>
      </c>
    </row>
    <row r="53" spans="1:6" ht="83.25" customHeight="1" x14ac:dyDescent="0.25">
      <c r="A53" s="12">
        <v>51</v>
      </c>
      <c r="B53" s="13" t="s">
        <v>40</v>
      </c>
      <c r="C53" s="13" t="s">
        <v>38</v>
      </c>
      <c r="D53" s="16" t="s">
        <v>114</v>
      </c>
      <c r="E53" s="13">
        <v>1</v>
      </c>
      <c r="F53" s="14" t="s">
        <v>1</v>
      </c>
    </row>
    <row r="54" spans="1:6" ht="105.75" customHeight="1" x14ac:dyDescent="0.25">
      <c r="A54" s="12">
        <v>52</v>
      </c>
      <c r="B54" s="13" t="s">
        <v>75</v>
      </c>
      <c r="C54" s="13" t="s">
        <v>83</v>
      </c>
      <c r="D54" s="16" t="s">
        <v>115</v>
      </c>
      <c r="E54" s="13">
        <v>200</v>
      </c>
      <c r="F54" s="14" t="s">
        <v>84</v>
      </c>
    </row>
    <row r="55" spans="1:6" ht="68.25" customHeight="1" x14ac:dyDescent="0.25">
      <c r="A55" s="12">
        <v>53</v>
      </c>
      <c r="B55" s="13" t="s">
        <v>75</v>
      </c>
      <c r="C55" s="13" t="s">
        <v>73</v>
      </c>
      <c r="D55" s="16" t="s">
        <v>116</v>
      </c>
      <c r="E55" s="13">
        <v>10</v>
      </c>
      <c r="F55" s="14" t="s">
        <v>1</v>
      </c>
    </row>
    <row r="56" spans="1:6" ht="69" customHeight="1" x14ac:dyDescent="0.25">
      <c r="A56" s="12">
        <v>54</v>
      </c>
      <c r="B56" s="13" t="s">
        <v>93</v>
      </c>
      <c r="C56" s="16" t="s">
        <v>92</v>
      </c>
      <c r="D56" s="16" t="s">
        <v>117</v>
      </c>
      <c r="E56" s="13">
        <v>20</v>
      </c>
      <c r="F56" s="14" t="s">
        <v>1</v>
      </c>
    </row>
    <row r="57" spans="1:6" ht="85.5" customHeight="1" x14ac:dyDescent="0.25">
      <c r="A57" s="12">
        <v>55</v>
      </c>
      <c r="B57" s="13" t="s">
        <v>93</v>
      </c>
      <c r="C57" s="16" t="s">
        <v>91</v>
      </c>
      <c r="D57" s="16" t="s">
        <v>118</v>
      </c>
      <c r="E57" s="13">
        <v>20</v>
      </c>
      <c r="F57" s="14" t="s">
        <v>1</v>
      </c>
    </row>
    <row r="58" spans="1:6" ht="111" customHeight="1" x14ac:dyDescent="0.25">
      <c r="A58" s="12">
        <v>56</v>
      </c>
      <c r="B58" s="13" t="s">
        <v>93</v>
      </c>
      <c r="C58" s="13" t="s">
        <v>89</v>
      </c>
      <c r="D58" s="16" t="s">
        <v>119</v>
      </c>
      <c r="E58" s="13">
        <v>5</v>
      </c>
      <c r="F58" s="14" t="s">
        <v>1</v>
      </c>
    </row>
    <row r="59" spans="1:6" ht="82.5" customHeight="1" x14ac:dyDescent="0.25">
      <c r="A59" s="12">
        <v>57</v>
      </c>
      <c r="B59" s="13" t="s">
        <v>93</v>
      </c>
      <c r="C59" s="13" t="s">
        <v>90</v>
      </c>
      <c r="D59" s="13" t="s">
        <v>120</v>
      </c>
      <c r="E59" s="13">
        <v>15</v>
      </c>
      <c r="F59" s="14" t="s">
        <v>1</v>
      </c>
    </row>
    <row r="60" spans="1:6" ht="66.75" customHeight="1" x14ac:dyDescent="0.25">
      <c r="A60" s="12">
        <v>58</v>
      </c>
      <c r="B60" s="13" t="s">
        <v>24</v>
      </c>
      <c r="C60" s="13" t="s">
        <v>82</v>
      </c>
      <c r="D60" s="13" t="s">
        <v>122</v>
      </c>
      <c r="E60" s="13">
        <v>1</v>
      </c>
      <c r="F60" s="14" t="s">
        <v>1</v>
      </c>
    </row>
    <row r="61" spans="1:6" ht="72" customHeight="1" x14ac:dyDescent="0.25">
      <c r="A61" s="12">
        <v>59</v>
      </c>
      <c r="B61" s="13" t="s">
        <v>24</v>
      </c>
      <c r="C61" s="13" t="s">
        <v>22</v>
      </c>
      <c r="D61" s="16" t="s">
        <v>123</v>
      </c>
      <c r="E61" s="13">
        <v>1</v>
      </c>
      <c r="F61" s="14" t="s">
        <v>1</v>
      </c>
    </row>
    <row r="62" spans="1:6" ht="131.25" customHeight="1" x14ac:dyDescent="0.25">
      <c r="A62" s="12">
        <v>60</v>
      </c>
      <c r="B62" s="13" t="s">
        <v>24</v>
      </c>
      <c r="C62" s="13" t="s">
        <v>81</v>
      </c>
      <c r="D62" s="16" t="s">
        <v>121</v>
      </c>
      <c r="E62" s="13">
        <v>1</v>
      </c>
      <c r="F62" s="14" t="s">
        <v>1</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A753-D89F-4FB0-B649-CE3BCF487B39}">
  <dimension ref="B1:E61"/>
  <sheetViews>
    <sheetView topLeftCell="A3" workbookViewId="0">
      <selection activeCell="A8" sqref="A8:XFD8"/>
    </sheetView>
  </sheetViews>
  <sheetFormatPr baseColWidth="10" defaultRowHeight="15" x14ac:dyDescent="0.25"/>
  <cols>
    <col min="2" max="2" width="46.28515625" customWidth="1"/>
    <col min="3" max="3" width="14.28515625" customWidth="1"/>
    <col min="4" max="4" width="21.28515625" customWidth="1"/>
    <col min="5" max="5" width="12" bestFit="1" customWidth="1"/>
  </cols>
  <sheetData>
    <row r="1" spans="2:4" ht="63.75" customHeight="1" thickBot="1" x14ac:dyDescent="0.3">
      <c r="B1" s="29" t="s">
        <v>97</v>
      </c>
      <c r="C1" s="30" t="s">
        <v>160</v>
      </c>
      <c r="D1" s="31" t="s">
        <v>161</v>
      </c>
    </row>
    <row r="2" spans="2:4" x14ac:dyDescent="0.25">
      <c r="B2" s="26" t="s">
        <v>77</v>
      </c>
      <c r="C2" s="27">
        <v>1</v>
      </c>
      <c r="D2" s="28">
        <v>1</v>
      </c>
    </row>
    <row r="3" spans="2:4" x14ac:dyDescent="0.25">
      <c r="B3" s="21" t="s">
        <v>29</v>
      </c>
      <c r="C3" s="1">
        <v>1</v>
      </c>
      <c r="D3" s="22">
        <v>1</v>
      </c>
    </row>
    <row r="4" spans="2:4" x14ac:dyDescent="0.25">
      <c r="B4" s="21" t="s">
        <v>86</v>
      </c>
      <c r="C4" s="1">
        <v>1</v>
      </c>
      <c r="D4" s="22">
        <v>1</v>
      </c>
    </row>
    <row r="5" spans="2:4" x14ac:dyDescent="0.25">
      <c r="B5" s="21" t="s">
        <v>9</v>
      </c>
      <c r="C5" s="1">
        <v>1</v>
      </c>
      <c r="D5" s="22">
        <v>1</v>
      </c>
    </row>
    <row r="6" spans="2:4" x14ac:dyDescent="0.25">
      <c r="B6" s="21" t="s">
        <v>76</v>
      </c>
      <c r="C6" s="1">
        <v>1</v>
      </c>
      <c r="D6" s="22">
        <v>1</v>
      </c>
    </row>
    <row r="7" spans="2:4" x14ac:dyDescent="0.25">
      <c r="B7" s="21" t="s">
        <v>33</v>
      </c>
      <c r="C7" s="1">
        <v>1</v>
      </c>
      <c r="D7" s="22">
        <v>1</v>
      </c>
    </row>
    <row r="8" spans="2:4" x14ac:dyDescent="0.25">
      <c r="B8" s="21" t="s">
        <v>17</v>
      </c>
      <c r="C8" s="1">
        <v>1</v>
      </c>
      <c r="D8" s="22">
        <v>1</v>
      </c>
    </row>
    <row r="9" spans="2:4" x14ac:dyDescent="0.25">
      <c r="B9" s="21" t="s">
        <v>53</v>
      </c>
      <c r="C9" s="1">
        <v>10</v>
      </c>
      <c r="D9" s="22">
        <v>10</v>
      </c>
    </row>
    <row r="10" spans="2:4" x14ac:dyDescent="0.25">
      <c r="B10" s="21" t="s">
        <v>51</v>
      </c>
      <c r="C10" s="1">
        <v>10</v>
      </c>
      <c r="D10" s="22">
        <v>10</v>
      </c>
    </row>
    <row r="11" spans="2:4" x14ac:dyDescent="0.25">
      <c r="B11" s="21" t="s">
        <v>52</v>
      </c>
      <c r="C11" s="1">
        <v>10</v>
      </c>
      <c r="D11" s="22">
        <v>10</v>
      </c>
    </row>
    <row r="12" spans="2:4" x14ac:dyDescent="0.25">
      <c r="B12" s="21" t="s">
        <v>4</v>
      </c>
      <c r="C12" s="1">
        <v>4</v>
      </c>
      <c r="D12" s="22">
        <v>4</v>
      </c>
    </row>
    <row r="13" spans="2:4" x14ac:dyDescent="0.25">
      <c r="B13" s="21" t="s">
        <v>67</v>
      </c>
      <c r="C13" s="1">
        <v>2</v>
      </c>
      <c r="D13" s="22">
        <v>2</v>
      </c>
    </row>
    <row r="14" spans="2:4" x14ac:dyDescent="0.25">
      <c r="B14" s="21" t="s">
        <v>0</v>
      </c>
      <c r="C14" s="1">
        <v>9</v>
      </c>
      <c r="D14" s="22">
        <v>9</v>
      </c>
    </row>
    <row r="15" spans="2:4" x14ac:dyDescent="0.25">
      <c r="B15" s="21" t="s">
        <v>56</v>
      </c>
      <c r="C15" s="1">
        <v>11</v>
      </c>
      <c r="D15" s="22">
        <v>11</v>
      </c>
    </row>
    <row r="16" spans="2:4" x14ac:dyDescent="0.25">
      <c r="B16" s="21" t="s">
        <v>41</v>
      </c>
      <c r="C16" s="1">
        <v>1</v>
      </c>
      <c r="D16" s="22">
        <v>1</v>
      </c>
    </row>
    <row r="17" spans="2:4" x14ac:dyDescent="0.25">
      <c r="B17" s="21" t="s">
        <v>59</v>
      </c>
      <c r="C17" s="1">
        <v>1</v>
      </c>
      <c r="D17" s="22">
        <v>1</v>
      </c>
    </row>
    <row r="18" spans="2:4" x14ac:dyDescent="0.25">
      <c r="B18" s="21" t="s">
        <v>63</v>
      </c>
      <c r="C18" s="1">
        <v>4</v>
      </c>
      <c r="D18" s="22">
        <v>4</v>
      </c>
    </row>
    <row r="19" spans="2:4" x14ac:dyDescent="0.25">
      <c r="B19" s="21" t="s">
        <v>61</v>
      </c>
      <c r="C19" s="1">
        <v>1</v>
      </c>
      <c r="D19" s="22">
        <v>1</v>
      </c>
    </row>
    <row r="20" spans="2:4" x14ac:dyDescent="0.25">
      <c r="B20" s="21" t="s">
        <v>66</v>
      </c>
      <c r="C20" s="1">
        <v>1</v>
      </c>
      <c r="D20" s="22">
        <v>1</v>
      </c>
    </row>
    <row r="21" spans="2:4" x14ac:dyDescent="0.25">
      <c r="B21" s="21" t="s">
        <v>64</v>
      </c>
      <c r="C21" s="1">
        <v>1</v>
      </c>
      <c r="D21" s="22">
        <v>1</v>
      </c>
    </row>
    <row r="22" spans="2:4" x14ac:dyDescent="0.25">
      <c r="B22" s="21" t="s">
        <v>65</v>
      </c>
      <c r="C22" s="1">
        <v>1</v>
      </c>
      <c r="D22" s="22">
        <v>1</v>
      </c>
    </row>
    <row r="23" spans="2:4" x14ac:dyDescent="0.25">
      <c r="B23" s="21" t="s">
        <v>62</v>
      </c>
      <c r="C23" s="1">
        <v>1</v>
      </c>
      <c r="D23" s="22">
        <v>1</v>
      </c>
    </row>
    <row r="24" spans="2:4" x14ac:dyDescent="0.25">
      <c r="B24" s="21" t="s">
        <v>80</v>
      </c>
      <c r="C24" s="1">
        <v>1</v>
      </c>
      <c r="D24" s="22">
        <v>1</v>
      </c>
    </row>
    <row r="25" spans="2:4" x14ac:dyDescent="0.25">
      <c r="B25" s="21" t="s">
        <v>58</v>
      </c>
      <c r="C25" s="1">
        <v>1</v>
      </c>
      <c r="D25" s="22">
        <v>1</v>
      </c>
    </row>
    <row r="26" spans="2:4" x14ac:dyDescent="0.25">
      <c r="B26" s="21" t="s">
        <v>13</v>
      </c>
      <c r="C26" s="1">
        <v>1</v>
      </c>
      <c r="D26" s="22">
        <v>1</v>
      </c>
    </row>
    <row r="27" spans="2:4" x14ac:dyDescent="0.25">
      <c r="B27" s="21" t="s">
        <v>47</v>
      </c>
      <c r="C27" s="1">
        <v>5</v>
      </c>
      <c r="D27" s="22">
        <v>5</v>
      </c>
    </row>
    <row r="28" spans="2:4" x14ac:dyDescent="0.25">
      <c r="B28" s="21" t="s">
        <v>46</v>
      </c>
      <c r="C28" s="1">
        <v>5</v>
      </c>
      <c r="D28" s="22">
        <v>5</v>
      </c>
    </row>
    <row r="29" spans="2:4" x14ac:dyDescent="0.25">
      <c r="B29" s="21" t="s">
        <v>45</v>
      </c>
      <c r="C29" s="1">
        <v>5</v>
      </c>
      <c r="D29" s="22">
        <v>5</v>
      </c>
    </row>
    <row r="30" spans="2:4" x14ac:dyDescent="0.25">
      <c r="B30" s="21" t="s">
        <v>30</v>
      </c>
      <c r="C30" s="1">
        <v>10</v>
      </c>
      <c r="D30" s="22">
        <v>10</v>
      </c>
    </row>
    <row r="31" spans="2:4" x14ac:dyDescent="0.25">
      <c r="B31" s="21" t="s">
        <v>32</v>
      </c>
      <c r="C31" s="1">
        <v>10</v>
      </c>
      <c r="D31" s="22">
        <v>10</v>
      </c>
    </row>
    <row r="32" spans="2:4" x14ac:dyDescent="0.25">
      <c r="B32" s="21" t="s">
        <v>31</v>
      </c>
      <c r="C32" s="1">
        <v>10</v>
      </c>
      <c r="D32" s="22">
        <v>10</v>
      </c>
    </row>
    <row r="33" spans="2:5" x14ac:dyDescent="0.25">
      <c r="B33" s="21" t="s">
        <v>26</v>
      </c>
      <c r="C33" s="1">
        <v>10</v>
      </c>
      <c r="D33" s="22">
        <v>10</v>
      </c>
    </row>
    <row r="34" spans="2:5" x14ac:dyDescent="0.25">
      <c r="B34" s="21" t="s">
        <v>25</v>
      </c>
      <c r="C34" s="1">
        <v>10</v>
      </c>
      <c r="D34" s="22">
        <v>10</v>
      </c>
    </row>
    <row r="35" spans="2:5" x14ac:dyDescent="0.25">
      <c r="B35" s="21" t="s">
        <v>68</v>
      </c>
      <c r="C35" s="1">
        <v>5</v>
      </c>
      <c r="D35" s="22">
        <v>5</v>
      </c>
      <c r="E35" s="20"/>
    </row>
    <row r="36" spans="2:5" x14ac:dyDescent="0.25">
      <c r="B36" s="21" t="s">
        <v>69</v>
      </c>
      <c r="C36" s="1">
        <v>5</v>
      </c>
      <c r="D36" s="22">
        <v>5</v>
      </c>
    </row>
    <row r="37" spans="2:5" x14ac:dyDescent="0.25">
      <c r="B37" s="21" t="s">
        <v>87</v>
      </c>
      <c r="C37" s="1">
        <v>1</v>
      </c>
      <c r="D37" s="22">
        <v>1</v>
      </c>
    </row>
    <row r="38" spans="2:5" x14ac:dyDescent="0.25">
      <c r="B38" s="21" t="s">
        <v>72</v>
      </c>
      <c r="C38" s="1">
        <v>5</v>
      </c>
      <c r="D38" s="22">
        <v>5</v>
      </c>
    </row>
    <row r="39" spans="2:5" x14ac:dyDescent="0.25">
      <c r="B39" s="21" t="s">
        <v>19</v>
      </c>
      <c r="C39" s="1">
        <v>2</v>
      </c>
      <c r="D39" s="22">
        <v>2</v>
      </c>
    </row>
    <row r="40" spans="2:5" x14ac:dyDescent="0.25">
      <c r="B40" s="21" t="s">
        <v>50</v>
      </c>
      <c r="C40" s="1">
        <v>10</v>
      </c>
      <c r="D40" s="22">
        <v>10</v>
      </c>
    </row>
    <row r="41" spans="2:5" x14ac:dyDescent="0.25">
      <c r="B41" s="21" t="s">
        <v>36</v>
      </c>
      <c r="C41" s="1">
        <v>4</v>
      </c>
      <c r="D41" s="22">
        <v>4</v>
      </c>
    </row>
    <row r="42" spans="2:5" x14ac:dyDescent="0.25">
      <c r="B42" s="21" t="s">
        <v>37</v>
      </c>
      <c r="C42" s="1">
        <v>4</v>
      </c>
      <c r="D42" s="22">
        <v>4</v>
      </c>
    </row>
    <row r="43" spans="2:5" x14ac:dyDescent="0.25">
      <c r="B43" s="21" t="s">
        <v>35</v>
      </c>
      <c r="C43" s="1">
        <v>4</v>
      </c>
      <c r="D43" s="22">
        <v>4</v>
      </c>
    </row>
    <row r="44" spans="2:5" x14ac:dyDescent="0.25">
      <c r="B44" s="21" t="s">
        <v>12</v>
      </c>
      <c r="C44" s="1">
        <v>5</v>
      </c>
      <c r="D44" s="22">
        <v>5</v>
      </c>
    </row>
    <row r="45" spans="2:5" x14ac:dyDescent="0.25">
      <c r="B45" s="21" t="s">
        <v>21</v>
      </c>
      <c r="C45" s="1">
        <v>1</v>
      </c>
      <c r="D45" s="22">
        <v>1</v>
      </c>
    </row>
    <row r="46" spans="2:5" x14ac:dyDescent="0.25">
      <c r="B46" s="21" t="s">
        <v>20</v>
      </c>
      <c r="C46" s="1">
        <v>1</v>
      </c>
      <c r="D46" s="22">
        <v>1</v>
      </c>
    </row>
    <row r="47" spans="2:5" x14ac:dyDescent="0.25">
      <c r="B47" s="21" t="s">
        <v>7</v>
      </c>
      <c r="C47" s="1">
        <v>1</v>
      </c>
      <c r="D47" s="22">
        <v>1</v>
      </c>
    </row>
    <row r="48" spans="2:5" x14ac:dyDescent="0.25">
      <c r="B48" s="21" t="s">
        <v>85</v>
      </c>
      <c r="C48" s="1">
        <v>1</v>
      </c>
      <c r="D48" s="22">
        <v>1</v>
      </c>
    </row>
    <row r="49" spans="2:4" x14ac:dyDescent="0.25">
      <c r="B49" s="21" t="s">
        <v>43</v>
      </c>
      <c r="C49" s="1">
        <v>1</v>
      </c>
      <c r="D49" s="22">
        <v>1</v>
      </c>
    </row>
    <row r="50" spans="2:4" x14ac:dyDescent="0.25">
      <c r="B50" s="21" t="s">
        <v>88</v>
      </c>
      <c r="C50" s="1">
        <v>150</v>
      </c>
      <c r="D50" s="22">
        <v>150</v>
      </c>
    </row>
    <row r="51" spans="2:4" x14ac:dyDescent="0.25">
      <c r="B51" s="21" t="s">
        <v>34</v>
      </c>
      <c r="C51" s="1">
        <v>1</v>
      </c>
      <c r="D51" s="22">
        <v>1</v>
      </c>
    </row>
    <row r="52" spans="2:4" x14ac:dyDescent="0.25">
      <c r="B52" s="21" t="s">
        <v>38</v>
      </c>
      <c r="C52" s="1">
        <v>1</v>
      </c>
      <c r="D52" s="22">
        <v>1</v>
      </c>
    </row>
    <row r="53" spans="2:4" x14ac:dyDescent="0.25">
      <c r="B53" s="21" t="s">
        <v>83</v>
      </c>
      <c r="C53" s="1">
        <v>200</v>
      </c>
      <c r="D53" s="22">
        <v>200</v>
      </c>
    </row>
    <row r="54" spans="2:4" x14ac:dyDescent="0.25">
      <c r="B54" s="21" t="s">
        <v>73</v>
      </c>
      <c r="C54" s="1">
        <v>10</v>
      </c>
      <c r="D54" s="22">
        <v>10</v>
      </c>
    </row>
    <row r="55" spans="2:4" x14ac:dyDescent="0.25">
      <c r="B55" s="21" t="s">
        <v>92</v>
      </c>
      <c r="C55" s="1">
        <v>20</v>
      </c>
      <c r="D55" s="22">
        <v>20</v>
      </c>
    </row>
    <row r="56" spans="2:4" x14ac:dyDescent="0.25">
      <c r="B56" s="21" t="s">
        <v>91</v>
      </c>
      <c r="C56" s="1">
        <v>20</v>
      </c>
      <c r="D56" s="22">
        <v>20</v>
      </c>
    </row>
    <row r="57" spans="2:4" x14ac:dyDescent="0.25">
      <c r="B57" s="21" t="s">
        <v>89</v>
      </c>
      <c r="C57" s="1">
        <v>5</v>
      </c>
      <c r="D57" s="22">
        <v>5</v>
      </c>
    </row>
    <row r="58" spans="2:4" x14ac:dyDescent="0.25">
      <c r="B58" s="21" t="s">
        <v>90</v>
      </c>
      <c r="C58" s="1">
        <v>15</v>
      </c>
      <c r="D58" s="22">
        <v>15</v>
      </c>
    </row>
    <row r="59" spans="2:4" x14ac:dyDescent="0.25">
      <c r="B59" s="21" t="s">
        <v>82</v>
      </c>
      <c r="C59" s="1">
        <v>1</v>
      </c>
      <c r="D59" s="22">
        <v>1</v>
      </c>
    </row>
    <row r="60" spans="2:4" x14ac:dyDescent="0.25">
      <c r="B60" s="21" t="s">
        <v>22</v>
      </c>
      <c r="C60" s="1">
        <v>1</v>
      </c>
      <c r="D60" s="22">
        <v>1</v>
      </c>
    </row>
    <row r="61" spans="2:4" ht="15.75" thickBot="1" x14ac:dyDescent="0.3">
      <c r="B61" s="23" t="s">
        <v>81</v>
      </c>
      <c r="C61" s="24">
        <v>1</v>
      </c>
      <c r="D61" s="25">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850FE-6052-4312-A351-C05CCA4524BC}">
  <dimension ref="A1:H62"/>
  <sheetViews>
    <sheetView workbookViewId="0">
      <selection activeCell="A8" sqref="A8:XFD8"/>
    </sheetView>
  </sheetViews>
  <sheetFormatPr baseColWidth="10" defaultRowHeight="15" x14ac:dyDescent="0.25"/>
  <cols>
    <col min="1" max="1" width="21.7109375" style="34" customWidth="1"/>
    <col min="2" max="2" width="46.28515625" customWidth="1"/>
    <col min="3" max="3" width="14.28515625" customWidth="1"/>
    <col min="5" max="5" width="14.5703125" customWidth="1"/>
    <col min="6" max="6" width="15.5703125" bestFit="1" customWidth="1"/>
    <col min="8" max="8" width="12" bestFit="1" customWidth="1"/>
  </cols>
  <sheetData>
    <row r="1" spans="1:6" x14ac:dyDescent="0.25">
      <c r="A1" s="37" t="s">
        <v>190</v>
      </c>
      <c r="B1" s="40" t="s">
        <v>191</v>
      </c>
      <c r="C1" s="40" t="s">
        <v>98</v>
      </c>
      <c r="D1" s="40" t="s">
        <v>99</v>
      </c>
      <c r="E1" s="40" t="s">
        <v>192</v>
      </c>
      <c r="F1" s="40" t="s">
        <v>193</v>
      </c>
    </row>
    <row r="2" spans="1:6" x14ac:dyDescent="0.25">
      <c r="A2" s="38" t="s">
        <v>189</v>
      </c>
      <c r="B2" s="35" t="s">
        <v>77</v>
      </c>
      <c r="C2" s="1">
        <v>1</v>
      </c>
      <c r="D2" s="1" t="s">
        <v>1</v>
      </c>
      <c r="E2" s="32">
        <v>702100</v>
      </c>
      <c r="F2" s="32">
        <v>702100</v>
      </c>
    </row>
    <row r="3" spans="1:6" x14ac:dyDescent="0.25">
      <c r="A3" s="38" t="s">
        <v>185</v>
      </c>
      <c r="B3" s="35" t="s">
        <v>29</v>
      </c>
      <c r="C3" s="1">
        <v>1</v>
      </c>
      <c r="D3" s="1" t="s">
        <v>1</v>
      </c>
      <c r="E3" s="32">
        <v>565250</v>
      </c>
      <c r="F3" s="32">
        <v>565250</v>
      </c>
    </row>
    <row r="4" spans="1:6" x14ac:dyDescent="0.25">
      <c r="A4" s="38">
        <v>34776</v>
      </c>
      <c r="B4" s="35" t="s">
        <v>86</v>
      </c>
      <c r="C4" s="1">
        <v>1</v>
      </c>
      <c r="D4" s="1" t="s">
        <v>1</v>
      </c>
      <c r="E4" s="32">
        <v>609323</v>
      </c>
      <c r="F4" s="32">
        <v>609323</v>
      </c>
    </row>
    <row r="5" spans="1:6" x14ac:dyDescent="0.25">
      <c r="A5" s="38" t="s">
        <v>184</v>
      </c>
      <c r="B5" s="35" t="s">
        <v>9</v>
      </c>
      <c r="C5" s="1">
        <v>1</v>
      </c>
      <c r="D5" s="1" t="s">
        <v>1</v>
      </c>
      <c r="E5" s="32">
        <v>734230</v>
      </c>
      <c r="F5" s="32">
        <v>734230</v>
      </c>
    </row>
    <row r="6" spans="1:6" x14ac:dyDescent="0.25">
      <c r="A6" s="38" t="s">
        <v>187</v>
      </c>
      <c r="B6" s="35" t="s">
        <v>76</v>
      </c>
      <c r="C6" s="1">
        <v>1</v>
      </c>
      <c r="D6" s="1" t="s">
        <v>194</v>
      </c>
      <c r="E6" s="32">
        <v>1398250</v>
      </c>
      <c r="F6" s="32">
        <v>1398250</v>
      </c>
    </row>
    <row r="7" spans="1:6" x14ac:dyDescent="0.25">
      <c r="A7" s="38" t="s">
        <v>186</v>
      </c>
      <c r="B7" s="35" t="s">
        <v>33</v>
      </c>
      <c r="C7" s="1">
        <v>1</v>
      </c>
      <c r="D7" s="1" t="s">
        <v>1</v>
      </c>
      <c r="E7" s="32">
        <v>771715</v>
      </c>
      <c r="F7" s="32">
        <v>771715</v>
      </c>
    </row>
    <row r="8" spans="1:6" x14ac:dyDescent="0.25">
      <c r="A8" s="38" t="s">
        <v>188</v>
      </c>
      <c r="B8" s="35" t="s">
        <v>17</v>
      </c>
      <c r="C8" s="1">
        <v>1</v>
      </c>
      <c r="D8" s="1" t="s">
        <v>1</v>
      </c>
      <c r="E8" s="32">
        <v>1778455</v>
      </c>
      <c r="F8" s="32">
        <v>1778455</v>
      </c>
    </row>
    <row r="9" spans="1:6" x14ac:dyDescent="0.25">
      <c r="A9" s="38">
        <v>52401</v>
      </c>
      <c r="B9" s="35" t="s">
        <v>53</v>
      </c>
      <c r="C9" s="1">
        <v>10</v>
      </c>
      <c r="D9" s="1" t="s">
        <v>1</v>
      </c>
      <c r="E9" s="32">
        <v>6307</v>
      </c>
      <c r="F9" s="32">
        <v>63070</v>
      </c>
    </row>
    <row r="10" spans="1:6" x14ac:dyDescent="0.25">
      <c r="A10" s="38">
        <v>24882</v>
      </c>
      <c r="B10" s="35" t="s">
        <v>51</v>
      </c>
      <c r="C10" s="1">
        <v>10</v>
      </c>
      <c r="D10" s="1" t="s">
        <v>1</v>
      </c>
      <c r="E10" s="32">
        <v>5950</v>
      </c>
      <c r="F10" s="32">
        <v>59500</v>
      </c>
    </row>
    <row r="11" spans="1:6" x14ac:dyDescent="0.25">
      <c r="A11" s="38">
        <v>24894</v>
      </c>
      <c r="B11" s="35" t="s">
        <v>52</v>
      </c>
      <c r="C11" s="1">
        <v>10</v>
      </c>
      <c r="D11" s="1" t="s">
        <v>1</v>
      </c>
      <c r="E11" s="32">
        <v>4575</v>
      </c>
      <c r="F11" s="32">
        <v>45750</v>
      </c>
    </row>
    <row r="12" spans="1:6" x14ac:dyDescent="0.25">
      <c r="A12" s="38" t="s">
        <v>167</v>
      </c>
      <c r="B12" s="35" t="s">
        <v>4</v>
      </c>
      <c r="C12" s="1">
        <v>4</v>
      </c>
      <c r="D12" s="1" t="s">
        <v>1</v>
      </c>
      <c r="E12" s="32">
        <v>45815</v>
      </c>
      <c r="F12" s="32">
        <v>183260</v>
      </c>
    </row>
    <row r="13" spans="1:6" x14ac:dyDescent="0.25">
      <c r="A13" s="38">
        <v>12466</v>
      </c>
      <c r="B13" s="35" t="s">
        <v>67</v>
      </c>
      <c r="C13" s="1">
        <v>2</v>
      </c>
      <c r="D13" s="1" t="s">
        <v>14</v>
      </c>
      <c r="E13" s="32">
        <v>36890</v>
      </c>
      <c r="F13" s="32">
        <f>+E13*C13</f>
        <v>73780</v>
      </c>
    </row>
    <row r="14" spans="1:6" x14ac:dyDescent="0.25">
      <c r="A14" s="38" t="s">
        <v>169</v>
      </c>
      <c r="B14" s="35" t="s">
        <v>0</v>
      </c>
      <c r="C14" s="1">
        <v>9</v>
      </c>
      <c r="D14" s="1" t="s">
        <v>1</v>
      </c>
      <c r="E14" s="32">
        <v>15299</v>
      </c>
      <c r="F14" s="32">
        <v>137691</v>
      </c>
    </row>
    <row r="15" spans="1:6" x14ac:dyDescent="0.25">
      <c r="A15" s="38" t="s">
        <v>168</v>
      </c>
      <c r="B15" s="35" t="s">
        <v>56</v>
      </c>
      <c r="C15" s="1">
        <v>11</v>
      </c>
      <c r="D15" s="1" t="s">
        <v>57</v>
      </c>
      <c r="E15" s="32">
        <v>4500</v>
      </c>
      <c r="F15" s="32">
        <v>49500</v>
      </c>
    </row>
    <row r="16" spans="1:6" x14ac:dyDescent="0.25">
      <c r="A16" s="38">
        <v>945310152</v>
      </c>
      <c r="B16" s="35" t="s">
        <v>41</v>
      </c>
      <c r="C16" s="1">
        <v>1</v>
      </c>
      <c r="D16" s="1" t="s">
        <v>195</v>
      </c>
      <c r="E16" s="32">
        <v>103173</v>
      </c>
      <c r="F16" s="32">
        <v>103173</v>
      </c>
    </row>
    <row r="17" spans="1:6" x14ac:dyDescent="0.25">
      <c r="A17" s="38" t="s">
        <v>170</v>
      </c>
      <c r="B17" s="35" t="s">
        <v>59</v>
      </c>
      <c r="C17" s="1">
        <v>1</v>
      </c>
      <c r="D17" s="1" t="s">
        <v>60</v>
      </c>
      <c r="E17" s="32">
        <v>204085</v>
      </c>
      <c r="F17" s="32">
        <v>204085</v>
      </c>
    </row>
    <row r="18" spans="1:6" x14ac:dyDescent="0.25">
      <c r="A18" s="38">
        <v>32158</v>
      </c>
      <c r="B18" s="35" t="s">
        <v>63</v>
      </c>
      <c r="C18" s="1">
        <v>4</v>
      </c>
      <c r="D18" s="1" t="s">
        <v>14</v>
      </c>
      <c r="E18" s="32">
        <v>92463</v>
      </c>
      <c r="F18" s="32">
        <v>369852</v>
      </c>
    </row>
    <row r="19" spans="1:6" x14ac:dyDescent="0.25">
      <c r="A19" s="38" t="s">
        <v>173</v>
      </c>
      <c r="B19" s="35" t="s">
        <v>61</v>
      </c>
      <c r="C19" s="1">
        <v>1</v>
      </c>
      <c r="D19" s="1" t="s">
        <v>14</v>
      </c>
      <c r="E19" s="32">
        <v>120785</v>
      </c>
      <c r="F19" s="32">
        <v>120785</v>
      </c>
    </row>
    <row r="20" spans="1:6" x14ac:dyDescent="0.25">
      <c r="A20" s="38">
        <v>945260315</v>
      </c>
      <c r="B20" s="35" t="s">
        <v>66</v>
      </c>
      <c r="C20" s="1">
        <v>1</v>
      </c>
      <c r="D20" s="1" t="s">
        <v>14</v>
      </c>
      <c r="E20" s="32">
        <v>99960</v>
      </c>
      <c r="F20" s="32">
        <v>99960</v>
      </c>
    </row>
    <row r="21" spans="1:6" x14ac:dyDescent="0.25">
      <c r="A21" s="38">
        <v>945260331</v>
      </c>
      <c r="B21" s="35" t="s">
        <v>64</v>
      </c>
      <c r="C21" s="1">
        <v>1</v>
      </c>
      <c r="D21" s="1" t="s">
        <v>14</v>
      </c>
      <c r="E21" s="32">
        <v>99960</v>
      </c>
      <c r="F21" s="32">
        <v>99960</v>
      </c>
    </row>
    <row r="22" spans="1:6" x14ac:dyDescent="0.25">
      <c r="A22" s="38" t="s">
        <v>172</v>
      </c>
      <c r="B22" s="35" t="s">
        <v>65</v>
      </c>
      <c r="C22" s="1">
        <v>1</v>
      </c>
      <c r="D22" s="1" t="s">
        <v>14</v>
      </c>
      <c r="E22" s="32">
        <v>110075</v>
      </c>
      <c r="F22" s="32">
        <v>110075</v>
      </c>
    </row>
    <row r="23" spans="1:6" x14ac:dyDescent="0.25">
      <c r="A23" s="38" t="s">
        <v>171</v>
      </c>
      <c r="B23" s="35" t="s">
        <v>62</v>
      </c>
      <c r="C23" s="1">
        <v>1</v>
      </c>
      <c r="D23" s="1" t="s">
        <v>14</v>
      </c>
      <c r="E23" s="32">
        <v>510510</v>
      </c>
      <c r="F23" s="32">
        <v>510510</v>
      </c>
    </row>
    <row r="24" spans="1:6" x14ac:dyDescent="0.25">
      <c r="A24" s="38">
        <v>26470</v>
      </c>
      <c r="B24" s="35" t="s">
        <v>80</v>
      </c>
      <c r="C24" s="1">
        <v>1</v>
      </c>
      <c r="D24" s="1" t="s">
        <v>14</v>
      </c>
      <c r="E24" s="32">
        <v>78302</v>
      </c>
      <c r="F24" s="32">
        <v>78302</v>
      </c>
    </row>
    <row r="25" spans="1:6" x14ac:dyDescent="0.25">
      <c r="A25" s="38">
        <v>27513</v>
      </c>
      <c r="B25" s="35" t="s">
        <v>58</v>
      </c>
      <c r="C25" s="1">
        <v>1</v>
      </c>
      <c r="D25" s="1" t="s">
        <v>14</v>
      </c>
      <c r="E25" s="32">
        <v>78778</v>
      </c>
      <c r="F25" s="32">
        <v>78778</v>
      </c>
    </row>
    <row r="26" spans="1:6" x14ac:dyDescent="0.25">
      <c r="A26" s="38">
        <v>28566</v>
      </c>
      <c r="B26" s="35" t="s">
        <v>13</v>
      </c>
      <c r="C26" s="1">
        <v>1</v>
      </c>
      <c r="D26" s="1" t="s">
        <v>14</v>
      </c>
      <c r="E26" s="32">
        <v>152082</v>
      </c>
      <c r="F26" s="32">
        <v>152082</v>
      </c>
    </row>
    <row r="27" spans="1:6" ht="30" x14ac:dyDescent="0.25">
      <c r="A27" s="39" t="s">
        <v>176</v>
      </c>
      <c r="B27" s="35" t="s">
        <v>47</v>
      </c>
      <c r="C27" s="1">
        <v>5</v>
      </c>
      <c r="D27" s="1" t="s">
        <v>1</v>
      </c>
      <c r="E27" s="32">
        <v>11900</v>
      </c>
      <c r="F27" s="32">
        <v>59500</v>
      </c>
    </row>
    <row r="28" spans="1:6" ht="30" x14ac:dyDescent="0.25">
      <c r="A28" s="39" t="s">
        <v>178</v>
      </c>
      <c r="B28" s="35" t="s">
        <v>46</v>
      </c>
      <c r="C28" s="1">
        <v>5</v>
      </c>
      <c r="D28" s="1" t="s">
        <v>1</v>
      </c>
      <c r="E28" s="32">
        <v>11900</v>
      </c>
      <c r="F28" s="32">
        <v>59500</v>
      </c>
    </row>
    <row r="29" spans="1:6" ht="30" x14ac:dyDescent="0.25">
      <c r="A29" s="39" t="s">
        <v>177</v>
      </c>
      <c r="B29" s="35" t="s">
        <v>45</v>
      </c>
      <c r="C29" s="1">
        <v>5</v>
      </c>
      <c r="D29" s="1" t="s">
        <v>1</v>
      </c>
      <c r="E29" s="32">
        <v>23800</v>
      </c>
      <c r="F29" s="32">
        <v>119000</v>
      </c>
    </row>
    <row r="30" spans="1:6" x14ac:dyDescent="0.25">
      <c r="A30" s="38">
        <v>49675</v>
      </c>
      <c r="B30" s="35" t="s">
        <v>30</v>
      </c>
      <c r="C30" s="1">
        <v>10</v>
      </c>
      <c r="D30" s="1" t="s">
        <v>1</v>
      </c>
      <c r="E30" s="32">
        <v>2295</v>
      </c>
      <c r="F30" s="32">
        <v>22950</v>
      </c>
    </row>
    <row r="31" spans="1:6" x14ac:dyDescent="0.25">
      <c r="A31" s="38">
        <v>17652</v>
      </c>
      <c r="B31" s="35" t="s">
        <v>32</v>
      </c>
      <c r="C31" s="1">
        <v>10</v>
      </c>
      <c r="D31" s="1" t="s">
        <v>1</v>
      </c>
      <c r="E31" s="32">
        <v>2254</v>
      </c>
      <c r="F31" s="32">
        <v>22540</v>
      </c>
    </row>
    <row r="32" spans="1:6" x14ac:dyDescent="0.25">
      <c r="A32" s="38">
        <v>30172</v>
      </c>
      <c r="B32" s="35" t="s">
        <v>31</v>
      </c>
      <c r="C32" s="1">
        <v>10</v>
      </c>
      <c r="D32" s="1" t="s">
        <v>1</v>
      </c>
      <c r="E32" s="32">
        <v>3562</v>
      </c>
      <c r="F32" s="32">
        <v>35620</v>
      </c>
    </row>
    <row r="33" spans="1:8" x14ac:dyDescent="0.25">
      <c r="A33" s="38" t="s">
        <v>180</v>
      </c>
      <c r="B33" s="35" t="s">
        <v>26</v>
      </c>
      <c r="C33" s="1">
        <v>10</v>
      </c>
      <c r="D33" s="1" t="s">
        <v>1</v>
      </c>
      <c r="E33" s="32">
        <v>1462</v>
      </c>
      <c r="F33" s="32">
        <v>14620</v>
      </c>
    </row>
    <row r="34" spans="1:8" x14ac:dyDescent="0.25">
      <c r="A34" s="38" t="s">
        <v>179</v>
      </c>
      <c r="B34" s="35" t="s">
        <v>25</v>
      </c>
      <c r="C34" s="1">
        <v>10</v>
      </c>
      <c r="D34" s="1" t="s">
        <v>1</v>
      </c>
      <c r="E34" s="32">
        <v>1546</v>
      </c>
      <c r="F34" s="32">
        <v>15460</v>
      </c>
    </row>
    <row r="35" spans="1:8" x14ac:dyDescent="0.25">
      <c r="A35" s="39" t="s">
        <v>181</v>
      </c>
      <c r="B35" s="35" t="s">
        <v>68</v>
      </c>
      <c r="C35" s="1">
        <v>5</v>
      </c>
      <c r="D35" s="1" t="s">
        <v>1</v>
      </c>
      <c r="E35" s="32">
        <v>6545</v>
      </c>
      <c r="F35" s="32">
        <v>32725</v>
      </c>
      <c r="H35" s="33"/>
    </row>
    <row r="36" spans="1:8" x14ac:dyDescent="0.25">
      <c r="A36" s="38">
        <v>33343</v>
      </c>
      <c r="B36" s="35" t="s">
        <v>69</v>
      </c>
      <c r="C36" s="1">
        <v>5</v>
      </c>
      <c r="D36" s="1" t="s">
        <v>1</v>
      </c>
      <c r="E36" s="32">
        <v>15470</v>
      </c>
      <c r="F36" s="32">
        <v>77350</v>
      </c>
    </row>
    <row r="37" spans="1:8" x14ac:dyDescent="0.25">
      <c r="A37" s="38" t="s">
        <v>183</v>
      </c>
      <c r="B37" s="35" t="s">
        <v>87</v>
      </c>
      <c r="C37" s="1">
        <v>1</v>
      </c>
      <c r="D37" s="1" t="s">
        <v>1</v>
      </c>
      <c r="E37" s="32">
        <v>17255</v>
      </c>
      <c r="F37" s="32">
        <v>17255</v>
      </c>
    </row>
    <row r="38" spans="1:8" x14ac:dyDescent="0.25">
      <c r="A38" s="38" t="s">
        <v>182</v>
      </c>
      <c r="B38" s="35" t="s">
        <v>72</v>
      </c>
      <c r="C38" s="1">
        <v>5</v>
      </c>
      <c r="D38" s="1" t="s">
        <v>1</v>
      </c>
      <c r="E38" s="32">
        <v>16065</v>
      </c>
      <c r="F38" s="32">
        <v>80325</v>
      </c>
    </row>
    <row r="39" spans="1:8" x14ac:dyDescent="0.25">
      <c r="A39" s="38" t="s">
        <v>165</v>
      </c>
      <c r="B39" s="35" t="s">
        <v>19</v>
      </c>
      <c r="C39" s="1">
        <v>2</v>
      </c>
      <c r="D39" s="1" t="s">
        <v>1</v>
      </c>
      <c r="E39" s="32">
        <v>22610</v>
      </c>
      <c r="F39" s="32">
        <v>45220</v>
      </c>
    </row>
    <row r="40" spans="1:8" ht="30" x14ac:dyDescent="0.25">
      <c r="A40" s="38">
        <v>46110</v>
      </c>
      <c r="B40" s="36" t="s">
        <v>50</v>
      </c>
      <c r="C40" s="1">
        <v>10</v>
      </c>
      <c r="D40" s="1" t="s">
        <v>1</v>
      </c>
      <c r="E40" s="32">
        <v>2380</v>
      </c>
      <c r="F40" s="32">
        <v>23800</v>
      </c>
    </row>
    <row r="41" spans="1:8" x14ac:dyDescent="0.25">
      <c r="A41" s="38" t="s">
        <v>166</v>
      </c>
      <c r="B41" s="35" t="s">
        <v>36</v>
      </c>
      <c r="C41" s="1">
        <v>4</v>
      </c>
      <c r="D41" s="1" t="s">
        <v>1</v>
      </c>
      <c r="E41" s="32">
        <v>68425</v>
      </c>
      <c r="F41" s="32">
        <v>273700</v>
      </c>
    </row>
    <row r="42" spans="1:8" x14ac:dyDescent="0.25">
      <c r="A42" s="38">
        <v>48949</v>
      </c>
      <c r="B42" s="35" t="s">
        <v>37</v>
      </c>
      <c r="C42" s="1">
        <v>4</v>
      </c>
      <c r="D42" s="1" t="s">
        <v>1</v>
      </c>
      <c r="E42" s="32">
        <v>290360</v>
      </c>
      <c r="F42" s="32">
        <v>1161440</v>
      </c>
    </row>
    <row r="43" spans="1:8" ht="30" x14ac:dyDescent="0.25">
      <c r="A43" s="38">
        <v>812060245</v>
      </c>
      <c r="B43" s="36" t="s">
        <v>35</v>
      </c>
      <c r="C43" s="1">
        <v>4</v>
      </c>
      <c r="D43" s="1" t="s">
        <v>1</v>
      </c>
      <c r="E43" s="32">
        <v>22015</v>
      </c>
      <c r="F43" s="32">
        <v>88060</v>
      </c>
    </row>
    <row r="44" spans="1:8" x14ac:dyDescent="0.25">
      <c r="A44" s="38" t="s">
        <v>164</v>
      </c>
      <c r="B44" s="35" t="s">
        <v>12</v>
      </c>
      <c r="C44" s="1">
        <v>5</v>
      </c>
      <c r="D44" s="1" t="s">
        <v>1</v>
      </c>
      <c r="E44" s="32">
        <v>4165</v>
      </c>
      <c r="F44" s="32">
        <v>20825</v>
      </c>
    </row>
    <row r="45" spans="1:8" x14ac:dyDescent="0.25">
      <c r="A45" s="38">
        <v>1071</v>
      </c>
      <c r="B45" s="35" t="s">
        <v>21</v>
      </c>
      <c r="C45" s="1">
        <v>1</v>
      </c>
      <c r="D45" s="1" t="s">
        <v>1</v>
      </c>
      <c r="E45" s="32">
        <v>39672</v>
      </c>
      <c r="F45" s="32">
        <v>39672</v>
      </c>
    </row>
    <row r="46" spans="1:8" x14ac:dyDescent="0.25">
      <c r="A46" s="38">
        <v>2908</v>
      </c>
      <c r="B46" s="35" t="s">
        <v>20</v>
      </c>
      <c r="C46" s="1">
        <v>1</v>
      </c>
      <c r="D46" s="1" t="s">
        <v>1</v>
      </c>
      <c r="E46" s="32">
        <v>120645</v>
      </c>
      <c r="F46" s="32">
        <v>120645</v>
      </c>
    </row>
    <row r="47" spans="1:8" x14ac:dyDescent="0.25">
      <c r="A47" s="38">
        <v>236090124</v>
      </c>
      <c r="B47" s="35" t="s">
        <v>7</v>
      </c>
      <c r="C47" s="1">
        <v>1</v>
      </c>
      <c r="D47" s="1" t="s">
        <v>1</v>
      </c>
      <c r="E47" s="32">
        <v>177251</v>
      </c>
      <c r="F47" s="32">
        <v>177251</v>
      </c>
    </row>
    <row r="48" spans="1:8" x14ac:dyDescent="0.25">
      <c r="A48" s="38">
        <v>1378</v>
      </c>
      <c r="B48" s="35" t="s">
        <v>85</v>
      </c>
      <c r="C48" s="1">
        <v>1</v>
      </c>
      <c r="D48" s="1" t="s">
        <v>1</v>
      </c>
      <c r="E48" s="32">
        <v>23093</v>
      </c>
      <c r="F48" s="32">
        <v>23093</v>
      </c>
    </row>
    <row r="49" spans="1:6" ht="30" x14ac:dyDescent="0.25">
      <c r="A49" s="38" t="s">
        <v>163</v>
      </c>
      <c r="B49" s="36" t="s">
        <v>43</v>
      </c>
      <c r="C49" s="1">
        <v>1</v>
      </c>
      <c r="D49" s="1" t="s">
        <v>44</v>
      </c>
      <c r="E49" s="32">
        <v>5315</v>
      </c>
      <c r="F49" s="32">
        <v>5315</v>
      </c>
    </row>
    <row r="50" spans="1:6" x14ac:dyDescent="0.25">
      <c r="A50" s="38">
        <v>145100613</v>
      </c>
      <c r="B50" s="35" t="s">
        <v>88</v>
      </c>
      <c r="C50" s="1">
        <v>150</v>
      </c>
      <c r="D50" s="1" t="s">
        <v>1</v>
      </c>
      <c r="E50" s="32">
        <v>357</v>
      </c>
      <c r="F50" s="32">
        <v>53550</v>
      </c>
    </row>
    <row r="51" spans="1:6" x14ac:dyDescent="0.25">
      <c r="A51" s="38" t="s">
        <v>162</v>
      </c>
      <c r="B51" s="35" t="s">
        <v>34</v>
      </c>
      <c r="C51" s="1">
        <v>1</v>
      </c>
      <c r="D51" s="1" t="s">
        <v>1</v>
      </c>
      <c r="E51" s="32">
        <v>146461</v>
      </c>
      <c r="F51" s="32">
        <v>146461</v>
      </c>
    </row>
    <row r="52" spans="1:6" x14ac:dyDescent="0.25">
      <c r="A52" s="38">
        <v>22133</v>
      </c>
      <c r="B52" s="35" t="s">
        <v>38</v>
      </c>
      <c r="C52" s="1">
        <v>1</v>
      </c>
      <c r="D52" s="1" t="s">
        <v>1</v>
      </c>
      <c r="E52" s="32">
        <v>35134</v>
      </c>
      <c r="F52" s="32">
        <v>35134</v>
      </c>
    </row>
    <row r="53" spans="1:6" x14ac:dyDescent="0.25">
      <c r="A53" s="38">
        <v>16234</v>
      </c>
      <c r="B53" s="35" t="s">
        <v>83</v>
      </c>
      <c r="C53" s="1">
        <v>200</v>
      </c>
      <c r="D53" s="1" t="s">
        <v>84</v>
      </c>
      <c r="E53" s="32">
        <v>8449</v>
      </c>
      <c r="F53" s="32">
        <v>1689800</v>
      </c>
    </row>
    <row r="54" spans="1:6" x14ac:dyDescent="0.25">
      <c r="A54" s="38">
        <v>24938</v>
      </c>
      <c r="B54" s="35" t="s">
        <v>73</v>
      </c>
      <c r="C54" s="1">
        <v>10</v>
      </c>
      <c r="D54" s="1" t="s">
        <v>1</v>
      </c>
      <c r="E54" s="32">
        <v>19676</v>
      </c>
      <c r="F54" s="32">
        <v>196760</v>
      </c>
    </row>
    <row r="55" spans="1:6" ht="30" x14ac:dyDescent="0.25">
      <c r="A55" s="38" t="s">
        <v>175</v>
      </c>
      <c r="B55" s="36" t="s">
        <v>92</v>
      </c>
      <c r="C55" s="1">
        <v>20</v>
      </c>
      <c r="D55" s="1" t="s">
        <v>1</v>
      </c>
      <c r="E55" s="32">
        <v>15470</v>
      </c>
      <c r="F55" s="32">
        <v>309400</v>
      </c>
    </row>
    <row r="56" spans="1:6" ht="30" x14ac:dyDescent="0.25">
      <c r="A56" s="38">
        <v>42323</v>
      </c>
      <c r="B56" s="36" t="s">
        <v>91</v>
      </c>
      <c r="C56" s="1">
        <v>20</v>
      </c>
      <c r="D56" s="1" t="s">
        <v>1</v>
      </c>
      <c r="E56" s="32">
        <v>17255</v>
      </c>
      <c r="F56" s="32">
        <v>345100</v>
      </c>
    </row>
    <row r="57" spans="1:6" x14ac:dyDescent="0.25">
      <c r="A57" s="38" t="s">
        <v>174</v>
      </c>
      <c r="B57" s="35" t="s">
        <v>89</v>
      </c>
      <c r="C57" s="1">
        <v>5</v>
      </c>
      <c r="D57" s="1" t="s">
        <v>1</v>
      </c>
      <c r="E57" s="32">
        <v>13490</v>
      </c>
      <c r="F57" s="32">
        <v>67450</v>
      </c>
    </row>
    <row r="58" spans="1:6" x14ac:dyDescent="0.25">
      <c r="A58" s="38">
        <v>46926</v>
      </c>
      <c r="B58" s="35" t="s">
        <v>90</v>
      </c>
      <c r="C58" s="1">
        <v>15</v>
      </c>
      <c r="D58" s="1" t="s">
        <v>1</v>
      </c>
      <c r="E58" s="32">
        <v>11900</v>
      </c>
      <c r="F58" s="32">
        <v>178500</v>
      </c>
    </row>
    <row r="59" spans="1:6" x14ac:dyDescent="0.25">
      <c r="A59" s="38">
        <v>1511</v>
      </c>
      <c r="B59" s="35" t="s">
        <v>82</v>
      </c>
      <c r="C59" s="1">
        <v>1</v>
      </c>
      <c r="D59" s="1" t="s">
        <v>1</v>
      </c>
      <c r="E59" s="32">
        <v>75194</v>
      </c>
      <c r="F59" s="32">
        <v>75194</v>
      </c>
    </row>
    <row r="60" spans="1:6" x14ac:dyDescent="0.25">
      <c r="A60" s="38">
        <v>8953</v>
      </c>
      <c r="B60" s="35" t="s">
        <v>22</v>
      </c>
      <c r="C60" s="1">
        <v>1</v>
      </c>
      <c r="D60" s="1" t="s">
        <v>1</v>
      </c>
      <c r="E60" s="32">
        <v>226100</v>
      </c>
      <c r="F60" s="32">
        <v>118881</v>
      </c>
    </row>
    <row r="61" spans="1:6" x14ac:dyDescent="0.25">
      <c r="A61" s="38">
        <v>1528</v>
      </c>
      <c r="B61" s="35" t="s">
        <v>81</v>
      </c>
      <c r="C61" s="1">
        <v>1</v>
      </c>
      <c r="D61" s="1" t="s">
        <v>1</v>
      </c>
      <c r="E61" s="32">
        <v>36087</v>
      </c>
      <c r="F61" s="32">
        <v>36087</v>
      </c>
    </row>
    <row r="62" spans="1:6" x14ac:dyDescent="0.25">
      <c r="F62" s="41">
        <f>+SUM(F2:F61)</f>
        <v>14887619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26F-1561-495F-A138-DDD74D5855DC}">
  <dimension ref="A1:D61"/>
  <sheetViews>
    <sheetView topLeftCell="A34" workbookViewId="0">
      <selection activeCell="A2" sqref="A2:A61"/>
    </sheetView>
  </sheetViews>
  <sheetFormatPr baseColWidth="10" defaultRowHeight="15" x14ac:dyDescent="0.25"/>
  <cols>
    <col min="1" max="1" width="8.85546875" style="34" customWidth="1"/>
    <col min="2" max="2" width="54.85546875" customWidth="1"/>
    <col min="3" max="3" width="18.140625" customWidth="1"/>
    <col min="4" max="4" width="12" bestFit="1" customWidth="1"/>
  </cols>
  <sheetData>
    <row r="1" spans="1:3" x14ac:dyDescent="0.25">
      <c r="A1" s="37" t="s">
        <v>95</v>
      </c>
      <c r="B1" s="40" t="s">
        <v>191</v>
      </c>
      <c r="C1" s="40" t="s">
        <v>197</v>
      </c>
    </row>
    <row r="2" spans="1:3" x14ac:dyDescent="0.25">
      <c r="A2" s="42">
        <v>1</v>
      </c>
      <c r="B2" s="35" t="s">
        <v>77</v>
      </c>
      <c r="C2" s="1" t="s">
        <v>198</v>
      </c>
    </row>
    <row r="3" spans="1:3" x14ac:dyDescent="0.25">
      <c r="A3" s="42">
        <v>2</v>
      </c>
      <c r="B3" s="35" t="s">
        <v>29</v>
      </c>
      <c r="C3" s="1" t="s">
        <v>198</v>
      </c>
    </row>
    <row r="4" spans="1:3" x14ac:dyDescent="0.25">
      <c r="A4" s="42">
        <v>3</v>
      </c>
      <c r="B4" s="35" t="s">
        <v>86</v>
      </c>
      <c r="C4" s="1" t="s">
        <v>198</v>
      </c>
    </row>
    <row r="5" spans="1:3" x14ac:dyDescent="0.25">
      <c r="A5" s="42">
        <v>4</v>
      </c>
      <c r="B5" s="35" t="s">
        <v>9</v>
      </c>
      <c r="C5" s="1" t="s">
        <v>198</v>
      </c>
    </row>
    <row r="6" spans="1:3" x14ac:dyDescent="0.25">
      <c r="A6" s="42">
        <v>5</v>
      </c>
      <c r="B6" s="35" t="s">
        <v>76</v>
      </c>
      <c r="C6" s="1" t="s">
        <v>198</v>
      </c>
    </row>
    <row r="7" spans="1:3" x14ac:dyDescent="0.25">
      <c r="A7" s="42">
        <v>6</v>
      </c>
      <c r="B7" s="35" t="s">
        <v>33</v>
      </c>
      <c r="C7" s="1" t="s">
        <v>198</v>
      </c>
    </row>
    <row r="8" spans="1:3" x14ac:dyDescent="0.25">
      <c r="A8" s="42">
        <v>7</v>
      </c>
      <c r="B8" s="35" t="s">
        <v>17</v>
      </c>
      <c r="C8" s="1" t="s">
        <v>198</v>
      </c>
    </row>
    <row r="9" spans="1:3" x14ac:dyDescent="0.25">
      <c r="A9" s="42">
        <v>8</v>
      </c>
      <c r="B9" s="35" t="s">
        <v>53</v>
      </c>
      <c r="C9" s="1" t="s">
        <v>198</v>
      </c>
    </row>
    <row r="10" spans="1:3" x14ac:dyDescent="0.25">
      <c r="A10" s="42">
        <v>9</v>
      </c>
      <c r="B10" s="35" t="s">
        <v>51</v>
      </c>
      <c r="C10" s="1" t="s">
        <v>198</v>
      </c>
    </row>
    <row r="11" spans="1:3" x14ac:dyDescent="0.25">
      <c r="A11" s="42">
        <v>10</v>
      </c>
      <c r="B11" s="35" t="s">
        <v>52</v>
      </c>
      <c r="C11" s="1" t="s">
        <v>198</v>
      </c>
    </row>
    <row r="12" spans="1:3" x14ac:dyDescent="0.25">
      <c r="A12" s="42">
        <v>11</v>
      </c>
      <c r="B12" s="35" t="s">
        <v>4</v>
      </c>
      <c r="C12" s="1" t="s">
        <v>199</v>
      </c>
    </row>
    <row r="13" spans="1:3" x14ac:dyDescent="0.25">
      <c r="A13" s="42">
        <v>12</v>
      </c>
      <c r="B13" s="35" t="s">
        <v>67</v>
      </c>
      <c r="C13" s="1" t="s">
        <v>200</v>
      </c>
    </row>
    <row r="14" spans="1:3" x14ac:dyDescent="0.25">
      <c r="A14" s="42">
        <v>13</v>
      </c>
      <c r="B14" s="35" t="s">
        <v>0</v>
      </c>
      <c r="C14" s="1" t="s">
        <v>201</v>
      </c>
    </row>
    <row r="15" spans="1:3" x14ac:dyDescent="0.25">
      <c r="A15" s="42">
        <v>14</v>
      </c>
      <c r="B15" s="35" t="s">
        <v>56</v>
      </c>
      <c r="C15" s="1" t="s">
        <v>202</v>
      </c>
    </row>
    <row r="16" spans="1:3" x14ac:dyDescent="0.25">
      <c r="A16" s="42">
        <v>15</v>
      </c>
      <c r="B16" s="35" t="s">
        <v>41</v>
      </c>
      <c r="C16" s="1" t="s">
        <v>198</v>
      </c>
    </row>
    <row r="17" spans="1:3" x14ac:dyDescent="0.25">
      <c r="A17" s="42">
        <v>16</v>
      </c>
      <c r="B17" s="35" t="s">
        <v>59</v>
      </c>
      <c r="C17" s="1" t="s">
        <v>198</v>
      </c>
    </row>
    <row r="18" spans="1:3" x14ac:dyDescent="0.25">
      <c r="A18" s="42">
        <v>17</v>
      </c>
      <c r="B18" s="35" t="s">
        <v>63</v>
      </c>
      <c r="C18" s="1" t="s">
        <v>203</v>
      </c>
    </row>
    <row r="19" spans="1:3" x14ac:dyDescent="0.25">
      <c r="A19" s="42">
        <v>18</v>
      </c>
      <c r="B19" s="35" t="s">
        <v>61</v>
      </c>
      <c r="C19" s="1" t="s">
        <v>204</v>
      </c>
    </row>
    <row r="20" spans="1:3" x14ac:dyDescent="0.25">
      <c r="A20" s="42">
        <v>19</v>
      </c>
      <c r="B20" s="35" t="s">
        <v>66</v>
      </c>
      <c r="C20" s="43" t="s">
        <v>205</v>
      </c>
    </row>
    <row r="21" spans="1:3" x14ac:dyDescent="0.25">
      <c r="A21" s="42">
        <v>20</v>
      </c>
      <c r="B21" s="35" t="s">
        <v>64</v>
      </c>
      <c r="C21" s="43" t="s">
        <v>205</v>
      </c>
    </row>
    <row r="22" spans="1:3" x14ac:dyDescent="0.25">
      <c r="A22" s="42">
        <v>21</v>
      </c>
      <c r="B22" s="35" t="s">
        <v>65</v>
      </c>
      <c r="C22" s="43" t="s">
        <v>205</v>
      </c>
    </row>
    <row r="23" spans="1:3" x14ac:dyDescent="0.25">
      <c r="A23" s="42">
        <v>22</v>
      </c>
      <c r="B23" s="35" t="s">
        <v>62</v>
      </c>
      <c r="C23" s="1" t="s">
        <v>206</v>
      </c>
    </row>
    <row r="24" spans="1:3" x14ac:dyDescent="0.25">
      <c r="A24" s="42">
        <v>23</v>
      </c>
      <c r="B24" s="35" t="s">
        <v>80</v>
      </c>
      <c r="C24" s="1" t="s">
        <v>198</v>
      </c>
    </row>
    <row r="25" spans="1:3" x14ac:dyDescent="0.25">
      <c r="A25" s="42">
        <v>24</v>
      </c>
      <c r="B25" s="35" t="s">
        <v>58</v>
      </c>
      <c r="C25" s="1" t="s">
        <v>198</v>
      </c>
    </row>
    <row r="26" spans="1:3" x14ac:dyDescent="0.25">
      <c r="A26" s="42">
        <v>25</v>
      </c>
      <c r="B26" s="35" t="s">
        <v>13</v>
      </c>
      <c r="C26" s="1" t="s">
        <v>207</v>
      </c>
    </row>
    <row r="27" spans="1:3" x14ac:dyDescent="0.25">
      <c r="A27" s="42">
        <v>26</v>
      </c>
      <c r="B27" s="35" t="s">
        <v>47</v>
      </c>
      <c r="C27" s="1" t="s">
        <v>198</v>
      </c>
    </row>
    <row r="28" spans="1:3" x14ac:dyDescent="0.25">
      <c r="A28" s="42">
        <v>27</v>
      </c>
      <c r="B28" s="35" t="s">
        <v>46</v>
      </c>
      <c r="C28" s="1" t="s">
        <v>198</v>
      </c>
    </row>
    <row r="29" spans="1:3" x14ac:dyDescent="0.25">
      <c r="A29" s="42">
        <v>28</v>
      </c>
      <c r="B29" s="35" t="s">
        <v>45</v>
      </c>
      <c r="C29" s="1" t="s">
        <v>198</v>
      </c>
    </row>
    <row r="30" spans="1:3" x14ac:dyDescent="0.25">
      <c r="A30" s="42">
        <v>29</v>
      </c>
      <c r="B30" s="35" t="s">
        <v>30</v>
      </c>
      <c r="C30" s="1" t="s">
        <v>198</v>
      </c>
    </row>
    <row r="31" spans="1:3" x14ac:dyDescent="0.25">
      <c r="A31" s="42">
        <v>30</v>
      </c>
      <c r="B31" s="35" t="s">
        <v>32</v>
      </c>
      <c r="C31" s="1" t="s">
        <v>198</v>
      </c>
    </row>
    <row r="32" spans="1:3" x14ac:dyDescent="0.25">
      <c r="A32" s="42">
        <v>31</v>
      </c>
      <c r="B32" s="35" t="s">
        <v>31</v>
      </c>
      <c r="C32" s="1" t="s">
        <v>198</v>
      </c>
    </row>
    <row r="33" spans="1:4" x14ac:dyDescent="0.25">
      <c r="A33" s="42">
        <v>32</v>
      </c>
      <c r="B33" s="35" t="s">
        <v>26</v>
      </c>
      <c r="C33" s="1" t="s">
        <v>208</v>
      </c>
    </row>
    <row r="34" spans="1:4" x14ac:dyDescent="0.25">
      <c r="A34" s="42">
        <v>33</v>
      </c>
      <c r="B34" s="35" t="s">
        <v>25</v>
      </c>
      <c r="C34" s="1" t="s">
        <v>209</v>
      </c>
    </row>
    <row r="35" spans="1:4" x14ac:dyDescent="0.25">
      <c r="A35" s="42">
        <v>34</v>
      </c>
      <c r="B35" s="35" t="s">
        <v>68</v>
      </c>
      <c r="C35" s="44" t="s">
        <v>210</v>
      </c>
      <c r="D35" s="33"/>
    </row>
    <row r="36" spans="1:4" x14ac:dyDescent="0.25">
      <c r="A36" s="42">
        <v>35</v>
      </c>
      <c r="B36" s="35" t="s">
        <v>69</v>
      </c>
      <c r="C36" s="44" t="s">
        <v>210</v>
      </c>
    </row>
    <row r="37" spans="1:4" x14ac:dyDescent="0.25">
      <c r="A37" s="42">
        <v>36</v>
      </c>
      <c r="B37" s="35" t="s">
        <v>87</v>
      </c>
      <c r="C37" s="1" t="s">
        <v>198</v>
      </c>
    </row>
    <row r="38" spans="1:4" x14ac:dyDescent="0.25">
      <c r="A38" s="42">
        <v>37</v>
      </c>
      <c r="B38" s="35" t="s">
        <v>72</v>
      </c>
      <c r="C38" s="1" t="s">
        <v>211</v>
      </c>
    </row>
    <row r="39" spans="1:4" x14ac:dyDescent="0.25">
      <c r="A39" s="42">
        <v>38</v>
      </c>
      <c r="B39" s="35" t="s">
        <v>19</v>
      </c>
      <c r="C39" s="1" t="s">
        <v>198</v>
      </c>
    </row>
    <row r="40" spans="1:4" ht="30" x14ac:dyDescent="0.25">
      <c r="A40" s="42">
        <v>39</v>
      </c>
      <c r="B40" s="36" t="s">
        <v>50</v>
      </c>
      <c r="C40" s="1" t="s">
        <v>212</v>
      </c>
    </row>
    <row r="41" spans="1:4" x14ac:dyDescent="0.25">
      <c r="A41" s="42">
        <v>40</v>
      </c>
      <c r="B41" s="35" t="s">
        <v>36</v>
      </c>
      <c r="C41" s="1" t="s">
        <v>198</v>
      </c>
    </row>
    <row r="42" spans="1:4" x14ac:dyDescent="0.25">
      <c r="A42" s="42">
        <v>41</v>
      </c>
      <c r="B42" s="35" t="s">
        <v>37</v>
      </c>
      <c r="C42" s="1" t="s">
        <v>198</v>
      </c>
    </row>
    <row r="43" spans="1:4" ht="30" x14ac:dyDescent="0.25">
      <c r="A43" s="42">
        <v>42</v>
      </c>
      <c r="B43" s="36" t="s">
        <v>35</v>
      </c>
      <c r="C43" s="1" t="s">
        <v>198</v>
      </c>
    </row>
    <row r="44" spans="1:4" x14ac:dyDescent="0.25">
      <c r="A44" s="42">
        <v>43</v>
      </c>
      <c r="B44" s="35" t="s">
        <v>12</v>
      </c>
      <c r="C44" s="1" t="s">
        <v>213</v>
      </c>
    </row>
    <row r="45" spans="1:4" x14ac:dyDescent="0.25">
      <c r="A45" s="42">
        <v>44</v>
      </c>
      <c r="B45" s="35" t="s">
        <v>21</v>
      </c>
      <c r="C45" s="1" t="s">
        <v>214</v>
      </c>
    </row>
    <row r="46" spans="1:4" x14ac:dyDescent="0.25">
      <c r="A46" s="42">
        <v>45</v>
      </c>
      <c r="B46" s="35" t="s">
        <v>20</v>
      </c>
      <c r="C46" s="1" t="s">
        <v>215</v>
      </c>
    </row>
    <row r="47" spans="1:4" x14ac:dyDescent="0.25">
      <c r="A47" s="42">
        <v>46</v>
      </c>
      <c r="B47" s="35" t="s">
        <v>7</v>
      </c>
      <c r="C47" s="1" t="s">
        <v>216</v>
      </c>
    </row>
    <row r="48" spans="1:4" x14ac:dyDescent="0.25">
      <c r="A48" s="42">
        <v>47</v>
      </c>
      <c r="B48" s="35" t="s">
        <v>85</v>
      </c>
      <c r="C48" s="1" t="s">
        <v>217</v>
      </c>
    </row>
    <row r="49" spans="1:3" ht="30" x14ac:dyDescent="0.25">
      <c r="A49" s="42">
        <v>48</v>
      </c>
      <c r="B49" s="36" t="s">
        <v>43</v>
      </c>
      <c r="C49" s="1" t="s">
        <v>198</v>
      </c>
    </row>
    <row r="50" spans="1:3" x14ac:dyDescent="0.25">
      <c r="A50" s="42">
        <v>49</v>
      </c>
      <c r="B50" s="35" t="s">
        <v>88</v>
      </c>
      <c r="C50" s="1" t="s">
        <v>218</v>
      </c>
    </row>
    <row r="51" spans="1:3" x14ac:dyDescent="0.25">
      <c r="A51" s="42">
        <v>50</v>
      </c>
      <c r="B51" s="35" t="s">
        <v>34</v>
      </c>
      <c r="C51" s="1" t="s">
        <v>198</v>
      </c>
    </row>
    <row r="52" spans="1:3" x14ac:dyDescent="0.25">
      <c r="A52" s="42">
        <v>51</v>
      </c>
      <c r="B52" s="35" t="s">
        <v>38</v>
      </c>
      <c r="C52" s="1" t="s">
        <v>198</v>
      </c>
    </row>
    <row r="53" spans="1:3" x14ac:dyDescent="0.25">
      <c r="A53" s="42">
        <v>52</v>
      </c>
      <c r="B53" s="35" t="s">
        <v>83</v>
      </c>
      <c r="C53" s="1" t="s">
        <v>219</v>
      </c>
    </row>
    <row r="54" spans="1:3" x14ac:dyDescent="0.25">
      <c r="A54" s="42">
        <v>53</v>
      </c>
      <c r="B54" s="35" t="s">
        <v>73</v>
      </c>
      <c r="C54" s="1" t="s">
        <v>198</v>
      </c>
    </row>
    <row r="55" spans="1:3" ht="30" x14ac:dyDescent="0.25">
      <c r="A55" s="42">
        <v>54</v>
      </c>
      <c r="B55" s="36" t="s">
        <v>92</v>
      </c>
      <c r="C55" s="1" t="s">
        <v>220</v>
      </c>
    </row>
    <row r="56" spans="1:3" ht="30" x14ac:dyDescent="0.25">
      <c r="A56" s="42">
        <v>55</v>
      </c>
      <c r="B56" s="36" t="s">
        <v>91</v>
      </c>
      <c r="C56" s="1" t="s">
        <v>198</v>
      </c>
    </row>
    <row r="57" spans="1:3" x14ac:dyDescent="0.25">
      <c r="A57" s="42">
        <v>56</v>
      </c>
      <c r="B57" s="35" t="s">
        <v>89</v>
      </c>
      <c r="C57" s="1" t="s">
        <v>198</v>
      </c>
    </row>
    <row r="58" spans="1:3" x14ac:dyDescent="0.25">
      <c r="A58" s="42">
        <v>57</v>
      </c>
      <c r="B58" s="35" t="s">
        <v>90</v>
      </c>
      <c r="C58" s="1" t="s">
        <v>198</v>
      </c>
    </row>
    <row r="59" spans="1:3" x14ac:dyDescent="0.25">
      <c r="A59" s="42">
        <v>58</v>
      </c>
      <c r="B59" s="35" t="s">
        <v>82</v>
      </c>
      <c r="C59" s="1" t="s">
        <v>198</v>
      </c>
    </row>
    <row r="60" spans="1:3" x14ac:dyDescent="0.25">
      <c r="A60" s="42">
        <v>59</v>
      </c>
      <c r="B60" s="35" t="s">
        <v>22</v>
      </c>
      <c r="C60" s="1" t="s">
        <v>198</v>
      </c>
    </row>
    <row r="61" spans="1:3" x14ac:dyDescent="0.25">
      <c r="A61" s="42">
        <v>60</v>
      </c>
      <c r="B61" s="35" t="s">
        <v>81</v>
      </c>
      <c r="C61" s="1"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26571-67C3-47A6-BB0A-544AA2AD71B6}">
  <dimension ref="A1:D61"/>
  <sheetViews>
    <sheetView topLeftCell="A33" workbookViewId="0">
      <selection activeCell="A2" sqref="A2:A61"/>
    </sheetView>
  </sheetViews>
  <sheetFormatPr baseColWidth="10" defaultRowHeight="15" x14ac:dyDescent="0.25"/>
  <cols>
    <col min="1" max="1" width="8.85546875" style="34" customWidth="1"/>
    <col min="2" max="2" width="54.85546875" customWidth="1"/>
    <col min="3" max="3" width="18.140625" customWidth="1"/>
    <col min="4" max="4" width="12" bestFit="1" customWidth="1"/>
  </cols>
  <sheetData>
    <row r="1" spans="1:3" x14ac:dyDescent="0.25">
      <c r="A1" s="37" t="s">
        <v>95</v>
      </c>
      <c r="B1" s="40" t="s">
        <v>191</v>
      </c>
      <c r="C1" s="40" t="s">
        <v>221</v>
      </c>
    </row>
    <row r="2" spans="1:3" x14ac:dyDescent="0.25">
      <c r="A2" s="42">
        <v>1</v>
      </c>
      <c r="B2" s="35" t="s">
        <v>77</v>
      </c>
      <c r="C2" s="1">
        <v>1639650</v>
      </c>
    </row>
    <row r="3" spans="1:3" x14ac:dyDescent="0.25">
      <c r="A3" s="42">
        <v>2</v>
      </c>
      <c r="B3" s="35" t="s">
        <v>29</v>
      </c>
      <c r="C3" s="1">
        <v>1243488</v>
      </c>
    </row>
    <row r="4" spans="1:3" x14ac:dyDescent="0.25">
      <c r="A4" s="42">
        <v>3</v>
      </c>
      <c r="B4" s="35" t="s">
        <v>86</v>
      </c>
      <c r="C4" s="1">
        <v>1057319</v>
      </c>
    </row>
    <row r="5" spans="1:3" x14ac:dyDescent="0.25">
      <c r="A5" s="42">
        <v>4</v>
      </c>
      <c r="B5" s="35" t="s">
        <v>9</v>
      </c>
      <c r="C5" s="1">
        <v>1009004</v>
      </c>
    </row>
    <row r="6" spans="1:3" x14ac:dyDescent="0.25">
      <c r="A6" s="42">
        <v>5</v>
      </c>
      <c r="B6" s="35" t="s">
        <v>76</v>
      </c>
      <c r="C6" s="1">
        <v>1663965</v>
      </c>
    </row>
    <row r="7" spans="1:3" x14ac:dyDescent="0.25">
      <c r="A7" s="42">
        <v>6</v>
      </c>
      <c r="B7" s="35" t="s">
        <v>33</v>
      </c>
      <c r="C7" s="1">
        <v>1345751</v>
      </c>
    </row>
    <row r="8" spans="1:3" x14ac:dyDescent="0.25">
      <c r="A8" s="42">
        <v>7</v>
      </c>
      <c r="B8" s="35" t="s">
        <v>17</v>
      </c>
      <c r="C8" s="1">
        <v>1295387</v>
      </c>
    </row>
    <row r="9" spans="1:3" x14ac:dyDescent="0.25">
      <c r="A9" s="42">
        <v>8</v>
      </c>
      <c r="B9" s="35" t="s">
        <v>53</v>
      </c>
      <c r="C9" s="1">
        <v>1490108</v>
      </c>
    </row>
    <row r="10" spans="1:3" x14ac:dyDescent="0.25">
      <c r="A10" s="42">
        <v>9</v>
      </c>
      <c r="B10" s="35" t="s">
        <v>51</v>
      </c>
      <c r="C10" s="1">
        <v>1280108</v>
      </c>
    </row>
    <row r="11" spans="1:3" x14ac:dyDescent="0.25">
      <c r="A11" s="42">
        <v>10</v>
      </c>
      <c r="B11" s="35" t="s">
        <v>52</v>
      </c>
      <c r="C11" s="1">
        <v>1487618</v>
      </c>
    </row>
    <row r="12" spans="1:3" x14ac:dyDescent="0.25">
      <c r="A12" s="42">
        <v>11</v>
      </c>
      <c r="B12" s="35" t="s">
        <v>4</v>
      </c>
      <c r="C12" s="1">
        <v>1720887</v>
      </c>
    </row>
    <row r="13" spans="1:3" x14ac:dyDescent="0.25">
      <c r="A13" s="42">
        <v>12</v>
      </c>
      <c r="B13" s="35" t="s">
        <v>67</v>
      </c>
      <c r="C13" s="1">
        <v>1312917</v>
      </c>
    </row>
    <row r="14" spans="1:3" x14ac:dyDescent="0.25">
      <c r="A14" s="42">
        <v>13</v>
      </c>
      <c r="B14" s="35" t="s">
        <v>0</v>
      </c>
      <c r="C14" s="1">
        <v>1502162</v>
      </c>
    </row>
    <row r="15" spans="1:3" x14ac:dyDescent="0.25">
      <c r="A15" s="42">
        <v>14</v>
      </c>
      <c r="B15" s="35" t="s">
        <v>56</v>
      </c>
      <c r="C15" s="1">
        <v>1552978</v>
      </c>
    </row>
    <row r="16" spans="1:3" x14ac:dyDescent="0.25">
      <c r="A16" s="42">
        <v>15</v>
      </c>
      <c r="B16" s="35" t="s">
        <v>41</v>
      </c>
      <c r="C16" s="1">
        <v>1333751</v>
      </c>
    </row>
    <row r="17" spans="1:3" x14ac:dyDescent="0.25">
      <c r="A17" s="42">
        <v>16</v>
      </c>
      <c r="B17" s="35" t="s">
        <v>59</v>
      </c>
      <c r="C17" s="1">
        <v>1500168</v>
      </c>
    </row>
    <row r="18" spans="1:3" x14ac:dyDescent="0.25">
      <c r="A18" s="42">
        <v>17</v>
      </c>
      <c r="B18" s="35" t="s">
        <v>63</v>
      </c>
      <c r="C18" s="1">
        <v>1404127</v>
      </c>
    </row>
    <row r="19" spans="1:3" x14ac:dyDescent="0.25">
      <c r="A19" s="42">
        <v>18</v>
      </c>
      <c r="B19" s="35" t="s">
        <v>61</v>
      </c>
      <c r="C19" s="1">
        <v>1016836</v>
      </c>
    </row>
    <row r="20" spans="1:3" x14ac:dyDescent="0.25">
      <c r="A20" s="42">
        <v>19</v>
      </c>
      <c r="B20" s="35" t="s">
        <v>66</v>
      </c>
      <c r="C20" s="1">
        <v>1011478</v>
      </c>
    </row>
    <row r="21" spans="1:3" x14ac:dyDescent="0.25">
      <c r="A21" s="42">
        <v>20</v>
      </c>
      <c r="B21" s="35" t="s">
        <v>64</v>
      </c>
      <c r="C21" s="1">
        <v>1011479</v>
      </c>
    </row>
    <row r="22" spans="1:3" x14ac:dyDescent="0.25">
      <c r="A22" s="42">
        <v>21</v>
      </c>
      <c r="B22" s="35" t="s">
        <v>65</v>
      </c>
      <c r="C22" s="1">
        <v>1662030</v>
      </c>
    </row>
    <row r="23" spans="1:3" x14ac:dyDescent="0.25">
      <c r="A23" s="42">
        <v>22</v>
      </c>
      <c r="B23" s="35" t="s">
        <v>62</v>
      </c>
      <c r="C23" s="1">
        <v>1405119</v>
      </c>
    </row>
    <row r="24" spans="1:3" x14ac:dyDescent="0.25">
      <c r="A24" s="42">
        <v>23</v>
      </c>
      <c r="B24" s="35" t="s">
        <v>80</v>
      </c>
      <c r="C24" s="1">
        <v>1650486</v>
      </c>
    </row>
    <row r="25" spans="1:3" x14ac:dyDescent="0.25">
      <c r="A25" s="42">
        <v>24</v>
      </c>
      <c r="B25" s="35" t="s">
        <v>58</v>
      </c>
      <c r="C25" s="1">
        <v>1469377</v>
      </c>
    </row>
    <row r="26" spans="1:3" x14ac:dyDescent="0.25">
      <c r="A26" s="42">
        <v>25</v>
      </c>
      <c r="B26" s="35" t="s">
        <v>13</v>
      </c>
      <c r="C26" s="1">
        <v>1308506</v>
      </c>
    </row>
    <row r="27" spans="1:3" x14ac:dyDescent="0.25">
      <c r="A27" s="42">
        <v>26</v>
      </c>
      <c r="B27" s="35" t="s">
        <v>47</v>
      </c>
      <c r="C27" s="1">
        <v>1691249</v>
      </c>
    </row>
    <row r="28" spans="1:3" x14ac:dyDescent="0.25">
      <c r="A28" s="42">
        <v>27</v>
      </c>
      <c r="B28" s="35" t="s">
        <v>46</v>
      </c>
      <c r="C28" s="1">
        <v>1544850</v>
      </c>
    </row>
    <row r="29" spans="1:3" x14ac:dyDescent="0.25">
      <c r="A29" s="42">
        <v>28</v>
      </c>
      <c r="B29" s="35" t="s">
        <v>45</v>
      </c>
      <c r="C29" s="1">
        <v>1017367</v>
      </c>
    </row>
    <row r="30" spans="1:3" x14ac:dyDescent="0.25">
      <c r="A30" s="42">
        <v>29</v>
      </c>
      <c r="B30" s="35" t="s">
        <v>30</v>
      </c>
      <c r="C30" s="44">
        <v>1585638</v>
      </c>
    </row>
    <row r="31" spans="1:3" x14ac:dyDescent="0.25">
      <c r="A31" s="42">
        <v>30</v>
      </c>
      <c r="B31" s="35" t="s">
        <v>32</v>
      </c>
      <c r="C31" s="44">
        <v>1585638</v>
      </c>
    </row>
    <row r="32" spans="1:3" x14ac:dyDescent="0.25">
      <c r="A32" s="42">
        <v>31</v>
      </c>
      <c r="B32" s="35" t="s">
        <v>31</v>
      </c>
      <c r="C32" s="44">
        <v>1585638</v>
      </c>
    </row>
    <row r="33" spans="1:4" x14ac:dyDescent="0.25">
      <c r="A33" s="42">
        <v>32</v>
      </c>
      <c r="B33" s="35" t="s">
        <v>26</v>
      </c>
      <c r="C33" s="1">
        <v>1479102</v>
      </c>
    </row>
    <row r="34" spans="1:4" x14ac:dyDescent="0.25">
      <c r="A34" s="42">
        <v>33</v>
      </c>
      <c r="B34" s="35" t="s">
        <v>25</v>
      </c>
      <c r="C34" s="1">
        <v>1479102</v>
      </c>
    </row>
    <row r="35" spans="1:4" x14ac:dyDescent="0.25">
      <c r="A35" s="42">
        <v>34</v>
      </c>
      <c r="B35" s="35" t="s">
        <v>68</v>
      </c>
      <c r="C35" s="44">
        <v>1719768</v>
      </c>
      <c r="D35" s="33"/>
    </row>
    <row r="36" spans="1:4" x14ac:dyDescent="0.25">
      <c r="A36" s="42">
        <v>35</v>
      </c>
      <c r="B36" s="35" t="s">
        <v>69</v>
      </c>
      <c r="C36" s="44">
        <v>1696897</v>
      </c>
    </row>
    <row r="37" spans="1:4" x14ac:dyDescent="0.25">
      <c r="A37" s="42">
        <v>36</v>
      </c>
      <c r="B37" s="35" t="s">
        <v>87</v>
      </c>
      <c r="C37" s="1">
        <v>1405035</v>
      </c>
    </row>
    <row r="38" spans="1:4" x14ac:dyDescent="0.25">
      <c r="A38" s="42">
        <v>37</v>
      </c>
      <c r="B38" s="35" t="s">
        <v>72</v>
      </c>
      <c r="C38" s="1">
        <v>1400490</v>
      </c>
    </row>
    <row r="39" spans="1:4" x14ac:dyDescent="0.25">
      <c r="A39" s="42">
        <v>38</v>
      </c>
      <c r="B39" s="35" t="s">
        <v>19</v>
      </c>
      <c r="C39" s="1">
        <v>1701792</v>
      </c>
    </row>
    <row r="40" spans="1:4" ht="30" x14ac:dyDescent="0.25">
      <c r="A40" s="42">
        <v>39</v>
      </c>
      <c r="B40" s="36" t="s">
        <v>50</v>
      </c>
      <c r="C40" s="1">
        <v>1249932</v>
      </c>
    </row>
    <row r="41" spans="1:4" x14ac:dyDescent="0.25">
      <c r="A41" s="42">
        <v>40</v>
      </c>
      <c r="B41" s="35" t="s">
        <v>36</v>
      </c>
      <c r="C41" s="1">
        <v>1011361</v>
      </c>
    </row>
    <row r="42" spans="1:4" x14ac:dyDescent="0.25">
      <c r="A42" s="42">
        <v>41</v>
      </c>
      <c r="B42" s="35" t="s">
        <v>37</v>
      </c>
      <c r="C42" s="1">
        <v>1302015</v>
      </c>
    </row>
    <row r="43" spans="1:4" ht="30" x14ac:dyDescent="0.25">
      <c r="A43" s="42">
        <v>42</v>
      </c>
      <c r="B43" s="36" t="s">
        <v>35</v>
      </c>
      <c r="C43" s="1">
        <v>1259723</v>
      </c>
    </row>
    <row r="44" spans="1:4" x14ac:dyDescent="0.25">
      <c r="A44" s="42">
        <v>43</v>
      </c>
      <c r="B44" s="35" t="s">
        <v>12</v>
      </c>
      <c r="C44" s="1">
        <v>1691799</v>
      </c>
    </row>
    <row r="45" spans="1:4" x14ac:dyDescent="0.25">
      <c r="A45" s="42">
        <v>44</v>
      </c>
      <c r="B45" s="35" t="s">
        <v>21</v>
      </c>
      <c r="C45" s="1">
        <v>1050630</v>
      </c>
    </row>
    <row r="46" spans="1:4" x14ac:dyDescent="0.25">
      <c r="A46" s="42">
        <v>45</v>
      </c>
      <c r="B46" s="35" t="s">
        <v>20</v>
      </c>
      <c r="C46" s="1">
        <v>1058177</v>
      </c>
    </row>
    <row r="47" spans="1:4" x14ac:dyDescent="0.25">
      <c r="A47" s="42">
        <v>46</v>
      </c>
      <c r="B47" s="35" t="s">
        <v>7</v>
      </c>
      <c r="C47" s="1">
        <v>1054676</v>
      </c>
    </row>
    <row r="48" spans="1:4" x14ac:dyDescent="0.25">
      <c r="A48" s="42">
        <v>47</v>
      </c>
      <c r="B48" s="35" t="s">
        <v>85</v>
      </c>
      <c r="C48" s="1">
        <v>1408629</v>
      </c>
    </row>
    <row r="49" spans="1:3" x14ac:dyDescent="0.25">
      <c r="A49" s="42">
        <v>48</v>
      </c>
      <c r="B49" s="36" t="s">
        <v>43</v>
      </c>
      <c r="C49" s="1">
        <v>1570006</v>
      </c>
    </row>
    <row r="50" spans="1:3" x14ac:dyDescent="0.25">
      <c r="A50" s="42">
        <v>49</v>
      </c>
      <c r="B50" s="35" t="s">
        <v>88</v>
      </c>
      <c r="C50" s="1">
        <v>1045966</v>
      </c>
    </row>
    <row r="51" spans="1:3" x14ac:dyDescent="0.25">
      <c r="A51" s="42">
        <v>50</v>
      </c>
      <c r="B51" s="35" t="s">
        <v>34</v>
      </c>
      <c r="C51" s="1">
        <v>1057871</v>
      </c>
    </row>
    <row r="52" spans="1:3" x14ac:dyDescent="0.25">
      <c r="A52" s="42">
        <v>51</v>
      </c>
      <c r="B52" s="35" t="s">
        <v>38</v>
      </c>
      <c r="C52" s="1">
        <v>1459555</v>
      </c>
    </row>
    <row r="53" spans="1:3" x14ac:dyDescent="0.25">
      <c r="A53" s="42">
        <v>52</v>
      </c>
      <c r="B53" s="35" t="s">
        <v>83</v>
      </c>
      <c r="C53" s="1">
        <v>1448303</v>
      </c>
    </row>
    <row r="54" spans="1:3" x14ac:dyDescent="0.25">
      <c r="A54" s="42">
        <v>53</v>
      </c>
      <c r="B54" s="35" t="s">
        <v>73</v>
      </c>
      <c r="C54" s="1">
        <v>1445572</v>
      </c>
    </row>
    <row r="55" spans="1:3" ht="30" x14ac:dyDescent="0.25">
      <c r="A55" s="42">
        <v>54</v>
      </c>
      <c r="B55" s="36" t="s">
        <v>92</v>
      </c>
      <c r="C55" s="1">
        <v>1215180</v>
      </c>
    </row>
    <row r="56" spans="1:3" ht="30" x14ac:dyDescent="0.25">
      <c r="A56" s="42">
        <v>55</v>
      </c>
      <c r="B56" s="36" t="s">
        <v>91</v>
      </c>
      <c r="C56" s="1">
        <v>1787079</v>
      </c>
    </row>
    <row r="57" spans="1:3" x14ac:dyDescent="0.25">
      <c r="A57" s="42">
        <v>56</v>
      </c>
      <c r="B57" s="35" t="s">
        <v>89</v>
      </c>
      <c r="C57" s="1">
        <v>1762670</v>
      </c>
    </row>
    <row r="58" spans="1:3" x14ac:dyDescent="0.25">
      <c r="A58" s="42">
        <v>57</v>
      </c>
      <c r="B58" s="35" t="s">
        <v>90</v>
      </c>
      <c r="C58" s="1">
        <v>1209427</v>
      </c>
    </row>
    <row r="59" spans="1:3" x14ac:dyDescent="0.25">
      <c r="A59" s="42">
        <v>58</v>
      </c>
      <c r="B59" s="35" t="s">
        <v>82</v>
      </c>
      <c r="C59" s="1">
        <v>1640479</v>
      </c>
    </row>
    <row r="60" spans="1:3" x14ac:dyDescent="0.25">
      <c r="A60" s="42">
        <v>59</v>
      </c>
      <c r="B60" s="35" t="s">
        <v>22</v>
      </c>
      <c r="C60" s="1">
        <v>1378218</v>
      </c>
    </row>
    <row r="61" spans="1:3" x14ac:dyDescent="0.25">
      <c r="A61" s="42">
        <v>60</v>
      </c>
      <c r="B61" s="35" t="s">
        <v>81</v>
      </c>
      <c r="C61" s="1">
        <v>1460149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BF029-FAC1-45BC-9B45-5F4B045CEC7F}">
  <dimension ref="A1:G81"/>
  <sheetViews>
    <sheetView topLeftCell="A38" workbookViewId="0">
      <selection activeCell="A7" sqref="A7:A66"/>
    </sheetView>
  </sheetViews>
  <sheetFormatPr baseColWidth="10" defaultRowHeight="15" x14ac:dyDescent="0.25"/>
  <cols>
    <col min="1" max="1" width="8.85546875" style="34" customWidth="1"/>
    <col min="2" max="2" width="54.85546875" customWidth="1"/>
    <col min="3" max="3" width="12" bestFit="1" customWidth="1"/>
    <col min="4" max="4" width="18.42578125" customWidth="1"/>
    <col min="5" max="5" width="20.7109375" customWidth="1"/>
    <col min="6" max="6" width="15.85546875" customWidth="1"/>
  </cols>
  <sheetData>
    <row r="1" spans="1:7" x14ac:dyDescent="0.25">
      <c r="B1" s="58" t="s">
        <v>226</v>
      </c>
      <c r="C1" s="58"/>
      <c r="D1" s="58"/>
      <c r="E1" s="58"/>
      <c r="F1" s="58"/>
    </row>
    <row r="2" spans="1:7" x14ac:dyDescent="0.25">
      <c r="B2" s="58"/>
      <c r="C2" s="58"/>
      <c r="D2" s="58"/>
      <c r="E2" s="58"/>
      <c r="F2" s="58"/>
    </row>
    <row r="3" spans="1:7" x14ac:dyDescent="0.25">
      <c r="B3" s="57"/>
      <c r="C3" s="57"/>
      <c r="D3" s="57"/>
      <c r="E3" s="57"/>
      <c r="F3" s="57"/>
    </row>
    <row r="4" spans="1:7" x14ac:dyDescent="0.25">
      <c r="B4" s="58" t="s">
        <v>227</v>
      </c>
      <c r="C4" s="58"/>
      <c r="D4" s="58"/>
      <c r="E4" s="58"/>
      <c r="F4" s="57"/>
    </row>
    <row r="5" spans="1:7" ht="15.75" thickBot="1" x14ac:dyDescent="0.3"/>
    <row r="6" spans="1:7" ht="45.75" thickBot="1" x14ac:dyDescent="0.3">
      <c r="A6" s="46" t="s">
        <v>95</v>
      </c>
      <c r="B6" s="47" t="s">
        <v>191</v>
      </c>
      <c r="C6" s="48" t="s">
        <v>222</v>
      </c>
      <c r="D6" s="48" t="s">
        <v>223</v>
      </c>
      <c r="E6" s="48" t="s">
        <v>224</v>
      </c>
      <c r="F6" s="49" t="s">
        <v>225</v>
      </c>
      <c r="G6" s="45"/>
    </row>
    <row r="7" spans="1:7" x14ac:dyDescent="0.25">
      <c r="A7" s="50">
        <v>1</v>
      </c>
      <c r="B7" s="51" t="s">
        <v>77</v>
      </c>
      <c r="C7" s="1" t="s">
        <v>1</v>
      </c>
      <c r="D7" s="32" t="s">
        <v>228</v>
      </c>
      <c r="E7" s="32">
        <v>702100</v>
      </c>
      <c r="F7" s="32" t="s">
        <v>228</v>
      </c>
    </row>
    <row r="8" spans="1:7" x14ac:dyDescent="0.25">
      <c r="A8" s="52">
        <v>2</v>
      </c>
      <c r="B8" s="35" t="s">
        <v>29</v>
      </c>
      <c r="C8" s="1" t="s">
        <v>1</v>
      </c>
      <c r="D8" s="32" t="s">
        <v>228</v>
      </c>
      <c r="E8" s="32">
        <v>565250</v>
      </c>
      <c r="F8" s="32" t="s">
        <v>228</v>
      </c>
    </row>
    <row r="9" spans="1:7" x14ac:dyDescent="0.25">
      <c r="A9" s="52">
        <v>3</v>
      </c>
      <c r="B9" s="35" t="s">
        <v>86</v>
      </c>
      <c r="C9" s="1" t="s">
        <v>1</v>
      </c>
      <c r="D9" s="32">
        <v>644385</v>
      </c>
      <c r="E9" s="32">
        <v>609323</v>
      </c>
      <c r="F9" s="32" t="s">
        <v>228</v>
      </c>
    </row>
    <row r="10" spans="1:7" x14ac:dyDescent="0.25">
      <c r="A10" s="52">
        <v>4</v>
      </c>
      <c r="B10" s="35" t="s">
        <v>9</v>
      </c>
      <c r="C10" s="1" t="s">
        <v>1</v>
      </c>
      <c r="D10" s="32" t="s">
        <v>228</v>
      </c>
      <c r="E10" s="32">
        <v>734230</v>
      </c>
      <c r="F10" s="32">
        <v>690200</v>
      </c>
    </row>
    <row r="11" spans="1:7" ht="15.75" thickBot="1" x14ac:dyDescent="0.3">
      <c r="A11" s="52">
        <v>5</v>
      </c>
      <c r="B11" s="35" t="s">
        <v>76</v>
      </c>
      <c r="C11" s="1" t="s">
        <v>1</v>
      </c>
      <c r="D11" s="32" t="s">
        <v>228</v>
      </c>
      <c r="E11" s="32">
        <v>1398250</v>
      </c>
      <c r="F11" s="32" t="s">
        <v>228</v>
      </c>
    </row>
    <row r="12" spans="1:7" x14ac:dyDescent="0.25">
      <c r="A12" s="50">
        <v>6</v>
      </c>
      <c r="B12" s="35" t="s">
        <v>33</v>
      </c>
      <c r="C12" s="1" t="s">
        <v>194</v>
      </c>
      <c r="D12" s="32" t="s">
        <v>228</v>
      </c>
      <c r="E12" s="32">
        <v>771715</v>
      </c>
      <c r="F12" s="32" t="s">
        <v>228</v>
      </c>
    </row>
    <row r="13" spans="1:7" x14ac:dyDescent="0.25">
      <c r="A13" s="52">
        <v>7</v>
      </c>
      <c r="B13" s="35" t="s">
        <v>17</v>
      </c>
      <c r="C13" s="1" t="s">
        <v>1</v>
      </c>
      <c r="D13" s="32" t="s">
        <v>228</v>
      </c>
      <c r="E13" s="32">
        <v>1778455</v>
      </c>
      <c r="F13" s="32">
        <v>1378496</v>
      </c>
    </row>
    <row r="14" spans="1:7" x14ac:dyDescent="0.25">
      <c r="A14" s="52">
        <v>8</v>
      </c>
      <c r="B14" s="35" t="s">
        <v>53</v>
      </c>
      <c r="C14" s="1" t="s">
        <v>1</v>
      </c>
      <c r="D14" s="32" t="s">
        <v>228</v>
      </c>
      <c r="E14" s="32">
        <v>6307</v>
      </c>
      <c r="F14" s="32" t="s">
        <v>228</v>
      </c>
    </row>
    <row r="15" spans="1:7" x14ac:dyDescent="0.25">
      <c r="A15" s="52">
        <v>9</v>
      </c>
      <c r="B15" s="35" t="s">
        <v>51</v>
      </c>
      <c r="C15" s="1" t="s">
        <v>1</v>
      </c>
      <c r="D15" s="32" t="s">
        <v>228</v>
      </c>
      <c r="E15" s="32">
        <v>5950</v>
      </c>
      <c r="F15" s="32" t="s">
        <v>228</v>
      </c>
    </row>
    <row r="16" spans="1:7" ht="15.75" thickBot="1" x14ac:dyDescent="0.3">
      <c r="A16" s="52">
        <v>10</v>
      </c>
      <c r="B16" s="35" t="s">
        <v>52</v>
      </c>
      <c r="C16" s="1" t="s">
        <v>1</v>
      </c>
      <c r="D16" s="32" t="s">
        <v>228</v>
      </c>
      <c r="E16" s="32">
        <v>4575</v>
      </c>
      <c r="F16" s="32" t="s">
        <v>228</v>
      </c>
    </row>
    <row r="17" spans="1:6" x14ac:dyDescent="0.25">
      <c r="A17" s="50">
        <v>11</v>
      </c>
      <c r="B17" s="35" t="s">
        <v>4</v>
      </c>
      <c r="C17" s="1" t="s">
        <v>1</v>
      </c>
      <c r="D17" s="32" t="s">
        <v>228</v>
      </c>
      <c r="E17" s="32">
        <v>45815</v>
      </c>
      <c r="F17" s="32">
        <v>35343</v>
      </c>
    </row>
    <row r="18" spans="1:6" x14ac:dyDescent="0.25">
      <c r="A18" s="52">
        <v>12</v>
      </c>
      <c r="B18" s="35" t="s">
        <v>67</v>
      </c>
      <c r="C18" s="1" t="s">
        <v>14</v>
      </c>
      <c r="D18" s="32" t="s">
        <v>228</v>
      </c>
      <c r="E18" s="32">
        <v>36890</v>
      </c>
      <c r="F18" s="32" t="s">
        <v>228</v>
      </c>
    </row>
    <row r="19" spans="1:6" x14ac:dyDescent="0.25">
      <c r="A19" s="52">
        <v>13</v>
      </c>
      <c r="B19" s="35" t="s">
        <v>0</v>
      </c>
      <c r="C19" s="1" t="s">
        <v>1</v>
      </c>
      <c r="D19" s="32">
        <v>5904</v>
      </c>
      <c r="E19" s="32">
        <v>15299</v>
      </c>
      <c r="F19" s="32" t="s">
        <v>228</v>
      </c>
    </row>
    <row r="20" spans="1:6" x14ac:dyDescent="0.25">
      <c r="A20" s="52">
        <v>14</v>
      </c>
      <c r="B20" s="35" t="s">
        <v>56</v>
      </c>
      <c r="C20" s="1" t="s">
        <v>57</v>
      </c>
      <c r="D20" s="32" t="s">
        <v>228</v>
      </c>
      <c r="E20" s="32">
        <v>4500</v>
      </c>
      <c r="F20" s="32" t="s">
        <v>228</v>
      </c>
    </row>
    <row r="21" spans="1:6" ht="15.75" thickBot="1" x14ac:dyDescent="0.3">
      <c r="A21" s="52">
        <v>15</v>
      </c>
      <c r="B21" s="35" t="s">
        <v>41</v>
      </c>
      <c r="C21" s="1" t="s">
        <v>195</v>
      </c>
      <c r="D21" s="32" t="s">
        <v>228</v>
      </c>
      <c r="E21" s="32">
        <v>103173</v>
      </c>
      <c r="F21" s="32" t="s">
        <v>228</v>
      </c>
    </row>
    <row r="22" spans="1:6" x14ac:dyDescent="0.25">
      <c r="A22" s="50">
        <v>16</v>
      </c>
      <c r="B22" s="35" t="s">
        <v>59</v>
      </c>
      <c r="C22" s="1" t="s">
        <v>14</v>
      </c>
      <c r="D22" s="32" t="s">
        <v>228</v>
      </c>
      <c r="E22" s="32">
        <v>204085</v>
      </c>
      <c r="F22" s="32" t="s">
        <v>228</v>
      </c>
    </row>
    <row r="23" spans="1:6" x14ac:dyDescent="0.25">
      <c r="A23" s="52">
        <v>17</v>
      </c>
      <c r="B23" s="35" t="s">
        <v>63</v>
      </c>
      <c r="C23" s="1" t="s">
        <v>14</v>
      </c>
      <c r="D23" s="32" t="s">
        <v>228</v>
      </c>
      <c r="E23" s="32">
        <v>92463</v>
      </c>
      <c r="F23" s="32" t="s">
        <v>228</v>
      </c>
    </row>
    <row r="24" spans="1:6" x14ac:dyDescent="0.25">
      <c r="A24" s="52">
        <v>18</v>
      </c>
      <c r="B24" s="35" t="s">
        <v>61</v>
      </c>
      <c r="C24" s="1" t="s">
        <v>14</v>
      </c>
      <c r="D24" s="32" t="s">
        <v>228</v>
      </c>
      <c r="E24" s="32">
        <v>120785</v>
      </c>
      <c r="F24" s="32" t="s">
        <v>228</v>
      </c>
    </row>
    <row r="25" spans="1:6" x14ac:dyDescent="0.25">
      <c r="A25" s="52">
        <v>19</v>
      </c>
      <c r="B25" s="35" t="s">
        <v>66</v>
      </c>
      <c r="C25" s="1" t="s">
        <v>14</v>
      </c>
      <c r="D25" s="32" t="s">
        <v>228</v>
      </c>
      <c r="E25" s="32">
        <v>99960</v>
      </c>
      <c r="F25" s="32">
        <v>159460</v>
      </c>
    </row>
    <row r="26" spans="1:6" ht="15.75" thickBot="1" x14ac:dyDescent="0.3">
      <c r="A26" s="52">
        <v>20</v>
      </c>
      <c r="B26" s="35" t="s">
        <v>64</v>
      </c>
      <c r="C26" s="1" t="s">
        <v>14</v>
      </c>
      <c r="D26" s="32" t="s">
        <v>228</v>
      </c>
      <c r="E26" s="32">
        <v>99960</v>
      </c>
      <c r="F26" s="32" t="s">
        <v>228</v>
      </c>
    </row>
    <row r="27" spans="1:6" x14ac:dyDescent="0.25">
      <c r="A27" s="50">
        <v>21</v>
      </c>
      <c r="B27" s="35" t="s">
        <v>65</v>
      </c>
      <c r="C27" s="1" t="s">
        <v>14</v>
      </c>
      <c r="D27" s="32" t="s">
        <v>228</v>
      </c>
      <c r="E27" s="32">
        <v>110075</v>
      </c>
      <c r="F27" s="32" t="s">
        <v>228</v>
      </c>
    </row>
    <row r="28" spans="1:6" x14ac:dyDescent="0.25">
      <c r="A28" s="52">
        <v>22</v>
      </c>
      <c r="B28" s="35" t="s">
        <v>62</v>
      </c>
      <c r="C28" s="1" t="s">
        <v>14</v>
      </c>
      <c r="D28" s="32" t="s">
        <v>228</v>
      </c>
      <c r="E28" s="32">
        <v>510510</v>
      </c>
      <c r="F28" s="32" t="s">
        <v>228</v>
      </c>
    </row>
    <row r="29" spans="1:6" x14ac:dyDescent="0.25">
      <c r="A29" s="52">
        <v>23</v>
      </c>
      <c r="B29" s="35" t="s">
        <v>80</v>
      </c>
      <c r="C29" s="1" t="s">
        <v>14</v>
      </c>
      <c r="D29" s="32" t="s">
        <v>228</v>
      </c>
      <c r="E29" s="32">
        <v>78302</v>
      </c>
      <c r="F29" s="32">
        <v>58310</v>
      </c>
    </row>
    <row r="30" spans="1:6" x14ac:dyDescent="0.25">
      <c r="A30" s="52">
        <v>24</v>
      </c>
      <c r="B30" s="35" t="s">
        <v>58</v>
      </c>
      <c r="C30" s="1" t="s">
        <v>14</v>
      </c>
      <c r="D30" s="32">
        <v>46981</v>
      </c>
      <c r="E30" s="32">
        <v>78778</v>
      </c>
      <c r="F30" s="32">
        <v>97223</v>
      </c>
    </row>
    <row r="31" spans="1:6" ht="15.75" thickBot="1" x14ac:dyDescent="0.3">
      <c r="A31" s="52">
        <v>25</v>
      </c>
      <c r="B31" s="35" t="s">
        <v>13</v>
      </c>
      <c r="C31" s="1" t="s">
        <v>14</v>
      </c>
      <c r="D31" s="32" t="s">
        <v>228</v>
      </c>
      <c r="E31" s="32">
        <v>152082</v>
      </c>
      <c r="F31" s="32" t="s">
        <v>228</v>
      </c>
    </row>
    <row r="32" spans="1:6" x14ac:dyDescent="0.25">
      <c r="A32" s="50">
        <v>26</v>
      </c>
      <c r="B32" s="35" t="s">
        <v>47</v>
      </c>
      <c r="C32" s="1" t="s">
        <v>1</v>
      </c>
      <c r="D32" s="32" t="s">
        <v>228</v>
      </c>
      <c r="E32" s="32">
        <v>11900</v>
      </c>
      <c r="F32" s="32" t="s">
        <v>228</v>
      </c>
    </row>
    <row r="33" spans="1:6" x14ac:dyDescent="0.25">
      <c r="A33" s="52">
        <v>27</v>
      </c>
      <c r="B33" s="35" t="s">
        <v>46</v>
      </c>
      <c r="C33" s="1" t="s">
        <v>1</v>
      </c>
      <c r="D33" s="32" t="s">
        <v>228</v>
      </c>
      <c r="E33" s="32">
        <v>11900</v>
      </c>
      <c r="F33" s="32" t="s">
        <v>228</v>
      </c>
    </row>
    <row r="34" spans="1:6" x14ac:dyDescent="0.25">
      <c r="A34" s="52">
        <v>28</v>
      </c>
      <c r="B34" s="35" t="s">
        <v>45</v>
      </c>
      <c r="C34" s="1" t="s">
        <v>1</v>
      </c>
      <c r="D34" s="32" t="s">
        <v>228</v>
      </c>
      <c r="E34" s="32">
        <v>23800</v>
      </c>
      <c r="F34" s="32" t="s">
        <v>228</v>
      </c>
    </row>
    <row r="35" spans="1:6" x14ac:dyDescent="0.25">
      <c r="A35" s="52">
        <v>29</v>
      </c>
      <c r="B35" s="35" t="s">
        <v>30</v>
      </c>
      <c r="C35" s="1" t="s">
        <v>1</v>
      </c>
      <c r="D35" s="32" t="s">
        <v>228</v>
      </c>
      <c r="E35" s="32">
        <v>2295</v>
      </c>
      <c r="F35" s="32" t="s">
        <v>228</v>
      </c>
    </row>
    <row r="36" spans="1:6" ht="15.75" thickBot="1" x14ac:dyDescent="0.3">
      <c r="A36" s="52">
        <v>30</v>
      </c>
      <c r="B36" s="35" t="s">
        <v>32</v>
      </c>
      <c r="C36" s="1" t="s">
        <v>1</v>
      </c>
      <c r="D36" s="32" t="s">
        <v>228</v>
      </c>
      <c r="E36" s="32">
        <v>2254</v>
      </c>
      <c r="F36" s="32" t="s">
        <v>228</v>
      </c>
    </row>
    <row r="37" spans="1:6" x14ac:dyDescent="0.25">
      <c r="A37" s="50">
        <v>31</v>
      </c>
      <c r="B37" s="35" t="s">
        <v>31</v>
      </c>
      <c r="C37" s="1" t="s">
        <v>1</v>
      </c>
      <c r="D37" s="32" t="s">
        <v>228</v>
      </c>
      <c r="E37" s="32">
        <v>3562</v>
      </c>
      <c r="F37" s="32" t="s">
        <v>228</v>
      </c>
    </row>
    <row r="38" spans="1:6" x14ac:dyDescent="0.25">
      <c r="A38" s="52">
        <v>32</v>
      </c>
      <c r="B38" s="35" t="s">
        <v>26</v>
      </c>
      <c r="C38" s="1" t="s">
        <v>1</v>
      </c>
      <c r="D38" s="32">
        <v>3165</v>
      </c>
      <c r="E38" s="32">
        <v>1462</v>
      </c>
      <c r="F38" s="32" t="s">
        <v>228</v>
      </c>
    </row>
    <row r="39" spans="1:6" x14ac:dyDescent="0.25">
      <c r="A39" s="52">
        <v>33</v>
      </c>
      <c r="B39" s="35" t="s">
        <v>25</v>
      </c>
      <c r="C39" s="1" t="s">
        <v>1</v>
      </c>
      <c r="D39" s="32">
        <v>2939</v>
      </c>
      <c r="E39" s="32">
        <v>1546</v>
      </c>
      <c r="F39" s="32" t="s">
        <v>228</v>
      </c>
    </row>
    <row r="40" spans="1:6" x14ac:dyDescent="0.25">
      <c r="A40" s="52">
        <v>34</v>
      </c>
      <c r="B40" s="35" t="s">
        <v>68</v>
      </c>
      <c r="C40" s="1" t="s">
        <v>1</v>
      </c>
      <c r="D40" s="32" t="s">
        <v>228</v>
      </c>
      <c r="E40" s="32">
        <v>6545</v>
      </c>
      <c r="F40" s="32" t="s">
        <v>228</v>
      </c>
    </row>
    <row r="41" spans="1:6" ht="15.75" thickBot="1" x14ac:dyDescent="0.3">
      <c r="A41" s="52">
        <v>35</v>
      </c>
      <c r="B41" s="35" t="s">
        <v>69</v>
      </c>
      <c r="C41" s="1" t="s">
        <v>1</v>
      </c>
      <c r="D41" s="32" t="s">
        <v>228</v>
      </c>
      <c r="E41" s="32">
        <v>15470</v>
      </c>
      <c r="F41" s="32" t="s">
        <v>228</v>
      </c>
    </row>
    <row r="42" spans="1:6" x14ac:dyDescent="0.25">
      <c r="A42" s="50">
        <v>36</v>
      </c>
      <c r="B42" s="35" t="s">
        <v>87</v>
      </c>
      <c r="C42" s="1" t="s">
        <v>1</v>
      </c>
      <c r="D42" s="32">
        <v>11757</v>
      </c>
      <c r="E42" s="32">
        <v>17255</v>
      </c>
      <c r="F42" s="32">
        <v>15433</v>
      </c>
    </row>
    <row r="43" spans="1:6" x14ac:dyDescent="0.25">
      <c r="A43" s="52">
        <v>37</v>
      </c>
      <c r="B43" s="35" t="s">
        <v>72</v>
      </c>
      <c r="C43" s="1" t="s">
        <v>1</v>
      </c>
      <c r="D43" s="32" t="s">
        <v>228</v>
      </c>
      <c r="E43" s="32">
        <v>16065</v>
      </c>
      <c r="F43" s="32" t="s">
        <v>228</v>
      </c>
    </row>
    <row r="44" spans="1:6" x14ac:dyDescent="0.25">
      <c r="A44" s="52">
        <v>38</v>
      </c>
      <c r="B44" s="35" t="s">
        <v>19</v>
      </c>
      <c r="C44" s="1" t="s">
        <v>1</v>
      </c>
      <c r="D44" s="32">
        <v>29393</v>
      </c>
      <c r="E44" s="32">
        <v>22610</v>
      </c>
      <c r="F44" s="32" t="s">
        <v>228</v>
      </c>
    </row>
    <row r="45" spans="1:6" ht="30" x14ac:dyDescent="0.25">
      <c r="A45" s="52">
        <v>39</v>
      </c>
      <c r="B45" s="36" t="s">
        <v>50</v>
      </c>
      <c r="C45" s="1" t="s">
        <v>1</v>
      </c>
      <c r="D45" s="32">
        <v>6557</v>
      </c>
      <c r="E45" s="32">
        <v>2380</v>
      </c>
      <c r="F45" s="32">
        <v>8925</v>
      </c>
    </row>
    <row r="46" spans="1:6" ht="15.75" thickBot="1" x14ac:dyDescent="0.3">
      <c r="A46" s="52">
        <v>40</v>
      </c>
      <c r="B46" s="35" t="s">
        <v>36</v>
      </c>
      <c r="C46" s="1" t="s">
        <v>1</v>
      </c>
      <c r="D46" s="32" t="s">
        <v>228</v>
      </c>
      <c r="E46" s="32">
        <v>68425</v>
      </c>
      <c r="F46" s="32" t="s">
        <v>228</v>
      </c>
    </row>
    <row r="47" spans="1:6" x14ac:dyDescent="0.25">
      <c r="A47" s="50">
        <v>41</v>
      </c>
      <c r="B47" s="35" t="s">
        <v>37</v>
      </c>
      <c r="C47" s="1" t="s">
        <v>1</v>
      </c>
      <c r="D47" s="32" t="s">
        <v>228</v>
      </c>
      <c r="E47" s="32">
        <v>290360</v>
      </c>
      <c r="F47" s="32" t="s">
        <v>228</v>
      </c>
    </row>
    <row r="48" spans="1:6" ht="30" x14ac:dyDescent="0.25">
      <c r="A48" s="52">
        <v>42</v>
      </c>
      <c r="B48" s="36" t="s">
        <v>35</v>
      </c>
      <c r="C48" s="1" t="s">
        <v>1</v>
      </c>
      <c r="D48" s="32">
        <v>19308</v>
      </c>
      <c r="E48" s="32">
        <v>22015</v>
      </c>
      <c r="F48" s="32" t="s">
        <v>228</v>
      </c>
    </row>
    <row r="49" spans="1:6" x14ac:dyDescent="0.25">
      <c r="A49" s="52">
        <v>43</v>
      </c>
      <c r="B49" s="35" t="s">
        <v>12</v>
      </c>
      <c r="C49" s="1" t="s">
        <v>1</v>
      </c>
      <c r="D49" s="32" t="s">
        <v>228</v>
      </c>
      <c r="E49" s="32">
        <v>4165</v>
      </c>
      <c r="F49" s="32">
        <v>6902</v>
      </c>
    </row>
    <row r="50" spans="1:6" x14ac:dyDescent="0.25">
      <c r="A50" s="52">
        <v>44</v>
      </c>
      <c r="B50" s="35" t="s">
        <v>21</v>
      </c>
      <c r="C50" s="1" t="s">
        <v>1</v>
      </c>
      <c r="D50" s="32">
        <v>33915</v>
      </c>
      <c r="E50" s="32">
        <v>39672</v>
      </c>
      <c r="F50" s="32">
        <v>126140</v>
      </c>
    </row>
    <row r="51" spans="1:6" ht="15.75" thickBot="1" x14ac:dyDescent="0.3">
      <c r="A51" s="52">
        <v>45</v>
      </c>
      <c r="B51" s="35" t="s">
        <v>20</v>
      </c>
      <c r="C51" s="1" t="s">
        <v>1</v>
      </c>
      <c r="D51" s="32" t="s">
        <v>228</v>
      </c>
      <c r="E51" s="32">
        <v>120645</v>
      </c>
      <c r="F51" s="32">
        <v>380800</v>
      </c>
    </row>
    <row r="52" spans="1:6" x14ac:dyDescent="0.25">
      <c r="A52" s="50">
        <v>46</v>
      </c>
      <c r="B52" s="35" t="s">
        <v>7</v>
      </c>
      <c r="C52" s="1" t="s">
        <v>1</v>
      </c>
      <c r="D52" s="32" t="s">
        <v>228</v>
      </c>
      <c r="E52" s="32">
        <v>177251</v>
      </c>
      <c r="F52" s="32" t="s">
        <v>228</v>
      </c>
    </row>
    <row r="53" spans="1:6" x14ac:dyDescent="0.25">
      <c r="A53" s="52">
        <v>47</v>
      </c>
      <c r="B53" s="35" t="s">
        <v>85</v>
      </c>
      <c r="C53" s="1" t="s">
        <v>1</v>
      </c>
      <c r="D53" s="32" t="s">
        <v>228</v>
      </c>
      <c r="E53" s="32">
        <v>23093</v>
      </c>
      <c r="F53" s="32" t="s">
        <v>228</v>
      </c>
    </row>
    <row r="54" spans="1:6" x14ac:dyDescent="0.25">
      <c r="A54" s="52">
        <v>48</v>
      </c>
      <c r="B54" s="36" t="s">
        <v>43</v>
      </c>
      <c r="C54" s="1" t="s">
        <v>44</v>
      </c>
      <c r="D54" s="32" t="s">
        <v>228</v>
      </c>
      <c r="E54" s="32">
        <v>5315</v>
      </c>
      <c r="F54" s="32" t="s">
        <v>228</v>
      </c>
    </row>
    <row r="55" spans="1:6" x14ac:dyDescent="0.25">
      <c r="A55" s="52">
        <v>49</v>
      </c>
      <c r="B55" s="35" t="s">
        <v>88</v>
      </c>
      <c r="C55" s="1" t="s">
        <v>1</v>
      </c>
      <c r="D55" s="32">
        <v>313</v>
      </c>
      <c r="E55" s="32">
        <v>357</v>
      </c>
      <c r="F55" s="32" t="s">
        <v>228</v>
      </c>
    </row>
    <row r="56" spans="1:6" ht="15.75" thickBot="1" x14ac:dyDescent="0.3">
      <c r="A56" s="52">
        <v>50</v>
      </c>
      <c r="B56" s="35" t="s">
        <v>34</v>
      </c>
      <c r="C56" s="1" t="s">
        <v>1</v>
      </c>
      <c r="D56" s="32" t="s">
        <v>228</v>
      </c>
      <c r="E56" s="32">
        <v>146461</v>
      </c>
      <c r="F56" s="32" t="s">
        <v>228</v>
      </c>
    </row>
    <row r="57" spans="1:6" x14ac:dyDescent="0.25">
      <c r="A57" s="50">
        <v>51</v>
      </c>
      <c r="B57" s="35" t="s">
        <v>38</v>
      </c>
      <c r="C57" s="1" t="s">
        <v>1</v>
      </c>
      <c r="D57" s="32" t="s">
        <v>228</v>
      </c>
      <c r="E57" s="32">
        <v>35134</v>
      </c>
      <c r="F57" s="32" t="s">
        <v>228</v>
      </c>
    </row>
    <row r="58" spans="1:6" x14ac:dyDescent="0.25">
      <c r="A58" s="52">
        <v>52</v>
      </c>
      <c r="B58" s="35" t="s">
        <v>83</v>
      </c>
      <c r="C58" s="1" t="s">
        <v>84</v>
      </c>
      <c r="D58" s="32" t="s">
        <v>228</v>
      </c>
      <c r="E58" s="32">
        <v>8449</v>
      </c>
      <c r="F58" s="32">
        <v>14518</v>
      </c>
    </row>
    <row r="59" spans="1:6" x14ac:dyDescent="0.25">
      <c r="A59" s="52">
        <v>53</v>
      </c>
      <c r="B59" s="35" t="s">
        <v>73</v>
      </c>
      <c r="C59" s="1" t="s">
        <v>1</v>
      </c>
      <c r="D59" s="32" t="s">
        <v>228</v>
      </c>
      <c r="E59" s="32">
        <v>19676</v>
      </c>
      <c r="F59" s="32">
        <v>17850</v>
      </c>
    </row>
    <row r="60" spans="1:6" ht="30" x14ac:dyDescent="0.25">
      <c r="A60" s="52">
        <v>54</v>
      </c>
      <c r="B60" s="36" t="s">
        <v>92</v>
      </c>
      <c r="C60" s="1" t="s">
        <v>1</v>
      </c>
      <c r="D60" s="32" t="s">
        <v>228</v>
      </c>
      <c r="E60" s="32">
        <v>15470</v>
      </c>
      <c r="F60" s="32" t="s">
        <v>228</v>
      </c>
    </row>
    <row r="61" spans="1:6" ht="30.75" thickBot="1" x14ac:dyDescent="0.3">
      <c r="A61" s="52">
        <v>55</v>
      </c>
      <c r="B61" s="36" t="s">
        <v>91</v>
      </c>
      <c r="C61" s="1" t="s">
        <v>1</v>
      </c>
      <c r="D61" s="32" t="s">
        <v>228</v>
      </c>
      <c r="E61" s="32">
        <v>17255</v>
      </c>
      <c r="F61" s="32" t="s">
        <v>228</v>
      </c>
    </row>
    <row r="62" spans="1:6" x14ac:dyDescent="0.25">
      <c r="A62" s="50">
        <v>56</v>
      </c>
      <c r="B62" s="35" t="s">
        <v>89</v>
      </c>
      <c r="C62" s="1" t="s">
        <v>1</v>
      </c>
      <c r="D62" s="32">
        <v>13980</v>
      </c>
      <c r="E62" s="32">
        <v>13490</v>
      </c>
      <c r="F62" s="32">
        <v>65569</v>
      </c>
    </row>
    <row r="63" spans="1:6" x14ac:dyDescent="0.25">
      <c r="A63" s="52">
        <v>57</v>
      </c>
      <c r="B63" s="35" t="s">
        <v>90</v>
      </c>
      <c r="C63" s="1" t="s">
        <v>1</v>
      </c>
      <c r="D63" s="32" t="s">
        <v>228</v>
      </c>
      <c r="E63" s="32">
        <v>11900</v>
      </c>
      <c r="F63" s="32">
        <v>19040</v>
      </c>
    </row>
    <row r="64" spans="1:6" x14ac:dyDescent="0.25">
      <c r="A64" s="52">
        <v>58</v>
      </c>
      <c r="B64" s="35" t="s">
        <v>82</v>
      </c>
      <c r="C64" s="1" t="s">
        <v>1</v>
      </c>
      <c r="D64" s="32" t="s">
        <v>228</v>
      </c>
      <c r="E64" s="32">
        <v>75194</v>
      </c>
      <c r="F64" s="32" t="s">
        <v>228</v>
      </c>
    </row>
    <row r="65" spans="1:6" x14ac:dyDescent="0.25">
      <c r="A65" s="52">
        <v>59</v>
      </c>
      <c r="B65" s="35" t="s">
        <v>22</v>
      </c>
      <c r="C65" s="1" t="s">
        <v>1</v>
      </c>
      <c r="D65" s="32" t="s">
        <v>228</v>
      </c>
      <c r="E65" s="32">
        <v>226100</v>
      </c>
      <c r="F65" s="32">
        <v>49980</v>
      </c>
    </row>
    <row r="66" spans="1:6" ht="15.75" thickBot="1" x14ac:dyDescent="0.3">
      <c r="A66" s="52">
        <v>60</v>
      </c>
      <c r="B66" s="53" t="s">
        <v>81</v>
      </c>
      <c r="C66" s="54" t="s">
        <v>1</v>
      </c>
      <c r="D66" s="32">
        <v>33915</v>
      </c>
      <c r="E66" s="56">
        <v>36087</v>
      </c>
      <c r="F66" s="32" t="s">
        <v>228</v>
      </c>
    </row>
    <row r="67" spans="1:6" x14ac:dyDescent="0.25">
      <c r="E67" s="55"/>
    </row>
    <row r="68" spans="1:6" x14ac:dyDescent="0.25">
      <c r="E68" s="55"/>
    </row>
    <row r="69" spans="1:6" x14ac:dyDescent="0.25">
      <c r="E69" s="55"/>
    </row>
    <row r="70" spans="1:6" x14ac:dyDescent="0.25">
      <c r="E70" s="55"/>
    </row>
    <row r="71" spans="1:6" x14ac:dyDescent="0.25">
      <c r="E71" s="55"/>
    </row>
    <row r="72" spans="1:6" x14ac:dyDescent="0.25">
      <c r="E72" s="55"/>
    </row>
    <row r="73" spans="1:6" x14ac:dyDescent="0.25">
      <c r="E73" s="55"/>
    </row>
    <row r="74" spans="1:6" x14ac:dyDescent="0.25">
      <c r="E74" s="55"/>
    </row>
    <row r="75" spans="1:6" x14ac:dyDescent="0.25">
      <c r="E75" s="55"/>
    </row>
    <row r="76" spans="1:6" x14ac:dyDescent="0.25">
      <c r="E76" s="55"/>
    </row>
    <row r="77" spans="1:6" x14ac:dyDescent="0.25">
      <c r="E77" s="55"/>
    </row>
    <row r="78" spans="1:6" x14ac:dyDescent="0.25">
      <c r="E78" s="55"/>
    </row>
    <row r="79" spans="1:6" x14ac:dyDescent="0.25">
      <c r="E79" s="55"/>
    </row>
    <row r="80" spans="1:6" x14ac:dyDescent="0.25">
      <c r="E80" s="55"/>
    </row>
    <row r="81" spans="5:5" x14ac:dyDescent="0.25">
      <c r="E81" s="55"/>
    </row>
  </sheetData>
  <mergeCells count="2">
    <mergeCell ref="B1:F2"/>
    <mergeCell ref="B4: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bb74df5-38da-44ce-b1a4-2988244552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D014A22406E74BACE1EFEF501307AB" ma:contentTypeVersion="18" ma:contentTypeDescription="Create a new document." ma:contentTypeScope="" ma:versionID="a6a29a7a18e6f233af65181585d73e19">
  <xsd:schema xmlns:xsd="http://www.w3.org/2001/XMLSchema" xmlns:xs="http://www.w3.org/2001/XMLSchema" xmlns:p="http://schemas.microsoft.com/office/2006/metadata/properties" xmlns:ns3="4457b80c-b662-4f74-82e8-833f8db35049" xmlns:ns4="dbb74df5-38da-44ce-b1a4-29882445520d" targetNamespace="http://schemas.microsoft.com/office/2006/metadata/properties" ma:root="true" ma:fieldsID="c4fdb6dd05ec2bc2b28649566eef32f5" ns3:_="" ns4:_="">
    <xsd:import namespace="4457b80c-b662-4f74-82e8-833f8db35049"/>
    <xsd:import namespace="dbb74df5-38da-44ce-b1a4-2988244552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element ref="ns4:_activity" minOccurs="0"/>
                <xsd:element ref="ns4:MediaServiceLocation"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7b80c-b662-4f74-82e8-833f8db350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b74df5-38da-44ce-b1a4-2988244552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FB486E-C56A-42F0-B26A-9A2E96DD272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457b80c-b662-4f74-82e8-833f8db35049"/>
    <ds:schemaRef ds:uri="http://purl.org/dc/terms/"/>
    <ds:schemaRef ds:uri="http://schemas.openxmlformats.org/package/2006/metadata/core-properties"/>
    <ds:schemaRef ds:uri="dbb74df5-38da-44ce-b1a4-29882445520d"/>
    <ds:schemaRef ds:uri="http://www.w3.org/XML/1998/namespace"/>
    <ds:schemaRef ds:uri="http://purl.org/dc/dcmitype/"/>
  </ds:schemaRefs>
</ds:datastoreItem>
</file>

<file path=customXml/itemProps2.xml><?xml version="1.0" encoding="utf-8"?>
<ds:datastoreItem xmlns:ds="http://schemas.openxmlformats.org/officeDocument/2006/customXml" ds:itemID="{DE691802-32B0-4106-89D9-4016E67BFE93}">
  <ds:schemaRefs>
    <ds:schemaRef ds:uri="http://schemas.microsoft.com/sharepoint/v3/contenttype/forms"/>
  </ds:schemaRefs>
</ds:datastoreItem>
</file>

<file path=customXml/itemProps3.xml><?xml version="1.0" encoding="utf-8"?>
<ds:datastoreItem xmlns:ds="http://schemas.openxmlformats.org/officeDocument/2006/customXml" ds:itemID="{F72CAB49-B04E-44FB-BC24-493F42293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7b80c-b662-4f74-82e8-833f8db35049"/>
    <ds:schemaRef ds:uri="dbb74df5-38da-44ce-b1a4-298824455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CPA</vt:lpstr>
      <vt:lpstr>ANEXO TECNICO</vt:lpstr>
      <vt:lpstr>PAA-CPA</vt:lpstr>
      <vt:lpstr>GRANDES SUPERFICIES</vt:lpstr>
      <vt:lpstr>CODIGOS NOC</vt:lpstr>
      <vt:lpstr>CODIGOS SAP</vt:lpstr>
      <vt:lpstr>COMPARATIVOS PRECIOS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PD4. Ivone Stella Quiroga Murillo</dc:creator>
  <cp:lastModifiedBy>MY. ANGIE JULIETTE MARIN ARANGO</cp:lastModifiedBy>
  <dcterms:created xsi:type="dcterms:W3CDTF">2025-05-13T19:44:45Z</dcterms:created>
  <dcterms:modified xsi:type="dcterms:W3CDTF">2025-05-21T14:24:13Z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0x01010027D014A22406E74BACE1EFEF501307AB</vt:lpwstr>
  </property>
</Properties>
</file>