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blancob1\Downloads\"/>
    </mc:Choice>
  </mc:AlternateContent>
  <xr:revisionPtr revIDLastSave="0" documentId="13_ncr:1_{B463C839-ECA6-45D7-B915-8732B833021C}" xr6:coauthVersionLast="47" xr6:coauthVersionMax="47" xr10:uidLastSave="{00000000-0000-0000-0000-000000000000}"/>
  <workbookProtection workbookAlgorithmName="SHA-512" workbookHashValue="iLEViKQxcUIoDo4oyoIenRj76DLAsK4cUK16vDgnyi2tWWL0J1op/IeFBFBT0dtPyVy9Cuuy6K9p2oYSytwhiA==" workbookSaltValue="A4c3PFN0PUfz/KexXyIU0g==" workbookSpinCount="100000" lockStructure="1"/>
  <bookViews>
    <workbookView xWindow="-120" yWindow="-120" windowWidth="20730" windowHeight="11040" firstSheet="1" activeTab="3" xr2:uid="{693D33A1-E826-4CEE-B27F-723820F23C81}"/>
  </bookViews>
  <sheets>
    <sheet name="Z16" sheetId="1" state="hidden" r:id="rId1"/>
    <sheet name="Evaluación ecónomica" sheetId="4" r:id="rId2"/>
    <sheet name="Porveedores con NIT" sheetId="9" state="hidden" r:id="rId3"/>
    <sheet name="Comparación de precios " sheetId="6" r:id="rId4"/>
    <sheet name="Ver. capacidad Jurídica " sheetId="10" state="hidden" r:id="rId5"/>
  </sheets>
  <definedNames>
    <definedName name="_xlnm._FilterDatabase" localSheetId="0" hidden="1">'Z16'!$A$109:$AF$526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19" i="4" l="1"/>
  <c r="CK20" i="4"/>
  <c r="CK21" i="4"/>
  <c r="CK22" i="4"/>
  <c r="CK23" i="4"/>
  <c r="CK24" i="4"/>
  <c r="CK25" i="4"/>
  <c r="CK26" i="4"/>
  <c r="CK27" i="4"/>
  <c r="CK28" i="4"/>
  <c r="CK29" i="4"/>
  <c r="CK30" i="4"/>
  <c r="CK31" i="4"/>
  <c r="CK32" i="4"/>
  <c r="CK33" i="4"/>
  <c r="CK34" i="4"/>
  <c r="CK35" i="4"/>
  <c r="CK36" i="4"/>
  <c r="CK37" i="4"/>
  <c r="CK38" i="4"/>
  <c r="CK39" i="4"/>
  <c r="CK40" i="4"/>
  <c r="CK41" i="4"/>
  <c r="CK42" i="4"/>
  <c r="CK43" i="4"/>
  <c r="CK44" i="4"/>
  <c r="CK45" i="4"/>
  <c r="CK46" i="4"/>
  <c r="CK47" i="4"/>
  <c r="CK48" i="4"/>
  <c r="CK49" i="4"/>
  <c r="CK50" i="4"/>
  <c r="CK51" i="4"/>
  <c r="CK52" i="4"/>
  <c r="CK53" i="4"/>
  <c r="CK54" i="4"/>
  <c r="CK55" i="4"/>
  <c r="CK56" i="4"/>
  <c r="CK57" i="4"/>
  <c r="CK58" i="4"/>
  <c r="CK59" i="4"/>
  <c r="CK60" i="4"/>
  <c r="CK61" i="4"/>
  <c r="CK62" i="4"/>
  <c r="CK63" i="4"/>
  <c r="CK64" i="4"/>
  <c r="CK65" i="4"/>
  <c r="CK66" i="4"/>
  <c r="CK67" i="4"/>
  <c r="CK68" i="4"/>
  <c r="CK69" i="4"/>
  <c r="CK70" i="4"/>
  <c r="CK71" i="4"/>
  <c r="CK72" i="4"/>
  <c r="CK73" i="4"/>
  <c r="CK74" i="4"/>
  <c r="CK75" i="4"/>
  <c r="CK76" i="4"/>
  <c r="CK77" i="4"/>
  <c r="CK78" i="4"/>
  <c r="CK79" i="4"/>
  <c r="CK80" i="4"/>
  <c r="CK81" i="4"/>
  <c r="CK82" i="4"/>
  <c r="CK83" i="4"/>
  <c r="CK84" i="4"/>
  <c r="CK85" i="4"/>
  <c r="CK86" i="4"/>
  <c r="CK87" i="4"/>
  <c r="CK88" i="4"/>
  <c r="CK89" i="4"/>
  <c r="CK90" i="4"/>
  <c r="CK91" i="4"/>
  <c r="CK92" i="4"/>
  <c r="CK93" i="4"/>
  <c r="CK94" i="4"/>
  <c r="CK95" i="4"/>
  <c r="CK96" i="4"/>
  <c r="CK97" i="4"/>
  <c r="CK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D92" i="4"/>
  <c r="CD93" i="4"/>
  <c r="CD94" i="4"/>
  <c r="CD95" i="4"/>
  <c r="CD96" i="4"/>
  <c r="CD97" i="4"/>
  <c r="CD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18" i="4"/>
  <c r="BP19" i="4"/>
  <c r="BP20" i="4"/>
  <c r="BP21" i="4"/>
  <c r="BP22" i="4"/>
  <c r="BP23" i="4"/>
  <c r="BP24" i="4"/>
  <c r="BP25" i="4"/>
  <c r="BP26" i="4"/>
  <c r="BP27" i="4"/>
  <c r="BP28" i="4"/>
  <c r="BP29" i="4"/>
  <c r="BP30" i="4"/>
  <c r="BP31" i="4"/>
  <c r="BP32" i="4"/>
  <c r="BP33" i="4"/>
  <c r="BP34" i="4"/>
  <c r="BP35" i="4"/>
  <c r="BP36" i="4"/>
  <c r="BP37" i="4"/>
  <c r="BP38" i="4"/>
  <c r="BP39" i="4"/>
  <c r="BP40" i="4"/>
  <c r="BP41" i="4"/>
  <c r="BP42" i="4"/>
  <c r="BP43" i="4"/>
  <c r="BP44" i="4"/>
  <c r="BP45" i="4"/>
  <c r="BP46" i="4"/>
  <c r="BP47" i="4"/>
  <c r="BP48" i="4"/>
  <c r="BP49" i="4"/>
  <c r="BP50" i="4"/>
  <c r="BP51" i="4"/>
  <c r="BP52" i="4"/>
  <c r="BP53" i="4"/>
  <c r="BP54" i="4"/>
  <c r="BP55" i="4"/>
  <c r="BP56" i="4"/>
  <c r="BP57" i="4"/>
  <c r="BP58" i="4"/>
  <c r="BP59" i="4"/>
  <c r="BP60" i="4"/>
  <c r="BP61" i="4"/>
  <c r="BP62" i="4"/>
  <c r="BP63" i="4"/>
  <c r="BP64" i="4"/>
  <c r="BP65" i="4"/>
  <c r="BP66" i="4"/>
  <c r="BP67" i="4"/>
  <c r="BP68" i="4"/>
  <c r="BP69" i="4"/>
  <c r="BP70" i="4"/>
  <c r="BP71" i="4"/>
  <c r="BP72" i="4"/>
  <c r="BP73" i="4"/>
  <c r="BP74" i="4"/>
  <c r="BP75" i="4"/>
  <c r="BP76" i="4"/>
  <c r="BP77" i="4"/>
  <c r="BP78" i="4"/>
  <c r="BP79" i="4"/>
  <c r="BP80" i="4"/>
  <c r="BP81" i="4"/>
  <c r="BP82" i="4"/>
  <c r="BP83" i="4"/>
  <c r="BP84" i="4"/>
  <c r="BP85" i="4"/>
  <c r="BP86" i="4"/>
  <c r="BP87" i="4"/>
  <c r="BP88" i="4"/>
  <c r="BP89" i="4"/>
  <c r="BP90" i="4"/>
  <c r="BP91" i="4"/>
  <c r="BP92" i="4"/>
  <c r="BP93" i="4"/>
  <c r="BP94" i="4"/>
  <c r="BP95" i="4"/>
  <c r="BP96" i="4"/>
  <c r="BP97" i="4"/>
  <c r="BP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68" i="4"/>
  <c r="AU69" i="4"/>
  <c r="AU70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18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83" i="4"/>
  <c r="CH84" i="4"/>
  <c r="CH85" i="4"/>
  <c r="CH86" i="4"/>
  <c r="CH87" i="4"/>
  <c r="CH88" i="4"/>
  <c r="CH89" i="4"/>
  <c r="CH90" i="4"/>
  <c r="CH91" i="4"/>
  <c r="CH92" i="4"/>
  <c r="CH93" i="4"/>
  <c r="CH94" i="4"/>
  <c r="CH95" i="4"/>
  <c r="CH96" i="4"/>
  <c r="CH97" i="4"/>
  <c r="CH16" i="4"/>
  <c r="CA25" i="4"/>
  <c r="CA27" i="4"/>
  <c r="CA37" i="4"/>
  <c r="CA39" i="4"/>
  <c r="CA49" i="4"/>
  <c r="CA51" i="4"/>
  <c r="CA61" i="4"/>
  <c r="CA63" i="4"/>
  <c r="CA73" i="4"/>
  <c r="CA75" i="4"/>
  <c r="CA85" i="4"/>
  <c r="CA87" i="4"/>
  <c r="CA96" i="4"/>
  <c r="CA97" i="4"/>
  <c r="AJ84" i="6"/>
  <c r="AJ83" i="6"/>
  <c r="AJ82" i="6"/>
  <c r="AJ81" i="6"/>
  <c r="AJ80" i="6"/>
  <c r="AJ79" i="6"/>
  <c r="AJ78" i="6"/>
  <c r="AJ77" i="6"/>
  <c r="AJ76" i="6"/>
  <c r="AJ75" i="6"/>
  <c r="AJ74" i="6"/>
  <c r="AJ73" i="6"/>
  <c r="AJ72" i="6"/>
  <c r="AJ71" i="6"/>
  <c r="AJ70" i="6"/>
  <c r="AJ69" i="6"/>
  <c r="AJ68" i="6"/>
  <c r="AJ67" i="6"/>
  <c r="AJ66" i="6"/>
  <c r="AJ65" i="6"/>
  <c r="AJ64" i="6"/>
  <c r="AJ63" i="6"/>
  <c r="AJ62" i="6"/>
  <c r="AJ61" i="6"/>
  <c r="AJ60" i="6"/>
  <c r="AJ59" i="6"/>
  <c r="AJ58" i="6"/>
  <c r="AJ57" i="6"/>
  <c r="AJ56" i="6"/>
  <c r="AJ55" i="6"/>
  <c r="AJ54" i="6"/>
  <c r="AJ53" i="6"/>
  <c r="AJ52" i="6"/>
  <c r="AJ51" i="6"/>
  <c r="AJ50" i="6"/>
  <c r="AJ49" i="6"/>
  <c r="AJ48" i="6"/>
  <c r="AJ47" i="6"/>
  <c r="AJ46" i="6"/>
  <c r="AJ45" i="6"/>
  <c r="AJ44" i="6"/>
  <c r="AJ43" i="6"/>
  <c r="AJ42" i="6"/>
  <c r="AJ41" i="6"/>
  <c r="AJ40" i="6"/>
  <c r="AJ39" i="6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6" i="6"/>
  <c r="AJ5" i="6"/>
  <c r="AJ4" i="6"/>
  <c r="AJ3" i="6"/>
  <c r="AF84" i="6"/>
  <c r="AF83" i="6"/>
  <c r="AF82" i="6"/>
  <c r="CA95" i="4" s="1"/>
  <c r="AF81" i="6"/>
  <c r="CA94" i="4" s="1"/>
  <c r="AF80" i="6"/>
  <c r="CA93" i="4" s="1"/>
  <c r="AF79" i="6"/>
  <c r="CA92" i="4" s="1"/>
  <c r="AF78" i="6"/>
  <c r="CA91" i="4" s="1"/>
  <c r="AF77" i="6"/>
  <c r="CA90" i="4" s="1"/>
  <c r="AF76" i="6"/>
  <c r="CA89" i="4" s="1"/>
  <c r="AF75" i="6"/>
  <c r="CA88" i="4" s="1"/>
  <c r="AF74" i="6"/>
  <c r="AF73" i="6"/>
  <c r="CA86" i="4" s="1"/>
  <c r="AF72" i="6"/>
  <c r="AF71" i="6"/>
  <c r="CA84" i="4" s="1"/>
  <c r="AF70" i="6"/>
  <c r="CA83" i="4" s="1"/>
  <c r="AF69" i="6"/>
  <c r="CA82" i="4" s="1"/>
  <c r="AF68" i="6"/>
  <c r="CA81" i="4" s="1"/>
  <c r="AF67" i="6"/>
  <c r="CA80" i="4" s="1"/>
  <c r="AF66" i="6"/>
  <c r="CA79" i="4" s="1"/>
  <c r="AF65" i="6"/>
  <c r="CA78" i="4" s="1"/>
  <c r="AF64" i="6"/>
  <c r="CA77" i="4" s="1"/>
  <c r="AF63" i="6"/>
  <c r="CA76" i="4" s="1"/>
  <c r="AF62" i="6"/>
  <c r="AF61" i="6"/>
  <c r="CA74" i="4" s="1"/>
  <c r="AF60" i="6"/>
  <c r="AF59" i="6"/>
  <c r="CA72" i="4" s="1"/>
  <c r="AF58" i="6"/>
  <c r="CA71" i="4" s="1"/>
  <c r="AF57" i="6"/>
  <c r="CA70" i="4" s="1"/>
  <c r="AF56" i="6"/>
  <c r="CA69" i="4" s="1"/>
  <c r="AF55" i="6"/>
  <c r="CA68" i="4" s="1"/>
  <c r="AF54" i="6"/>
  <c r="CA67" i="4" s="1"/>
  <c r="AF53" i="6"/>
  <c r="CA66" i="4" s="1"/>
  <c r="AF52" i="6"/>
  <c r="CA65" i="4" s="1"/>
  <c r="AF51" i="6"/>
  <c r="CA64" i="4" s="1"/>
  <c r="AF50" i="6"/>
  <c r="AF49" i="6"/>
  <c r="CA62" i="4" s="1"/>
  <c r="AF48" i="6"/>
  <c r="AF47" i="6"/>
  <c r="CA60" i="4" s="1"/>
  <c r="AF46" i="6"/>
  <c r="CA59" i="4" s="1"/>
  <c r="AF45" i="6"/>
  <c r="CA58" i="4" s="1"/>
  <c r="AF44" i="6"/>
  <c r="CA57" i="4" s="1"/>
  <c r="AF43" i="6"/>
  <c r="CA56" i="4" s="1"/>
  <c r="AF42" i="6"/>
  <c r="CA55" i="4" s="1"/>
  <c r="AF41" i="6"/>
  <c r="CA54" i="4" s="1"/>
  <c r="AF40" i="6"/>
  <c r="CA53" i="4" s="1"/>
  <c r="AF39" i="6"/>
  <c r="CA52" i="4" s="1"/>
  <c r="AF38" i="6"/>
  <c r="AF37" i="6"/>
  <c r="CA50" i="4" s="1"/>
  <c r="AF36" i="6"/>
  <c r="AF35" i="6"/>
  <c r="CA48" i="4" s="1"/>
  <c r="AF34" i="6"/>
  <c r="CA47" i="4" s="1"/>
  <c r="AF33" i="6"/>
  <c r="CA46" i="4" s="1"/>
  <c r="AF32" i="6"/>
  <c r="CA45" i="4" s="1"/>
  <c r="AF31" i="6"/>
  <c r="CA44" i="4" s="1"/>
  <c r="AF30" i="6"/>
  <c r="CA43" i="4" s="1"/>
  <c r="AF29" i="6"/>
  <c r="CA42" i="4" s="1"/>
  <c r="AF28" i="6"/>
  <c r="CA41" i="4" s="1"/>
  <c r="AF27" i="6"/>
  <c r="CA40" i="4" s="1"/>
  <c r="AF26" i="6"/>
  <c r="AF25" i="6"/>
  <c r="CA38" i="4" s="1"/>
  <c r="AF24" i="6"/>
  <c r="AF23" i="6"/>
  <c r="CA36" i="4" s="1"/>
  <c r="AF22" i="6"/>
  <c r="CA35" i="4" s="1"/>
  <c r="AF21" i="6"/>
  <c r="CA34" i="4" s="1"/>
  <c r="AF20" i="6"/>
  <c r="CA33" i="4" s="1"/>
  <c r="AF19" i="6"/>
  <c r="CA32" i="4" s="1"/>
  <c r="AF18" i="6"/>
  <c r="CA31" i="4" s="1"/>
  <c r="AF17" i="6"/>
  <c r="CA30" i="4" s="1"/>
  <c r="AF16" i="6"/>
  <c r="CA29" i="4" s="1"/>
  <c r="AF15" i="6"/>
  <c r="CA28" i="4" s="1"/>
  <c r="AF14" i="6"/>
  <c r="AF13" i="6"/>
  <c r="CA26" i="4" s="1"/>
  <c r="AF12" i="6"/>
  <c r="AF11" i="6"/>
  <c r="CA24" i="4" s="1"/>
  <c r="AF10" i="6"/>
  <c r="CA23" i="4" s="1"/>
  <c r="AF9" i="6"/>
  <c r="CA22" i="4" s="1"/>
  <c r="AF8" i="6"/>
  <c r="CA21" i="4" s="1"/>
  <c r="AF7" i="6"/>
  <c r="CA20" i="4" s="1"/>
  <c r="AF6" i="6"/>
  <c r="CA19" i="4" s="1"/>
  <c r="AF5" i="6"/>
  <c r="CA18" i="4" s="1"/>
  <c r="AF4" i="6"/>
  <c r="CA17" i="4" s="1"/>
  <c r="AF3" i="6"/>
  <c r="CA16" i="4" s="1"/>
  <c r="BT23" i="4"/>
  <c r="BT25" i="4"/>
  <c r="BT35" i="4"/>
  <c r="BT37" i="4"/>
  <c r="BT47" i="4"/>
  <c r="BT49" i="4"/>
  <c r="BT58" i="4"/>
  <c r="BT59" i="4"/>
  <c r="BT61" i="4"/>
  <c r="BT70" i="4"/>
  <c r="BT71" i="4"/>
  <c r="BT73" i="4"/>
  <c r="BT82" i="4"/>
  <c r="BT83" i="4"/>
  <c r="BT85" i="4"/>
  <c r="BT94" i="4"/>
  <c r="BT95" i="4"/>
  <c r="BT97" i="4"/>
  <c r="AB84" i="6"/>
  <c r="AB83" i="6"/>
  <c r="BT96" i="4" s="1"/>
  <c r="AB82" i="6"/>
  <c r="AB81" i="6"/>
  <c r="AB80" i="6"/>
  <c r="BT93" i="4" s="1"/>
  <c r="AB79" i="6"/>
  <c r="BT92" i="4" s="1"/>
  <c r="AB78" i="6"/>
  <c r="BT91" i="4" s="1"/>
  <c r="AB77" i="6"/>
  <c r="BT90" i="4" s="1"/>
  <c r="AB76" i="6"/>
  <c r="BT89" i="4" s="1"/>
  <c r="AB75" i="6"/>
  <c r="BT88" i="4" s="1"/>
  <c r="AB74" i="6"/>
  <c r="BT87" i="4" s="1"/>
  <c r="AB73" i="6"/>
  <c r="BT86" i="4" s="1"/>
  <c r="AB72" i="6"/>
  <c r="AB71" i="6"/>
  <c r="BT84" i="4" s="1"/>
  <c r="AB70" i="6"/>
  <c r="AB69" i="6"/>
  <c r="AB68" i="6"/>
  <c r="BT81" i="4" s="1"/>
  <c r="AB67" i="6"/>
  <c r="BT80" i="4" s="1"/>
  <c r="AB66" i="6"/>
  <c r="BT79" i="4" s="1"/>
  <c r="AB65" i="6"/>
  <c r="BT78" i="4" s="1"/>
  <c r="AB64" i="6"/>
  <c r="BT77" i="4" s="1"/>
  <c r="AB63" i="6"/>
  <c r="BT76" i="4" s="1"/>
  <c r="AB62" i="6"/>
  <c r="BT75" i="4" s="1"/>
  <c r="AB61" i="6"/>
  <c r="BT74" i="4" s="1"/>
  <c r="AB60" i="6"/>
  <c r="AB59" i="6"/>
  <c r="BT72" i="4" s="1"/>
  <c r="AB58" i="6"/>
  <c r="AB57" i="6"/>
  <c r="AB56" i="6"/>
  <c r="BT69" i="4" s="1"/>
  <c r="AB55" i="6"/>
  <c r="BT68" i="4" s="1"/>
  <c r="AB54" i="6"/>
  <c r="BT67" i="4" s="1"/>
  <c r="AB53" i="6"/>
  <c r="BT66" i="4" s="1"/>
  <c r="AB52" i="6"/>
  <c r="BT65" i="4" s="1"/>
  <c r="AB51" i="6"/>
  <c r="BT64" i="4" s="1"/>
  <c r="AB50" i="6"/>
  <c r="BT63" i="4" s="1"/>
  <c r="AB49" i="6"/>
  <c r="BT62" i="4" s="1"/>
  <c r="AB48" i="6"/>
  <c r="AB47" i="6"/>
  <c r="BT60" i="4" s="1"/>
  <c r="AB46" i="6"/>
  <c r="AB45" i="6"/>
  <c r="AB44" i="6"/>
  <c r="BT57" i="4" s="1"/>
  <c r="AB43" i="6"/>
  <c r="BT56" i="4" s="1"/>
  <c r="AB42" i="6"/>
  <c r="BT55" i="4" s="1"/>
  <c r="AB41" i="6"/>
  <c r="BT54" i="4" s="1"/>
  <c r="AB40" i="6"/>
  <c r="BT53" i="4" s="1"/>
  <c r="AB39" i="6"/>
  <c r="BT52" i="4" s="1"/>
  <c r="AB38" i="6"/>
  <c r="BT51" i="4" s="1"/>
  <c r="AB37" i="6"/>
  <c r="BT50" i="4" s="1"/>
  <c r="AB36" i="6"/>
  <c r="AB35" i="6"/>
  <c r="BT48" i="4" s="1"/>
  <c r="AB34" i="6"/>
  <c r="AB33" i="6"/>
  <c r="BT46" i="4" s="1"/>
  <c r="AB32" i="6"/>
  <c r="BT45" i="4" s="1"/>
  <c r="AB31" i="6"/>
  <c r="BT44" i="4" s="1"/>
  <c r="AB30" i="6"/>
  <c r="BT43" i="4" s="1"/>
  <c r="AB29" i="6"/>
  <c r="BT42" i="4" s="1"/>
  <c r="AB28" i="6"/>
  <c r="BT41" i="4" s="1"/>
  <c r="AB27" i="6"/>
  <c r="BT40" i="4" s="1"/>
  <c r="AB26" i="6"/>
  <c r="BT39" i="4" s="1"/>
  <c r="AB25" i="6"/>
  <c r="BT38" i="4" s="1"/>
  <c r="AB24" i="6"/>
  <c r="AB23" i="6"/>
  <c r="BT36" i="4" s="1"/>
  <c r="AB22" i="6"/>
  <c r="AB21" i="6"/>
  <c r="BT34" i="4" s="1"/>
  <c r="AB20" i="6"/>
  <c r="BT33" i="4" s="1"/>
  <c r="AB19" i="6"/>
  <c r="BT32" i="4" s="1"/>
  <c r="AB18" i="6"/>
  <c r="BT31" i="4" s="1"/>
  <c r="AB17" i="6"/>
  <c r="BT30" i="4" s="1"/>
  <c r="AB16" i="6"/>
  <c r="BT29" i="4" s="1"/>
  <c r="AB15" i="6"/>
  <c r="BT28" i="4" s="1"/>
  <c r="AB14" i="6"/>
  <c r="BT27" i="4" s="1"/>
  <c r="AB13" i="6"/>
  <c r="BT26" i="4" s="1"/>
  <c r="AB12" i="6"/>
  <c r="AB11" i="6"/>
  <c r="BT24" i="4" s="1"/>
  <c r="AB10" i="6"/>
  <c r="AB9" i="6"/>
  <c r="BT22" i="4" s="1"/>
  <c r="AB8" i="6"/>
  <c r="BT21" i="4" s="1"/>
  <c r="AB7" i="6"/>
  <c r="BT20" i="4" s="1"/>
  <c r="AB6" i="6"/>
  <c r="BT19" i="4" s="1"/>
  <c r="AB5" i="6"/>
  <c r="BT18" i="4" s="1"/>
  <c r="AB4" i="6"/>
  <c r="BT17" i="4" s="1"/>
  <c r="AB3" i="6"/>
  <c r="BT16" i="4" s="1"/>
  <c r="BM23" i="4" l="1"/>
  <c r="BM24" i="4"/>
  <c r="BM35" i="4"/>
  <c r="BM36" i="4"/>
  <c r="BM47" i="4"/>
  <c r="BM48" i="4"/>
  <c r="BM49" i="4"/>
  <c r="BM59" i="4"/>
  <c r="BM60" i="4"/>
  <c r="BM61" i="4"/>
  <c r="BM70" i="4"/>
  <c r="BM71" i="4"/>
  <c r="BM72" i="4"/>
  <c r="BM73" i="4"/>
  <c r="BM82" i="4"/>
  <c r="BM83" i="4"/>
  <c r="BM84" i="4"/>
  <c r="BM85" i="4"/>
  <c r="BM94" i="4"/>
  <c r="BM95" i="4"/>
  <c r="BM96" i="4"/>
  <c r="BM97" i="4"/>
  <c r="X84" i="6"/>
  <c r="X83" i="6"/>
  <c r="X82" i="6"/>
  <c r="X81" i="6"/>
  <c r="X80" i="6"/>
  <c r="BM93" i="4" s="1"/>
  <c r="X79" i="6"/>
  <c r="BM92" i="4" s="1"/>
  <c r="X78" i="6"/>
  <c r="BM91" i="4" s="1"/>
  <c r="X77" i="6"/>
  <c r="BM90" i="4" s="1"/>
  <c r="X76" i="6"/>
  <c r="BM89" i="4" s="1"/>
  <c r="X75" i="6"/>
  <c r="BM88" i="4" s="1"/>
  <c r="X74" i="6"/>
  <c r="BM87" i="4" s="1"/>
  <c r="X73" i="6"/>
  <c r="BM86" i="4" s="1"/>
  <c r="X72" i="6"/>
  <c r="X71" i="6"/>
  <c r="X70" i="6"/>
  <c r="X69" i="6"/>
  <c r="X68" i="6"/>
  <c r="BM81" i="4" s="1"/>
  <c r="X67" i="6"/>
  <c r="BM80" i="4" s="1"/>
  <c r="X66" i="6"/>
  <c r="BM79" i="4" s="1"/>
  <c r="X65" i="6"/>
  <c r="BM78" i="4" s="1"/>
  <c r="X64" i="6"/>
  <c r="BM77" i="4" s="1"/>
  <c r="X63" i="6"/>
  <c r="BM76" i="4" s="1"/>
  <c r="X62" i="6"/>
  <c r="BM75" i="4" s="1"/>
  <c r="X61" i="6"/>
  <c r="BM74" i="4" s="1"/>
  <c r="X60" i="6"/>
  <c r="X59" i="6"/>
  <c r="X58" i="6"/>
  <c r="X57" i="6"/>
  <c r="X56" i="6"/>
  <c r="BM69" i="4" s="1"/>
  <c r="X55" i="6"/>
  <c r="BM68" i="4" s="1"/>
  <c r="X54" i="6"/>
  <c r="BM67" i="4" s="1"/>
  <c r="X53" i="6"/>
  <c r="BM66" i="4" s="1"/>
  <c r="X52" i="6"/>
  <c r="BM65" i="4" s="1"/>
  <c r="X51" i="6"/>
  <c r="BM64" i="4" s="1"/>
  <c r="X50" i="6"/>
  <c r="BM63" i="4" s="1"/>
  <c r="X49" i="6"/>
  <c r="BM62" i="4" s="1"/>
  <c r="X48" i="6"/>
  <c r="X47" i="6"/>
  <c r="X46" i="6"/>
  <c r="X45" i="6"/>
  <c r="BM58" i="4" s="1"/>
  <c r="X44" i="6"/>
  <c r="BM57" i="4" s="1"/>
  <c r="X43" i="6"/>
  <c r="BM56" i="4" s="1"/>
  <c r="X42" i="6"/>
  <c r="BM55" i="4" s="1"/>
  <c r="X41" i="6"/>
  <c r="BM54" i="4" s="1"/>
  <c r="X40" i="6"/>
  <c r="BM53" i="4" s="1"/>
  <c r="X39" i="6"/>
  <c r="BM52" i="4" s="1"/>
  <c r="X38" i="6"/>
  <c r="BM51" i="4" s="1"/>
  <c r="X37" i="6"/>
  <c r="BM50" i="4" s="1"/>
  <c r="X36" i="6"/>
  <c r="X35" i="6"/>
  <c r="X34" i="6"/>
  <c r="X33" i="6"/>
  <c r="BM46" i="4" s="1"/>
  <c r="X32" i="6"/>
  <c r="BM45" i="4" s="1"/>
  <c r="X31" i="6"/>
  <c r="BM44" i="4" s="1"/>
  <c r="X30" i="6"/>
  <c r="BM43" i="4" s="1"/>
  <c r="X29" i="6"/>
  <c r="BM42" i="4" s="1"/>
  <c r="X28" i="6"/>
  <c r="BM41" i="4" s="1"/>
  <c r="X27" i="6"/>
  <c r="BM40" i="4" s="1"/>
  <c r="X26" i="6"/>
  <c r="BM39" i="4" s="1"/>
  <c r="X25" i="6"/>
  <c r="BM38" i="4" s="1"/>
  <c r="X24" i="6"/>
  <c r="BM37" i="4" s="1"/>
  <c r="X23" i="6"/>
  <c r="X22" i="6"/>
  <c r="X21" i="6"/>
  <c r="BM34" i="4" s="1"/>
  <c r="X20" i="6"/>
  <c r="BM33" i="4" s="1"/>
  <c r="X19" i="6"/>
  <c r="BM32" i="4" s="1"/>
  <c r="X18" i="6"/>
  <c r="BM31" i="4" s="1"/>
  <c r="X17" i="6"/>
  <c r="BM30" i="4" s="1"/>
  <c r="X16" i="6"/>
  <c r="BM29" i="4" s="1"/>
  <c r="X15" i="6"/>
  <c r="BM28" i="4" s="1"/>
  <c r="X14" i="6"/>
  <c r="BM27" i="4" s="1"/>
  <c r="X13" i="6"/>
  <c r="BM26" i="4" s="1"/>
  <c r="X12" i="6"/>
  <c r="BM25" i="4" s="1"/>
  <c r="X11" i="6"/>
  <c r="X10" i="6"/>
  <c r="X9" i="6"/>
  <c r="BM22" i="4" s="1"/>
  <c r="X8" i="6"/>
  <c r="BM21" i="4" s="1"/>
  <c r="X7" i="6"/>
  <c r="BM20" i="4" s="1"/>
  <c r="X6" i="6"/>
  <c r="BM19" i="4" s="1"/>
  <c r="X5" i="6"/>
  <c r="BM18" i="4" s="1"/>
  <c r="X4" i="6"/>
  <c r="BM17" i="4" s="1"/>
  <c r="X3" i="6"/>
  <c r="BM16" i="4" s="1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BF17" i="4"/>
  <c r="BF18" i="4"/>
  <c r="BF28" i="4"/>
  <c r="BF29" i="4"/>
  <c r="BF30" i="4"/>
  <c r="BF40" i="4"/>
  <c r="BF41" i="4"/>
  <c r="BF42" i="4"/>
  <c r="BF52" i="4"/>
  <c r="BF53" i="4"/>
  <c r="BF54" i="4"/>
  <c r="BF64" i="4"/>
  <c r="BF65" i="4"/>
  <c r="BF66" i="4"/>
  <c r="BF76" i="4"/>
  <c r="BF77" i="4"/>
  <c r="BF78" i="4"/>
  <c r="BF88" i="4"/>
  <c r="BF89" i="4"/>
  <c r="BF90" i="4"/>
  <c r="P4" i="6"/>
  <c r="P5" i="6"/>
  <c r="P6" i="6"/>
  <c r="BF19" i="4" s="1"/>
  <c r="P7" i="6"/>
  <c r="BF20" i="4" s="1"/>
  <c r="P8" i="6"/>
  <c r="BF21" i="4" s="1"/>
  <c r="P9" i="6"/>
  <c r="BF22" i="4" s="1"/>
  <c r="P10" i="6"/>
  <c r="BF23" i="4" s="1"/>
  <c r="P11" i="6"/>
  <c r="BF24" i="4" s="1"/>
  <c r="P12" i="6"/>
  <c r="BF25" i="4" s="1"/>
  <c r="P13" i="6"/>
  <c r="BF26" i="4" s="1"/>
  <c r="P14" i="6"/>
  <c r="BF27" i="4" s="1"/>
  <c r="P15" i="6"/>
  <c r="P16" i="6"/>
  <c r="P17" i="6"/>
  <c r="P18" i="6"/>
  <c r="BF31" i="4" s="1"/>
  <c r="P19" i="6"/>
  <c r="BF32" i="4" s="1"/>
  <c r="P20" i="6"/>
  <c r="BF33" i="4" s="1"/>
  <c r="P21" i="6"/>
  <c r="BF34" i="4" s="1"/>
  <c r="P22" i="6"/>
  <c r="BF35" i="4" s="1"/>
  <c r="P23" i="6"/>
  <c r="BF36" i="4" s="1"/>
  <c r="P24" i="6"/>
  <c r="BF37" i="4" s="1"/>
  <c r="P25" i="6"/>
  <c r="BF38" i="4" s="1"/>
  <c r="P26" i="6"/>
  <c r="BF39" i="4" s="1"/>
  <c r="P27" i="6"/>
  <c r="P28" i="6"/>
  <c r="P29" i="6"/>
  <c r="P30" i="6"/>
  <c r="BF43" i="4" s="1"/>
  <c r="P31" i="6"/>
  <c r="BF44" i="4" s="1"/>
  <c r="P32" i="6"/>
  <c r="BF45" i="4" s="1"/>
  <c r="P33" i="6"/>
  <c r="BF46" i="4" s="1"/>
  <c r="P34" i="6"/>
  <c r="BF47" i="4" s="1"/>
  <c r="P35" i="6"/>
  <c r="BF48" i="4" s="1"/>
  <c r="P36" i="6"/>
  <c r="BF49" i="4" s="1"/>
  <c r="P37" i="6"/>
  <c r="BF50" i="4" s="1"/>
  <c r="P38" i="6"/>
  <c r="BF51" i="4" s="1"/>
  <c r="P39" i="6"/>
  <c r="P40" i="6"/>
  <c r="P41" i="6"/>
  <c r="P42" i="6"/>
  <c r="BF55" i="4" s="1"/>
  <c r="P43" i="6"/>
  <c r="BF56" i="4" s="1"/>
  <c r="P44" i="6"/>
  <c r="BF57" i="4" s="1"/>
  <c r="P45" i="6"/>
  <c r="BF58" i="4" s="1"/>
  <c r="P46" i="6"/>
  <c r="BF59" i="4" s="1"/>
  <c r="P47" i="6"/>
  <c r="BF60" i="4" s="1"/>
  <c r="P48" i="6"/>
  <c r="BF61" i="4" s="1"/>
  <c r="P49" i="6"/>
  <c r="BF62" i="4" s="1"/>
  <c r="P50" i="6"/>
  <c r="BF63" i="4" s="1"/>
  <c r="P51" i="6"/>
  <c r="P52" i="6"/>
  <c r="P53" i="6"/>
  <c r="P54" i="6"/>
  <c r="BF67" i="4" s="1"/>
  <c r="P55" i="6"/>
  <c r="BF68" i="4" s="1"/>
  <c r="P56" i="6"/>
  <c r="BF69" i="4" s="1"/>
  <c r="P57" i="6"/>
  <c r="BF70" i="4" s="1"/>
  <c r="P58" i="6"/>
  <c r="BF71" i="4" s="1"/>
  <c r="P59" i="6"/>
  <c r="BF72" i="4" s="1"/>
  <c r="P60" i="6"/>
  <c r="BF73" i="4" s="1"/>
  <c r="P61" i="6"/>
  <c r="BF74" i="4" s="1"/>
  <c r="P62" i="6"/>
  <c r="BF75" i="4" s="1"/>
  <c r="P63" i="6"/>
  <c r="P64" i="6"/>
  <c r="P65" i="6"/>
  <c r="P66" i="6"/>
  <c r="BF79" i="4" s="1"/>
  <c r="P67" i="6"/>
  <c r="BF80" i="4" s="1"/>
  <c r="P68" i="6"/>
  <c r="BF81" i="4" s="1"/>
  <c r="P69" i="6"/>
  <c r="BF82" i="4" s="1"/>
  <c r="P70" i="6"/>
  <c r="BF83" i="4" s="1"/>
  <c r="P71" i="6"/>
  <c r="BF84" i="4" s="1"/>
  <c r="P72" i="6"/>
  <c r="BF85" i="4" s="1"/>
  <c r="P73" i="6"/>
  <c r="BF86" i="4" s="1"/>
  <c r="P74" i="6"/>
  <c r="BF87" i="4" s="1"/>
  <c r="P75" i="6"/>
  <c r="P76" i="6"/>
  <c r="P77" i="6"/>
  <c r="P78" i="6"/>
  <c r="BF91" i="4" s="1"/>
  <c r="P79" i="6"/>
  <c r="BF92" i="4" s="1"/>
  <c r="P80" i="6"/>
  <c r="BF93" i="4" s="1"/>
  <c r="P81" i="6"/>
  <c r="BF94" i="4" s="1"/>
  <c r="P82" i="6"/>
  <c r="BF95" i="4" s="1"/>
  <c r="P83" i="6"/>
  <c r="BF96" i="4" s="1"/>
  <c r="P84" i="6"/>
  <c r="BF97" i="4" s="1"/>
  <c r="P3" i="6"/>
  <c r="BF16" i="4" s="1"/>
  <c r="BJ18" i="4"/>
  <c r="BH18" i="4"/>
  <c r="AY19" i="4"/>
  <c r="AY20" i="4"/>
  <c r="AY31" i="4"/>
  <c r="AY32" i="4"/>
  <c r="AY43" i="4"/>
  <c r="AY44" i="4"/>
  <c r="AY55" i="4"/>
  <c r="AY56" i="4"/>
  <c r="AY67" i="4"/>
  <c r="AY68" i="4"/>
  <c r="AY79" i="4"/>
  <c r="AY80" i="4"/>
  <c r="AY91" i="4"/>
  <c r="AY92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O18" i="4"/>
  <c r="AM18" i="4"/>
  <c r="L84" i="6"/>
  <c r="AY97" i="4" s="1"/>
  <c r="L83" i="6"/>
  <c r="AY96" i="4" s="1"/>
  <c r="L82" i="6"/>
  <c r="AY95" i="4" s="1"/>
  <c r="L81" i="6"/>
  <c r="AY94" i="4" s="1"/>
  <c r="L80" i="6"/>
  <c r="AY93" i="4" s="1"/>
  <c r="L79" i="6"/>
  <c r="L78" i="6"/>
  <c r="L77" i="6"/>
  <c r="AY90" i="4" s="1"/>
  <c r="L76" i="6"/>
  <c r="AY89" i="4" s="1"/>
  <c r="L75" i="6"/>
  <c r="AY88" i="4" s="1"/>
  <c r="L74" i="6"/>
  <c r="AY87" i="4" s="1"/>
  <c r="L73" i="6"/>
  <c r="AY86" i="4" s="1"/>
  <c r="L72" i="6"/>
  <c r="AY85" i="4" s="1"/>
  <c r="L71" i="6"/>
  <c r="AY84" i="4" s="1"/>
  <c r="L70" i="6"/>
  <c r="AY83" i="4" s="1"/>
  <c r="L69" i="6"/>
  <c r="AY82" i="4" s="1"/>
  <c r="L68" i="6"/>
  <c r="AY81" i="4" s="1"/>
  <c r="L67" i="6"/>
  <c r="L66" i="6"/>
  <c r="L65" i="6"/>
  <c r="AY78" i="4" s="1"/>
  <c r="L64" i="6"/>
  <c r="AY77" i="4" s="1"/>
  <c r="L63" i="6"/>
  <c r="AY76" i="4" s="1"/>
  <c r="L62" i="6"/>
  <c r="AY75" i="4" s="1"/>
  <c r="L61" i="6"/>
  <c r="AY74" i="4" s="1"/>
  <c r="L60" i="6"/>
  <c r="AY73" i="4" s="1"/>
  <c r="L59" i="6"/>
  <c r="AY72" i="4" s="1"/>
  <c r="L58" i="6"/>
  <c r="AY71" i="4" s="1"/>
  <c r="L57" i="6"/>
  <c r="AY70" i="4" s="1"/>
  <c r="L56" i="6"/>
  <c r="AY69" i="4" s="1"/>
  <c r="L55" i="6"/>
  <c r="L54" i="6"/>
  <c r="L53" i="6"/>
  <c r="AY66" i="4" s="1"/>
  <c r="L52" i="6"/>
  <c r="AY65" i="4" s="1"/>
  <c r="L51" i="6"/>
  <c r="AY64" i="4" s="1"/>
  <c r="L50" i="6"/>
  <c r="AY63" i="4" s="1"/>
  <c r="L49" i="6"/>
  <c r="AY62" i="4" s="1"/>
  <c r="L48" i="6"/>
  <c r="AY61" i="4" s="1"/>
  <c r="L47" i="6"/>
  <c r="AY60" i="4" s="1"/>
  <c r="L46" i="6"/>
  <c r="AY59" i="4" s="1"/>
  <c r="L45" i="6"/>
  <c r="AY58" i="4" s="1"/>
  <c r="L44" i="6"/>
  <c r="AY57" i="4" s="1"/>
  <c r="L43" i="6"/>
  <c r="L42" i="6"/>
  <c r="L41" i="6"/>
  <c r="AY54" i="4" s="1"/>
  <c r="L40" i="6"/>
  <c r="AY53" i="4" s="1"/>
  <c r="L39" i="6"/>
  <c r="AY52" i="4" s="1"/>
  <c r="L38" i="6"/>
  <c r="AY51" i="4" s="1"/>
  <c r="L37" i="6"/>
  <c r="AY50" i="4" s="1"/>
  <c r="L36" i="6"/>
  <c r="AY49" i="4" s="1"/>
  <c r="L35" i="6"/>
  <c r="AY48" i="4" s="1"/>
  <c r="L34" i="6"/>
  <c r="AY47" i="4" s="1"/>
  <c r="L33" i="6"/>
  <c r="AY46" i="4" s="1"/>
  <c r="L32" i="6"/>
  <c r="AY45" i="4" s="1"/>
  <c r="L31" i="6"/>
  <c r="L30" i="6"/>
  <c r="L29" i="6"/>
  <c r="AY42" i="4" s="1"/>
  <c r="L28" i="6"/>
  <c r="AY41" i="4" s="1"/>
  <c r="L27" i="6"/>
  <c r="AY40" i="4" s="1"/>
  <c r="L26" i="6"/>
  <c r="AY39" i="4" s="1"/>
  <c r="L25" i="6"/>
  <c r="AY38" i="4" s="1"/>
  <c r="L24" i="6"/>
  <c r="AY37" i="4" s="1"/>
  <c r="L23" i="6"/>
  <c r="AY36" i="4" s="1"/>
  <c r="L22" i="6"/>
  <c r="AY35" i="4" s="1"/>
  <c r="L21" i="6"/>
  <c r="AY34" i="4" s="1"/>
  <c r="L20" i="6"/>
  <c r="AY33" i="4" s="1"/>
  <c r="L19" i="6"/>
  <c r="L18" i="6"/>
  <c r="L17" i="6"/>
  <c r="AY30" i="4" s="1"/>
  <c r="L16" i="6"/>
  <c r="AY29" i="4" s="1"/>
  <c r="L15" i="6"/>
  <c r="AY28" i="4" s="1"/>
  <c r="L14" i="6"/>
  <c r="AY27" i="4" s="1"/>
  <c r="L13" i="6"/>
  <c r="AY26" i="4" s="1"/>
  <c r="L12" i="6"/>
  <c r="AY25" i="4" s="1"/>
  <c r="L11" i="6"/>
  <c r="AY24" i="4" s="1"/>
  <c r="L10" i="6"/>
  <c r="AY23" i="4" s="1"/>
  <c r="L9" i="6"/>
  <c r="AY22" i="4" s="1"/>
  <c r="L8" i="6"/>
  <c r="AY21" i="4" s="1"/>
  <c r="L7" i="6"/>
  <c r="L6" i="6"/>
  <c r="L5" i="6"/>
  <c r="AY18" i="4" s="1"/>
  <c r="L4" i="6"/>
  <c r="AY17" i="4" s="1"/>
  <c r="L3" i="6"/>
  <c r="AY16" i="4" s="1"/>
  <c r="AR97" i="4"/>
  <c r="H84" i="6"/>
  <c r="H83" i="6"/>
  <c r="AR96" i="4" s="1"/>
  <c r="H82" i="6"/>
  <c r="AR95" i="4" s="1"/>
  <c r="H81" i="6"/>
  <c r="AR94" i="4" s="1"/>
  <c r="H80" i="6"/>
  <c r="AR93" i="4" s="1"/>
  <c r="H79" i="6"/>
  <c r="AR92" i="4" s="1"/>
  <c r="H78" i="6"/>
  <c r="AR91" i="4" s="1"/>
  <c r="H77" i="6"/>
  <c r="AR90" i="4" s="1"/>
  <c r="H76" i="6"/>
  <c r="AR89" i="4" s="1"/>
  <c r="H75" i="6"/>
  <c r="AR88" i="4" s="1"/>
  <c r="H74" i="6"/>
  <c r="AR87" i="4" s="1"/>
  <c r="H73" i="6"/>
  <c r="AR86" i="4" s="1"/>
  <c r="H72" i="6"/>
  <c r="AR85" i="4" s="1"/>
  <c r="H71" i="6"/>
  <c r="AR84" i="4" s="1"/>
  <c r="H70" i="6"/>
  <c r="AR83" i="4" s="1"/>
  <c r="H69" i="6"/>
  <c r="AR82" i="4" s="1"/>
  <c r="H68" i="6"/>
  <c r="AR81" i="4" s="1"/>
  <c r="H67" i="6"/>
  <c r="AR80" i="4" s="1"/>
  <c r="H66" i="6"/>
  <c r="AR79" i="4" s="1"/>
  <c r="H65" i="6"/>
  <c r="AR78" i="4" s="1"/>
  <c r="H64" i="6"/>
  <c r="AR77" i="4" s="1"/>
  <c r="H63" i="6"/>
  <c r="AR76" i="4" s="1"/>
  <c r="H62" i="6"/>
  <c r="AR75" i="4" s="1"/>
  <c r="H61" i="6"/>
  <c r="AR74" i="4" s="1"/>
  <c r="H60" i="6"/>
  <c r="AR73" i="4" s="1"/>
  <c r="H59" i="6"/>
  <c r="AR72" i="4" s="1"/>
  <c r="H58" i="6"/>
  <c r="AR71" i="4" s="1"/>
  <c r="H57" i="6"/>
  <c r="AR70" i="4" s="1"/>
  <c r="H56" i="6"/>
  <c r="AR69" i="4" s="1"/>
  <c r="H55" i="6"/>
  <c r="AR68" i="4" s="1"/>
  <c r="H54" i="6"/>
  <c r="AR67" i="4" s="1"/>
  <c r="H53" i="6"/>
  <c r="AR66" i="4" s="1"/>
  <c r="H52" i="6"/>
  <c r="AR65" i="4" s="1"/>
  <c r="H51" i="6"/>
  <c r="AR64" i="4" s="1"/>
  <c r="H50" i="6"/>
  <c r="AR63" i="4" s="1"/>
  <c r="H49" i="6"/>
  <c r="AR62" i="4" s="1"/>
  <c r="H48" i="6"/>
  <c r="AR61" i="4" s="1"/>
  <c r="H47" i="6"/>
  <c r="AR60" i="4" s="1"/>
  <c r="H46" i="6"/>
  <c r="AR59" i="4" s="1"/>
  <c r="H45" i="6"/>
  <c r="AR58" i="4" s="1"/>
  <c r="H44" i="6"/>
  <c r="AR57" i="4" s="1"/>
  <c r="H43" i="6"/>
  <c r="AR56" i="4" s="1"/>
  <c r="H42" i="6"/>
  <c r="AR55" i="4" s="1"/>
  <c r="H41" i="6"/>
  <c r="AR54" i="4" s="1"/>
  <c r="H40" i="6"/>
  <c r="AR53" i="4" s="1"/>
  <c r="H39" i="6"/>
  <c r="AR52" i="4" s="1"/>
  <c r="H38" i="6"/>
  <c r="AR51" i="4" s="1"/>
  <c r="H37" i="6"/>
  <c r="AR50" i="4" s="1"/>
  <c r="H36" i="6"/>
  <c r="AR49" i="4" s="1"/>
  <c r="H35" i="6"/>
  <c r="AR48" i="4" s="1"/>
  <c r="H34" i="6"/>
  <c r="AR47" i="4" s="1"/>
  <c r="H33" i="6"/>
  <c r="AR46" i="4" s="1"/>
  <c r="H32" i="6"/>
  <c r="AR45" i="4" s="1"/>
  <c r="H31" i="6"/>
  <c r="AR44" i="4" s="1"/>
  <c r="H30" i="6"/>
  <c r="AR43" i="4" s="1"/>
  <c r="H29" i="6"/>
  <c r="AR42" i="4" s="1"/>
  <c r="H28" i="6"/>
  <c r="AR41" i="4" s="1"/>
  <c r="H27" i="6"/>
  <c r="AR40" i="4" s="1"/>
  <c r="H26" i="6"/>
  <c r="AR39" i="4" s="1"/>
  <c r="H25" i="6"/>
  <c r="AR38" i="4" s="1"/>
  <c r="H24" i="6"/>
  <c r="AR37" i="4" s="1"/>
  <c r="H23" i="6"/>
  <c r="AR36" i="4" s="1"/>
  <c r="H22" i="6"/>
  <c r="AR35" i="4" s="1"/>
  <c r="H21" i="6"/>
  <c r="AR34" i="4" s="1"/>
  <c r="H20" i="6"/>
  <c r="AR33" i="4" s="1"/>
  <c r="H19" i="6"/>
  <c r="AR32" i="4" s="1"/>
  <c r="H18" i="6"/>
  <c r="AR31" i="4" s="1"/>
  <c r="H17" i="6"/>
  <c r="AR30" i="4" s="1"/>
  <c r="H16" i="6"/>
  <c r="AR29" i="4" s="1"/>
  <c r="H15" i="6"/>
  <c r="AR28" i="4" s="1"/>
  <c r="H14" i="6"/>
  <c r="AR27" i="4" s="1"/>
  <c r="H13" i="6"/>
  <c r="AR26" i="4" s="1"/>
  <c r="H12" i="6"/>
  <c r="AR25" i="4" s="1"/>
  <c r="H11" i="6"/>
  <c r="AR24" i="4" s="1"/>
  <c r="H10" i="6"/>
  <c r="AR23" i="4" s="1"/>
  <c r="H9" i="6"/>
  <c r="AR22" i="4" s="1"/>
  <c r="H8" i="6"/>
  <c r="AR21" i="4" s="1"/>
  <c r="H7" i="6"/>
  <c r="AR20" i="4" s="1"/>
  <c r="H6" i="6"/>
  <c r="AR19" i="4" s="1"/>
  <c r="H5" i="6"/>
  <c r="AR18" i="4" s="1"/>
  <c r="H4" i="6"/>
  <c r="AR17" i="4" s="1"/>
  <c r="H3" i="6"/>
  <c r="AR16" i="4" s="1"/>
  <c r="AK39" i="4"/>
  <c r="AK51" i="4"/>
  <c r="AK52" i="4"/>
  <c r="AK63" i="4"/>
  <c r="AK87" i="4"/>
  <c r="D4" i="6"/>
  <c r="AK17" i="4" s="1"/>
  <c r="D5" i="6"/>
  <c r="AK18" i="4" s="1"/>
  <c r="D6" i="6"/>
  <c r="AK19" i="4" s="1"/>
  <c r="D7" i="6"/>
  <c r="AK20" i="4" s="1"/>
  <c r="D8" i="6"/>
  <c r="AK21" i="4" s="1"/>
  <c r="D9" i="6"/>
  <c r="AK22" i="4" s="1"/>
  <c r="D10" i="6"/>
  <c r="AK23" i="4" s="1"/>
  <c r="D11" i="6"/>
  <c r="AK24" i="4" s="1"/>
  <c r="D12" i="6"/>
  <c r="AK25" i="4" s="1"/>
  <c r="D13" i="6"/>
  <c r="AK26" i="4" s="1"/>
  <c r="D14" i="6"/>
  <c r="AK27" i="4" s="1"/>
  <c r="D15" i="6"/>
  <c r="AK28" i="4" s="1"/>
  <c r="D16" i="6"/>
  <c r="AK29" i="4" s="1"/>
  <c r="D17" i="6"/>
  <c r="AK30" i="4" s="1"/>
  <c r="D18" i="6"/>
  <c r="AK31" i="4" s="1"/>
  <c r="D19" i="6"/>
  <c r="AK32" i="4" s="1"/>
  <c r="D20" i="6"/>
  <c r="AK33" i="4" s="1"/>
  <c r="D21" i="6"/>
  <c r="AK34" i="4" s="1"/>
  <c r="D22" i="6"/>
  <c r="AK35" i="4" s="1"/>
  <c r="D23" i="6"/>
  <c r="AK36" i="4" s="1"/>
  <c r="D24" i="6"/>
  <c r="AK37" i="4" s="1"/>
  <c r="D25" i="6"/>
  <c r="AK38" i="4" s="1"/>
  <c r="D26" i="6"/>
  <c r="D27" i="6"/>
  <c r="AK40" i="4" s="1"/>
  <c r="D28" i="6"/>
  <c r="AK41" i="4" s="1"/>
  <c r="D29" i="6"/>
  <c r="AK42" i="4" s="1"/>
  <c r="D30" i="6"/>
  <c r="AK43" i="4" s="1"/>
  <c r="D31" i="6"/>
  <c r="AK44" i="4" s="1"/>
  <c r="D32" i="6"/>
  <c r="AK45" i="4" s="1"/>
  <c r="D33" i="6"/>
  <c r="AK46" i="4" s="1"/>
  <c r="D34" i="6"/>
  <c r="AK47" i="4" s="1"/>
  <c r="D35" i="6"/>
  <c r="AK48" i="4" s="1"/>
  <c r="D36" i="6"/>
  <c r="AK49" i="4" s="1"/>
  <c r="D37" i="6"/>
  <c r="AK50" i="4" s="1"/>
  <c r="D38" i="6"/>
  <c r="D39" i="6"/>
  <c r="D40" i="6"/>
  <c r="AK53" i="4" s="1"/>
  <c r="D41" i="6"/>
  <c r="AK54" i="4" s="1"/>
  <c r="D42" i="6"/>
  <c r="AK55" i="4" s="1"/>
  <c r="D43" i="6"/>
  <c r="AK56" i="4" s="1"/>
  <c r="D44" i="6"/>
  <c r="AK57" i="4" s="1"/>
  <c r="D45" i="6"/>
  <c r="AK58" i="4" s="1"/>
  <c r="D46" i="6"/>
  <c r="AK59" i="4" s="1"/>
  <c r="D47" i="6"/>
  <c r="AK60" i="4" s="1"/>
  <c r="D48" i="6"/>
  <c r="AK61" i="4" s="1"/>
  <c r="D49" i="6"/>
  <c r="AK62" i="4" s="1"/>
  <c r="D50" i="6"/>
  <c r="D51" i="6"/>
  <c r="AK64" i="4" s="1"/>
  <c r="D52" i="6"/>
  <c r="AK65" i="4" s="1"/>
  <c r="D53" i="6"/>
  <c r="AK66" i="4" s="1"/>
  <c r="D54" i="6"/>
  <c r="AK67" i="4" s="1"/>
  <c r="D55" i="6"/>
  <c r="AK68" i="4" s="1"/>
  <c r="D56" i="6"/>
  <c r="AK69" i="4" s="1"/>
  <c r="D57" i="6"/>
  <c r="AK70" i="4" s="1"/>
  <c r="D58" i="6"/>
  <c r="AK71" i="4" s="1"/>
  <c r="D59" i="6"/>
  <c r="AK72" i="4" s="1"/>
  <c r="D60" i="6"/>
  <c r="AK73" i="4" s="1"/>
  <c r="D61" i="6"/>
  <c r="AK74" i="4" s="1"/>
  <c r="D62" i="6"/>
  <c r="AK75" i="4" s="1"/>
  <c r="D63" i="6"/>
  <c r="AK76" i="4" s="1"/>
  <c r="D64" i="6"/>
  <c r="AK77" i="4" s="1"/>
  <c r="D65" i="6"/>
  <c r="AK78" i="4" s="1"/>
  <c r="D66" i="6"/>
  <c r="AK79" i="4" s="1"/>
  <c r="D67" i="6"/>
  <c r="AK80" i="4" s="1"/>
  <c r="D68" i="6"/>
  <c r="AK81" i="4" s="1"/>
  <c r="D69" i="6"/>
  <c r="AK82" i="4" s="1"/>
  <c r="D70" i="6"/>
  <c r="AK83" i="4" s="1"/>
  <c r="D71" i="6"/>
  <c r="AK84" i="4" s="1"/>
  <c r="D72" i="6"/>
  <c r="AK85" i="4" s="1"/>
  <c r="D73" i="6"/>
  <c r="AK86" i="4" s="1"/>
  <c r="D74" i="6"/>
  <c r="D75" i="6"/>
  <c r="AK88" i="4" s="1"/>
  <c r="D76" i="6"/>
  <c r="AK89" i="4" s="1"/>
  <c r="D77" i="6"/>
  <c r="AK90" i="4" s="1"/>
  <c r="D78" i="6"/>
  <c r="AK91" i="4" s="1"/>
  <c r="D79" i="6"/>
  <c r="AK92" i="4" s="1"/>
  <c r="D80" i="6"/>
  <c r="AK93" i="4" s="1"/>
  <c r="D81" i="6"/>
  <c r="AK94" i="4" s="1"/>
  <c r="D82" i="6"/>
  <c r="AK95" i="4" s="1"/>
  <c r="D83" i="6"/>
  <c r="AK96" i="4" s="1"/>
  <c r="D84" i="6"/>
  <c r="AK97" i="4" s="1"/>
  <c r="D3" i="6"/>
  <c r="AK16" i="4" s="1"/>
  <c r="AO19" i="4" l="1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CL19" i="4"/>
  <c r="CL20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85" i="4"/>
  <c r="CL86" i="4"/>
  <c r="CL87" i="4"/>
  <c r="CL88" i="4"/>
  <c r="CL89" i="4"/>
  <c r="CL90" i="4"/>
  <c r="CL91" i="4"/>
  <c r="CL92" i="4"/>
  <c r="CL93" i="4"/>
  <c r="CL94" i="4"/>
  <c r="CL95" i="4"/>
  <c r="CL96" i="4"/>
  <c r="CL97" i="4"/>
  <c r="CL18" i="4"/>
  <c r="CJ19" i="4"/>
  <c r="CJ20" i="4"/>
  <c r="CJ21" i="4"/>
  <c r="CJ22" i="4"/>
  <c r="CJ23" i="4"/>
  <c r="CJ24" i="4"/>
  <c r="CJ25" i="4"/>
  <c r="CJ26" i="4"/>
  <c r="CJ27" i="4"/>
  <c r="CJ28" i="4"/>
  <c r="CJ29" i="4"/>
  <c r="CJ30" i="4"/>
  <c r="CJ31" i="4"/>
  <c r="CJ32" i="4"/>
  <c r="CJ33" i="4"/>
  <c r="CJ34" i="4"/>
  <c r="CJ35" i="4"/>
  <c r="CJ36" i="4"/>
  <c r="CJ37" i="4"/>
  <c r="CJ38" i="4"/>
  <c r="CJ39" i="4"/>
  <c r="CJ40" i="4"/>
  <c r="CJ41" i="4"/>
  <c r="CJ42" i="4"/>
  <c r="CJ43" i="4"/>
  <c r="CJ44" i="4"/>
  <c r="CJ45" i="4"/>
  <c r="CJ46" i="4"/>
  <c r="CJ47" i="4"/>
  <c r="CJ48" i="4"/>
  <c r="CJ49" i="4"/>
  <c r="CJ50" i="4"/>
  <c r="CJ51" i="4"/>
  <c r="CJ52" i="4"/>
  <c r="CJ53" i="4"/>
  <c r="CJ54" i="4"/>
  <c r="CJ55" i="4"/>
  <c r="CJ56" i="4"/>
  <c r="CJ57" i="4"/>
  <c r="CJ58" i="4"/>
  <c r="CJ59" i="4"/>
  <c r="CJ60" i="4"/>
  <c r="CJ61" i="4"/>
  <c r="CJ62" i="4"/>
  <c r="CJ63" i="4"/>
  <c r="CJ64" i="4"/>
  <c r="CJ65" i="4"/>
  <c r="CJ66" i="4"/>
  <c r="CJ67" i="4"/>
  <c r="CJ68" i="4"/>
  <c r="CJ69" i="4"/>
  <c r="CJ70" i="4"/>
  <c r="CJ71" i="4"/>
  <c r="CJ72" i="4"/>
  <c r="CJ73" i="4"/>
  <c r="CJ74" i="4"/>
  <c r="CJ75" i="4"/>
  <c r="CJ76" i="4"/>
  <c r="CJ77" i="4"/>
  <c r="CJ78" i="4"/>
  <c r="CJ79" i="4"/>
  <c r="CJ80" i="4"/>
  <c r="CJ81" i="4"/>
  <c r="CJ82" i="4"/>
  <c r="CJ83" i="4"/>
  <c r="CJ84" i="4"/>
  <c r="CJ85" i="4"/>
  <c r="CJ86" i="4"/>
  <c r="CJ87" i="4"/>
  <c r="CJ88" i="4"/>
  <c r="CJ89" i="4"/>
  <c r="CJ90" i="4"/>
  <c r="CJ91" i="4"/>
  <c r="CJ92" i="4"/>
  <c r="CJ93" i="4"/>
  <c r="CJ94" i="4"/>
  <c r="CJ95" i="4"/>
  <c r="CJ96" i="4"/>
  <c r="CJ97" i="4"/>
  <c r="CJ18" i="4"/>
  <c r="CE19" i="4" l="1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83" i="4"/>
  <c r="CE84" i="4"/>
  <c r="CE85" i="4"/>
  <c r="CE86" i="4"/>
  <c r="CE87" i="4"/>
  <c r="CE88" i="4"/>
  <c r="CE89" i="4"/>
  <c r="CE90" i="4"/>
  <c r="CE91" i="4"/>
  <c r="CE92" i="4"/>
  <c r="CE93" i="4"/>
  <c r="CE94" i="4"/>
  <c r="CE95" i="4"/>
  <c r="CE96" i="4"/>
  <c r="CE97" i="4"/>
  <c r="CE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18" i="4"/>
  <c r="BX19" i="4" l="1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18" i="4"/>
  <c r="BV19" i="4"/>
  <c r="BV20" i="4"/>
  <c r="BV21" i="4"/>
  <c r="BV22" i="4"/>
  <c r="BV23" i="4"/>
  <c r="BV24" i="4"/>
  <c r="BV25" i="4"/>
  <c r="BV26" i="4"/>
  <c r="BV27" i="4"/>
  <c r="BV28" i="4"/>
  <c r="BV29" i="4"/>
  <c r="BV30" i="4"/>
  <c r="BV31" i="4"/>
  <c r="BV32" i="4"/>
  <c r="BV33" i="4"/>
  <c r="BV34" i="4"/>
  <c r="BV35" i="4"/>
  <c r="BV36" i="4"/>
  <c r="BV37" i="4"/>
  <c r="BV38" i="4"/>
  <c r="BV39" i="4"/>
  <c r="BV40" i="4"/>
  <c r="BV41" i="4"/>
  <c r="BV42" i="4"/>
  <c r="BV43" i="4"/>
  <c r="BV44" i="4"/>
  <c r="BV45" i="4"/>
  <c r="BV46" i="4"/>
  <c r="BV47" i="4"/>
  <c r="BV48" i="4"/>
  <c r="BV49" i="4"/>
  <c r="BV50" i="4"/>
  <c r="BV51" i="4"/>
  <c r="BV52" i="4"/>
  <c r="BV53" i="4"/>
  <c r="BV54" i="4"/>
  <c r="BV55" i="4"/>
  <c r="BV56" i="4"/>
  <c r="BV57" i="4"/>
  <c r="BV58" i="4"/>
  <c r="BV59" i="4"/>
  <c r="BV60" i="4"/>
  <c r="BV61" i="4"/>
  <c r="BV62" i="4"/>
  <c r="BV63" i="4"/>
  <c r="BV64" i="4"/>
  <c r="BV65" i="4"/>
  <c r="BV66" i="4"/>
  <c r="BV67" i="4"/>
  <c r="BV68" i="4"/>
  <c r="BV69" i="4"/>
  <c r="BV70" i="4"/>
  <c r="BV71" i="4"/>
  <c r="BV72" i="4"/>
  <c r="BV73" i="4"/>
  <c r="BV74" i="4"/>
  <c r="BV75" i="4"/>
  <c r="BV76" i="4"/>
  <c r="BV77" i="4"/>
  <c r="BV78" i="4"/>
  <c r="BV79" i="4"/>
  <c r="BV80" i="4"/>
  <c r="BV81" i="4"/>
  <c r="BV82" i="4"/>
  <c r="BV83" i="4"/>
  <c r="BV84" i="4"/>
  <c r="BV85" i="4"/>
  <c r="BV86" i="4"/>
  <c r="BV87" i="4"/>
  <c r="BV88" i="4"/>
  <c r="BV89" i="4"/>
  <c r="BV90" i="4"/>
  <c r="BV91" i="4"/>
  <c r="BV92" i="4"/>
  <c r="BV93" i="4"/>
  <c r="BV94" i="4"/>
  <c r="BV95" i="4"/>
  <c r="BV96" i="4"/>
  <c r="BV97" i="4"/>
  <c r="BV18" i="4"/>
  <c r="BQ19" i="4" l="1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Q84" i="4"/>
  <c r="BQ85" i="4"/>
  <c r="BQ86" i="4"/>
  <c r="BQ87" i="4"/>
  <c r="BQ88" i="4"/>
  <c r="BQ89" i="4"/>
  <c r="BQ90" i="4"/>
  <c r="BQ91" i="4"/>
  <c r="BQ92" i="4"/>
  <c r="BQ93" i="4"/>
  <c r="BQ94" i="4"/>
  <c r="BQ95" i="4"/>
  <c r="BQ96" i="4"/>
  <c r="BQ97" i="4"/>
  <c r="BQ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18" i="4"/>
  <c r="BJ19" i="4" l="1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84" i="4"/>
  <c r="BH85" i="4"/>
  <c r="BH86" i="4"/>
  <c r="BH87" i="4"/>
  <c r="BH88" i="4"/>
  <c r="BH89" i="4"/>
  <c r="BH90" i="4"/>
  <c r="BH91" i="4"/>
  <c r="BH92" i="4"/>
  <c r="BH93" i="4"/>
  <c r="BH94" i="4"/>
  <c r="BH95" i="4"/>
  <c r="BH96" i="4"/>
  <c r="BH97" i="4"/>
  <c r="BC19" i="4" l="1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BA56" i="4"/>
  <c r="BA57" i="4"/>
  <c r="BA58" i="4"/>
  <c r="BA59" i="4"/>
  <c r="BA60" i="4"/>
  <c r="BA61" i="4"/>
  <c r="BA62" i="4"/>
  <c r="BA63" i="4"/>
  <c r="BA64" i="4"/>
  <c r="BA65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BA84" i="4"/>
  <c r="BA85" i="4"/>
  <c r="BA86" i="4"/>
  <c r="BA87" i="4"/>
  <c r="BA88" i="4"/>
  <c r="BA89" i="4"/>
  <c r="BA90" i="4"/>
  <c r="BA91" i="4"/>
  <c r="BA92" i="4"/>
  <c r="BA93" i="4"/>
  <c r="BA94" i="4"/>
  <c r="BA95" i="4"/>
  <c r="BA96" i="4"/>
  <c r="BA97" i="4"/>
  <c r="BA18" i="4"/>
  <c r="AV19" i="4" l="1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18" i="4"/>
  <c r="AF97" i="4" l="1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F10" i="4"/>
  <c r="AE10" i="4"/>
  <c r="AF9" i="4"/>
  <c r="AE9" i="4"/>
  <c r="AF8" i="4"/>
  <c r="AE8" i="4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110" i="1"/>
  <c r="AG18" i="4" l="1"/>
  <c r="CM18" i="4" s="1"/>
  <c r="AG24" i="4"/>
  <c r="AG36" i="4"/>
  <c r="AG42" i="4"/>
  <c r="CM42" i="4" s="1"/>
  <c r="AG92" i="4"/>
  <c r="CM92" i="4" s="1"/>
  <c r="AG86" i="4"/>
  <c r="CM86" i="4" s="1"/>
  <c r="AG44" i="4"/>
  <c r="AG68" i="4"/>
  <c r="AG80" i="4"/>
  <c r="AG74" i="4"/>
  <c r="AG62" i="4"/>
  <c r="AG27" i="4"/>
  <c r="AG54" i="4"/>
  <c r="AG60" i="4"/>
  <c r="AG66" i="4"/>
  <c r="AG78" i="4"/>
  <c r="AG84" i="4"/>
  <c r="AG90" i="4"/>
  <c r="CM90" i="4" s="1"/>
  <c r="AG59" i="4"/>
  <c r="AG19" i="4"/>
  <c r="AG31" i="4"/>
  <c r="AG61" i="4"/>
  <c r="AG67" i="4"/>
  <c r="AG57" i="4"/>
  <c r="AG64" i="4"/>
  <c r="AG70" i="4"/>
  <c r="AG76" i="4"/>
  <c r="AG82" i="4"/>
  <c r="AG88" i="4"/>
  <c r="AG94" i="4"/>
  <c r="AG35" i="4"/>
  <c r="AG41" i="4"/>
  <c r="AG71" i="4"/>
  <c r="AG73" i="4"/>
  <c r="AG79" i="4"/>
  <c r="AG85" i="4"/>
  <c r="AG91" i="4"/>
  <c r="AG33" i="4"/>
  <c r="AG39" i="4"/>
  <c r="AG45" i="4"/>
  <c r="AG51" i="4"/>
  <c r="AG53" i="4"/>
  <c r="AG37" i="4"/>
  <c r="AG43" i="4"/>
  <c r="AG49" i="4"/>
  <c r="AG28" i="4"/>
  <c r="AG69" i="4"/>
  <c r="AG87" i="4"/>
  <c r="AG23" i="4"/>
  <c r="AG29" i="4"/>
  <c r="AG58" i="4"/>
  <c r="AG93" i="4"/>
  <c r="AG47" i="4"/>
  <c r="AG81" i="4"/>
  <c r="AG40" i="4"/>
  <c r="AG75" i="4"/>
  <c r="AG65" i="4"/>
  <c r="AG63" i="4"/>
  <c r="AG96" i="4"/>
  <c r="AG26" i="4"/>
  <c r="AG55" i="4"/>
  <c r="AG46" i="4"/>
  <c r="AG50" i="4"/>
  <c r="AG22" i="4"/>
  <c r="AG21" i="4"/>
  <c r="AG72" i="4"/>
  <c r="AG77" i="4"/>
  <c r="AG95" i="4"/>
  <c r="AG56" i="4"/>
  <c r="AG30" i="4"/>
  <c r="AG89" i="4"/>
  <c r="AG97" i="4"/>
  <c r="AG20" i="4"/>
  <c r="AG25" i="4"/>
  <c r="AG52" i="4"/>
  <c r="AG48" i="4"/>
  <c r="AG34" i="4"/>
  <c r="AG38" i="4"/>
  <c r="AG32" i="4"/>
  <c r="AG83" i="4"/>
  <c r="CF57" i="4" l="1"/>
  <c r="CM57" i="4"/>
  <c r="CF73" i="4"/>
  <c r="CM73" i="4"/>
  <c r="CF56" i="4"/>
  <c r="CM56" i="4"/>
  <c r="CF75" i="4"/>
  <c r="CM75" i="4"/>
  <c r="CF19" i="4"/>
  <c r="CM19" i="4"/>
  <c r="CF68" i="4"/>
  <c r="CM68" i="4"/>
  <c r="CF62" i="4"/>
  <c r="CM62" i="4"/>
  <c r="CF97" i="4"/>
  <c r="CM97" i="4"/>
  <c r="CF67" i="4"/>
  <c r="CM67" i="4"/>
  <c r="CF61" i="4"/>
  <c r="CM61" i="4"/>
  <c r="CF31" i="4"/>
  <c r="CM31" i="4"/>
  <c r="CF41" i="4"/>
  <c r="CM41" i="4"/>
  <c r="CF79" i="4"/>
  <c r="CM79" i="4"/>
  <c r="CF27" i="4"/>
  <c r="CM27" i="4"/>
  <c r="CF63" i="4"/>
  <c r="CM63" i="4"/>
  <c r="CF49" i="4"/>
  <c r="CM49" i="4"/>
  <c r="CF83" i="4"/>
  <c r="CM83" i="4"/>
  <c r="CF77" i="4"/>
  <c r="CM77" i="4"/>
  <c r="CF53" i="4"/>
  <c r="CM53" i="4"/>
  <c r="CF85" i="4"/>
  <c r="CM85" i="4"/>
  <c r="CF69" i="4"/>
  <c r="CM69" i="4"/>
  <c r="CF28" i="4"/>
  <c r="CM28" i="4"/>
  <c r="CF80" i="4"/>
  <c r="CM80" i="4"/>
  <c r="CF32" i="4"/>
  <c r="CM32" i="4"/>
  <c r="CF35" i="4"/>
  <c r="CM35" i="4"/>
  <c r="CF93" i="4"/>
  <c r="CM93" i="4"/>
  <c r="CF66" i="4"/>
  <c r="CM66" i="4"/>
  <c r="CF26" i="4"/>
  <c r="CM26" i="4"/>
  <c r="CF89" i="4"/>
  <c r="CM89" i="4"/>
  <c r="CF74" i="4"/>
  <c r="CM74" i="4"/>
  <c r="CF65" i="4"/>
  <c r="CM65" i="4"/>
  <c r="CF95" i="4"/>
  <c r="CM95" i="4"/>
  <c r="CF37" i="4"/>
  <c r="CM37" i="4"/>
  <c r="CF44" i="4"/>
  <c r="CM44" i="4"/>
  <c r="CF72" i="4"/>
  <c r="CM72" i="4"/>
  <c r="CF81" i="4"/>
  <c r="CM81" i="4"/>
  <c r="CF94" i="4"/>
  <c r="CM94" i="4"/>
  <c r="CF34" i="4"/>
  <c r="CM34" i="4"/>
  <c r="CF47" i="4"/>
  <c r="CM47" i="4"/>
  <c r="CF88" i="4"/>
  <c r="CM88" i="4"/>
  <c r="CF84" i="4"/>
  <c r="CM84" i="4"/>
  <c r="CF22" i="4"/>
  <c r="CM22" i="4"/>
  <c r="CF45" i="4"/>
  <c r="CM45" i="4"/>
  <c r="CF82" i="4"/>
  <c r="CM82" i="4"/>
  <c r="CF78" i="4"/>
  <c r="CM78" i="4"/>
  <c r="CF52" i="4"/>
  <c r="CM52" i="4"/>
  <c r="CF58" i="4"/>
  <c r="CM58" i="4"/>
  <c r="CF76" i="4"/>
  <c r="CM76" i="4"/>
  <c r="CF25" i="4"/>
  <c r="CM25" i="4"/>
  <c r="CF29" i="4"/>
  <c r="CM29" i="4"/>
  <c r="CF33" i="4"/>
  <c r="CM33" i="4"/>
  <c r="CF70" i="4"/>
  <c r="CM70" i="4"/>
  <c r="CF60" i="4"/>
  <c r="CM60" i="4"/>
  <c r="CF24" i="4"/>
  <c r="CM24" i="4"/>
  <c r="CF87" i="4"/>
  <c r="CM87" i="4"/>
  <c r="CF96" i="4"/>
  <c r="CM96" i="4"/>
  <c r="CF30" i="4"/>
  <c r="CM30" i="4"/>
  <c r="CF71" i="4"/>
  <c r="CM71" i="4"/>
  <c r="CF43" i="4"/>
  <c r="CM43" i="4"/>
  <c r="CF40" i="4"/>
  <c r="CM40" i="4"/>
  <c r="CF59" i="4"/>
  <c r="CM59" i="4"/>
  <c r="CF38" i="4"/>
  <c r="CM38" i="4"/>
  <c r="CF21" i="4"/>
  <c r="CM21" i="4"/>
  <c r="CF51" i="4"/>
  <c r="CM51" i="4"/>
  <c r="CF48" i="4"/>
  <c r="CM48" i="4"/>
  <c r="CF50" i="4"/>
  <c r="CM50" i="4"/>
  <c r="CF39" i="4"/>
  <c r="CM39" i="4"/>
  <c r="CF36" i="4"/>
  <c r="CM36" i="4"/>
  <c r="CF46" i="4"/>
  <c r="CM46" i="4"/>
  <c r="CF20" i="4"/>
  <c r="CM20" i="4"/>
  <c r="CF55" i="4"/>
  <c r="CM55" i="4"/>
  <c r="CF23" i="4"/>
  <c r="CM23" i="4"/>
  <c r="CF91" i="4"/>
  <c r="CM91" i="4"/>
  <c r="CF64" i="4"/>
  <c r="CM64" i="4"/>
  <c r="CF54" i="4"/>
  <c r="CM54" i="4"/>
  <c r="BY90" i="4"/>
  <c r="CF90" i="4"/>
  <c r="BY86" i="4"/>
  <c r="CF86" i="4"/>
  <c r="BY92" i="4"/>
  <c r="CF92" i="4"/>
  <c r="BY42" i="4"/>
  <c r="CF42" i="4"/>
  <c r="BY18" i="4"/>
  <c r="CF18" i="4"/>
  <c r="BR87" i="4"/>
  <c r="BY87" i="4"/>
  <c r="BR27" i="4"/>
  <c r="BY27" i="4"/>
  <c r="BR68" i="4"/>
  <c r="BY68" i="4"/>
  <c r="BR85" i="4"/>
  <c r="BY85" i="4"/>
  <c r="BR44" i="4"/>
  <c r="BY44" i="4"/>
  <c r="BR26" i="4"/>
  <c r="BY26" i="4"/>
  <c r="BR89" i="4"/>
  <c r="BY89" i="4"/>
  <c r="BR62" i="4"/>
  <c r="BY62" i="4"/>
  <c r="BR28" i="4"/>
  <c r="BY28" i="4"/>
  <c r="BR56" i="4"/>
  <c r="BY56" i="4"/>
  <c r="BR57" i="4"/>
  <c r="BY57" i="4"/>
  <c r="BR95" i="4"/>
  <c r="BY95" i="4"/>
  <c r="BR41" i="4"/>
  <c r="BY41" i="4"/>
  <c r="BR40" i="4"/>
  <c r="BY40" i="4"/>
  <c r="BR37" i="4"/>
  <c r="BY37" i="4"/>
  <c r="BR53" i="4"/>
  <c r="BY53" i="4"/>
  <c r="BR96" i="4"/>
  <c r="BY96" i="4"/>
  <c r="BR71" i="4"/>
  <c r="BY71" i="4"/>
  <c r="BR38" i="4"/>
  <c r="BY38" i="4"/>
  <c r="BR81" i="4"/>
  <c r="BY81" i="4"/>
  <c r="BR93" i="4"/>
  <c r="BY93" i="4"/>
  <c r="BR74" i="4"/>
  <c r="BY74" i="4"/>
  <c r="BR49" i="4"/>
  <c r="BY49" i="4"/>
  <c r="BR83" i="4"/>
  <c r="BY83" i="4"/>
  <c r="BR43" i="4"/>
  <c r="BY43" i="4"/>
  <c r="BR77" i="4"/>
  <c r="BY77" i="4"/>
  <c r="BR59" i="4"/>
  <c r="BY59" i="4"/>
  <c r="BR72" i="4"/>
  <c r="BY72" i="4"/>
  <c r="BR94" i="4"/>
  <c r="BY94" i="4"/>
  <c r="BR21" i="4"/>
  <c r="BY21" i="4"/>
  <c r="BR51" i="4"/>
  <c r="BY51" i="4"/>
  <c r="BR88" i="4"/>
  <c r="BY88" i="4"/>
  <c r="BR84" i="4"/>
  <c r="BY84" i="4"/>
  <c r="BR82" i="4"/>
  <c r="BY82" i="4"/>
  <c r="BR76" i="4"/>
  <c r="BY76" i="4"/>
  <c r="BR66" i="4"/>
  <c r="BY66" i="4"/>
  <c r="BR36" i="4"/>
  <c r="BY36" i="4"/>
  <c r="BR63" i="4"/>
  <c r="BY63" i="4"/>
  <c r="BR80" i="4"/>
  <c r="BY80" i="4"/>
  <c r="BR75" i="4"/>
  <c r="BY75" i="4"/>
  <c r="BR32" i="4"/>
  <c r="BY32" i="4"/>
  <c r="BR22" i="4"/>
  <c r="BY22" i="4"/>
  <c r="BR45" i="4"/>
  <c r="BY45" i="4"/>
  <c r="BR78" i="4"/>
  <c r="BY78" i="4"/>
  <c r="BR50" i="4"/>
  <c r="BY50" i="4"/>
  <c r="BR58" i="4"/>
  <c r="BY58" i="4"/>
  <c r="BR67" i="4"/>
  <c r="BY67" i="4"/>
  <c r="BR25" i="4"/>
  <c r="BY25" i="4"/>
  <c r="BR46" i="4"/>
  <c r="BY46" i="4"/>
  <c r="BR29" i="4"/>
  <c r="BY29" i="4"/>
  <c r="BR33" i="4"/>
  <c r="BY33" i="4"/>
  <c r="BR70" i="4"/>
  <c r="BY70" i="4"/>
  <c r="BR61" i="4"/>
  <c r="BY61" i="4"/>
  <c r="BR60" i="4"/>
  <c r="BY60" i="4"/>
  <c r="BR24" i="4"/>
  <c r="BY24" i="4"/>
  <c r="BR97" i="4"/>
  <c r="BY97" i="4"/>
  <c r="BR19" i="4"/>
  <c r="BY19" i="4"/>
  <c r="BR69" i="4"/>
  <c r="BY69" i="4"/>
  <c r="BR79" i="4"/>
  <c r="BY79" i="4"/>
  <c r="BR30" i="4"/>
  <c r="BY30" i="4"/>
  <c r="BR73" i="4"/>
  <c r="BY73" i="4"/>
  <c r="BR65" i="4"/>
  <c r="BY65" i="4"/>
  <c r="BR35" i="4"/>
  <c r="BY35" i="4"/>
  <c r="BR34" i="4"/>
  <c r="BY34" i="4"/>
  <c r="BR47" i="4"/>
  <c r="BY47" i="4"/>
  <c r="BR48" i="4"/>
  <c r="BY48" i="4"/>
  <c r="BR52" i="4"/>
  <c r="BY52" i="4"/>
  <c r="BR39" i="4"/>
  <c r="BY39" i="4"/>
  <c r="BR20" i="4"/>
  <c r="BY20" i="4"/>
  <c r="BR55" i="4"/>
  <c r="BY55" i="4"/>
  <c r="BR23" i="4"/>
  <c r="BY23" i="4"/>
  <c r="BR91" i="4"/>
  <c r="BY91" i="4"/>
  <c r="BR64" i="4"/>
  <c r="BY64" i="4"/>
  <c r="BR31" i="4"/>
  <c r="BY31" i="4"/>
  <c r="BR54" i="4"/>
  <c r="BY54" i="4"/>
  <c r="BR90" i="4"/>
  <c r="BR86" i="4"/>
  <c r="BR92" i="4"/>
  <c r="BR42" i="4"/>
  <c r="BR18" i="4"/>
  <c r="BK21" i="4"/>
  <c r="BD21" i="4"/>
  <c r="BD27" i="4"/>
  <c r="BK27" i="4"/>
  <c r="BK22" i="4"/>
  <c r="BD22" i="4"/>
  <c r="BD82" i="4"/>
  <c r="BK82" i="4"/>
  <c r="BK58" i="4"/>
  <c r="BD58" i="4"/>
  <c r="BD61" i="4"/>
  <c r="BK61" i="4"/>
  <c r="BK80" i="4"/>
  <c r="BD80" i="4"/>
  <c r="BD50" i="4"/>
  <c r="BK50" i="4"/>
  <c r="BD64" i="4"/>
  <c r="BK64" i="4"/>
  <c r="BK31" i="4"/>
  <c r="BD31" i="4"/>
  <c r="BK68" i="4"/>
  <c r="BD68" i="4"/>
  <c r="BK76" i="4"/>
  <c r="BD76" i="4"/>
  <c r="BD87" i="4"/>
  <c r="BK87" i="4"/>
  <c r="BK19" i="4"/>
  <c r="BD19" i="4"/>
  <c r="BD59" i="4"/>
  <c r="BK59" i="4"/>
  <c r="BK44" i="4"/>
  <c r="BD44" i="4"/>
  <c r="BK93" i="4"/>
  <c r="BD93" i="4"/>
  <c r="BK52" i="4"/>
  <c r="BD52" i="4"/>
  <c r="BK67" i="4"/>
  <c r="BD67" i="4"/>
  <c r="BK29" i="4"/>
  <c r="BD29" i="4"/>
  <c r="BK55" i="4"/>
  <c r="BD55" i="4"/>
  <c r="BD26" i="4"/>
  <c r="BK26" i="4"/>
  <c r="BK90" i="4"/>
  <c r="BD90" i="4"/>
  <c r="BD86" i="4"/>
  <c r="BK86" i="4"/>
  <c r="BD51" i="4"/>
  <c r="BK51" i="4"/>
  <c r="BD48" i="4"/>
  <c r="BK48" i="4"/>
  <c r="BK57" i="4"/>
  <c r="BD57" i="4"/>
  <c r="BD39" i="4"/>
  <c r="BK39" i="4"/>
  <c r="BD28" i="4"/>
  <c r="BK28" i="4"/>
  <c r="BD84" i="4"/>
  <c r="BK84" i="4"/>
  <c r="BD92" i="4"/>
  <c r="BK92" i="4"/>
  <c r="BK34" i="4"/>
  <c r="BD34" i="4"/>
  <c r="BD88" i="4"/>
  <c r="BK88" i="4"/>
  <c r="BD25" i="4"/>
  <c r="BK25" i="4"/>
  <c r="BD33" i="4"/>
  <c r="BK33" i="4"/>
  <c r="BK91" i="4"/>
  <c r="BD91" i="4"/>
  <c r="BD96" i="4"/>
  <c r="BK96" i="4"/>
  <c r="BK56" i="4"/>
  <c r="BD56" i="4"/>
  <c r="BD65" i="4"/>
  <c r="BK65" i="4"/>
  <c r="BD49" i="4"/>
  <c r="BK49" i="4"/>
  <c r="BD71" i="4"/>
  <c r="BK71" i="4"/>
  <c r="BK78" i="4"/>
  <c r="BD78" i="4"/>
  <c r="BK42" i="4"/>
  <c r="BD42" i="4"/>
  <c r="BD46" i="4"/>
  <c r="BK46" i="4"/>
  <c r="BD69" i="4"/>
  <c r="BK69" i="4"/>
  <c r="BD63" i="4"/>
  <c r="BK63" i="4"/>
  <c r="BD95" i="4"/>
  <c r="BK95" i="4"/>
  <c r="BK43" i="4"/>
  <c r="BD43" i="4"/>
  <c r="BK41" i="4"/>
  <c r="BD41" i="4"/>
  <c r="BK66" i="4"/>
  <c r="BD66" i="4"/>
  <c r="BD36" i="4"/>
  <c r="BK36" i="4"/>
  <c r="BD45" i="4"/>
  <c r="BK45" i="4"/>
  <c r="BD74" i="4"/>
  <c r="BK74" i="4"/>
  <c r="BK70" i="4"/>
  <c r="BD70" i="4"/>
  <c r="BD23" i="4"/>
  <c r="BK23" i="4"/>
  <c r="BK79" i="4"/>
  <c r="BD79" i="4"/>
  <c r="BD73" i="4"/>
  <c r="BK73" i="4"/>
  <c r="BD83" i="4"/>
  <c r="BK83" i="4"/>
  <c r="BD75" i="4"/>
  <c r="BK75" i="4"/>
  <c r="BK32" i="4"/>
  <c r="BD32" i="4"/>
  <c r="BK77" i="4"/>
  <c r="BD77" i="4"/>
  <c r="BK40" i="4"/>
  <c r="BD40" i="4"/>
  <c r="BD37" i="4"/>
  <c r="BK37" i="4"/>
  <c r="BD35" i="4"/>
  <c r="BK35" i="4"/>
  <c r="BD60" i="4"/>
  <c r="BK60" i="4"/>
  <c r="BD24" i="4"/>
  <c r="BK24" i="4"/>
  <c r="BD47" i="4"/>
  <c r="BK47" i="4"/>
  <c r="BD62" i="4"/>
  <c r="BK62" i="4"/>
  <c r="BK20" i="4"/>
  <c r="BD20" i="4"/>
  <c r="BD97" i="4"/>
  <c r="BK97" i="4"/>
  <c r="BD85" i="4"/>
  <c r="BK85" i="4"/>
  <c r="BK89" i="4"/>
  <c r="BD89" i="4"/>
  <c r="BK30" i="4"/>
  <c r="BD30" i="4"/>
  <c r="BD38" i="4"/>
  <c r="BK38" i="4"/>
  <c r="BD72" i="4"/>
  <c r="BK72" i="4"/>
  <c r="BK81" i="4"/>
  <c r="BD81" i="4"/>
  <c r="BK53" i="4"/>
  <c r="BD53" i="4"/>
  <c r="BD94" i="4"/>
  <c r="BK94" i="4"/>
  <c r="BK54" i="4"/>
  <c r="BD54" i="4"/>
  <c r="BD18" i="4"/>
  <c r="BK18" i="4"/>
  <c r="AW97" i="4"/>
  <c r="AP97" i="4"/>
  <c r="AW26" i="4"/>
  <c r="AP26" i="4"/>
  <c r="AW87" i="4"/>
  <c r="AP87" i="4"/>
  <c r="AW85" i="4"/>
  <c r="AP85" i="4"/>
  <c r="AP67" i="4"/>
  <c r="AW67" i="4"/>
  <c r="AW27" i="4"/>
  <c r="AP27" i="4"/>
  <c r="AP79" i="4"/>
  <c r="AW79" i="4"/>
  <c r="AP65" i="4"/>
  <c r="AW65" i="4"/>
  <c r="AP71" i="4"/>
  <c r="AW71" i="4"/>
  <c r="AP19" i="4"/>
  <c r="AW19" i="4"/>
  <c r="AP80" i="4"/>
  <c r="AW80" i="4"/>
  <c r="AW62" i="4"/>
  <c r="AP62" i="4"/>
  <c r="AW73" i="4"/>
  <c r="AP73" i="4"/>
  <c r="AP83" i="4"/>
  <c r="AW83" i="4"/>
  <c r="AW95" i="4"/>
  <c r="AP95" i="4"/>
  <c r="AP75" i="4"/>
  <c r="AW75" i="4"/>
  <c r="AP43" i="4"/>
  <c r="AW43" i="4"/>
  <c r="AP41" i="4"/>
  <c r="AW41" i="4"/>
  <c r="AP68" i="4"/>
  <c r="AW68" i="4"/>
  <c r="AW61" i="4"/>
  <c r="AP61" i="4"/>
  <c r="AW35" i="4"/>
  <c r="AP35" i="4"/>
  <c r="AW59" i="4"/>
  <c r="AP59" i="4"/>
  <c r="AP44" i="4"/>
  <c r="AW44" i="4"/>
  <c r="AP30" i="4"/>
  <c r="AW30" i="4"/>
  <c r="AW38" i="4"/>
  <c r="AP38" i="4"/>
  <c r="AP81" i="4"/>
  <c r="AW81" i="4"/>
  <c r="AP53" i="4"/>
  <c r="AW53" i="4"/>
  <c r="AP94" i="4"/>
  <c r="AW94" i="4"/>
  <c r="AP90" i="4"/>
  <c r="AW90" i="4"/>
  <c r="AW86" i="4"/>
  <c r="AP86" i="4"/>
  <c r="AP89" i="4"/>
  <c r="AW89" i="4"/>
  <c r="AP28" i="4"/>
  <c r="AW28" i="4"/>
  <c r="AW72" i="4"/>
  <c r="AP72" i="4"/>
  <c r="AP34" i="4"/>
  <c r="AW34" i="4"/>
  <c r="AP21" i="4"/>
  <c r="AW21" i="4"/>
  <c r="AW47" i="4"/>
  <c r="AP47" i="4"/>
  <c r="AP51" i="4"/>
  <c r="AW51" i="4"/>
  <c r="AP88" i="4"/>
  <c r="AW88" i="4"/>
  <c r="AW84" i="4"/>
  <c r="AP84" i="4"/>
  <c r="AP92" i="4"/>
  <c r="AW92" i="4"/>
  <c r="AP93" i="4"/>
  <c r="AW93" i="4"/>
  <c r="AP78" i="4"/>
  <c r="AW78" i="4"/>
  <c r="AP42" i="4"/>
  <c r="AW42" i="4"/>
  <c r="AP69" i="4"/>
  <c r="AW69" i="4"/>
  <c r="AW74" i="4"/>
  <c r="AP74" i="4"/>
  <c r="AP56" i="4"/>
  <c r="AW56" i="4"/>
  <c r="AP40" i="4"/>
  <c r="AW40" i="4"/>
  <c r="AP82" i="4"/>
  <c r="AW82" i="4"/>
  <c r="AP52" i="4"/>
  <c r="AW52" i="4"/>
  <c r="AW50" i="4"/>
  <c r="AP50" i="4"/>
  <c r="AP58" i="4"/>
  <c r="AW58" i="4"/>
  <c r="AW39" i="4"/>
  <c r="AP39" i="4"/>
  <c r="AP76" i="4"/>
  <c r="AW76" i="4"/>
  <c r="AW66" i="4"/>
  <c r="AP66" i="4"/>
  <c r="AW36" i="4"/>
  <c r="AP36" i="4"/>
  <c r="AW96" i="4"/>
  <c r="AP96" i="4"/>
  <c r="AW63" i="4"/>
  <c r="AP63" i="4"/>
  <c r="AP31" i="4"/>
  <c r="AW31" i="4"/>
  <c r="AW49" i="4"/>
  <c r="AP49" i="4"/>
  <c r="AP77" i="4"/>
  <c r="AW77" i="4"/>
  <c r="AW48" i="4"/>
  <c r="AP48" i="4"/>
  <c r="AP22" i="4"/>
  <c r="AW22" i="4"/>
  <c r="AW25" i="4"/>
  <c r="AP25" i="4"/>
  <c r="AP46" i="4"/>
  <c r="AW46" i="4"/>
  <c r="AP29" i="4"/>
  <c r="AW29" i="4"/>
  <c r="AP33" i="4"/>
  <c r="AW33" i="4"/>
  <c r="AP70" i="4"/>
  <c r="AW70" i="4"/>
  <c r="AW60" i="4"/>
  <c r="AP60" i="4"/>
  <c r="AW24" i="4"/>
  <c r="AP24" i="4"/>
  <c r="AP32" i="4"/>
  <c r="AW32" i="4"/>
  <c r="AW37" i="4"/>
  <c r="AP37" i="4"/>
  <c r="AP45" i="4"/>
  <c r="AW45" i="4"/>
  <c r="AP20" i="4"/>
  <c r="AW20" i="4"/>
  <c r="AP55" i="4"/>
  <c r="AW55" i="4"/>
  <c r="AW23" i="4"/>
  <c r="AP23" i="4"/>
  <c r="AP91" i="4"/>
  <c r="AW91" i="4"/>
  <c r="AP64" i="4"/>
  <c r="AW64" i="4"/>
  <c r="AP57" i="4"/>
  <c r="AW57" i="4"/>
  <c r="AP54" i="4"/>
  <c r="AW54" i="4"/>
  <c r="AW18" i="4"/>
  <c r="AP18" i="4"/>
  <c r="AF526" i="1"/>
  <c r="AE526" i="1"/>
  <c r="AF525" i="1"/>
  <c r="AE525" i="1"/>
  <c r="AF524" i="1"/>
  <c r="AE524" i="1"/>
  <c r="AF523" i="1"/>
  <c r="AE523" i="1"/>
  <c r="AF522" i="1"/>
  <c r="AE522" i="1"/>
  <c r="AF521" i="1"/>
  <c r="AE521" i="1"/>
  <c r="AF520" i="1"/>
  <c r="AE520" i="1"/>
  <c r="AF519" i="1"/>
  <c r="AE519" i="1"/>
  <c r="AF518" i="1"/>
  <c r="AE518" i="1"/>
  <c r="AF517" i="1"/>
  <c r="AE517" i="1"/>
  <c r="AF516" i="1"/>
  <c r="AE516" i="1"/>
  <c r="AF515" i="1"/>
  <c r="AE515" i="1"/>
  <c r="AF514" i="1"/>
  <c r="AE514" i="1"/>
  <c r="AF513" i="1"/>
  <c r="AE513" i="1"/>
  <c r="AF512" i="1"/>
  <c r="AE512" i="1"/>
  <c r="AF511" i="1"/>
  <c r="AE511" i="1"/>
  <c r="AF510" i="1"/>
  <c r="AE510" i="1"/>
  <c r="AF509" i="1"/>
  <c r="AE509" i="1"/>
  <c r="AF508" i="1"/>
  <c r="AE508" i="1"/>
  <c r="AF507" i="1"/>
  <c r="AE507" i="1"/>
  <c r="AF506" i="1"/>
  <c r="AE506" i="1"/>
  <c r="AF505" i="1"/>
  <c r="AE505" i="1"/>
  <c r="AF504" i="1"/>
  <c r="AE504" i="1"/>
  <c r="AF503" i="1"/>
  <c r="AE503" i="1"/>
  <c r="AF502" i="1"/>
  <c r="AE502" i="1"/>
  <c r="AF501" i="1"/>
  <c r="AE501" i="1"/>
  <c r="AF500" i="1"/>
  <c r="AE500" i="1"/>
  <c r="AF499" i="1"/>
  <c r="AE499" i="1"/>
  <c r="AF498" i="1"/>
  <c r="AE498" i="1"/>
  <c r="AF497" i="1"/>
  <c r="AE497" i="1"/>
  <c r="AF496" i="1"/>
  <c r="AE496" i="1"/>
  <c r="AF495" i="1"/>
  <c r="AE495" i="1"/>
  <c r="AF494" i="1"/>
  <c r="AE494" i="1"/>
  <c r="AF493" i="1"/>
  <c r="AE493" i="1"/>
  <c r="AF492" i="1"/>
  <c r="AE492" i="1"/>
  <c r="AF491" i="1"/>
  <c r="AE491" i="1"/>
  <c r="AF490" i="1"/>
  <c r="AE490" i="1"/>
  <c r="AF489" i="1"/>
  <c r="AE489" i="1"/>
  <c r="AF488" i="1"/>
  <c r="AE488" i="1"/>
  <c r="AF487" i="1"/>
  <c r="AE487" i="1"/>
  <c r="AF486" i="1"/>
  <c r="AE486" i="1"/>
  <c r="AF485" i="1"/>
  <c r="AE485" i="1"/>
  <c r="AF484" i="1"/>
  <c r="AE484" i="1"/>
  <c r="AF483" i="1"/>
  <c r="AE483" i="1"/>
  <c r="AF482" i="1"/>
  <c r="AE482" i="1"/>
  <c r="AF481" i="1"/>
  <c r="AE481" i="1"/>
  <c r="AF480" i="1"/>
  <c r="AE480" i="1"/>
  <c r="AF479" i="1"/>
  <c r="AE479" i="1"/>
  <c r="AF478" i="1"/>
  <c r="AE478" i="1"/>
  <c r="AF477" i="1"/>
  <c r="AE477" i="1"/>
  <c r="AF476" i="1"/>
  <c r="AE476" i="1"/>
  <c r="AF475" i="1"/>
  <c r="AE475" i="1"/>
  <c r="AF474" i="1"/>
  <c r="AE474" i="1"/>
  <c r="AF473" i="1"/>
  <c r="AE473" i="1"/>
  <c r="AF472" i="1"/>
  <c r="AE472" i="1"/>
  <c r="AF471" i="1"/>
  <c r="AE471" i="1"/>
  <c r="AF470" i="1"/>
  <c r="AE470" i="1"/>
  <c r="AF469" i="1"/>
  <c r="AE469" i="1"/>
  <c r="AF468" i="1"/>
  <c r="AE468" i="1"/>
  <c r="AF467" i="1"/>
  <c r="AE467" i="1"/>
  <c r="AF466" i="1"/>
  <c r="AE466" i="1"/>
  <c r="AF465" i="1"/>
  <c r="AE465" i="1"/>
  <c r="AF464" i="1"/>
  <c r="AE464" i="1"/>
  <c r="AF463" i="1"/>
  <c r="AE463" i="1"/>
  <c r="AF462" i="1"/>
  <c r="AE462" i="1"/>
  <c r="AF461" i="1"/>
  <c r="AE461" i="1"/>
  <c r="AF460" i="1"/>
  <c r="AE460" i="1"/>
  <c r="AF459" i="1"/>
  <c r="AE459" i="1"/>
  <c r="AF458" i="1"/>
  <c r="AE458" i="1"/>
  <c r="AF457" i="1"/>
  <c r="AE457" i="1"/>
  <c r="AF456" i="1"/>
  <c r="AE456" i="1"/>
  <c r="AF455" i="1"/>
  <c r="AE455" i="1"/>
  <c r="AF454" i="1"/>
  <c r="AE454" i="1"/>
  <c r="AF453" i="1"/>
  <c r="AE453" i="1"/>
  <c r="AF452" i="1"/>
  <c r="AE452" i="1"/>
  <c r="AF451" i="1"/>
  <c r="AE451" i="1"/>
  <c r="AF450" i="1"/>
  <c r="AE450" i="1"/>
  <c r="AF449" i="1"/>
  <c r="AE449" i="1"/>
  <c r="AF448" i="1"/>
  <c r="AE448" i="1"/>
  <c r="AF447" i="1"/>
  <c r="AE447" i="1"/>
  <c r="AF446" i="1"/>
  <c r="AE446" i="1"/>
  <c r="AF445" i="1"/>
  <c r="AE445" i="1"/>
  <c r="AF444" i="1"/>
  <c r="AE444" i="1"/>
  <c r="AF443" i="1"/>
  <c r="AE443" i="1"/>
  <c r="AF442" i="1"/>
  <c r="AE442" i="1"/>
  <c r="AF441" i="1"/>
  <c r="AE441" i="1"/>
  <c r="AF440" i="1"/>
  <c r="AE440" i="1"/>
  <c r="AF439" i="1"/>
  <c r="AE439" i="1"/>
  <c r="AF438" i="1"/>
  <c r="AE438" i="1"/>
  <c r="AF437" i="1"/>
  <c r="AE437" i="1"/>
  <c r="AF436" i="1"/>
  <c r="AE436" i="1"/>
  <c r="AF435" i="1"/>
  <c r="AE435" i="1"/>
  <c r="AF434" i="1"/>
  <c r="AE434" i="1"/>
  <c r="AF433" i="1"/>
  <c r="AE433" i="1"/>
  <c r="AF432" i="1"/>
  <c r="AE432" i="1"/>
  <c r="AF431" i="1"/>
  <c r="AE431" i="1"/>
  <c r="AF430" i="1"/>
  <c r="AE430" i="1"/>
  <c r="AF429" i="1"/>
  <c r="AE429" i="1"/>
  <c r="AF428" i="1"/>
  <c r="AE428" i="1"/>
  <c r="AF427" i="1"/>
  <c r="AE427" i="1"/>
  <c r="AF426" i="1"/>
  <c r="AE426" i="1"/>
  <c r="AF425" i="1"/>
  <c r="AE425" i="1"/>
  <c r="AF424" i="1"/>
  <c r="AE424" i="1"/>
  <c r="AF423" i="1"/>
  <c r="AE423" i="1"/>
  <c r="AF422" i="1"/>
  <c r="AE422" i="1"/>
  <c r="AF421" i="1"/>
  <c r="AE421" i="1"/>
  <c r="AF420" i="1"/>
  <c r="AE420" i="1"/>
  <c r="AF419" i="1"/>
  <c r="AE419" i="1"/>
  <c r="AF418" i="1"/>
  <c r="AE418" i="1"/>
  <c r="AF417" i="1"/>
  <c r="AE417" i="1"/>
  <c r="AF416" i="1"/>
  <c r="AE416" i="1"/>
  <c r="AF415" i="1"/>
  <c r="AE415" i="1"/>
  <c r="AF414" i="1"/>
  <c r="AE414" i="1"/>
  <c r="AF413" i="1"/>
  <c r="AE413" i="1"/>
  <c r="AF412" i="1"/>
  <c r="AE412" i="1"/>
  <c r="AF411" i="1"/>
  <c r="AE411" i="1"/>
  <c r="AF410" i="1"/>
  <c r="AE410" i="1"/>
  <c r="AF409" i="1"/>
  <c r="AE409" i="1"/>
  <c r="AF408" i="1"/>
  <c r="AE408" i="1"/>
  <c r="AF407" i="1"/>
  <c r="AE407" i="1"/>
  <c r="AF406" i="1"/>
  <c r="AE406" i="1"/>
  <c r="AF405" i="1"/>
  <c r="AE405" i="1"/>
  <c r="AF404" i="1"/>
  <c r="AE404" i="1"/>
  <c r="AF403" i="1"/>
  <c r="AE403" i="1"/>
  <c r="AF402" i="1"/>
  <c r="AE402" i="1"/>
  <c r="AF401" i="1"/>
  <c r="AE401" i="1"/>
  <c r="AF400" i="1"/>
  <c r="AE400" i="1"/>
  <c r="AF399" i="1"/>
  <c r="AE399" i="1"/>
  <c r="AF398" i="1"/>
  <c r="AE398" i="1"/>
  <c r="AF397" i="1"/>
  <c r="AE397" i="1"/>
  <c r="AF396" i="1"/>
  <c r="AE396" i="1"/>
  <c r="AF395" i="1"/>
  <c r="AE395" i="1"/>
  <c r="AF394" i="1"/>
  <c r="AE394" i="1"/>
  <c r="AF393" i="1"/>
  <c r="AE393" i="1"/>
  <c r="AF392" i="1"/>
  <c r="AE392" i="1"/>
  <c r="AF391" i="1"/>
  <c r="AE391" i="1"/>
  <c r="AF390" i="1"/>
  <c r="AE390" i="1"/>
  <c r="AF389" i="1"/>
  <c r="AE389" i="1"/>
  <c r="AF388" i="1"/>
  <c r="AE388" i="1"/>
  <c r="AF387" i="1"/>
  <c r="AE387" i="1"/>
  <c r="AF386" i="1"/>
  <c r="AE386" i="1"/>
  <c r="AF385" i="1"/>
  <c r="AE385" i="1"/>
  <c r="AF384" i="1"/>
  <c r="AE384" i="1"/>
  <c r="AF383" i="1"/>
  <c r="AE383" i="1"/>
  <c r="AF382" i="1"/>
  <c r="AE382" i="1"/>
  <c r="AF381" i="1"/>
  <c r="AE381" i="1"/>
  <c r="AF380" i="1"/>
  <c r="AE380" i="1"/>
  <c r="AF379" i="1"/>
  <c r="AE379" i="1"/>
  <c r="AF378" i="1"/>
  <c r="AE378" i="1"/>
  <c r="AF377" i="1"/>
  <c r="AE377" i="1"/>
  <c r="AF376" i="1"/>
  <c r="AE376" i="1"/>
  <c r="AF375" i="1"/>
  <c r="AE375" i="1"/>
  <c r="AF374" i="1"/>
  <c r="AE374" i="1"/>
  <c r="AF373" i="1"/>
  <c r="AE373" i="1"/>
  <c r="AF372" i="1"/>
  <c r="AE372" i="1"/>
  <c r="AF371" i="1"/>
  <c r="AE371" i="1"/>
  <c r="AF370" i="1"/>
  <c r="AE370" i="1"/>
  <c r="AF369" i="1"/>
  <c r="AE369" i="1"/>
  <c r="AF368" i="1"/>
  <c r="AE368" i="1"/>
  <c r="AF367" i="1"/>
  <c r="AE367" i="1"/>
  <c r="AF366" i="1"/>
  <c r="AE366" i="1"/>
  <c r="AF365" i="1"/>
  <c r="AE365" i="1"/>
  <c r="AF364" i="1"/>
  <c r="AE364" i="1"/>
  <c r="AF363" i="1"/>
  <c r="AE363" i="1"/>
  <c r="AF362" i="1"/>
  <c r="AE362" i="1"/>
  <c r="AF361" i="1"/>
  <c r="AE361" i="1"/>
  <c r="AF360" i="1"/>
  <c r="AE360" i="1"/>
  <c r="AF359" i="1"/>
  <c r="AE359" i="1"/>
  <c r="AF358" i="1"/>
  <c r="AE358" i="1"/>
  <c r="AF357" i="1"/>
  <c r="AE357" i="1"/>
  <c r="AF356" i="1"/>
  <c r="AE356" i="1"/>
  <c r="AF355" i="1"/>
  <c r="AE355" i="1"/>
  <c r="AF354" i="1"/>
  <c r="AE354" i="1"/>
  <c r="AF353" i="1"/>
  <c r="AE353" i="1"/>
  <c r="AF352" i="1"/>
  <c r="AE352" i="1"/>
  <c r="AF351" i="1"/>
  <c r="AE351" i="1"/>
  <c r="AF350" i="1"/>
  <c r="AE350" i="1"/>
  <c r="AF349" i="1"/>
  <c r="AE349" i="1"/>
  <c r="AF348" i="1"/>
  <c r="AE348" i="1"/>
  <c r="AF347" i="1"/>
  <c r="AE347" i="1"/>
  <c r="AF346" i="1"/>
  <c r="AE346" i="1"/>
  <c r="AF345" i="1"/>
  <c r="AE345" i="1"/>
  <c r="AF344" i="1"/>
  <c r="AE344" i="1"/>
  <c r="AF343" i="1"/>
  <c r="AE343" i="1"/>
  <c r="AF342" i="1"/>
  <c r="AE342" i="1"/>
  <c r="AF341" i="1"/>
  <c r="AE341" i="1"/>
  <c r="AF340" i="1"/>
  <c r="AE340" i="1"/>
  <c r="AF339" i="1"/>
  <c r="AE339" i="1"/>
  <c r="AF338" i="1"/>
  <c r="AE338" i="1"/>
  <c r="AF337" i="1"/>
  <c r="AE337" i="1"/>
  <c r="AF336" i="1"/>
  <c r="AE336" i="1"/>
  <c r="AF335" i="1"/>
  <c r="AE335" i="1"/>
  <c r="AF334" i="1"/>
  <c r="AE334" i="1"/>
  <c r="AF333" i="1"/>
  <c r="AE333" i="1"/>
  <c r="AF332" i="1"/>
  <c r="AE332" i="1"/>
  <c r="AF331" i="1"/>
  <c r="AE331" i="1"/>
  <c r="AF330" i="1"/>
  <c r="AE330" i="1"/>
  <c r="AF329" i="1"/>
  <c r="AE329" i="1"/>
  <c r="AF328" i="1"/>
  <c r="AE328" i="1"/>
  <c r="AF327" i="1"/>
  <c r="AE327" i="1"/>
  <c r="AF326" i="1"/>
  <c r="AE326" i="1"/>
  <c r="AF325" i="1"/>
  <c r="AE325" i="1"/>
  <c r="AF324" i="1"/>
  <c r="AE324" i="1"/>
  <c r="AF323" i="1"/>
  <c r="AE323" i="1"/>
  <c r="AF322" i="1"/>
  <c r="AE322" i="1"/>
  <c r="AF321" i="1"/>
  <c r="AE321" i="1"/>
  <c r="AF320" i="1"/>
  <c r="AE320" i="1"/>
  <c r="AF319" i="1"/>
  <c r="AE319" i="1"/>
  <c r="AF318" i="1"/>
  <c r="AE318" i="1"/>
  <c r="AF317" i="1"/>
  <c r="AE317" i="1"/>
  <c r="AF316" i="1"/>
  <c r="AE316" i="1"/>
  <c r="AF315" i="1"/>
  <c r="AE315" i="1"/>
  <c r="AF314" i="1"/>
  <c r="AE314" i="1"/>
  <c r="AF313" i="1"/>
  <c r="AE313" i="1"/>
  <c r="AF312" i="1"/>
  <c r="AE312" i="1"/>
  <c r="AF311" i="1"/>
  <c r="AE311" i="1"/>
  <c r="AF310" i="1"/>
  <c r="AE310" i="1"/>
  <c r="AF309" i="1"/>
  <c r="AE309" i="1"/>
  <c r="AF308" i="1"/>
  <c r="AE308" i="1"/>
  <c r="AF307" i="1"/>
  <c r="AE307" i="1"/>
  <c r="AF306" i="1"/>
  <c r="AE306" i="1"/>
  <c r="AF305" i="1"/>
  <c r="AE305" i="1"/>
  <c r="AF304" i="1"/>
  <c r="AE304" i="1"/>
  <c r="AF303" i="1"/>
  <c r="AE303" i="1"/>
  <c r="AF302" i="1"/>
  <c r="AE302" i="1"/>
  <c r="AF301" i="1"/>
  <c r="AE301" i="1"/>
  <c r="AF300" i="1"/>
  <c r="AE300" i="1"/>
  <c r="AF299" i="1"/>
  <c r="AE299" i="1"/>
  <c r="AF298" i="1"/>
  <c r="AE298" i="1"/>
  <c r="AF297" i="1"/>
  <c r="AE297" i="1"/>
  <c r="AF296" i="1"/>
  <c r="AE296" i="1"/>
  <c r="AF295" i="1"/>
  <c r="AE295" i="1"/>
  <c r="AF294" i="1"/>
  <c r="AE294" i="1"/>
  <c r="AF293" i="1"/>
  <c r="AE293" i="1"/>
  <c r="AF292" i="1"/>
  <c r="AE292" i="1"/>
  <c r="AF291" i="1"/>
  <c r="AE291" i="1"/>
  <c r="AF290" i="1"/>
  <c r="AE290" i="1"/>
  <c r="AF289" i="1"/>
  <c r="AE289" i="1"/>
  <c r="AF288" i="1"/>
  <c r="AE288" i="1"/>
  <c r="AF287" i="1"/>
  <c r="AE287" i="1"/>
  <c r="AF286" i="1"/>
  <c r="AE286" i="1"/>
  <c r="AF285" i="1"/>
  <c r="AE285" i="1"/>
  <c r="AF284" i="1"/>
  <c r="AE284" i="1"/>
  <c r="AF283" i="1"/>
  <c r="AE283" i="1"/>
  <c r="AF282" i="1"/>
  <c r="AE282" i="1"/>
  <c r="AF281" i="1"/>
  <c r="AE281" i="1"/>
  <c r="AF280" i="1"/>
  <c r="AE280" i="1"/>
  <c r="AF279" i="1"/>
  <c r="AE279" i="1"/>
  <c r="AF278" i="1"/>
  <c r="AE278" i="1"/>
  <c r="AF277" i="1"/>
  <c r="AE277" i="1"/>
  <c r="AF276" i="1"/>
  <c r="AE276" i="1"/>
  <c r="AF275" i="1"/>
  <c r="AE275" i="1"/>
  <c r="AF274" i="1"/>
  <c r="AE274" i="1"/>
  <c r="AF273" i="1"/>
  <c r="AE273" i="1"/>
  <c r="AF272" i="1"/>
  <c r="AE272" i="1"/>
  <c r="AF271" i="1"/>
  <c r="AE271" i="1"/>
  <c r="AF270" i="1"/>
  <c r="AE270" i="1"/>
  <c r="AF269" i="1"/>
  <c r="AE269" i="1"/>
  <c r="AF268" i="1"/>
  <c r="AE268" i="1"/>
  <c r="AF267" i="1"/>
  <c r="AE267" i="1"/>
  <c r="AF266" i="1"/>
  <c r="AE266" i="1"/>
  <c r="AF265" i="1"/>
  <c r="AE265" i="1"/>
  <c r="AF264" i="1"/>
  <c r="AE264" i="1"/>
  <c r="AF263" i="1"/>
  <c r="AE263" i="1"/>
  <c r="AF262" i="1"/>
  <c r="AE262" i="1"/>
  <c r="AF261" i="1"/>
  <c r="AE261" i="1"/>
  <c r="AF260" i="1"/>
  <c r="AE260" i="1"/>
  <c r="AF259" i="1"/>
  <c r="AE259" i="1"/>
  <c r="AF258" i="1"/>
  <c r="AE258" i="1"/>
  <c r="AF257" i="1"/>
  <c r="AE257" i="1"/>
  <c r="AF256" i="1"/>
  <c r="AE256" i="1"/>
  <c r="AF255" i="1"/>
  <c r="AE255" i="1"/>
  <c r="AF254" i="1"/>
  <c r="AE254" i="1"/>
  <c r="AF253" i="1"/>
  <c r="AE253" i="1"/>
  <c r="AF252" i="1"/>
  <c r="AE252" i="1"/>
  <c r="AF251" i="1"/>
  <c r="AE251" i="1"/>
  <c r="AF250" i="1"/>
  <c r="AE250" i="1"/>
  <c r="AF249" i="1"/>
  <c r="AE249" i="1"/>
  <c r="AF248" i="1"/>
  <c r="AE248" i="1"/>
  <c r="AF247" i="1"/>
  <c r="AE247" i="1"/>
  <c r="AF246" i="1"/>
  <c r="AE246" i="1"/>
  <c r="AF245" i="1"/>
  <c r="AE245" i="1"/>
  <c r="AF244" i="1"/>
  <c r="AE244" i="1"/>
  <c r="AF243" i="1"/>
  <c r="AE243" i="1"/>
  <c r="AF242" i="1"/>
  <c r="AE242" i="1"/>
  <c r="AF241" i="1"/>
  <c r="AE241" i="1"/>
  <c r="AF240" i="1"/>
  <c r="AE240" i="1"/>
  <c r="AF239" i="1"/>
  <c r="AE239" i="1"/>
  <c r="AF238" i="1"/>
  <c r="AE238" i="1"/>
  <c r="AF237" i="1"/>
  <c r="AE237" i="1"/>
  <c r="AF236" i="1"/>
  <c r="AE236" i="1"/>
  <c r="AF235" i="1"/>
  <c r="AE235" i="1"/>
  <c r="AF234" i="1"/>
  <c r="AE234" i="1"/>
  <c r="AF233" i="1"/>
  <c r="AE233" i="1"/>
  <c r="AF232" i="1"/>
  <c r="AE232" i="1"/>
  <c r="AF231" i="1"/>
  <c r="AE231" i="1"/>
  <c r="AF230" i="1"/>
  <c r="AE230" i="1"/>
  <c r="AF229" i="1"/>
  <c r="AE229" i="1"/>
  <c r="AF228" i="1"/>
  <c r="AE228" i="1"/>
  <c r="AF227" i="1"/>
  <c r="AE227" i="1"/>
  <c r="AF226" i="1"/>
  <c r="AE226" i="1"/>
  <c r="AF225" i="1"/>
  <c r="AE225" i="1"/>
  <c r="AF224" i="1"/>
  <c r="AE224" i="1"/>
  <c r="AF223" i="1"/>
  <c r="AE223" i="1"/>
  <c r="AF222" i="1"/>
  <c r="AE222" i="1"/>
  <c r="AF221" i="1"/>
  <c r="AE221" i="1"/>
  <c r="AF220" i="1"/>
  <c r="AE220" i="1"/>
  <c r="AF219" i="1"/>
  <c r="AE219" i="1"/>
  <c r="AF218" i="1"/>
  <c r="AE218" i="1"/>
  <c r="AF217" i="1"/>
  <c r="AE217" i="1"/>
  <c r="AF216" i="1"/>
  <c r="AE216" i="1"/>
  <c r="AF215" i="1"/>
  <c r="AE215" i="1"/>
  <c r="AF214" i="1"/>
  <c r="AE214" i="1"/>
  <c r="AF213" i="1"/>
  <c r="AE213" i="1"/>
  <c r="AF212" i="1"/>
  <c r="AE212" i="1"/>
  <c r="AF211" i="1"/>
  <c r="AE211" i="1"/>
  <c r="AF210" i="1"/>
  <c r="AE210" i="1"/>
  <c r="AF209" i="1"/>
  <c r="AE209" i="1"/>
  <c r="AF208" i="1"/>
  <c r="AE208" i="1"/>
  <c r="AF207" i="1"/>
  <c r="AE207" i="1"/>
  <c r="AF206" i="1"/>
  <c r="AE206" i="1"/>
  <c r="AF205" i="1"/>
  <c r="AE205" i="1"/>
  <c r="AF204" i="1"/>
  <c r="AE204" i="1"/>
  <c r="AF203" i="1"/>
  <c r="AE203" i="1"/>
  <c r="AF202" i="1"/>
  <c r="AE202" i="1"/>
  <c r="AF201" i="1"/>
  <c r="AE201" i="1"/>
  <c r="AF200" i="1"/>
  <c r="AE200" i="1"/>
  <c r="AF199" i="1"/>
  <c r="AE199" i="1"/>
  <c r="AF198" i="1"/>
  <c r="AE198" i="1"/>
  <c r="AF197" i="1"/>
  <c r="AE197" i="1"/>
  <c r="AF196" i="1"/>
  <c r="AE196" i="1"/>
  <c r="AF195" i="1"/>
  <c r="AE195" i="1"/>
  <c r="AF194" i="1"/>
  <c r="AE194" i="1"/>
  <c r="AF193" i="1"/>
  <c r="AE193" i="1"/>
  <c r="AF192" i="1"/>
  <c r="AE192" i="1"/>
  <c r="AF191" i="1"/>
  <c r="AE191" i="1"/>
  <c r="AF190" i="1"/>
  <c r="AE190" i="1"/>
  <c r="AF189" i="1"/>
  <c r="AE189" i="1"/>
  <c r="AF188" i="1"/>
  <c r="AE188" i="1"/>
  <c r="AF187" i="1"/>
  <c r="AE187" i="1"/>
  <c r="AF186" i="1"/>
  <c r="AE186" i="1"/>
  <c r="AF185" i="1"/>
  <c r="AE185" i="1"/>
  <c r="AF184" i="1"/>
  <c r="AE184" i="1"/>
  <c r="AF183" i="1"/>
  <c r="AE183" i="1"/>
  <c r="AF182" i="1"/>
  <c r="AE182" i="1"/>
  <c r="AF181" i="1"/>
  <c r="AE181" i="1"/>
  <c r="AF180" i="1"/>
  <c r="AE180" i="1"/>
  <c r="AF179" i="1"/>
  <c r="AE179" i="1"/>
  <c r="AF178" i="1"/>
  <c r="AE178" i="1"/>
  <c r="AF177" i="1"/>
  <c r="AE177" i="1"/>
  <c r="AF176" i="1"/>
  <c r="AE176" i="1"/>
  <c r="AF175" i="1"/>
  <c r="AE175" i="1"/>
  <c r="AF174" i="1"/>
  <c r="AE174" i="1"/>
  <c r="AF173" i="1"/>
  <c r="AE173" i="1"/>
  <c r="AF172" i="1"/>
  <c r="AE172" i="1"/>
  <c r="AF171" i="1"/>
  <c r="AE171" i="1"/>
  <c r="AF170" i="1"/>
  <c r="AE170" i="1"/>
  <c r="AF169" i="1"/>
  <c r="AE169" i="1"/>
  <c r="AF168" i="1"/>
  <c r="AE168" i="1"/>
  <c r="AF167" i="1"/>
  <c r="AE167" i="1"/>
  <c r="AF166" i="1"/>
  <c r="AE166" i="1"/>
  <c r="AF165" i="1"/>
  <c r="AE165" i="1"/>
  <c r="AF164" i="1"/>
  <c r="AE164" i="1"/>
  <c r="AF163" i="1"/>
  <c r="AE163" i="1"/>
  <c r="AF162" i="1"/>
  <c r="AE162" i="1"/>
  <c r="AF161" i="1"/>
  <c r="AE161" i="1"/>
  <c r="AF160" i="1"/>
  <c r="AE160" i="1"/>
  <c r="AF159" i="1"/>
  <c r="AE159" i="1"/>
  <c r="AF158" i="1"/>
  <c r="AE158" i="1"/>
  <c r="AF157" i="1"/>
  <c r="AE157" i="1"/>
  <c r="AF156" i="1"/>
  <c r="AE156" i="1"/>
  <c r="AF155" i="1"/>
  <c r="AE155" i="1"/>
  <c r="AF154" i="1"/>
  <c r="AE154" i="1"/>
  <c r="AF153" i="1"/>
  <c r="AE153" i="1"/>
  <c r="AF152" i="1"/>
  <c r="AE152" i="1"/>
  <c r="AF151" i="1"/>
  <c r="AE151" i="1"/>
  <c r="AF150" i="1"/>
  <c r="AE150" i="1"/>
  <c r="AF149" i="1"/>
  <c r="AE149" i="1"/>
  <c r="AF148" i="1"/>
  <c r="AE148" i="1"/>
  <c r="AF147" i="1"/>
  <c r="AE147" i="1"/>
  <c r="AF146" i="1"/>
  <c r="AE146" i="1"/>
  <c r="AF145" i="1"/>
  <c r="AE145" i="1"/>
  <c r="AF144" i="1"/>
  <c r="AE144" i="1"/>
  <c r="AF143" i="1"/>
  <c r="AE143" i="1"/>
  <c r="AF142" i="1"/>
  <c r="AE142" i="1"/>
  <c r="AF141" i="1"/>
  <c r="AE141" i="1"/>
  <c r="AF140" i="1"/>
  <c r="AE140" i="1"/>
  <c r="AF139" i="1"/>
  <c r="AE139" i="1"/>
  <c r="AF138" i="1"/>
  <c r="AE138" i="1"/>
  <c r="AF137" i="1"/>
  <c r="AE137" i="1"/>
  <c r="AF136" i="1"/>
  <c r="AE136" i="1"/>
  <c r="AF135" i="1"/>
  <c r="AE135" i="1"/>
  <c r="AF134" i="1"/>
  <c r="AE134" i="1"/>
  <c r="AF133" i="1"/>
  <c r="AE133" i="1"/>
  <c r="AF132" i="1"/>
  <c r="AE132" i="1"/>
  <c r="AF131" i="1"/>
  <c r="AE131" i="1"/>
  <c r="AF130" i="1"/>
  <c r="AE130" i="1"/>
  <c r="AF129" i="1"/>
  <c r="AE129" i="1"/>
  <c r="AF128" i="1"/>
  <c r="AE128" i="1"/>
  <c r="AF127" i="1"/>
  <c r="AE127" i="1"/>
  <c r="AF126" i="1"/>
  <c r="AE126" i="1"/>
  <c r="AF125" i="1"/>
  <c r="AE125" i="1"/>
  <c r="AF124" i="1"/>
  <c r="AE124" i="1"/>
  <c r="AF123" i="1"/>
  <c r="AE123" i="1"/>
  <c r="AF122" i="1"/>
  <c r="AE122" i="1"/>
  <c r="AF121" i="1"/>
  <c r="AE121" i="1"/>
  <c r="AF120" i="1"/>
  <c r="AE120" i="1"/>
  <c r="AF119" i="1"/>
  <c r="AE119" i="1"/>
  <c r="AF118" i="1"/>
  <c r="AE118" i="1"/>
  <c r="AF117" i="1"/>
  <c r="AE117" i="1"/>
  <c r="AF116" i="1"/>
  <c r="AE116" i="1"/>
  <c r="AF115" i="1"/>
  <c r="AE115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108" i="1"/>
  <c r="AE108" i="1"/>
  <c r="AF107" i="1"/>
  <c r="AE107" i="1"/>
  <c r="AF106" i="1"/>
  <c r="AE106" i="1"/>
  <c r="AF105" i="1"/>
  <c r="AE105" i="1"/>
  <c r="AF104" i="1"/>
  <c r="AE104" i="1"/>
  <c r="AF103" i="1"/>
  <c r="AE103" i="1"/>
  <c r="AF102" i="1"/>
  <c r="AE102" i="1"/>
  <c r="AF101" i="1"/>
  <c r="AE101" i="1"/>
  <c r="AF100" i="1"/>
  <c r="AE100" i="1"/>
  <c r="AF99" i="1"/>
  <c r="AE99" i="1"/>
  <c r="AF98" i="1"/>
  <c r="AE98" i="1"/>
  <c r="AF97" i="1"/>
  <c r="AE97" i="1"/>
  <c r="AF96" i="1"/>
  <c r="AE96" i="1"/>
  <c r="AF95" i="1"/>
  <c r="AE95" i="1"/>
  <c r="AF94" i="1"/>
  <c r="AE94" i="1"/>
  <c r="AF93" i="1"/>
  <c r="AE93" i="1"/>
  <c r="AF92" i="1"/>
  <c r="AE92" i="1"/>
  <c r="AF91" i="1"/>
  <c r="AE91" i="1"/>
  <c r="AF90" i="1"/>
  <c r="AE90" i="1"/>
  <c r="AF89" i="1"/>
  <c r="AE89" i="1"/>
  <c r="AF88" i="1"/>
  <c r="AE88" i="1"/>
  <c r="AF87" i="1"/>
  <c r="AE87" i="1"/>
  <c r="AF86" i="1"/>
  <c r="AE86" i="1"/>
  <c r="AF85" i="1"/>
  <c r="AE85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8" i="1"/>
  <c r="AE78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F71" i="1"/>
  <c r="AE71" i="1"/>
  <c r="AF70" i="1"/>
  <c r="AE70" i="1"/>
  <c r="AF69" i="1"/>
  <c r="AE69" i="1"/>
  <c r="AF68" i="1"/>
  <c r="AE68" i="1"/>
  <c r="AF67" i="1"/>
  <c r="AE67" i="1"/>
  <c r="AF66" i="1"/>
  <c r="AE66" i="1"/>
  <c r="AF65" i="1"/>
  <c r="AE65" i="1"/>
  <c r="AF64" i="1"/>
  <c r="AE64" i="1"/>
  <c r="AF63" i="1"/>
  <c r="AE63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2" i="1"/>
  <c r="AE32" i="1"/>
  <c r="AF31" i="1"/>
  <c r="AE31" i="1"/>
  <c r="AF30" i="1"/>
  <c r="AE30" i="1"/>
  <c r="AF29" i="1"/>
  <c r="AE29" i="1"/>
  <c r="AF28" i="1"/>
  <c r="AE28" i="1"/>
  <c r="AF27" i="1"/>
  <c r="AE27" i="1"/>
  <c r="AF26" i="1"/>
  <c r="AE26" i="1"/>
  <c r="AF25" i="1"/>
  <c r="AE25" i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7" i="1"/>
  <c r="AE17" i="1"/>
  <c r="AF16" i="1"/>
  <c r="AE16" i="1"/>
  <c r="AF15" i="1"/>
  <c r="AE15" i="1"/>
  <c r="AF14" i="1"/>
  <c r="AE14" i="1"/>
  <c r="AF13" i="1"/>
  <c r="AE13" i="1"/>
  <c r="AF12" i="1"/>
  <c r="AE12" i="1"/>
  <c r="AF11" i="1"/>
  <c r="AE11" i="1"/>
  <c r="AF10" i="1"/>
  <c r="AE10" i="1"/>
  <c r="AF9" i="1"/>
  <c r="AE9" i="1"/>
  <c r="AF8" i="1"/>
  <c r="A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Lenin Benancio Blanco Barrera</author>
  </authors>
  <commentList>
    <comment ref="D7" authorId="0" shapeId="0" xr:uid="{3936FAF8-B2DF-48A7-897A-D45F5C5ACABD}">
      <text>
        <r>
          <rPr>
            <b/>
            <sz val="9"/>
            <color indexed="81"/>
            <rFont val="Tahoma"/>
            <family val="2"/>
          </rPr>
          <t>Se descarga de la página de la DIAN</t>
        </r>
      </text>
    </comment>
    <comment ref="G7" authorId="0" shapeId="0" xr:uid="{F16EB8F6-C30C-458D-9623-C29E3171E933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H8" authorId="0" shapeId="0" xr:uid="{CF7B6398-0D63-4BAC-8C45-3A813546C174}">
      <text>
        <r>
          <rPr>
            <b/>
            <sz val="9"/>
            <color indexed="81"/>
            <rFont val="Tahoma"/>
            <family val="2"/>
          </rPr>
          <t>NO aporta</t>
        </r>
      </text>
    </comment>
    <comment ref="I8" authorId="0" shapeId="0" xr:uid="{60623087-F283-4FAA-87EB-7D68AF4BA7B0}">
      <text>
        <r>
          <rPr>
            <b/>
            <sz val="9"/>
            <color indexed="81"/>
            <rFont val="Tahoma"/>
            <family val="2"/>
          </rPr>
          <t xml:space="preserve">No aporta </t>
        </r>
      </text>
    </comment>
    <comment ref="J8" authorId="0" shapeId="0" xr:uid="{DE1706A2-AACF-452C-BE91-775925A48AC6}">
      <text>
        <r>
          <rPr>
            <b/>
            <sz val="9"/>
            <color indexed="81"/>
            <rFont val="Tahoma"/>
            <family val="2"/>
          </rPr>
          <t>firmado por el rep legal 07/11/2025</t>
        </r>
      </text>
    </comment>
    <comment ref="H12" authorId="0" shapeId="0" xr:uid="{C737D3EF-C3D4-4A77-9335-C9D5A152F9CA}">
      <text>
        <r>
          <rPr>
            <b/>
            <sz val="9"/>
            <color indexed="81"/>
            <rFont val="Tahoma"/>
            <family val="2"/>
          </rPr>
          <t xml:space="preserve">No se encontró, eldocumento
</t>
        </r>
      </text>
    </comment>
  </commentList>
</comments>
</file>

<file path=xl/sharedStrings.xml><?xml version="1.0" encoding="utf-8"?>
<sst xmlns="http://schemas.openxmlformats.org/spreadsheetml/2006/main" count="1890" uniqueCount="539">
  <si>
    <t>ZONA 16</t>
  </si>
  <si>
    <t>UT KIOS</t>
  </si>
  <si>
    <t>UT ZAFIRO 5G</t>
  </si>
  <si>
    <t>UNIÓN TEMPORAL SERVIR</t>
  </si>
  <si>
    <t xml:space="preserve"> 1A CONSORCIO</t>
  </si>
  <si>
    <t>UT EMINSER SOLOASEO 2025</t>
  </si>
  <si>
    <t>OUTSOURCING GIAF V5 UNIÓN TEMPORAL</t>
  </si>
  <si>
    <t>UNIÓN TEMPORAL LLANO ALIANZA BIC</t>
  </si>
  <si>
    <t>ZZZ ZOE UT</t>
  </si>
  <si>
    <t>INDUSTRIAS HERRANCO S.A.S</t>
  </si>
  <si>
    <t>CONSORCIO KAPITAL AMP V GENERACION</t>
  </si>
  <si>
    <t>CONSORCIO ELITE V</t>
  </si>
  <si>
    <t>UNIÓN TEMPORAL TERRASEO</t>
  </si>
  <si>
    <t>ZV SERVIASEAMOS UNION TEMPORAL</t>
  </si>
  <si>
    <t>GRUPO GESTIÓN EMPRESARIAL COLOMBIA S.A.S</t>
  </si>
  <si>
    <t>AMERICANA DE SERVICIOS LTDA</t>
  </si>
  <si>
    <t>CONSORCIO @ R&amp;J</t>
  </si>
  <si>
    <t>UNIÓN TEMPORAL ZONE CLEAN</t>
  </si>
  <si>
    <t>CONSERJES INMOBILIARIOS LTDA</t>
  </si>
  <si>
    <t>GRUPO EMPRESARIAL SEISO SAS</t>
  </si>
  <si>
    <t xml:space="preserve"> UNION TEMPORAL SERVILIM AMP V</t>
  </si>
  <si>
    <t>UNIÓN TEMPORAL SERTOP 2</t>
  </si>
  <si>
    <t>UNIÓN TEMPORAL ADIN GRUPO</t>
  </si>
  <si>
    <t>SOCIETY SERVICES GENERAL S.A.S.</t>
  </si>
  <si>
    <t>SERPROASEO EU</t>
  </si>
  <si>
    <t>GLOBAL L&amp; L "LIMPIEZA Y LOGISTICA" S.A.S</t>
  </si>
  <si>
    <t>EMPRESA POWER SERVICES LTDA</t>
  </si>
  <si>
    <t>UNION TEMPORAL MAX LIMPIEZA 2024</t>
  </si>
  <si>
    <t>MINIMO VALOR</t>
  </si>
  <si>
    <t>MAXIMO VALOR</t>
  </si>
  <si>
    <t>Diferencia</t>
  </si>
  <si>
    <t>1. AIU</t>
  </si>
  <si>
    <t>No</t>
  </si>
  <si>
    <t>Servicio</t>
  </si>
  <si>
    <t>Porcentaje AIU</t>
  </si>
  <si>
    <t>2. SERVICIO ESPECIAL</t>
  </si>
  <si>
    <t>Jardinería</t>
  </si>
  <si>
    <t>3. PERSONAL TIEMPO COMPLETO</t>
  </si>
  <si>
    <t>Operario de aseo y cafetería con compromiso social - Rango 1</t>
  </si>
  <si>
    <t>Operario de aseo y cafetería con compromiso social - Rango 2</t>
  </si>
  <si>
    <t>Operario de aseo y cafetería con compromiso social - Rango 3</t>
  </si>
  <si>
    <t>Operario de aseo y cafetería</t>
  </si>
  <si>
    <t>Operario de mantenimiento</t>
  </si>
  <si>
    <t>Operario auxiliar</t>
  </si>
  <si>
    <t>Coordinador de tiempo completo</t>
  </si>
  <si>
    <t>Jardinero</t>
  </si>
  <si>
    <t>Turno operario de mantenimiento</t>
  </si>
  <si>
    <t>4. PERSONAL MEDIO TIEMPO</t>
  </si>
  <si>
    <t>Coordinador</t>
  </si>
  <si>
    <t>5. HORAS EXTRAS Y DOMINICALES</t>
  </si>
  <si>
    <t>Perfil 1</t>
  </si>
  <si>
    <t>Hora extra diurna</t>
  </si>
  <si>
    <t>Hora extra nocturna</t>
  </si>
  <si>
    <t>Hora extra diurna dominical y/o festivo</t>
  </si>
  <si>
    <t>Hora extra nocturna dominical y/o festivo</t>
  </si>
  <si>
    <t>Recargo nocturno</t>
  </si>
  <si>
    <t>Recargo dominical o festivo</t>
  </si>
  <si>
    <t>Recargo nocturno dominical o festivo</t>
  </si>
  <si>
    <t>Perfil 2</t>
  </si>
  <si>
    <t>Perfil 3</t>
  </si>
  <si>
    <t>Perfil 4</t>
  </si>
  <si>
    <t>Perfil 5</t>
  </si>
  <si>
    <t>Perfil 6</t>
  </si>
  <si>
    <t>Perfil 7</t>
  </si>
  <si>
    <t>Perfil 8</t>
  </si>
  <si>
    <t>Perfil 9</t>
  </si>
  <si>
    <t>6. BIENES DE ASEO Y CAFETERÍA</t>
  </si>
  <si>
    <t>Bien</t>
  </si>
  <si>
    <t>Condición</t>
  </si>
  <si>
    <t>Café Social 1</t>
  </si>
  <si>
    <t>Compra</t>
  </si>
  <si>
    <t>Si</t>
  </si>
  <si>
    <t>Café Social 2</t>
  </si>
  <si>
    <t>Jabón para loza 1</t>
  </si>
  <si>
    <t>Jabón para loza 2</t>
  </si>
  <si>
    <t>Jabón para loza 3</t>
  </si>
  <si>
    <t>Jabón para loza 4</t>
  </si>
  <si>
    <t>Jabón en barra</t>
  </si>
  <si>
    <t>Jabón en barra azul</t>
  </si>
  <si>
    <t>Jabón abrasivo</t>
  </si>
  <si>
    <t>Jabón de tocador 1</t>
  </si>
  <si>
    <t>Jabón de tocador 2</t>
  </si>
  <si>
    <t>Jabón de dispensador para manos 1</t>
  </si>
  <si>
    <t>Jabón de dispensador para manos 2</t>
  </si>
  <si>
    <t>Jabón de dispensador para manos 3</t>
  </si>
  <si>
    <t>Gel antibacterial para manos</t>
  </si>
  <si>
    <t>Dispensador de gel antibacterial para manos</t>
  </si>
  <si>
    <t>Limpiador multiusos 1</t>
  </si>
  <si>
    <t>Limpiador multiusos 2</t>
  </si>
  <si>
    <t>Limpiador multiusos 3</t>
  </si>
  <si>
    <t>Limpiador desinfectante para pisos</t>
  </si>
  <si>
    <t>Líquido desengrasante</t>
  </si>
  <si>
    <t>Crema desengrasante</t>
  </si>
  <si>
    <t>Detergente biodegradable multiusos en polvo</t>
  </si>
  <si>
    <t>Limpiador desinfectante para uso general 1</t>
  </si>
  <si>
    <t>Limpiador desinfectante para uso general 2</t>
  </si>
  <si>
    <t>Limpiador desinfectante para uso general 3</t>
  </si>
  <si>
    <t>Desinfectante de alto nivel de desinfección para uso hospitalario</t>
  </si>
  <si>
    <t>Pastilla desinfectante para sanitario</t>
  </si>
  <si>
    <t>Líquido para limpiar vidrios 1</t>
  </si>
  <si>
    <t>Líquido para limpiar vidrios 2</t>
  </si>
  <si>
    <t>Líquido para limpiar vidrios 3</t>
  </si>
  <si>
    <t>Blanqueador o hipoclorito 1</t>
  </si>
  <si>
    <t>Blanqueador o hipoclorito 2</t>
  </si>
  <si>
    <t>Blanqueador o hipoclorito 3</t>
  </si>
  <si>
    <t>Alcohol industrial 1</t>
  </si>
  <si>
    <t>Alcohol industrial 2</t>
  </si>
  <si>
    <t>Creolina 1</t>
  </si>
  <si>
    <t>Creolina 2</t>
  </si>
  <si>
    <t>Líquido para limpiar equipos de oficina 1</t>
  </si>
  <si>
    <t>Líquido para limpiar equipos de oficina 2</t>
  </si>
  <si>
    <t>Champú para alfombras y tapizados 1</t>
  </si>
  <si>
    <t>Champú para alfombras y tapizados 2</t>
  </si>
  <si>
    <t>Lustrador de muebles</t>
  </si>
  <si>
    <t>Líquido cubre rasguños para madera</t>
  </si>
  <si>
    <t>Crema para cuero</t>
  </si>
  <si>
    <t>Cera polimérica</t>
  </si>
  <si>
    <t>Cera emulsionada Neutra</t>
  </si>
  <si>
    <t>Cera emulsionada roja</t>
  </si>
  <si>
    <t>Cera solvente</t>
  </si>
  <si>
    <t>Sellante para pisos</t>
  </si>
  <si>
    <t>Mantenedor de pisos</t>
  </si>
  <si>
    <t>Removedor de cera</t>
  </si>
  <si>
    <t>Abrillantador para piso laminado</t>
  </si>
  <si>
    <t>Jabón neutro para pisos 1</t>
  </si>
  <si>
    <t>Jabón neutro para pisos 2</t>
  </si>
  <si>
    <t>Varsol  ecológico 1</t>
  </si>
  <si>
    <t>Varsol ecológico 2</t>
  </si>
  <si>
    <t>Desmanchador multiusos</t>
  </si>
  <si>
    <t>Brillametal en crema</t>
  </si>
  <si>
    <t>Brillametal líquido</t>
  </si>
  <si>
    <t>Betún</t>
  </si>
  <si>
    <t>Ambientador 1</t>
  </si>
  <si>
    <t>Ambientador 2</t>
  </si>
  <si>
    <t>Insecticida 1</t>
  </si>
  <si>
    <t>Insecticida 2</t>
  </si>
  <si>
    <t>Limpiones 1</t>
  </si>
  <si>
    <t>Limpiones 2</t>
  </si>
  <si>
    <t>Limpiones 3</t>
  </si>
  <si>
    <t>Limpiones 4</t>
  </si>
  <si>
    <t>Limpiones 5</t>
  </si>
  <si>
    <t>Bayetilla 1</t>
  </si>
  <si>
    <t>Bayetilla 2</t>
  </si>
  <si>
    <t>Toalla en tela blanca para pisos por metro (repuesto de haraganes)</t>
  </si>
  <si>
    <t>Paño absorbente multiusos 1</t>
  </si>
  <si>
    <t>Paño absorbente multiusos 2</t>
  </si>
  <si>
    <t>Paño absorbente multiusos 3</t>
  </si>
  <si>
    <t>Paño absorbente multiusos 4</t>
  </si>
  <si>
    <t>Estopa</t>
  </si>
  <si>
    <t>Esponjilla 1</t>
  </si>
  <si>
    <t>Esponjilla 2</t>
  </si>
  <si>
    <t>Esponjilla 3</t>
  </si>
  <si>
    <t>Esponjilla 4</t>
  </si>
  <si>
    <t>Esponjilla 5</t>
  </si>
  <si>
    <t>Esponjilla 6</t>
  </si>
  <si>
    <t>Esponjilla 7</t>
  </si>
  <si>
    <t>Escoba 1</t>
  </si>
  <si>
    <t>Escoba 2</t>
  </si>
  <si>
    <t>Escoba 3</t>
  </si>
  <si>
    <t>Escoba 4</t>
  </si>
  <si>
    <t>Escoba 5</t>
  </si>
  <si>
    <t>Mango metálico escoba 1</t>
  </si>
  <si>
    <t>Mango madera escoba 1</t>
  </si>
  <si>
    <t>Cepillos 1</t>
  </si>
  <si>
    <t>Cepillos 2</t>
  </si>
  <si>
    <t>Cepillos 3</t>
  </si>
  <si>
    <t>Trapero 1</t>
  </si>
  <si>
    <t>Trapero 2</t>
  </si>
  <si>
    <t>Trapero 3</t>
  </si>
  <si>
    <t>Trapero 4</t>
  </si>
  <si>
    <t>Mango metálico trapero</t>
  </si>
  <si>
    <t>Mango madera trapero</t>
  </si>
  <si>
    <t>Cepillo para sanitario (churrusco)</t>
  </si>
  <si>
    <t>Pads 1</t>
  </si>
  <si>
    <t>Pads 2</t>
  </si>
  <si>
    <t>Pads 3</t>
  </si>
  <si>
    <t>Pads 4</t>
  </si>
  <si>
    <t>Pads 5</t>
  </si>
  <si>
    <t>Boneth 1</t>
  </si>
  <si>
    <t>Boneth 2</t>
  </si>
  <si>
    <t>Bolsas plásticas 1</t>
  </si>
  <si>
    <t>Bolsas plásticas 2</t>
  </si>
  <si>
    <t>Bolsas plásticas 3</t>
  </si>
  <si>
    <t>Bolsas plásticas 4</t>
  </si>
  <si>
    <t>Bolsas plásticas 8</t>
  </si>
  <si>
    <t>Bolsas plásticas 9</t>
  </si>
  <si>
    <t>Bolsas plásticas 10</t>
  </si>
  <si>
    <t>Bolsas plásticas 11</t>
  </si>
  <si>
    <t>Bolsas plásticas 15</t>
  </si>
  <si>
    <t>Bolsas plásticas 16</t>
  </si>
  <si>
    <t>Bolsas plásticas 17</t>
  </si>
  <si>
    <t>Bolsas plásticas 18</t>
  </si>
  <si>
    <t>Bolsas plásticas 21</t>
  </si>
  <si>
    <t>Bolsas plásticas 22</t>
  </si>
  <si>
    <t>Bolsas plásticas 23</t>
  </si>
  <si>
    <t>Bolsas plásticas 24</t>
  </si>
  <si>
    <t>Guantes 1</t>
  </si>
  <si>
    <t>Guantes 2</t>
  </si>
  <si>
    <t>Guantes 3</t>
  </si>
  <si>
    <t>Guantes 4</t>
  </si>
  <si>
    <t>Guantes 5</t>
  </si>
  <si>
    <t>Guantes 6</t>
  </si>
  <si>
    <t>Guantes 7</t>
  </si>
  <si>
    <t>Guantes 8</t>
  </si>
  <si>
    <t>Guantes 9</t>
  </si>
  <si>
    <t>Tapabocas Desechable</t>
  </si>
  <si>
    <t>Tapabocas Industrial</t>
  </si>
  <si>
    <t>Papel higiénico 1</t>
  </si>
  <si>
    <t>Papel higiénico 2</t>
  </si>
  <si>
    <t>Papel higiénico 3</t>
  </si>
  <si>
    <t>Papel higiénico 4</t>
  </si>
  <si>
    <t>Papel higiénico 5</t>
  </si>
  <si>
    <t>Papel higiénico 6</t>
  </si>
  <si>
    <t>Papel higiénico 7</t>
  </si>
  <si>
    <t>Papel higiénico 8</t>
  </si>
  <si>
    <t>Papel higiénico 9</t>
  </si>
  <si>
    <t>Toallas para manos 1</t>
  </si>
  <si>
    <t>Toallas para manos 2</t>
  </si>
  <si>
    <t>Toallas para manos 3</t>
  </si>
  <si>
    <t>Toallas para manos 4</t>
  </si>
  <si>
    <t>Toallas para manos 5</t>
  </si>
  <si>
    <t>Toallas para manos 6</t>
  </si>
  <si>
    <t>Toallas para manos 7</t>
  </si>
  <si>
    <t>Toallas para manos 8</t>
  </si>
  <si>
    <t>Pañuelos</t>
  </si>
  <si>
    <t>Vasos biodegradables 1</t>
  </si>
  <si>
    <t>Vasos biodegradables 2</t>
  </si>
  <si>
    <t>Vasos biodegradables 3</t>
  </si>
  <si>
    <t>Vasos biodegradables 4</t>
  </si>
  <si>
    <t>Mezclador 1</t>
  </si>
  <si>
    <t>Servilleta papel</t>
  </si>
  <si>
    <t>Filtro para greca 1</t>
  </si>
  <si>
    <t>Filtro para greca 2</t>
  </si>
  <si>
    <t>Filtro para greca 3</t>
  </si>
  <si>
    <t>Churrusco para tubos de greca</t>
  </si>
  <si>
    <t>Papel Aluminio 1</t>
  </si>
  <si>
    <t>Papel Aluminio 2</t>
  </si>
  <si>
    <t>Película transparente para alimentos</t>
  </si>
  <si>
    <t>Termo para café 1</t>
  </si>
  <si>
    <t>Termo para café 2</t>
  </si>
  <si>
    <t>Café 1</t>
  </si>
  <si>
    <t>Café 2</t>
  </si>
  <si>
    <t>Café 3</t>
  </si>
  <si>
    <t>Crema para café</t>
  </si>
  <si>
    <t>Azúcar 1</t>
  </si>
  <si>
    <t>Azúcar 2</t>
  </si>
  <si>
    <t>Azúcar 3</t>
  </si>
  <si>
    <t>Azúcar 4</t>
  </si>
  <si>
    <t>Endulzante</t>
  </si>
  <si>
    <t>Panela</t>
  </si>
  <si>
    <t>Panela pulverizada 1</t>
  </si>
  <si>
    <t>Panela pulverizada 2</t>
  </si>
  <si>
    <t>Panela pulverizada 3</t>
  </si>
  <si>
    <t>Panela pulverizada 4</t>
  </si>
  <si>
    <t>Panela pulverizada 5</t>
  </si>
  <si>
    <t>Panela pulverizada 6</t>
  </si>
  <si>
    <t>Panela saborizada 1</t>
  </si>
  <si>
    <t>Panela saborizada 2</t>
  </si>
  <si>
    <t>Sal 1</t>
  </si>
  <si>
    <t>Sal 2</t>
  </si>
  <si>
    <t>Sal 3</t>
  </si>
  <si>
    <t>Aromática con panela 1</t>
  </si>
  <si>
    <t>Aromática con panela 2</t>
  </si>
  <si>
    <t>Aromática con panela 3</t>
  </si>
  <si>
    <t>Aromática de fruta 1</t>
  </si>
  <si>
    <t>Aromática de fruta 2</t>
  </si>
  <si>
    <t>Aromática de fruta 3</t>
  </si>
  <si>
    <t>Aromática de panela</t>
  </si>
  <si>
    <t>Bebida de frutas</t>
  </si>
  <si>
    <t>Bebida de panela</t>
  </si>
  <si>
    <t>Té</t>
  </si>
  <si>
    <t>Agua potable 1</t>
  </si>
  <si>
    <t>Agua potable 2</t>
  </si>
  <si>
    <t>Agua potable 3</t>
  </si>
  <si>
    <t>Agua potable 4</t>
  </si>
  <si>
    <t>Válvula dispensadora para botellón de agua</t>
  </si>
  <si>
    <t>Servilleta de tela</t>
  </si>
  <si>
    <t>Cepillo para paredes y techos</t>
  </si>
  <si>
    <t>Brillador 1</t>
  </si>
  <si>
    <t>Brillador 2</t>
  </si>
  <si>
    <t>Repuestos brillador 1</t>
  </si>
  <si>
    <t>Repuestos brillador 2</t>
  </si>
  <si>
    <t>Destapador para sanitario (chupa)</t>
  </si>
  <si>
    <t>Plumero o limpia polvo</t>
  </si>
  <si>
    <t>Rastrillo 1</t>
  </si>
  <si>
    <t>Rastrillo 2</t>
  </si>
  <si>
    <t>Recogedor de basura 1</t>
  </si>
  <si>
    <t>Recogedor de basura 2</t>
  </si>
  <si>
    <t>Atomizadores</t>
  </si>
  <si>
    <t xml:space="preserve">Caneca para almacenar ropa sucia </t>
  </si>
  <si>
    <t>Vasos  1</t>
  </si>
  <si>
    <t>Arrendamiento</t>
  </si>
  <si>
    <t>Vasos  2</t>
  </si>
  <si>
    <t xml:space="preserve">Cuchara </t>
  </si>
  <si>
    <t xml:space="preserve">Tenedor </t>
  </si>
  <si>
    <t xml:space="preserve">Cuchillo </t>
  </si>
  <si>
    <t xml:space="preserve">Cuchara pequeña </t>
  </si>
  <si>
    <t>Platos  1</t>
  </si>
  <si>
    <t>Platos  2</t>
  </si>
  <si>
    <t>Platos  3</t>
  </si>
  <si>
    <t>Platos  4</t>
  </si>
  <si>
    <t>Platos  5</t>
  </si>
  <si>
    <t xml:space="preserve">Pocillos </t>
  </si>
  <si>
    <t xml:space="preserve">Juego de cubiertos </t>
  </si>
  <si>
    <t>Terno para café</t>
  </si>
  <si>
    <t>Vajilla  1</t>
  </si>
  <si>
    <t>Vajilla  2</t>
  </si>
  <si>
    <t xml:space="preserve">Cuchillo de cocina </t>
  </si>
  <si>
    <t xml:space="preserve">Tijeras de cocina </t>
  </si>
  <si>
    <t xml:space="preserve">Jarra </t>
  </si>
  <si>
    <t xml:space="preserve">Combustible </t>
  </si>
  <si>
    <t xml:space="preserve">Organizador  porta escobas </t>
  </si>
  <si>
    <t xml:space="preserve">Espátula </t>
  </si>
  <si>
    <t xml:space="preserve">Haraganes 1 </t>
  </si>
  <si>
    <t xml:space="preserve">Haraganes 2 </t>
  </si>
  <si>
    <t xml:space="preserve">Haraganes 3 </t>
  </si>
  <si>
    <t xml:space="preserve">Haraganes 4 </t>
  </si>
  <si>
    <t>Haraganes 5</t>
  </si>
  <si>
    <t>Balde</t>
  </si>
  <si>
    <t>Plato Biodegradable 1</t>
  </si>
  <si>
    <t>Plato Biodegradable 2</t>
  </si>
  <si>
    <t>Pocillos 1</t>
  </si>
  <si>
    <t xml:space="preserve">Terno para café </t>
  </si>
  <si>
    <t>Cafetera 1</t>
  </si>
  <si>
    <t>Vajilla  3</t>
  </si>
  <si>
    <t>Vajilla  4</t>
  </si>
  <si>
    <t>Portavasos</t>
  </si>
  <si>
    <t>Bandeja 1</t>
  </si>
  <si>
    <t>Bandeja 2</t>
  </si>
  <si>
    <t>Bandeja 3</t>
  </si>
  <si>
    <t>Bandeja 4</t>
  </si>
  <si>
    <t>Olleta</t>
  </si>
  <si>
    <t>Olla 1</t>
  </si>
  <si>
    <t>Olla 2</t>
  </si>
  <si>
    <t>Escurridor para platos</t>
  </si>
  <si>
    <t>Soporte para Botellón de agua</t>
  </si>
  <si>
    <t>Carro exprimidor de trapero 1</t>
  </si>
  <si>
    <t>Carro exprimidor de trapero 2</t>
  </si>
  <si>
    <t>Carro exprimidor de trapero 3</t>
  </si>
  <si>
    <t>Carros para limpieza</t>
  </si>
  <si>
    <t>Carro de bebidas</t>
  </si>
  <si>
    <t>Escalera 1</t>
  </si>
  <si>
    <t>Escalera 2</t>
  </si>
  <si>
    <t>Escalera 3</t>
  </si>
  <si>
    <t>Escalera 4</t>
  </si>
  <si>
    <t>Escalera de tipo industrial</t>
  </si>
  <si>
    <t>Mangueras 1</t>
  </si>
  <si>
    <t>Mangueras 2</t>
  </si>
  <si>
    <t>Mangueras 3</t>
  </si>
  <si>
    <t>Contenedor de basura 1</t>
  </si>
  <si>
    <t>Contenedor de basura 2</t>
  </si>
  <si>
    <t>Contenedor de basura 3</t>
  </si>
  <si>
    <t>Contenedor de basura 4</t>
  </si>
  <si>
    <t>Contenedor de basura 5</t>
  </si>
  <si>
    <t>Contenedor de basura 6</t>
  </si>
  <si>
    <t>Contenedor de basura 7</t>
  </si>
  <si>
    <t>Contenedor de basura 8</t>
  </si>
  <si>
    <t>Contenedor de basura 9</t>
  </si>
  <si>
    <t>Contenedor de basura 10</t>
  </si>
  <si>
    <t>Contenedor de basura 11</t>
  </si>
  <si>
    <t>Contenedor de basura 12</t>
  </si>
  <si>
    <t>Contenedor de basura 13</t>
  </si>
  <si>
    <t>Contenedor de basura 14</t>
  </si>
  <si>
    <t>Contenedor de basura 15</t>
  </si>
  <si>
    <t>Contenedor de basura 16</t>
  </si>
  <si>
    <t>Contenedor de basura 17</t>
  </si>
  <si>
    <t>Contenedor de basura 18</t>
  </si>
  <si>
    <t>Contenedor de basura 19</t>
  </si>
  <si>
    <t>Contenedor de basura 20</t>
  </si>
  <si>
    <t>Contenedor de basura 21</t>
  </si>
  <si>
    <t>Contenedor de basura 22</t>
  </si>
  <si>
    <t>Contenedor de basura 23</t>
  </si>
  <si>
    <t>Contenedor de basura 24</t>
  </si>
  <si>
    <t>Contenedor de basura 25</t>
  </si>
  <si>
    <t>Contenedor de basura 26</t>
  </si>
  <si>
    <t>Contenedor de basura 27</t>
  </si>
  <si>
    <t>Contenedor de basura 28</t>
  </si>
  <si>
    <t>Contenedor de basura 29</t>
  </si>
  <si>
    <t>Contenedor de basura 30</t>
  </si>
  <si>
    <t>Punto Ecológico 1</t>
  </si>
  <si>
    <t>Punto Ecológico 2</t>
  </si>
  <si>
    <t>Punto Ecológico 3</t>
  </si>
  <si>
    <t>Punto Ecológico 4</t>
  </si>
  <si>
    <t>Punto Ecológico 5</t>
  </si>
  <si>
    <t>Punto Ecológico 6</t>
  </si>
  <si>
    <t>Papelera 1</t>
  </si>
  <si>
    <t>Papelera 2</t>
  </si>
  <si>
    <t>Papelera 3</t>
  </si>
  <si>
    <t>Papelera 4</t>
  </si>
  <si>
    <t>Papelera residuos peligrosos 1</t>
  </si>
  <si>
    <t>Papelera residuos peligrosos 2</t>
  </si>
  <si>
    <t>Señales peatonales de prevención y atención 1</t>
  </si>
  <si>
    <t>Señales peatonales de prevención y atención 2</t>
  </si>
  <si>
    <t>Señales peatonales de prevención y atención 3</t>
  </si>
  <si>
    <t>Dispensador para papel higiénico 1</t>
  </si>
  <si>
    <t>Dispensador para papel higiénico 2</t>
  </si>
  <si>
    <t>Dispensador de toallas de manos 1</t>
  </si>
  <si>
    <t>Dispensador de toallas de manos 2</t>
  </si>
  <si>
    <t>Dispensador de toallas de manos 3</t>
  </si>
  <si>
    <t>Dispensador de jabón líquido 1</t>
  </si>
  <si>
    <t>Dispensador de jabón líquido 2</t>
  </si>
  <si>
    <t>Dispensador de jabón líquido 3</t>
  </si>
  <si>
    <t>Dispensador de jabón líquido 4</t>
  </si>
  <si>
    <t>Dispensador para ambientador</t>
  </si>
  <si>
    <t>Recarga: Dispensador para ambientador</t>
  </si>
  <si>
    <t>Dispensador goteo por gravedad y recarga</t>
  </si>
  <si>
    <t>Dispensador goteo por gravedad</t>
  </si>
  <si>
    <t>Recarga: Dispensador goteo por gravedad</t>
  </si>
  <si>
    <t>Dispensador de agua</t>
  </si>
  <si>
    <t>Dispensador de agua con botellón</t>
  </si>
  <si>
    <t>Greca para tintos 1</t>
  </si>
  <si>
    <t>Greca para tintos 2</t>
  </si>
  <si>
    <t>Greca para tintos 3</t>
  </si>
  <si>
    <t>Máquina de filtrado para café</t>
  </si>
  <si>
    <t>Horno microondas</t>
  </si>
  <si>
    <t>Horno microondas de tipo industrial</t>
  </si>
  <si>
    <t>Estufa 1</t>
  </si>
  <si>
    <t>Estufa 2</t>
  </si>
  <si>
    <t>Extensión eléctrica 1</t>
  </si>
  <si>
    <t>Extensión eléctrica 2</t>
  </si>
  <si>
    <t>Aspiradora 1</t>
  </si>
  <si>
    <t>Aspiradora 2</t>
  </si>
  <si>
    <t>Lavabrilladora de pisos 1</t>
  </si>
  <si>
    <t>Lavabrilladora de pisos 2</t>
  </si>
  <si>
    <t>Brilladora de alta revolución</t>
  </si>
  <si>
    <t>Lavadora de alfombras y tapetes 1</t>
  </si>
  <si>
    <t>Lavadora de alfombras y tapetes 2</t>
  </si>
  <si>
    <t>Hidrolavadora Industrial</t>
  </si>
  <si>
    <t>Sopladora de hojas</t>
  </si>
  <si>
    <t>Sonda para inodoro</t>
  </si>
  <si>
    <t>Girador Manual</t>
  </si>
  <si>
    <t>Sonda para fregaderos</t>
  </si>
  <si>
    <t xml:space="preserve">Cortadora de cesped </t>
  </si>
  <si>
    <t>Guadañas</t>
  </si>
  <si>
    <t>Motobombas</t>
  </si>
  <si>
    <t xml:space="preserve">Precio Piso </t>
  </si>
  <si>
    <t>01_UT KIOS</t>
  </si>
  <si>
    <t>02_OUTSOURCING GIAF V5 UNIÓN TEMPORAL</t>
  </si>
  <si>
    <t>03_GLOBAL L&amp; L "LIMPIEZA Y LOGISTICA" S.A.S</t>
  </si>
  <si>
    <t>04_SERPROASEO EU</t>
  </si>
  <si>
    <t>05_UNIÓN TEMPORAL SERVIR</t>
  </si>
  <si>
    <t>06_CONSORCIO @ R&amp;J</t>
  </si>
  <si>
    <t>07_UNIÓN TEMPORAL ZONE CLEAN</t>
  </si>
  <si>
    <t>08_UNIÓN TEMPORAL SERTOP 2</t>
  </si>
  <si>
    <r>
      <rPr>
        <b/>
        <u/>
        <sz val="11"/>
        <color theme="1"/>
        <rFont val="Aptos Narrow"/>
        <family val="2"/>
        <scheme val="minor"/>
      </rPr>
      <t>Paso 2 y 6 guia AMP</t>
    </r>
    <r>
      <rPr>
        <sz val="11"/>
        <color theme="1"/>
        <rFont val="Aptos Narrow"/>
        <family val="2"/>
        <scheme val="minor"/>
      </rPr>
      <t xml:space="preserve"> (los Precios cotizados por el Proveedor en la pestaña “cotización” correspondan a los precios cotizados en la sección de artículos y lotes de la Tienda Virtual del Estado Colombiano)</t>
    </r>
  </si>
  <si>
    <t xml:space="preserve">Precio  unitario con descuento </t>
  </si>
  <si>
    <t>Descuento %</t>
  </si>
  <si>
    <t>¿El valor ofertado es igual o superior al Mínimo Valor del catálogo?</t>
  </si>
  <si>
    <r>
      <rPr>
        <b/>
        <u/>
        <sz val="11"/>
        <color theme="1"/>
        <rFont val="Aptos Narrow"/>
        <family val="2"/>
        <scheme val="minor"/>
      </rPr>
      <t>Paso 3 guia AMP</t>
    </r>
    <r>
      <rPr>
        <sz val="11"/>
        <color theme="1"/>
        <rFont val="Aptos Narrow"/>
        <family val="2"/>
        <scheme val="minor"/>
      </rPr>
      <t>: Que el Proveedor haya cotizado por debajo de sus precios techo publicados en el Catálogo</t>
    </r>
  </si>
  <si>
    <r>
      <rPr>
        <b/>
        <sz val="11"/>
        <color theme="1"/>
        <rFont val="Aptos Narrow"/>
        <family val="2"/>
        <scheme val="minor"/>
      </rPr>
      <t>Verificación numeral ii) acapite 6,14</t>
    </r>
    <r>
      <rPr>
        <sz val="11"/>
        <color theme="1"/>
        <rFont val="Aptos Narrow"/>
        <family val="2"/>
        <scheme val="minor"/>
      </rPr>
      <t xml:space="preserve"> clausula 6 Minuta AMP Los descuentos ofrecidos para cada uno de sus bienes no sean inferiores a la diferencia entre:
El precio máximo establecido en el catálogo y el precio establecido en la columna “listado de menores precios por ítems” del catálogo, para los bienes que así lo tengan establecido
Nota: Durante la operación secundaría los Proveedores podrán realizar descuentos para cada uno de los bienes denominados, “bienes sin precio piso”.</t>
    </r>
  </si>
  <si>
    <t>Verificación numeral ii) acapite 6,14 clausula 6 Minuta AMP Los descuentos ofrecidos para cada uno de sus bienes no sean inferiores a la diferencia entre:
El precio máximo establecido en el catálogo y el precio establecido en la columna “listado de menores precios por ítems” del catálogo, para los bienes que así lo tengan establecido
Nota: Durante la operación secundaría los Proveedores podrán realizar descuentos para cada uno de los bienes denominados, “bienes sin precio piso”.</t>
  </si>
  <si>
    <t xml:space="preserve">Precios unitarios en la cotización inicial </t>
  </si>
  <si>
    <t>Precios de la cotización</t>
  </si>
  <si>
    <t>Precio sección de artículos y lotes TVEC</t>
  </si>
  <si>
    <r>
      <rPr>
        <b/>
        <sz val="11"/>
        <color theme="1"/>
        <rFont val="Aptos Narrow"/>
        <family val="2"/>
        <scheme val="minor"/>
      </rPr>
      <t xml:space="preserve">Verificación numeral  7,63 </t>
    </r>
    <r>
      <rPr>
        <sz val="11"/>
        <color theme="1"/>
        <rFont val="Aptos Narrow"/>
        <family val="2"/>
        <scheme val="minor"/>
      </rPr>
      <t>El valor ofertado es igual o superior al Valor Mínimo e inferior o igual al  Valor  máximo del catálogo?</t>
    </r>
  </si>
  <si>
    <t>GLOBAL L&amp;L LIMPIEZA Y LOGISTICA SAS</t>
  </si>
  <si>
    <t>SERVICIOS Y PRODUCTOS DE ASEO E.U.</t>
  </si>
  <si>
    <t>PROPONENTE</t>
  </si>
  <si>
    <t>Nombre del proveedor</t>
  </si>
  <si>
    <t>NIT</t>
  </si>
  <si>
    <t>Correo electrónico</t>
  </si>
  <si>
    <t>901916186-1</t>
  </si>
  <si>
    <t>ut.outsourcingiafv5@gmail.com</t>
  </si>
  <si>
    <t>901525055-7</t>
  </si>
  <si>
    <t>globallogisticaylimpieza@gmail.com</t>
  </si>
  <si>
    <t>UNION TEMPORAL KIOS</t>
  </si>
  <si>
    <t>901900707-9</t>
  </si>
  <si>
    <t>acuerdomarco@kiossas.co</t>
  </si>
  <si>
    <t>828001576-9</t>
  </si>
  <si>
    <t>serproaseoeu@hotmail.com</t>
  </si>
  <si>
    <t>901939168-8</t>
  </si>
  <si>
    <t>comercial.utservir@gmail.com</t>
  </si>
  <si>
    <t>901902599-9</t>
  </si>
  <si>
    <t>gerenciarygsolutiongroup@gmail.com</t>
  </si>
  <si>
    <t>901902729-1</t>
  </si>
  <si>
    <t>utzoneclean@gmail.com</t>
  </si>
  <si>
    <t>901902912-1</t>
  </si>
  <si>
    <t>licitaciones@serconal.com</t>
  </si>
  <si>
    <t>COPIA DE CÉDULA DE CIUDADANÍA del Representante Legal</t>
  </si>
  <si>
    <t>COPIA CERTIFICADO DE EXISTENCIA Y REPRESENTACIÓN LEGAL</t>
  </si>
  <si>
    <t>DOCUMENTO DE CONFORMACIÓN DEL CONSORCIO O LA UNIÓN TEMPORAL</t>
  </si>
  <si>
    <t>CERTIFICACIÓN DE PAZ Y SALVO POR SEGURIDAD SOCIAL Y PARAFISCALES</t>
  </si>
  <si>
    <t>DOCUMENTOS PARA ACREDITAR LA CONDICIÓN DE MIPYME:</t>
  </si>
  <si>
    <t xml:space="preserve">Razón social Participantes UT / consorcio </t>
  </si>
  <si>
    <t>Unión temporal Kios</t>
  </si>
  <si>
    <t>901637502-9</t>
  </si>
  <si>
    <t>900309371-0</t>
  </si>
  <si>
    <t xml:space="preserve">Participación </t>
  </si>
  <si>
    <t>NA</t>
  </si>
  <si>
    <t>RUT</t>
  </si>
  <si>
    <t xml:space="preserve">Rep Legal </t>
  </si>
  <si>
    <t>YENNY MARCELA BARAJAS BARAJAS</t>
  </si>
  <si>
    <t xml:space="preserve">NIT Participantes UT / consorcio </t>
  </si>
  <si>
    <t xml:space="preserve">Acreditación </t>
  </si>
  <si>
    <t xml:space="preserve">Rep legal </t>
  </si>
  <si>
    <t>BARAJAS BARAJAS YENNY MARCELA</t>
  </si>
  <si>
    <t>ALIX NAVARRO ORDUZ</t>
  </si>
  <si>
    <t>900.592.281-7</t>
  </si>
  <si>
    <t>901.642.350-6</t>
  </si>
  <si>
    <t>CONTINENTAL DE LIMPIEZA SAS BIC (32,5%) Rev Fis Ana Otilia villaraga</t>
  </si>
  <si>
    <t xml:space="preserve">PROVEEMOS PLUS SAS (67,5%) 
Oscar Linarfes  (contador) </t>
  </si>
  <si>
    <t>ROBINSON RUBIO ROJAS</t>
  </si>
  <si>
    <t>901.747.916-6</t>
  </si>
  <si>
    <t>901.723.372-6</t>
  </si>
  <si>
    <t>Se acredita por el rerp legal y revisor fiscal o contador</t>
  </si>
  <si>
    <t>OVER SEGUNDO HERNANDEZ
PASTRANA</t>
  </si>
  <si>
    <t>MARIA VICTORIA URREGO CASTAÑO</t>
  </si>
  <si>
    <t>DANIELA ESPERANZA CACERES</t>
  </si>
  <si>
    <t>LUIS ALFREDO RIAÑO
PABÓN</t>
  </si>
  <si>
    <t>DANIELA ESPERANZA CACERES ARISMENDY</t>
  </si>
  <si>
    <t>LOGISTICA
INSTITUCIONAL
SERVIR S.A.S BIC (cosntituida en 2023) NO rev fiscal  (contador Oscar Giovani Díaz)</t>
  </si>
  <si>
    <t>PICKING S.A.S.
BIC NO rev fiscal  (contador Oscar Giovani Díaz) Tiene RUP</t>
  </si>
  <si>
    <t>Tatiana Julieth Chacón Quintero</t>
  </si>
  <si>
    <t>900.917.512-0</t>
  </si>
  <si>
    <t>Deyber Alexis Rubio Rubio</t>
  </si>
  <si>
    <t xml:space="preserve">Representaciones D Jesca SAS
– BIC (Rev Fiscal Carmen Ofelia Guerrero) Pequeña empresa </t>
  </si>
  <si>
    <t>901339250 1</t>
  </si>
  <si>
    <t>R&amp;G Solution Group SAS – BIC (rev Fiscal Jose Gonzalo Latorre) Pequeña empresa</t>
  </si>
  <si>
    <t>CERTIFICADO DE NO EXISTENCIA DE NO ESTAR INSCRITO EN EL REGISTRO DE DEUDORES ALIMENTARIOS MOROSOS
REDAM</t>
  </si>
  <si>
    <t>RUP 21/10/2025</t>
  </si>
  <si>
    <t>RUP 31/10/2025</t>
  </si>
  <si>
    <t>GESTIÓN INTEGRAL DE ACTIVOS FIJOS GIAF SAS BIC (pequeña) Rev GUERRERO CALDERON CARMEN STELLA)</t>
  </si>
  <si>
    <t>SERVICIOS LOGISTICOS ULTRAMATIC SAS BIC(rev fiscal CARLOS RAMOS ASESORES &amp;
CONSULTORIAS S.A.S)</t>
  </si>
  <si>
    <t>CLAUDIA HESNEY HERMIDA SILVA</t>
  </si>
  <si>
    <t>Rev Fiscal (LUISA FERNANDA BAENA POLANCO); Támaño de la empresa PEQUEÑA EMPRESA</t>
  </si>
  <si>
    <t xml:space="preserve">Certificado </t>
  </si>
  <si>
    <t xml:space="preserve">LINA MARIA CIFUENTES QUINTERO </t>
  </si>
  <si>
    <t>800249637-3</t>
  </si>
  <si>
    <t>901615399-1</t>
  </si>
  <si>
    <t>ALEJANDRO CIFUENTES LOPERA</t>
  </si>
  <si>
    <t>COOPERATIVA DE TRABAJO ASOCIADO SERCONAL (rev Fiscal LEOPOLDINA DEL SOCORRO GOMEZ MUÑOZ- Mediana</t>
  </si>
  <si>
    <t>TOP ECO CLEANING SAS
Rev Fiscal No tiene -peuqeña</t>
  </si>
  <si>
    <t>KIOS S.A.S. BIC. 
Rep Legal Jose Fernando Gomez
Rev fiscal Fabian Andres Baron</t>
  </si>
  <si>
    <t>MARESTER SAS BIC
Rep Legal Yolima Andrea Velasquez Velasco
Rev Fiscal Nayibe Astrid Ramirez</t>
  </si>
  <si>
    <t xml:space="preserve"> Yolima Andrea Velasquez Velasco</t>
  </si>
  <si>
    <t>900562598 8</t>
  </si>
  <si>
    <t>901551226 1</t>
  </si>
  <si>
    <t xml:space="preserve">Unión Temporal zone clean </t>
  </si>
  <si>
    <t xml:space="preserve">Pendiente condición de Mipyne, no esta certificada y no aporta RUP
No adjunta TP y certificados Rev Fiscales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</si>
</sst>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#,##0.00"/>
    <numFmt numFmtId="165" formatCode="&quot;$&quot;\ #,##0.00"/>
    <numFmt numFmtId="166" formatCode="_ [$€-2]\ * #,##0.00_ ;_ [$€-2]\ * \-#,##0.00_ ;_ [$€-2]\ * &quot;-&quot;??_ 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sz val="8"/>
      <color theme="2" tint="-0.74999237037263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name val="Verdana"/>
      <family val="2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8"/>
      <color theme="3"/>
      <name val="Aptos Display"/>
      <family val="2"/>
      <scheme val="maj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rgb="FF6A6A6A"/>
      <name val="Arial"/>
      <family val="2"/>
    </font>
    <font>
      <sz val="11"/>
      <color rgb="FF9C6500"/>
      <name val="Aptos Narrow"/>
      <family val="2"/>
      <scheme val="minor"/>
    </font>
    <font>
      <sz val="10"/>
      <name val="Verdana"/>
      <family val="2"/>
    </font>
    <font>
      <sz val="10"/>
      <color rgb="FF4E4D4D"/>
      <name val="Verdana"/>
      <family val="2"/>
    </font>
    <font>
      <b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0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ck">
        <color theme="2" tint="-0.249977111117893"/>
      </left>
      <right style="thick">
        <color theme="2" tint="-0.249977111117893"/>
      </right>
      <top style="thick">
        <color theme="2" tint="-0.249977111117893"/>
      </top>
      <bottom style="thick">
        <color theme="2" tint="-0.24997711111789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ck">
        <color theme="2" tint="-0.249977111117893"/>
      </top>
      <bottom/>
      <diagonal/>
    </border>
    <border>
      <left/>
      <right/>
      <top style="thick">
        <color theme="2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30" applyNumberFormat="0" applyFill="0" applyAlignment="0" applyProtection="0"/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32" applyNumberFormat="0" applyAlignment="0" applyProtection="0"/>
    <xf numFmtId="0" fontId="24" fillId="9" borderId="33" applyNumberFormat="0" applyAlignment="0" applyProtection="0"/>
    <xf numFmtId="0" fontId="25" fillId="9" borderId="32" applyNumberFormat="0" applyAlignment="0" applyProtection="0"/>
    <xf numFmtId="0" fontId="26" fillId="0" borderId="34" applyNumberFormat="0" applyFill="0" applyAlignment="0" applyProtection="0"/>
    <xf numFmtId="0" fontId="27" fillId="10" borderId="35" applyNumberFormat="0" applyAlignment="0" applyProtection="0"/>
    <xf numFmtId="0" fontId="14" fillId="0" borderId="0" applyNumberFormat="0" applyFill="0" applyBorder="0" applyAlignment="0" applyProtection="0"/>
    <xf numFmtId="0" fontId="1" fillId="11" borderId="36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37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7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15" fillId="0" borderId="0"/>
    <xf numFmtId="0" fontId="15" fillId="0" borderId="0"/>
    <xf numFmtId="0" fontId="1" fillId="0" borderId="0"/>
    <xf numFmtId="0" fontId="18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9" fontId="35" fillId="0" borderId="0">
      <alignment horizontal="left" vertical="center"/>
    </xf>
    <xf numFmtId="0" fontId="40" fillId="0" borderId="0" applyNumberFormat="0" applyFill="0" applyBorder="0" applyAlignment="0" applyProtection="0"/>
  </cellStyleXfs>
  <cellXfs count="23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9" xfId="0" applyFont="1" applyBorder="1"/>
    <xf numFmtId="0" fontId="10" fillId="0" borderId="9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7" fillId="0" borderId="2" xfId="0" applyFont="1" applyBorder="1" applyAlignment="1">
      <alignment horizontal="right" vertical="center"/>
    </xf>
    <xf numFmtId="42" fontId="8" fillId="0" borderId="0" xfId="1" applyFont="1"/>
    <xf numFmtId="42" fontId="9" fillId="0" borderId="0" xfId="1" applyFont="1"/>
    <xf numFmtId="42" fontId="0" fillId="0" borderId="0" xfId="0" applyNumberFormat="1"/>
    <xf numFmtId="0" fontId="10" fillId="0" borderId="11" xfId="0" applyFont="1" applyBorder="1"/>
    <xf numFmtId="0" fontId="10" fillId="0" borderId="11" xfId="0" applyFont="1" applyBorder="1" applyAlignment="1">
      <alignment vertical="center" wrapText="1"/>
    </xf>
    <xf numFmtId="0" fontId="10" fillId="0" borderId="12" xfId="0" applyFont="1" applyBorder="1"/>
    <xf numFmtId="0" fontId="10" fillId="0" borderId="12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10" fillId="0" borderId="15" xfId="0" applyFont="1" applyBorder="1"/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/>
    <xf numFmtId="0" fontId="13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2" fontId="8" fillId="3" borderId="0" xfId="1" applyFont="1" applyFill="1"/>
    <xf numFmtId="42" fontId="9" fillId="3" borderId="0" xfId="1" applyFont="1" applyFill="1"/>
    <xf numFmtId="42" fontId="0" fillId="3" borderId="0" xfId="0" applyNumberFormat="1" applyFill="1"/>
    <xf numFmtId="44" fontId="15" fillId="0" borderId="24" xfId="2" applyFont="1" applyFill="1" applyBorder="1" applyAlignment="1" applyProtection="1">
      <alignment horizontal="center" vertical="center" wrapText="1"/>
      <protection hidden="1"/>
    </xf>
    <xf numFmtId="44" fontId="15" fillId="4" borderId="24" xfId="2" applyFont="1" applyFill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center" vertical="center" wrapText="1"/>
    </xf>
    <xf numFmtId="42" fontId="14" fillId="3" borderId="0" xfId="0" applyNumberFormat="1" applyFont="1" applyFill="1"/>
    <xf numFmtId="44" fontId="17" fillId="4" borderId="24" xfId="2" applyFont="1" applyFill="1" applyBorder="1" applyAlignment="1" applyProtection="1">
      <alignment horizontal="center" vertical="center" wrapText="1"/>
      <protection hidden="1"/>
    </xf>
    <xf numFmtId="44" fontId="15" fillId="0" borderId="0" xfId="2" applyFont="1" applyFill="1" applyBorder="1" applyAlignment="1" applyProtection="1">
      <alignment horizontal="center" vertical="center" wrapText="1"/>
      <protection hidden="1"/>
    </xf>
    <xf numFmtId="44" fontId="15" fillId="4" borderId="0" xfId="2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4" fontId="0" fillId="0" borderId="0" xfId="0" applyNumberFormat="1"/>
    <xf numFmtId="0" fontId="33" fillId="0" borderId="0" xfId="0" applyFont="1"/>
    <xf numFmtId="0" fontId="0" fillId="0" borderId="0" xfId="0" applyAlignment="1">
      <alignment horizontal="right"/>
    </xf>
    <xf numFmtId="165" fontId="0" fillId="0" borderId="44" xfId="0" applyNumberFormat="1" applyBorder="1"/>
    <xf numFmtId="0" fontId="0" fillId="0" borderId="42" xfId="0" applyBorder="1" applyAlignment="1">
      <alignment horizontal="center"/>
    </xf>
    <xf numFmtId="4" fontId="0" fillId="0" borderId="25" xfId="0" applyNumberFormat="1" applyBorder="1" applyAlignment="1">
      <alignment horizontal="right" wrapText="1"/>
    </xf>
    <xf numFmtId="165" fontId="0" fillId="0" borderId="29" xfId="0" applyNumberFormat="1" applyBorder="1"/>
    <xf numFmtId="4" fontId="0" fillId="0" borderId="25" xfId="0" applyNumberFormat="1" applyBorder="1" applyAlignment="1">
      <alignment horizontal="right"/>
    </xf>
    <xf numFmtId="4" fontId="33" fillId="0" borderId="25" xfId="0" applyNumberFormat="1" applyFont="1" applyBorder="1" applyAlignment="1">
      <alignment horizontal="right"/>
    </xf>
    <xf numFmtId="164" fontId="16" fillId="0" borderId="25" xfId="0" applyNumberFormat="1" applyFont="1" applyBorder="1" applyAlignment="1" applyProtection="1">
      <alignment horizontal="right" vertical="center" wrapText="1"/>
      <protection hidden="1"/>
    </xf>
    <xf numFmtId="10" fontId="0" fillId="0" borderId="43" xfId="3" applyNumberFormat="1" applyFont="1" applyBorder="1"/>
    <xf numFmtId="0" fontId="0" fillId="0" borderId="38" xfId="0" applyBorder="1" applyAlignment="1">
      <alignment horizontal="center"/>
    </xf>
    <xf numFmtId="165" fontId="0" fillId="0" borderId="25" xfId="0" applyNumberFormat="1" applyBorder="1"/>
    <xf numFmtId="0" fontId="0" fillId="0" borderId="25" xfId="0" applyBorder="1" applyAlignment="1">
      <alignment horizontal="center"/>
    </xf>
    <xf numFmtId="164" fontId="16" fillId="0" borderId="38" xfId="0" applyNumberFormat="1" applyFont="1" applyBorder="1" applyAlignment="1" applyProtection="1">
      <alignment horizontal="right" vertical="center" wrapText="1"/>
      <protection hidden="1"/>
    </xf>
    <xf numFmtId="4" fontId="33" fillId="0" borderId="0" xfId="0" applyNumberFormat="1" applyFont="1"/>
    <xf numFmtId="164" fontId="16" fillId="0" borderId="43" xfId="0" applyNumberFormat="1" applyFont="1" applyBorder="1" applyAlignment="1" applyProtection="1">
      <alignment horizontal="right" vertical="center" wrapText="1"/>
      <protection hidden="1"/>
    </xf>
    <xf numFmtId="0" fontId="0" fillId="0" borderId="29" xfId="0" applyBorder="1"/>
    <xf numFmtId="0" fontId="0" fillId="0" borderId="47" xfId="0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30" fillId="0" borderId="28" xfId="0" applyFont="1" applyBorder="1" applyAlignment="1">
      <alignment horizontal="centerContinuous" vertical="center"/>
    </xf>
    <xf numFmtId="0" fontId="0" fillId="0" borderId="46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10" fontId="0" fillId="0" borderId="25" xfId="3" applyNumberFormat="1" applyFont="1" applyBorder="1"/>
    <xf numFmtId="0" fontId="30" fillId="0" borderId="27" xfId="0" applyFont="1" applyBorder="1" applyAlignment="1">
      <alignment horizontal="centerContinuous" vertical="center"/>
    </xf>
    <xf numFmtId="0" fontId="30" fillId="0" borderId="26" xfId="0" applyFont="1" applyBorder="1" applyAlignment="1">
      <alignment horizontal="centerContinuous" vertical="center"/>
    </xf>
    <xf numFmtId="164" fontId="16" fillId="0" borderId="25" xfId="0" applyNumberFormat="1" applyFont="1" applyBorder="1" applyAlignment="1" applyProtection="1">
      <alignment horizontal="center" vertical="center" wrapText="1"/>
      <protection hidden="1"/>
    </xf>
    <xf numFmtId="164" fontId="16" fillId="0" borderId="43" xfId="0" applyNumberFormat="1" applyFont="1" applyBorder="1" applyAlignment="1" applyProtection="1">
      <alignment horizontal="center" vertical="center" wrapText="1"/>
      <protection hidden="1"/>
    </xf>
    <xf numFmtId="0" fontId="31" fillId="0" borderId="39" xfId="0" applyFont="1" applyBorder="1" applyAlignment="1">
      <alignment horizontal="centerContinuous" wrapText="1"/>
    </xf>
    <xf numFmtId="0" fontId="31" fillId="0" borderId="40" xfId="0" applyFont="1" applyBorder="1" applyAlignment="1">
      <alignment horizontal="centerContinuous" wrapText="1"/>
    </xf>
    <xf numFmtId="0" fontId="31" fillId="0" borderId="41" xfId="0" applyFont="1" applyBorder="1" applyAlignment="1">
      <alignment horizontal="centerContinuous" wrapText="1"/>
    </xf>
    <xf numFmtId="0" fontId="31" fillId="0" borderId="48" xfId="0" applyFont="1" applyBorder="1" applyAlignment="1">
      <alignment horizontal="centerContinuous" wrapText="1"/>
    </xf>
    <xf numFmtId="0" fontId="31" fillId="0" borderId="49" xfId="0" applyFont="1" applyBorder="1" applyAlignment="1">
      <alignment horizontal="centerContinuous" wrapText="1"/>
    </xf>
    <xf numFmtId="0" fontId="31" fillId="0" borderId="50" xfId="0" applyFont="1" applyBorder="1" applyAlignment="1">
      <alignment horizontal="centerContinuous" wrapText="1"/>
    </xf>
    <xf numFmtId="4" fontId="33" fillId="0" borderId="25" xfId="0" applyNumberFormat="1" applyFont="1" applyBorder="1" applyAlignment="1">
      <alignment wrapText="1"/>
    </xf>
    <xf numFmtId="0" fontId="31" fillId="0" borderId="48" xfId="0" applyFont="1" applyBorder="1" applyAlignment="1">
      <alignment horizontal="centerContinuous" vertical="center" wrapText="1"/>
    </xf>
    <xf numFmtId="164" fontId="16" fillId="0" borderId="38" xfId="0" applyNumberFormat="1" applyFont="1" applyBorder="1" applyAlignment="1" applyProtection="1">
      <alignment horizontal="center" vertical="center" wrapText="1"/>
      <protection hidden="1"/>
    </xf>
    <xf numFmtId="0" fontId="31" fillId="0" borderId="40" xfId="0" applyFont="1" applyBorder="1" applyAlignment="1">
      <alignment horizontal="centerContinuous" vertical="center" wrapText="1"/>
    </xf>
    <xf numFmtId="0" fontId="14" fillId="36" borderId="29" xfId="0" applyFont="1" applyFill="1" applyBorder="1" applyAlignment="1">
      <alignment horizontal="center" vertical="center"/>
    </xf>
    <xf numFmtId="4" fontId="0" fillId="0" borderId="43" xfId="0" applyNumberFormat="1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36" fillId="6" borderId="6" xfId="8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33" fillId="0" borderId="25" xfId="0" applyFont="1" applyBorder="1"/>
    <xf numFmtId="0" fontId="0" fillId="0" borderId="25" xfId="0" applyBorder="1"/>
    <xf numFmtId="0" fontId="31" fillId="0" borderId="50" xfId="0" applyFont="1" applyBorder="1" applyAlignment="1">
      <alignment horizontal="centerContinuous" vertical="center" wrapText="1"/>
    </xf>
    <xf numFmtId="0" fontId="31" fillId="0" borderId="41" xfId="0" applyFont="1" applyBorder="1" applyAlignment="1">
      <alignment horizontal="centerContinuous" vertical="center" wrapText="1"/>
    </xf>
    <xf numFmtId="4" fontId="33" fillId="0" borderId="25" xfId="0" applyNumberFormat="1" applyFont="1" applyBorder="1"/>
    <xf numFmtId="164" fontId="16" fillId="0" borderId="42" xfId="0" applyNumberFormat="1" applyFont="1" applyBorder="1" applyAlignment="1" applyProtection="1">
      <alignment horizontal="center" vertical="center" wrapText="1"/>
      <protection hidden="1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1" fillId="0" borderId="39" xfId="0" applyFont="1" applyBorder="1" applyAlignment="1">
      <alignment horizontal="centerContinuous" vertical="center" wrapText="1"/>
    </xf>
    <xf numFmtId="0" fontId="31" fillId="0" borderId="49" xfId="0" applyFont="1" applyBorder="1" applyAlignment="1">
      <alignment horizontal="centerContinuous" vertical="center" wrapText="1"/>
    </xf>
    <xf numFmtId="0" fontId="0" fillId="36" borderId="25" xfId="0" applyFill="1" applyBorder="1" applyAlignment="1">
      <alignment horizontal="center" vertical="center"/>
    </xf>
    <xf numFmtId="0" fontId="14" fillId="36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36" borderId="29" xfId="0" applyFill="1" applyBorder="1" applyAlignment="1">
      <alignment horizontal="center" vertical="center"/>
    </xf>
    <xf numFmtId="0" fontId="22" fillId="6" borderId="6" xfId="8" applyBorder="1" applyAlignment="1">
      <alignment horizontal="center" vertical="center" wrapText="1"/>
    </xf>
    <xf numFmtId="0" fontId="0" fillId="36" borderId="25" xfId="0" applyFill="1" applyBorder="1" applyAlignment="1">
      <alignment horizontal="center"/>
    </xf>
    <xf numFmtId="0" fontId="22" fillId="36" borderId="6" xfId="8" applyFill="1" applyBorder="1" applyAlignment="1">
      <alignment horizontal="center" vertical="center" wrapText="1"/>
    </xf>
    <xf numFmtId="0" fontId="0" fillId="36" borderId="0" xfId="0" applyFill="1"/>
    <xf numFmtId="0" fontId="0" fillId="0" borderId="40" xfId="0" applyBorder="1" applyAlignment="1">
      <alignment horizontal="centerContinuous"/>
    </xf>
    <xf numFmtId="164" fontId="16" fillId="36" borderId="25" xfId="0" applyNumberFormat="1" applyFont="1" applyFill="1" applyBorder="1" applyAlignment="1" applyProtection="1">
      <alignment horizontal="center" vertical="center" wrapText="1"/>
      <protection hidden="1"/>
    </xf>
    <xf numFmtId="164" fontId="16" fillId="36" borderId="25" xfId="0" applyNumberFormat="1" applyFont="1" applyFill="1" applyBorder="1" applyAlignment="1" applyProtection="1">
      <alignment horizontal="right" vertical="center" wrapText="1"/>
      <protection hidden="1"/>
    </xf>
    <xf numFmtId="10" fontId="0" fillId="36" borderId="25" xfId="3" applyNumberFormat="1" applyFont="1" applyFill="1" applyBorder="1"/>
    <xf numFmtId="0" fontId="0" fillId="36" borderId="38" xfId="0" applyFill="1" applyBorder="1" applyAlignment="1">
      <alignment horizontal="center"/>
    </xf>
    <xf numFmtId="0" fontId="0" fillId="36" borderId="29" xfId="0" applyFill="1" applyBorder="1" applyAlignment="1">
      <alignment horizontal="center"/>
    </xf>
    <xf numFmtId="0" fontId="36" fillId="0" borderId="6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52" xfId="0" applyBorder="1"/>
    <xf numFmtId="0" fontId="0" fillId="0" borderId="0" xfId="0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8" fillId="37" borderId="53" xfId="0" applyFont="1" applyFill="1" applyBorder="1" applyAlignment="1">
      <alignment horizontal="center" vertical="center" wrapText="1"/>
    </xf>
    <xf numFmtId="0" fontId="38" fillId="37" borderId="54" xfId="0" applyFont="1" applyFill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40" fillId="0" borderId="56" xfId="5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0" xfId="0" applyFill="1"/>
    <xf numFmtId="0" fontId="0" fillId="3" borderId="25" xfId="0" applyFill="1" applyBorder="1" applyAlignment="1">
      <alignment horizontal="center" vertical="center" wrapText="1"/>
    </xf>
    <xf numFmtId="10" fontId="0" fillId="3" borderId="25" xfId="0" applyNumberFormat="1" applyFill="1" applyBorder="1" applyAlignment="1">
      <alignment horizontal="center" vertical="center"/>
    </xf>
    <xf numFmtId="0" fontId="0" fillId="38" borderId="25" xfId="0" applyFill="1" applyBorder="1" applyAlignment="1">
      <alignment horizontal="center" vertical="center"/>
    </xf>
    <xf numFmtId="0" fontId="0" fillId="38" borderId="0" xfId="0" applyFill="1"/>
    <xf numFmtId="0" fontId="0" fillId="38" borderId="25" xfId="0" applyFill="1" applyBorder="1" applyAlignment="1">
      <alignment horizontal="center" vertical="center" wrapText="1"/>
    </xf>
    <xf numFmtId="9" fontId="0" fillId="38" borderId="25" xfId="0" applyNumberFormat="1" applyFill="1" applyBorder="1" applyAlignment="1">
      <alignment horizontal="center" vertical="center"/>
    </xf>
    <xf numFmtId="0" fontId="0" fillId="38" borderId="0" xfId="0" applyFill="1" applyAlignment="1">
      <alignment wrapText="1"/>
    </xf>
    <xf numFmtId="0" fontId="0" fillId="38" borderId="25" xfId="0" applyFill="1" applyBorder="1" applyAlignment="1">
      <alignment wrapText="1"/>
    </xf>
    <xf numFmtId="0" fontId="0" fillId="36" borderId="46" xfId="0" applyFill="1" applyBorder="1" applyAlignment="1">
      <alignment vertical="center"/>
    </xf>
    <xf numFmtId="0" fontId="0" fillId="36" borderId="57" xfId="0" applyFill="1" applyBorder="1" applyAlignment="1">
      <alignment vertical="center"/>
    </xf>
    <xf numFmtId="0" fontId="0" fillId="36" borderId="25" xfId="0" applyFill="1" applyBorder="1" applyAlignment="1">
      <alignment vertical="center" wrapText="1"/>
    </xf>
    <xf numFmtId="9" fontId="0" fillId="36" borderId="25" xfId="0" applyNumberFormat="1" applyFill="1" applyBorder="1" applyAlignment="1">
      <alignment horizontal="center" vertical="center"/>
    </xf>
    <xf numFmtId="9" fontId="0" fillId="36" borderId="46" xfId="0" applyNumberFormat="1" applyFill="1" applyBorder="1" applyAlignment="1">
      <alignment horizontal="center" vertical="center"/>
    </xf>
    <xf numFmtId="0" fontId="0" fillId="36" borderId="25" xfId="0" applyFill="1" applyBorder="1" applyAlignment="1">
      <alignment horizontal="center" vertical="center" wrapText="1"/>
    </xf>
    <xf numFmtId="0" fontId="2" fillId="39" borderId="25" xfId="0" applyFont="1" applyFill="1" applyBorder="1" applyAlignment="1">
      <alignment horizontal="left" wrapText="1"/>
    </xf>
    <xf numFmtId="0" fontId="2" fillId="39" borderId="25" xfId="0" applyFont="1" applyFill="1" applyBorder="1" applyAlignment="1">
      <alignment horizontal="left" vertical="center" wrapText="1"/>
    </xf>
    <xf numFmtId="0" fontId="0" fillId="39" borderId="2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9" borderId="25" xfId="0" applyFill="1" applyBorder="1" applyAlignment="1">
      <alignment horizontal="center" vertical="center"/>
    </xf>
    <xf numFmtId="0" fontId="0" fillId="3" borderId="25" xfId="0" applyFill="1" applyBorder="1" applyAlignment="1">
      <alignment horizontal="left" vertical="center" wrapText="1"/>
    </xf>
    <xf numFmtId="9" fontId="0" fillId="3" borderId="25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2" fillId="0" borderId="25" xfId="0" applyFont="1" applyBorder="1" applyAlignment="1">
      <alignment horizontal="left" wrapText="1"/>
    </xf>
    <xf numFmtId="0" fontId="42" fillId="0" borderId="25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25" xfId="0" applyFont="1" applyBorder="1" applyAlignment="1">
      <alignment horizontal="center" vertical="center"/>
    </xf>
    <xf numFmtId="0" fontId="43" fillId="0" borderId="0" xfId="0" applyFont="1"/>
    <xf numFmtId="0" fontId="0" fillId="39" borderId="25" xfId="0" applyFill="1" applyBorder="1" applyAlignment="1">
      <alignment horizontal="center" vertical="center" wrapText="1"/>
    </xf>
    <xf numFmtId="0" fontId="0" fillId="40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0" borderId="25" xfId="0" applyFill="1" applyBorder="1" applyAlignment="1">
      <alignment horizontal="center" vertical="center" wrapText="1"/>
    </xf>
    <xf numFmtId="0" fontId="0" fillId="40" borderId="25" xfId="0" applyFill="1" applyBorder="1" applyAlignment="1">
      <alignment horizontal="center" vertical="center"/>
    </xf>
    <xf numFmtId="10" fontId="0" fillId="40" borderId="25" xfId="0" applyNumberFormat="1" applyFill="1" applyBorder="1" applyAlignment="1">
      <alignment horizontal="center" vertical="center"/>
    </xf>
    <xf numFmtId="0" fontId="0" fillId="40" borderId="2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4" fillId="2" borderId="2" xfId="0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10" fontId="43" fillId="0" borderId="2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43" fillId="0" borderId="57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4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46" xfId="0" applyFont="1" applyBorder="1" applyAlignment="1">
      <alignment horizontal="center" vertical="center" wrapText="1"/>
    </xf>
    <xf numFmtId="0" fontId="0" fillId="40" borderId="57" xfId="0" applyFill="1" applyBorder="1" applyAlignment="1">
      <alignment horizontal="center" vertical="center" wrapText="1"/>
    </xf>
    <xf numFmtId="0" fontId="0" fillId="40" borderId="46" xfId="0" applyFill="1" applyBorder="1" applyAlignment="1">
      <alignment horizontal="center" vertical="center" wrapText="1"/>
    </xf>
    <xf numFmtId="0" fontId="0" fillId="40" borderId="5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0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0" borderId="57" xfId="0" applyFont="1" applyFill="1" applyBorder="1" applyAlignment="1">
      <alignment horizontal="center" vertical="center" wrapText="1"/>
    </xf>
    <xf numFmtId="0" fontId="2" fillId="40" borderId="46" xfId="0" applyFont="1" applyFill="1" applyBorder="1" applyAlignment="1">
      <alignment horizontal="center" vertical="center" wrapText="1"/>
    </xf>
    <xf numFmtId="0" fontId="2" fillId="36" borderId="57" xfId="0" applyFont="1" applyFill="1" applyBorder="1" applyAlignment="1">
      <alignment horizontal="center" vertical="center" wrapText="1"/>
    </xf>
    <xf numFmtId="0" fontId="2" fillId="36" borderId="46" xfId="0" applyFont="1" applyFill="1" applyBorder="1" applyAlignment="1">
      <alignment horizontal="center" vertical="center" wrapText="1"/>
    </xf>
    <xf numFmtId="0" fontId="2" fillId="38" borderId="57" xfId="0" applyFont="1" applyFill="1" applyBorder="1" applyAlignment="1">
      <alignment horizontal="center" vertical="center" wrapText="1"/>
    </xf>
    <xf numFmtId="0" fontId="2" fillId="38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0" fillId="3" borderId="5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8" borderId="5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8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8" borderId="57" xfId="0" applyFill="1" applyBorder="1" applyAlignment="1">
      <alignment horizontal="center" vertical="center" wrapText="1"/>
    </xf>
    <xf numFmtId="0" fontId="0" fillId="38" borderId="46" xfId="0" applyFill="1" applyBorder="1" applyAlignment="1">
      <alignment horizontal="center" vertical="center" wrapText="1"/>
    </xf>
    <xf numFmtId="0" fontId="0" fillId="3" borderId="57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6" borderId="5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6" borderId="4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6" borderId="57" xfId="0" applyFill="1" applyBorder="1" applyAlignment="1">
      <alignment horizontal="center" vertical="center" wrapText="1"/>
    </xf>
    <xf numFmtId="0" fontId="0" fillId="36" borderId="46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51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</cellXfs>
  <cellStyles count="52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37" xr:uid="{689287D7-84BF-4634-BAFB-9716D4B5D01C}"/>
    <cellStyle name="60% - Énfasis2 2" xfId="38" xr:uid="{3F031782-4455-4E91-B82D-A0151B4E3AC4}"/>
    <cellStyle name="60% - Énfasis3 2" xfId="39" xr:uid="{670597AB-A481-4892-A1AA-D23DD565F104}"/>
    <cellStyle name="60% - Énfasis4 2" xfId="40" xr:uid="{3EFB3DAC-0879-4780-A8EC-900B5C458643}"/>
    <cellStyle name="60% - Énfasis5 2" xfId="41" xr:uid="{D5D9D86D-E1D2-4527-B2D9-B3EF4ED69923}"/>
    <cellStyle name="60% - Énfasis6 2" xfId="42" xr:uid="{A3902408-993E-4D03-894B-BA54FA351218}"/>
    <cellStyle name="BodyStyle" xfId="50" xr:uid="{8550FC5F-0F35-4282-A5D5-799BF7EDE8A7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7" xr:uid="{1A889F30-DD71-41A2-8076-F9761CE34215}"/>
    <cellStyle name="Hipervínculo" xfId="51" builtinId="8"/>
    <cellStyle name="Incorrecto" xfId="8" builtinId="27" customBuiltin="1"/>
    <cellStyle name="Moneda" xfId="2" builtinId="4"/>
    <cellStyle name="Moneda [0]" xfId="1" builtinId="7"/>
    <cellStyle name="Moneda 2" xfId="49" xr:uid="{E338EB3D-43F0-4925-B7EB-86E1C502F372}"/>
    <cellStyle name="Neutral 2" xfId="36" xr:uid="{C04660E8-DD59-44E7-BC55-5BE3FC88E2DE}"/>
    <cellStyle name="Normal" xfId="0" builtinId="0"/>
    <cellStyle name="Normal 2" xfId="44" xr:uid="{9596FBB5-3F12-4EA5-9B82-588E36BCA762}"/>
    <cellStyle name="Normal 3" xfId="45" xr:uid="{B41EF9C4-B018-4E53-9455-A18812B3D07C}"/>
    <cellStyle name="Normal 4" xfId="43" xr:uid="{9A748D0D-7417-4631-93C5-DB0E23EF8609}"/>
    <cellStyle name="Notas" xfId="15" builtinId="10" customBuiltin="1"/>
    <cellStyle name="Porcentaje" xfId="3" builtinId="5"/>
    <cellStyle name="Porcentaje 2" xfId="48" xr:uid="{79DBAD65-9CF7-4CC6-9E55-F68A68CA999F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 2" xfId="4" builtinId="17" customBuiltin="1"/>
    <cellStyle name="Título 3" xfId="5" builtinId="18" customBuiltin="1"/>
    <cellStyle name="Título 4" xfId="46" xr:uid="{6051745F-7C85-478B-B7EF-3AFD46366C72}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@serconal.com" TargetMode="External"/><Relationship Id="rId3" Type="http://schemas.openxmlformats.org/officeDocument/2006/relationships/hyperlink" Target="mailto:acuerdomarco@kiossas.co" TargetMode="External"/><Relationship Id="rId7" Type="http://schemas.openxmlformats.org/officeDocument/2006/relationships/hyperlink" Target="mailto:utzoneclean@gmail.com" TargetMode="External"/><Relationship Id="rId2" Type="http://schemas.openxmlformats.org/officeDocument/2006/relationships/hyperlink" Target="mailto:globallogisticaylimpieza@gmail.com" TargetMode="External"/><Relationship Id="rId1" Type="http://schemas.openxmlformats.org/officeDocument/2006/relationships/hyperlink" Target="mailto:ut.outsourcingiafv5@gmail.com" TargetMode="External"/><Relationship Id="rId6" Type="http://schemas.openxmlformats.org/officeDocument/2006/relationships/hyperlink" Target="mailto:gerenciarygsolutiongroup@gmail.com" TargetMode="External"/><Relationship Id="rId5" Type="http://schemas.openxmlformats.org/officeDocument/2006/relationships/hyperlink" Target="mailto:comercial.utservir@gmail.com" TargetMode="External"/><Relationship Id="rId4" Type="http://schemas.openxmlformats.org/officeDocument/2006/relationships/hyperlink" Target="mailto:serproaseoeu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BAFD-2B16-4D22-B052-C908701E3D3C}">
  <dimension ref="A1:AI526"/>
  <sheetViews>
    <sheetView zoomScale="85" zoomScaleNormal="85" workbookViewId="0">
      <pane xSplit="3" ySplit="1" topLeftCell="D136" activePane="bottomRight" state="frozen"/>
      <selection pane="topRight" activeCell="D1" sqref="D1"/>
      <selection pane="bottomLeft" activeCell="A2" sqref="A2"/>
      <selection pane="bottomRight" activeCell="A109" sqref="A109:XFD109"/>
    </sheetView>
  </sheetViews>
  <sheetFormatPr baseColWidth="10" defaultColWidth="8.85546875" defaultRowHeight="15" x14ac:dyDescent="0.25"/>
  <cols>
    <col min="1" max="1" width="8.42578125" style="11" bestFit="1" customWidth="1"/>
    <col min="2" max="2" width="38.5703125" style="11" customWidth="1"/>
    <col min="3" max="3" width="13.140625" style="11" bestFit="1" customWidth="1"/>
    <col min="4" max="13" width="18" style="4" hidden="1" customWidth="1"/>
    <col min="14" max="14" width="18" hidden="1" customWidth="1"/>
    <col min="15" max="16" width="18" style="4" hidden="1" customWidth="1"/>
    <col min="17" max="18" width="18" hidden="1" customWidth="1"/>
    <col min="19" max="20" width="18" style="4" hidden="1" customWidth="1"/>
    <col min="21" max="23" width="18" hidden="1" customWidth="1"/>
    <col min="24" max="28" width="18" style="4" hidden="1" customWidth="1"/>
    <col min="29" max="29" width="18" hidden="1" customWidth="1"/>
    <col min="30" max="30" width="18" style="4" hidden="1" customWidth="1"/>
    <col min="31" max="31" width="13.42578125" customWidth="1"/>
    <col min="32" max="33" width="16.5703125" customWidth="1"/>
    <col min="34" max="34" width="13.42578125" customWidth="1"/>
    <col min="36" max="36" width="11.5703125" bestFit="1" customWidth="1"/>
  </cols>
  <sheetData>
    <row r="1" spans="1:33" ht="52.5" thickTop="1" thickBot="1" x14ac:dyDescent="0.3">
      <c r="A1" s="188" t="s">
        <v>0</v>
      </c>
      <c r="B1" s="188"/>
      <c r="C1" s="188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2" t="s">
        <v>24</v>
      </c>
      <c r="AB1" s="1" t="s">
        <v>25</v>
      </c>
      <c r="AC1" s="1" t="s">
        <v>26</v>
      </c>
      <c r="AD1" s="1" t="s">
        <v>27</v>
      </c>
      <c r="AE1" s="3" t="s">
        <v>28</v>
      </c>
      <c r="AF1" s="3" t="s">
        <v>29</v>
      </c>
      <c r="AG1" s="3" t="s">
        <v>30</v>
      </c>
    </row>
    <row r="2" spans="1:33" ht="15.75" thickTop="1" x14ac:dyDescent="0.25">
      <c r="A2" s="189" t="s">
        <v>31</v>
      </c>
      <c r="B2" s="190"/>
      <c r="C2" s="190"/>
    </row>
    <row r="3" spans="1:33" x14ac:dyDescent="0.25">
      <c r="A3" s="5" t="s">
        <v>32</v>
      </c>
      <c r="B3" s="184" t="s">
        <v>33</v>
      </c>
      <c r="C3" s="185"/>
    </row>
    <row r="4" spans="1:33" x14ac:dyDescent="0.25">
      <c r="A4" s="6">
        <v>1</v>
      </c>
      <c r="B4" s="174" t="s">
        <v>34</v>
      </c>
      <c r="C4" s="175"/>
      <c r="D4" s="7">
        <v>10</v>
      </c>
      <c r="E4" s="7">
        <v>10</v>
      </c>
      <c r="F4" s="7">
        <v>10</v>
      </c>
      <c r="G4" s="7">
        <v>10</v>
      </c>
      <c r="H4" s="7">
        <v>10</v>
      </c>
      <c r="I4" s="7">
        <v>10</v>
      </c>
      <c r="J4" s="7">
        <v>10</v>
      </c>
      <c r="K4" s="7">
        <v>10</v>
      </c>
      <c r="L4" s="7">
        <v>10</v>
      </c>
      <c r="M4" s="7">
        <v>10</v>
      </c>
      <c r="N4" s="8">
        <v>10</v>
      </c>
      <c r="O4" s="7">
        <v>10</v>
      </c>
      <c r="P4" s="7">
        <v>10</v>
      </c>
      <c r="Q4" s="8">
        <v>10</v>
      </c>
      <c r="R4" s="8">
        <v>10</v>
      </c>
      <c r="S4" s="7">
        <v>10</v>
      </c>
      <c r="T4" s="7">
        <v>10</v>
      </c>
      <c r="U4" s="8">
        <v>10</v>
      </c>
      <c r="V4" s="8">
        <v>10</v>
      </c>
      <c r="W4" s="8">
        <v>10</v>
      </c>
      <c r="X4" s="7">
        <v>10</v>
      </c>
      <c r="Y4" s="7">
        <v>10</v>
      </c>
      <c r="Z4" s="7">
        <v>10</v>
      </c>
      <c r="AA4" s="7">
        <v>10</v>
      </c>
      <c r="AB4" s="7">
        <v>10</v>
      </c>
      <c r="AC4" s="8">
        <v>10</v>
      </c>
      <c r="AD4" s="7">
        <v>10</v>
      </c>
    </row>
    <row r="5" spans="1:33" x14ac:dyDescent="0.25">
      <c r="A5" s="9"/>
      <c r="B5" s="10"/>
      <c r="D5" s="4">
        <v>0</v>
      </c>
      <c r="E5" s="12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>
        <v>0</v>
      </c>
      <c r="O5" s="4">
        <v>0</v>
      </c>
      <c r="P5" s="12">
        <v>0</v>
      </c>
      <c r="Q5" s="11">
        <v>0</v>
      </c>
      <c r="R5">
        <v>0</v>
      </c>
      <c r="S5" s="12">
        <v>0</v>
      </c>
      <c r="T5" s="4">
        <v>0</v>
      </c>
      <c r="U5">
        <v>0</v>
      </c>
      <c r="V5" s="11">
        <v>0</v>
      </c>
      <c r="W5">
        <v>0</v>
      </c>
      <c r="X5" s="12">
        <v>0</v>
      </c>
      <c r="Y5" s="12">
        <v>0</v>
      </c>
      <c r="Z5" s="12">
        <v>0</v>
      </c>
      <c r="AA5" s="4">
        <v>0</v>
      </c>
      <c r="AB5" s="4">
        <v>0</v>
      </c>
      <c r="AC5" s="11">
        <v>0</v>
      </c>
      <c r="AD5" s="4">
        <v>0</v>
      </c>
    </row>
    <row r="6" spans="1:33" x14ac:dyDescent="0.25">
      <c r="A6" s="182" t="s">
        <v>35</v>
      </c>
      <c r="B6" s="183"/>
      <c r="C6" s="183"/>
      <c r="D6" s="4">
        <v>0</v>
      </c>
      <c r="E6" s="12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>
        <v>0</v>
      </c>
      <c r="O6" s="4">
        <v>0</v>
      </c>
      <c r="P6" s="12">
        <v>0</v>
      </c>
      <c r="Q6" s="11">
        <v>0</v>
      </c>
      <c r="R6">
        <v>0</v>
      </c>
      <c r="S6" s="12">
        <v>0</v>
      </c>
      <c r="T6" s="4">
        <v>0</v>
      </c>
      <c r="U6">
        <v>0</v>
      </c>
      <c r="V6" s="11">
        <v>0</v>
      </c>
      <c r="W6">
        <v>0</v>
      </c>
      <c r="X6" s="12">
        <v>0</v>
      </c>
      <c r="Y6" s="12">
        <v>0</v>
      </c>
      <c r="Z6" s="12">
        <v>0</v>
      </c>
      <c r="AA6" s="4">
        <v>0</v>
      </c>
      <c r="AB6" s="4">
        <v>0</v>
      </c>
      <c r="AC6" s="11">
        <v>0</v>
      </c>
      <c r="AD6" s="4">
        <v>0</v>
      </c>
    </row>
    <row r="7" spans="1:33" x14ac:dyDescent="0.25">
      <c r="A7" s="5" t="s">
        <v>32</v>
      </c>
      <c r="B7" s="184" t="s">
        <v>33</v>
      </c>
      <c r="C7" s="185"/>
      <c r="E7" s="12"/>
      <c r="P7" s="12"/>
      <c r="Q7" s="11"/>
      <c r="S7" s="12"/>
      <c r="V7" s="11"/>
      <c r="X7" s="12"/>
      <c r="Y7" s="12"/>
      <c r="Z7" s="12"/>
      <c r="AC7" s="11"/>
    </row>
    <row r="8" spans="1:33" x14ac:dyDescent="0.25">
      <c r="A8" s="13">
        <v>1</v>
      </c>
      <c r="B8" s="174" t="s">
        <v>36</v>
      </c>
      <c r="C8" s="175"/>
      <c r="D8" s="14">
        <v>999</v>
      </c>
      <c r="E8" s="14">
        <v>773</v>
      </c>
      <c r="F8" s="14">
        <v>537</v>
      </c>
      <c r="G8" s="14">
        <v>1202</v>
      </c>
      <c r="H8" s="14">
        <v>473</v>
      </c>
      <c r="I8" s="14">
        <v>592</v>
      </c>
      <c r="J8" s="14">
        <v>1368</v>
      </c>
      <c r="K8" s="14">
        <v>1190</v>
      </c>
      <c r="L8" s="14">
        <v>2104</v>
      </c>
      <c r="M8" s="14">
        <v>1234</v>
      </c>
      <c r="N8" s="15">
        <v>1262</v>
      </c>
      <c r="O8" s="14">
        <v>1157</v>
      </c>
      <c r="P8" s="14">
        <v>431</v>
      </c>
      <c r="Q8" s="15">
        <v>999</v>
      </c>
      <c r="R8" s="15">
        <v>1234</v>
      </c>
      <c r="S8" s="14">
        <v>1262</v>
      </c>
      <c r="T8" s="14">
        <v>1167</v>
      </c>
      <c r="U8" s="15">
        <v>2083</v>
      </c>
      <c r="V8" s="15">
        <v>842</v>
      </c>
      <c r="W8" s="15">
        <v>968</v>
      </c>
      <c r="X8" s="14">
        <v>1052</v>
      </c>
      <c r="Y8" s="14">
        <v>473</v>
      </c>
      <c r="Z8" s="14">
        <v>1578</v>
      </c>
      <c r="AA8" s="14">
        <v>1815</v>
      </c>
      <c r="AB8" s="14">
        <v>2630</v>
      </c>
      <c r="AC8" s="15">
        <v>3492</v>
      </c>
      <c r="AD8" s="14">
        <v>3682</v>
      </c>
      <c r="AE8" s="16">
        <f>MIN(D8:AD8)</f>
        <v>431</v>
      </c>
      <c r="AF8" s="16">
        <f>MAX(D8:AD8)</f>
        <v>3682</v>
      </c>
      <c r="AG8" s="16"/>
    </row>
    <row r="9" spans="1:33" x14ac:dyDescent="0.25">
      <c r="A9" s="17"/>
      <c r="B9" s="18"/>
      <c r="C9" s="17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>
        <v>0</v>
      </c>
      <c r="O9" s="14">
        <v>0</v>
      </c>
      <c r="P9" s="14">
        <v>0</v>
      </c>
      <c r="Q9" s="15">
        <v>0</v>
      </c>
      <c r="R9" s="15">
        <v>0</v>
      </c>
      <c r="S9" s="14">
        <v>0</v>
      </c>
      <c r="T9" s="14">
        <v>0</v>
      </c>
      <c r="U9" s="15">
        <v>0</v>
      </c>
      <c r="V9" s="15">
        <v>0</v>
      </c>
      <c r="W9" s="15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5">
        <v>0</v>
      </c>
      <c r="AD9" s="14">
        <v>0</v>
      </c>
      <c r="AE9" s="16">
        <f t="shared" ref="AE9:AE72" si="0">MIN(D9:AD9)</f>
        <v>0</v>
      </c>
      <c r="AF9" s="16">
        <f t="shared" ref="AF9:AF72" si="1">MAX(D9:AD9)</f>
        <v>0</v>
      </c>
      <c r="AG9" s="16"/>
    </row>
    <row r="10" spans="1:33" x14ac:dyDescent="0.25">
      <c r="A10" s="19"/>
      <c r="B10" s="20"/>
      <c r="C10" s="17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0</v>
      </c>
      <c r="O10" s="14">
        <v>0</v>
      </c>
      <c r="P10" s="14">
        <v>0</v>
      </c>
      <c r="Q10" s="15">
        <v>0</v>
      </c>
      <c r="R10" s="15">
        <v>0</v>
      </c>
      <c r="S10" s="14">
        <v>0</v>
      </c>
      <c r="T10" s="14">
        <v>0</v>
      </c>
      <c r="U10" s="15">
        <v>0</v>
      </c>
      <c r="V10" s="15">
        <v>0</v>
      </c>
      <c r="W10" s="15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5">
        <v>0</v>
      </c>
      <c r="AD10" s="14">
        <v>0</v>
      </c>
      <c r="AE10" s="16">
        <f t="shared" si="0"/>
        <v>0</v>
      </c>
      <c r="AF10" s="16">
        <f t="shared" si="1"/>
        <v>0</v>
      </c>
      <c r="AG10" s="16"/>
    </row>
    <row r="11" spans="1:33" x14ac:dyDescent="0.25">
      <c r="A11" s="182" t="s">
        <v>37</v>
      </c>
      <c r="B11" s="183"/>
      <c r="C11" s="183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>
        <v>0</v>
      </c>
      <c r="O11" s="14">
        <v>0</v>
      </c>
      <c r="P11" s="14">
        <v>0</v>
      </c>
      <c r="Q11" s="15">
        <v>0</v>
      </c>
      <c r="R11" s="15">
        <v>0</v>
      </c>
      <c r="S11" s="14">
        <v>0</v>
      </c>
      <c r="T11" s="14">
        <v>0</v>
      </c>
      <c r="U11" s="15">
        <v>0</v>
      </c>
      <c r="V11" s="15">
        <v>0</v>
      </c>
      <c r="W11" s="15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5">
        <v>0</v>
      </c>
      <c r="AD11" s="14">
        <v>0</v>
      </c>
      <c r="AE11" s="16">
        <f t="shared" si="0"/>
        <v>0</v>
      </c>
      <c r="AF11" s="16">
        <f t="shared" si="1"/>
        <v>0</v>
      </c>
      <c r="AG11" s="16"/>
    </row>
    <row r="12" spans="1:33" x14ac:dyDescent="0.25">
      <c r="A12" s="21" t="s">
        <v>32</v>
      </c>
      <c r="B12" s="184" t="s">
        <v>33</v>
      </c>
      <c r="C12" s="185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5">
        <v>0</v>
      </c>
      <c r="O12" s="14">
        <v>0</v>
      </c>
      <c r="P12" s="14">
        <v>0</v>
      </c>
      <c r="Q12" s="15">
        <v>0</v>
      </c>
      <c r="R12" s="15">
        <v>0</v>
      </c>
      <c r="S12" s="14">
        <v>0</v>
      </c>
      <c r="T12" s="14">
        <v>0</v>
      </c>
      <c r="U12" s="15">
        <v>0</v>
      </c>
      <c r="V12" s="15">
        <v>0</v>
      </c>
      <c r="W12" s="15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5">
        <v>0</v>
      </c>
      <c r="AD12" s="14">
        <v>0</v>
      </c>
      <c r="AE12" s="16">
        <f t="shared" si="0"/>
        <v>0</v>
      </c>
      <c r="AF12" s="16">
        <f t="shared" si="1"/>
        <v>0</v>
      </c>
      <c r="AG12" s="16"/>
    </row>
    <row r="13" spans="1:33" x14ac:dyDescent="0.25">
      <c r="A13" s="22">
        <v>1</v>
      </c>
      <c r="B13" s="174" t="s">
        <v>38</v>
      </c>
      <c r="C13" s="175"/>
      <c r="D13" s="14">
        <v>2824371</v>
      </c>
      <c r="E13" s="14">
        <v>2824371</v>
      </c>
      <c r="F13" s="14">
        <v>2824371</v>
      </c>
      <c r="G13" s="14">
        <v>2824371</v>
      </c>
      <c r="H13" s="14">
        <v>2824371</v>
      </c>
      <c r="I13" s="14">
        <v>2824371</v>
      </c>
      <c r="J13" s="14">
        <v>2824371</v>
      </c>
      <c r="K13" s="14">
        <v>2824371</v>
      </c>
      <c r="L13" s="14">
        <v>2824371</v>
      </c>
      <c r="M13" s="14">
        <v>2824371</v>
      </c>
      <c r="N13" s="15">
        <v>2824371</v>
      </c>
      <c r="O13" s="14">
        <v>2824371</v>
      </c>
      <c r="P13" s="14">
        <v>2824371</v>
      </c>
      <c r="Q13" s="15">
        <v>2824371</v>
      </c>
      <c r="R13" s="15">
        <v>2824371</v>
      </c>
      <c r="S13" s="14">
        <v>2824371</v>
      </c>
      <c r="T13" s="14">
        <v>2824371</v>
      </c>
      <c r="U13" s="15">
        <v>2824371</v>
      </c>
      <c r="V13" s="15">
        <v>2824371</v>
      </c>
      <c r="W13" s="15">
        <v>2824371</v>
      </c>
      <c r="X13" s="14">
        <v>2824371</v>
      </c>
      <c r="Y13" s="14">
        <v>2824371</v>
      </c>
      <c r="Z13" s="14">
        <v>2824371</v>
      </c>
      <c r="AA13" s="14">
        <v>2869930</v>
      </c>
      <c r="AB13" s="14">
        <v>2824371</v>
      </c>
      <c r="AC13" s="15">
        <v>2824371</v>
      </c>
      <c r="AD13" s="14">
        <v>2824371</v>
      </c>
      <c r="AE13" s="16">
        <f t="shared" si="0"/>
        <v>2824371</v>
      </c>
      <c r="AF13" s="16">
        <f>MAX(D13:AD13)</f>
        <v>2869930</v>
      </c>
      <c r="AG13" s="16"/>
    </row>
    <row r="14" spans="1:33" x14ac:dyDescent="0.25">
      <c r="A14" s="22">
        <v>2</v>
      </c>
      <c r="B14" s="174" t="s">
        <v>39</v>
      </c>
      <c r="C14" s="175"/>
      <c r="D14" s="14">
        <v>3040271</v>
      </c>
      <c r="E14" s="14">
        <v>3040271</v>
      </c>
      <c r="F14" s="14">
        <v>3040271</v>
      </c>
      <c r="G14" s="14">
        <v>3040271</v>
      </c>
      <c r="H14" s="14">
        <v>3040271</v>
      </c>
      <c r="I14" s="14">
        <v>3040271</v>
      </c>
      <c r="J14" s="14">
        <v>3040271</v>
      </c>
      <c r="K14" s="14">
        <v>3040271</v>
      </c>
      <c r="L14" s="14">
        <v>3040271</v>
      </c>
      <c r="M14" s="14">
        <v>3040271</v>
      </c>
      <c r="N14" s="15">
        <v>3040271</v>
      </c>
      <c r="O14" s="14">
        <v>3040271</v>
      </c>
      <c r="P14" s="14">
        <v>3040271</v>
      </c>
      <c r="Q14" s="15">
        <v>3040271</v>
      </c>
      <c r="R14" s="15">
        <v>3040271</v>
      </c>
      <c r="S14" s="14">
        <v>3040271</v>
      </c>
      <c r="T14" s="14">
        <v>3040271</v>
      </c>
      <c r="U14" s="15">
        <v>3040271</v>
      </c>
      <c r="V14" s="15">
        <v>3040271</v>
      </c>
      <c r="W14" s="15">
        <v>3040271</v>
      </c>
      <c r="X14" s="14">
        <v>3040271</v>
      </c>
      <c r="Y14" s="14">
        <v>3040271</v>
      </c>
      <c r="Z14" s="14">
        <v>3040271</v>
      </c>
      <c r="AA14" s="14">
        <v>3062684</v>
      </c>
      <c r="AB14" s="14">
        <v>3040271</v>
      </c>
      <c r="AC14" s="15">
        <v>3040271</v>
      </c>
      <c r="AD14" s="14">
        <v>3040271</v>
      </c>
      <c r="AE14" s="16">
        <f t="shared" si="0"/>
        <v>3040271</v>
      </c>
      <c r="AF14" s="16">
        <f t="shared" si="1"/>
        <v>3062684</v>
      </c>
      <c r="AG14" s="16"/>
    </row>
    <row r="15" spans="1:33" x14ac:dyDescent="0.25">
      <c r="A15" s="22">
        <v>3</v>
      </c>
      <c r="B15" s="174" t="s">
        <v>40</v>
      </c>
      <c r="C15" s="175"/>
      <c r="D15" s="14">
        <v>3364119</v>
      </c>
      <c r="E15" s="14">
        <v>3364119</v>
      </c>
      <c r="F15" s="14">
        <v>3364119</v>
      </c>
      <c r="G15" s="14">
        <v>3364119</v>
      </c>
      <c r="H15" s="14">
        <v>3364119</v>
      </c>
      <c r="I15" s="14">
        <v>3364119</v>
      </c>
      <c r="J15" s="14">
        <v>3364119</v>
      </c>
      <c r="K15" s="14">
        <v>3364119</v>
      </c>
      <c r="L15" s="14">
        <v>3364119</v>
      </c>
      <c r="M15" s="14">
        <v>3364119</v>
      </c>
      <c r="N15" s="15">
        <v>3364119</v>
      </c>
      <c r="O15" s="14">
        <v>3364119</v>
      </c>
      <c r="P15" s="14">
        <v>3364119</v>
      </c>
      <c r="Q15" s="15">
        <v>3364119</v>
      </c>
      <c r="R15" s="15">
        <v>3364119</v>
      </c>
      <c r="S15" s="14">
        <v>3364119</v>
      </c>
      <c r="T15" s="14">
        <v>3364119</v>
      </c>
      <c r="U15" s="15">
        <v>3364119</v>
      </c>
      <c r="V15" s="15">
        <v>3364119</v>
      </c>
      <c r="W15" s="15">
        <v>3364119</v>
      </c>
      <c r="X15" s="14">
        <v>3364119</v>
      </c>
      <c r="Y15" s="14">
        <v>3364119</v>
      </c>
      <c r="Z15" s="14">
        <v>3364119</v>
      </c>
      <c r="AA15" s="14">
        <v>3398351</v>
      </c>
      <c r="AB15" s="14">
        <v>3364119</v>
      </c>
      <c r="AC15" s="15">
        <v>3364119</v>
      </c>
      <c r="AD15" s="14">
        <v>3364119</v>
      </c>
      <c r="AE15" s="16">
        <f t="shared" si="0"/>
        <v>3364119</v>
      </c>
      <c r="AF15" s="16">
        <f t="shared" si="1"/>
        <v>3398351</v>
      </c>
      <c r="AG15" s="16"/>
    </row>
    <row r="16" spans="1:33" x14ac:dyDescent="0.25">
      <c r="A16" s="46">
        <v>4</v>
      </c>
      <c r="B16" s="186" t="s">
        <v>41</v>
      </c>
      <c r="C16" s="187"/>
      <c r="D16" s="41">
        <v>2700125</v>
      </c>
      <c r="E16" s="41">
        <v>2700125</v>
      </c>
      <c r="F16" s="41">
        <v>2700125</v>
      </c>
      <c r="G16" s="41">
        <v>2700125</v>
      </c>
      <c r="H16" s="41">
        <v>2700125</v>
      </c>
      <c r="I16" s="41">
        <v>2715405</v>
      </c>
      <c r="J16" s="41">
        <v>2700125</v>
      </c>
      <c r="K16" s="41">
        <v>2700125</v>
      </c>
      <c r="L16" s="41">
        <v>2700125</v>
      </c>
      <c r="M16" s="41">
        <v>2700125</v>
      </c>
      <c r="N16" s="42">
        <v>2700125</v>
      </c>
      <c r="O16" s="41">
        <v>2700125</v>
      </c>
      <c r="P16" s="41">
        <v>2700125</v>
      </c>
      <c r="Q16" s="42">
        <v>2700125</v>
      </c>
      <c r="R16" s="42">
        <v>2700125</v>
      </c>
      <c r="S16" s="41">
        <v>2700125</v>
      </c>
      <c r="T16" s="41">
        <v>2700125</v>
      </c>
      <c r="U16" s="42">
        <v>2700125</v>
      </c>
      <c r="V16" s="42">
        <v>2700125</v>
      </c>
      <c r="W16" s="42">
        <v>2700125</v>
      </c>
      <c r="X16" s="41">
        <v>2700125</v>
      </c>
      <c r="Y16" s="41">
        <v>2700125</v>
      </c>
      <c r="Z16" s="41">
        <v>2700125</v>
      </c>
      <c r="AA16" s="41">
        <v>2803103</v>
      </c>
      <c r="AB16" s="41">
        <v>2700125</v>
      </c>
      <c r="AC16" s="42">
        <v>2700125</v>
      </c>
      <c r="AD16" s="41">
        <v>2700125</v>
      </c>
      <c r="AE16" s="43">
        <f t="shared" si="0"/>
        <v>2700125</v>
      </c>
      <c r="AF16" s="43">
        <f t="shared" si="1"/>
        <v>2803103</v>
      </c>
      <c r="AG16" s="43"/>
    </row>
    <row r="17" spans="1:33" x14ac:dyDescent="0.25">
      <c r="A17" s="46">
        <v>5</v>
      </c>
      <c r="B17" s="186" t="s">
        <v>42</v>
      </c>
      <c r="C17" s="187"/>
      <c r="D17" s="41">
        <v>2700125</v>
      </c>
      <c r="E17" s="41">
        <v>2700125</v>
      </c>
      <c r="F17" s="41">
        <v>2700125</v>
      </c>
      <c r="G17" s="41">
        <v>2700125</v>
      </c>
      <c r="H17" s="41">
        <v>2700125</v>
      </c>
      <c r="I17" s="41">
        <v>2700125</v>
      </c>
      <c r="J17" s="41">
        <v>2700125</v>
      </c>
      <c r="K17" s="41">
        <v>2700125</v>
      </c>
      <c r="L17" s="41">
        <v>2700125</v>
      </c>
      <c r="M17" s="41">
        <v>2700125</v>
      </c>
      <c r="N17" s="42">
        <v>2700125</v>
      </c>
      <c r="O17" s="41">
        <v>2700125</v>
      </c>
      <c r="P17" s="41">
        <v>2700125</v>
      </c>
      <c r="Q17" s="42">
        <v>2700125</v>
      </c>
      <c r="R17" s="42">
        <v>2700125</v>
      </c>
      <c r="S17" s="41">
        <v>2700125</v>
      </c>
      <c r="T17" s="41">
        <v>2700125</v>
      </c>
      <c r="U17" s="42">
        <v>2700125</v>
      </c>
      <c r="V17" s="42">
        <v>2700125</v>
      </c>
      <c r="W17" s="42">
        <v>2700125</v>
      </c>
      <c r="X17" s="41">
        <v>2700125</v>
      </c>
      <c r="Y17" s="41">
        <v>2700125</v>
      </c>
      <c r="Z17" s="41">
        <v>2700125</v>
      </c>
      <c r="AA17" s="41">
        <v>2890703</v>
      </c>
      <c r="AB17" s="41">
        <v>2700125</v>
      </c>
      <c r="AC17" s="42">
        <v>3412711</v>
      </c>
      <c r="AD17" s="41">
        <v>2901750</v>
      </c>
      <c r="AE17" s="43">
        <f t="shared" si="0"/>
        <v>2700125</v>
      </c>
      <c r="AF17" s="43">
        <f t="shared" si="1"/>
        <v>3412711</v>
      </c>
      <c r="AG17" s="43"/>
    </row>
    <row r="18" spans="1:33" x14ac:dyDescent="0.25">
      <c r="A18" s="22">
        <v>6</v>
      </c>
      <c r="B18" s="174" t="s">
        <v>43</v>
      </c>
      <c r="C18" s="175"/>
      <c r="D18" s="14">
        <v>2700125</v>
      </c>
      <c r="E18" s="14">
        <v>2700125</v>
      </c>
      <c r="F18" s="14">
        <v>2700125</v>
      </c>
      <c r="G18" s="14">
        <v>2700125</v>
      </c>
      <c r="H18" s="14">
        <v>2700125</v>
      </c>
      <c r="I18" s="14">
        <v>2700125</v>
      </c>
      <c r="J18" s="14">
        <v>2700125</v>
      </c>
      <c r="K18" s="14">
        <v>2700125</v>
      </c>
      <c r="L18" s="14">
        <v>2700125</v>
      </c>
      <c r="M18" s="14">
        <v>2700125</v>
      </c>
      <c r="N18" s="15">
        <v>2700125</v>
      </c>
      <c r="O18" s="14">
        <v>2700125</v>
      </c>
      <c r="P18" s="14">
        <v>2700125</v>
      </c>
      <c r="Q18" s="15">
        <v>2700125</v>
      </c>
      <c r="R18" s="15">
        <v>2700125</v>
      </c>
      <c r="S18" s="14">
        <v>2700125</v>
      </c>
      <c r="T18" s="14">
        <v>2700125</v>
      </c>
      <c r="U18" s="15">
        <v>2700125</v>
      </c>
      <c r="V18" s="15">
        <v>2700125</v>
      </c>
      <c r="W18" s="15">
        <v>2700125</v>
      </c>
      <c r="X18" s="14">
        <v>2700125</v>
      </c>
      <c r="Y18" s="14">
        <v>2700125</v>
      </c>
      <c r="Z18" s="14">
        <v>2700125</v>
      </c>
      <c r="AA18" s="14">
        <v>2803103</v>
      </c>
      <c r="AB18" s="14">
        <v>2700125</v>
      </c>
      <c r="AC18" s="15">
        <v>2991803</v>
      </c>
      <c r="AD18" s="14">
        <v>2700125</v>
      </c>
      <c r="AE18" s="16">
        <f t="shared" si="0"/>
        <v>2700125</v>
      </c>
      <c r="AF18" s="16">
        <f t="shared" si="1"/>
        <v>2991803</v>
      </c>
      <c r="AG18" s="16"/>
    </row>
    <row r="19" spans="1:33" x14ac:dyDescent="0.25">
      <c r="A19" s="22">
        <v>7</v>
      </c>
      <c r="B19" s="174" t="s">
        <v>44</v>
      </c>
      <c r="C19" s="175"/>
      <c r="D19" s="14">
        <v>2700125</v>
      </c>
      <c r="E19" s="14">
        <v>2700125</v>
      </c>
      <c r="F19" s="14">
        <v>2700125</v>
      </c>
      <c r="G19" s="14">
        <v>2700125</v>
      </c>
      <c r="H19" s="14">
        <v>2700125</v>
      </c>
      <c r="I19" s="14">
        <v>2700125</v>
      </c>
      <c r="J19" s="14">
        <v>2700125</v>
      </c>
      <c r="K19" s="14">
        <v>2700125</v>
      </c>
      <c r="L19" s="14">
        <v>2700125</v>
      </c>
      <c r="M19" s="14">
        <v>2700125</v>
      </c>
      <c r="N19" s="15">
        <v>2700125</v>
      </c>
      <c r="O19" s="14">
        <v>2700125</v>
      </c>
      <c r="P19" s="14">
        <v>2700125</v>
      </c>
      <c r="Q19" s="15">
        <v>2700125</v>
      </c>
      <c r="R19" s="15">
        <v>2700125</v>
      </c>
      <c r="S19" s="14">
        <v>2700125</v>
      </c>
      <c r="T19" s="14">
        <v>2700125</v>
      </c>
      <c r="U19" s="15">
        <v>2700125</v>
      </c>
      <c r="V19" s="15">
        <v>2700125</v>
      </c>
      <c r="W19" s="15">
        <v>2700125</v>
      </c>
      <c r="X19" s="14">
        <v>2700125</v>
      </c>
      <c r="Y19" s="14">
        <v>2700125</v>
      </c>
      <c r="Z19" s="14">
        <v>2700125</v>
      </c>
      <c r="AA19" s="14">
        <v>3434118</v>
      </c>
      <c r="AB19" s="14">
        <v>2700125</v>
      </c>
      <c r="AC19" s="15">
        <v>4066672</v>
      </c>
      <c r="AD19" s="14">
        <v>2700125</v>
      </c>
      <c r="AE19" s="16">
        <f t="shared" si="0"/>
        <v>2700125</v>
      </c>
      <c r="AF19" s="16">
        <f t="shared" si="1"/>
        <v>4066672</v>
      </c>
      <c r="AG19" s="16"/>
    </row>
    <row r="20" spans="1:33" x14ac:dyDescent="0.25">
      <c r="A20" s="22">
        <v>8</v>
      </c>
      <c r="B20" s="174" t="s">
        <v>45</v>
      </c>
      <c r="C20" s="175"/>
      <c r="D20" s="14">
        <v>2700125</v>
      </c>
      <c r="E20" s="14">
        <v>2700125</v>
      </c>
      <c r="F20" s="14">
        <v>2700125</v>
      </c>
      <c r="G20" s="14">
        <v>2700125</v>
      </c>
      <c r="H20" s="14">
        <v>2700125</v>
      </c>
      <c r="I20" s="14">
        <v>2700125</v>
      </c>
      <c r="J20" s="14">
        <v>2700125</v>
      </c>
      <c r="K20" s="14">
        <v>2700125</v>
      </c>
      <c r="L20" s="14">
        <v>2700125</v>
      </c>
      <c r="M20" s="14">
        <v>2700125</v>
      </c>
      <c r="N20" s="15">
        <v>2700125</v>
      </c>
      <c r="O20" s="14">
        <v>2700125</v>
      </c>
      <c r="P20" s="14">
        <v>2700125</v>
      </c>
      <c r="Q20" s="15">
        <v>2700125</v>
      </c>
      <c r="R20" s="15">
        <v>2700125</v>
      </c>
      <c r="S20" s="14">
        <v>2700125</v>
      </c>
      <c r="T20" s="14">
        <v>2700125</v>
      </c>
      <c r="U20" s="15">
        <v>2700125</v>
      </c>
      <c r="V20" s="15">
        <v>2700125</v>
      </c>
      <c r="W20" s="15">
        <v>2700125</v>
      </c>
      <c r="X20" s="14">
        <v>2700125</v>
      </c>
      <c r="Y20" s="14">
        <v>2700125</v>
      </c>
      <c r="Z20" s="14">
        <v>2703410</v>
      </c>
      <c r="AA20" s="14">
        <v>3109703</v>
      </c>
      <c r="AB20" s="14">
        <v>2700125</v>
      </c>
      <c r="AC20" s="15">
        <v>3522437</v>
      </c>
      <c r="AD20" s="14">
        <v>3033150</v>
      </c>
      <c r="AE20" s="16">
        <f t="shared" si="0"/>
        <v>2700125</v>
      </c>
      <c r="AF20" s="16">
        <f t="shared" si="1"/>
        <v>3522437</v>
      </c>
      <c r="AG20" s="16"/>
    </row>
    <row r="21" spans="1:33" x14ac:dyDescent="0.25">
      <c r="A21" s="22">
        <v>9</v>
      </c>
      <c r="B21" s="174" t="s">
        <v>46</v>
      </c>
      <c r="C21" s="175"/>
      <c r="D21" s="14">
        <v>90005</v>
      </c>
      <c r="E21" s="14">
        <v>90005</v>
      </c>
      <c r="F21" s="14">
        <v>90005</v>
      </c>
      <c r="G21" s="14">
        <v>90005</v>
      </c>
      <c r="H21" s="14">
        <v>90005</v>
      </c>
      <c r="I21" s="14">
        <v>90005</v>
      </c>
      <c r="J21" s="14">
        <v>90005</v>
      </c>
      <c r="K21" s="14">
        <v>90005</v>
      </c>
      <c r="L21" s="14">
        <v>90005</v>
      </c>
      <c r="M21" s="14">
        <v>90005</v>
      </c>
      <c r="N21" s="15">
        <v>90005</v>
      </c>
      <c r="O21" s="14">
        <v>90005</v>
      </c>
      <c r="P21" s="14">
        <v>90005</v>
      </c>
      <c r="Q21" s="15">
        <v>90005</v>
      </c>
      <c r="R21" s="15">
        <v>90005</v>
      </c>
      <c r="S21" s="14">
        <v>90005</v>
      </c>
      <c r="T21" s="14">
        <v>90005</v>
      </c>
      <c r="U21" s="15">
        <v>90005</v>
      </c>
      <c r="V21" s="15">
        <v>90005</v>
      </c>
      <c r="W21" s="15">
        <v>90005</v>
      </c>
      <c r="X21" s="14">
        <v>90005</v>
      </c>
      <c r="Y21" s="14">
        <v>90005</v>
      </c>
      <c r="Z21" s="14">
        <v>90005</v>
      </c>
      <c r="AA21" s="14">
        <v>182532</v>
      </c>
      <c r="AB21" s="14">
        <v>90005</v>
      </c>
      <c r="AC21" s="15">
        <v>227514</v>
      </c>
      <c r="AD21" s="14">
        <v>164250</v>
      </c>
      <c r="AE21" s="16">
        <f t="shared" si="0"/>
        <v>90005</v>
      </c>
      <c r="AF21" s="16">
        <f t="shared" si="1"/>
        <v>227514</v>
      </c>
      <c r="AG21" s="16"/>
    </row>
    <row r="22" spans="1:33" x14ac:dyDescent="0.25">
      <c r="A22" s="23"/>
      <c r="B22" s="24"/>
      <c r="C22" s="17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5">
        <v>0</v>
      </c>
      <c r="O22" s="14">
        <v>0</v>
      </c>
      <c r="P22" s="14">
        <v>0</v>
      </c>
      <c r="Q22" s="15">
        <v>0</v>
      </c>
      <c r="R22" s="15">
        <v>0</v>
      </c>
      <c r="S22" s="14">
        <v>0</v>
      </c>
      <c r="T22" s="14">
        <v>0</v>
      </c>
      <c r="U22" s="15">
        <v>0</v>
      </c>
      <c r="V22" s="15">
        <v>0</v>
      </c>
      <c r="W22" s="15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5">
        <v>0</v>
      </c>
      <c r="AD22" s="14">
        <v>0</v>
      </c>
      <c r="AE22" s="16">
        <f t="shared" si="0"/>
        <v>0</v>
      </c>
      <c r="AF22" s="16">
        <f t="shared" si="1"/>
        <v>0</v>
      </c>
      <c r="AG22" s="16"/>
    </row>
    <row r="23" spans="1:33" x14ac:dyDescent="0.25">
      <c r="A23" s="25"/>
      <c r="B23" s="26"/>
      <c r="C23" s="17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>
        <v>0</v>
      </c>
      <c r="O23" s="14">
        <v>0</v>
      </c>
      <c r="P23" s="14">
        <v>0</v>
      </c>
      <c r="Q23" s="15">
        <v>0</v>
      </c>
      <c r="R23" s="15">
        <v>0</v>
      </c>
      <c r="S23" s="14">
        <v>0</v>
      </c>
      <c r="T23" s="14">
        <v>0</v>
      </c>
      <c r="U23" s="15">
        <v>0</v>
      </c>
      <c r="V23" s="15">
        <v>0</v>
      </c>
      <c r="W23" s="15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5">
        <v>0</v>
      </c>
      <c r="AD23" s="14">
        <v>0</v>
      </c>
      <c r="AE23" s="16">
        <f t="shared" si="0"/>
        <v>0</v>
      </c>
      <c r="AF23" s="16">
        <f t="shared" si="1"/>
        <v>0</v>
      </c>
      <c r="AG23" s="16"/>
    </row>
    <row r="24" spans="1:33" x14ac:dyDescent="0.25">
      <c r="A24" s="182" t="s">
        <v>47</v>
      </c>
      <c r="B24" s="183"/>
      <c r="C24" s="183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v>0</v>
      </c>
      <c r="O24" s="14">
        <v>0</v>
      </c>
      <c r="P24" s="14">
        <v>0</v>
      </c>
      <c r="Q24" s="15">
        <v>0</v>
      </c>
      <c r="R24" s="15">
        <v>0</v>
      </c>
      <c r="S24" s="14">
        <v>0</v>
      </c>
      <c r="T24" s="14">
        <v>0</v>
      </c>
      <c r="U24" s="15">
        <v>0</v>
      </c>
      <c r="V24" s="15">
        <v>0</v>
      </c>
      <c r="W24" s="15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5">
        <v>0</v>
      </c>
      <c r="AD24" s="14">
        <v>0</v>
      </c>
      <c r="AE24" s="16">
        <f t="shared" si="0"/>
        <v>0</v>
      </c>
      <c r="AF24" s="16">
        <f t="shared" si="1"/>
        <v>0</v>
      </c>
      <c r="AG24" s="16"/>
    </row>
    <row r="25" spans="1:33" x14ac:dyDescent="0.25">
      <c r="A25" s="21" t="s">
        <v>32</v>
      </c>
      <c r="B25" s="184" t="s">
        <v>33</v>
      </c>
      <c r="C25" s="185"/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v>0</v>
      </c>
      <c r="O25" s="14">
        <v>0</v>
      </c>
      <c r="P25" s="14">
        <v>0</v>
      </c>
      <c r="Q25" s="15">
        <v>0</v>
      </c>
      <c r="R25" s="15">
        <v>0</v>
      </c>
      <c r="S25" s="14">
        <v>0</v>
      </c>
      <c r="T25" s="14">
        <v>0</v>
      </c>
      <c r="U25" s="15">
        <v>0</v>
      </c>
      <c r="V25" s="15">
        <v>0</v>
      </c>
      <c r="W25" s="15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5">
        <v>0</v>
      </c>
      <c r="AD25" s="14">
        <v>0</v>
      </c>
      <c r="AE25" s="16">
        <f t="shared" si="0"/>
        <v>0</v>
      </c>
      <c r="AF25" s="16">
        <f t="shared" si="1"/>
        <v>0</v>
      </c>
      <c r="AG25" s="16"/>
    </row>
    <row r="26" spans="1:33" x14ac:dyDescent="0.25">
      <c r="A26" s="13">
        <v>1</v>
      </c>
      <c r="B26" s="174" t="s">
        <v>41</v>
      </c>
      <c r="C26" s="175"/>
      <c r="D26" s="14">
        <v>1728080</v>
      </c>
      <c r="E26" s="14">
        <v>1728080</v>
      </c>
      <c r="F26" s="14">
        <v>1728080</v>
      </c>
      <c r="G26" s="14">
        <v>1728080</v>
      </c>
      <c r="H26" s="14">
        <v>1728080</v>
      </c>
      <c r="I26" s="14">
        <v>1728080</v>
      </c>
      <c r="J26" s="14">
        <v>1728080</v>
      </c>
      <c r="K26" s="14">
        <v>1728080</v>
      </c>
      <c r="L26" s="14">
        <v>1728080</v>
      </c>
      <c r="M26" s="14">
        <v>1956567</v>
      </c>
      <c r="N26" s="15">
        <v>2081109</v>
      </c>
      <c r="O26" s="14">
        <v>1728080</v>
      </c>
      <c r="P26" s="14">
        <v>1728080</v>
      </c>
      <c r="Q26" s="15">
        <v>1728080</v>
      </c>
      <c r="R26" s="15">
        <v>1956567</v>
      </c>
      <c r="S26" s="14">
        <v>2166080</v>
      </c>
      <c r="T26" s="14">
        <v>2060431</v>
      </c>
      <c r="U26" s="15">
        <v>1728080</v>
      </c>
      <c r="V26" s="15">
        <v>2190000</v>
      </c>
      <c r="W26" s="15">
        <v>1949100</v>
      </c>
      <c r="X26" s="14">
        <v>2190000</v>
      </c>
      <c r="Y26" s="14">
        <v>1728080</v>
      </c>
      <c r="Z26" s="14">
        <v>1728080</v>
      </c>
      <c r="AA26" s="14">
        <v>1831672</v>
      </c>
      <c r="AB26" s="14">
        <v>1728080</v>
      </c>
      <c r="AC26" s="15">
        <v>2160099</v>
      </c>
      <c r="AD26" s="14">
        <v>1752000</v>
      </c>
      <c r="AE26" s="16">
        <f t="shared" si="0"/>
        <v>1728080</v>
      </c>
      <c r="AF26" s="16">
        <f t="shared" si="1"/>
        <v>2190000</v>
      </c>
      <c r="AG26" s="16"/>
    </row>
    <row r="27" spans="1:33" x14ac:dyDescent="0.25">
      <c r="A27" s="6">
        <v>2</v>
      </c>
      <c r="B27" s="174" t="s">
        <v>42</v>
      </c>
      <c r="C27" s="175"/>
      <c r="D27" s="14">
        <v>1728080</v>
      </c>
      <c r="E27" s="14">
        <v>1728080</v>
      </c>
      <c r="F27" s="14">
        <v>1728080</v>
      </c>
      <c r="G27" s="14">
        <v>1728080</v>
      </c>
      <c r="H27" s="14">
        <v>1728080</v>
      </c>
      <c r="I27" s="14">
        <v>1728080</v>
      </c>
      <c r="J27" s="14">
        <v>1728080</v>
      </c>
      <c r="K27" s="14">
        <v>1728080</v>
      </c>
      <c r="L27" s="14">
        <v>1728080</v>
      </c>
      <c r="M27" s="14">
        <v>1956567</v>
      </c>
      <c r="N27" s="15">
        <v>2640191</v>
      </c>
      <c r="O27" s="14">
        <v>1728080</v>
      </c>
      <c r="P27" s="14">
        <v>1728080</v>
      </c>
      <c r="Q27" s="15">
        <v>1728080</v>
      </c>
      <c r="R27" s="15">
        <v>1956567</v>
      </c>
      <c r="S27" s="14">
        <v>2166080</v>
      </c>
      <c r="T27" s="14">
        <v>2060431</v>
      </c>
      <c r="U27" s="15">
        <v>1728080</v>
      </c>
      <c r="V27" s="15">
        <v>2190000</v>
      </c>
      <c r="W27" s="15">
        <v>1949100</v>
      </c>
      <c r="X27" s="14">
        <v>2190000</v>
      </c>
      <c r="Y27" s="14">
        <v>1728080</v>
      </c>
      <c r="Z27" s="14">
        <v>1728080</v>
      </c>
      <c r="AA27" s="14">
        <v>1875472</v>
      </c>
      <c r="AB27" s="14">
        <v>1728080</v>
      </c>
      <c r="AC27" s="15">
        <v>2332907</v>
      </c>
      <c r="AD27" s="14">
        <v>2025750</v>
      </c>
      <c r="AE27" s="16">
        <f t="shared" si="0"/>
        <v>1728080</v>
      </c>
      <c r="AF27" s="16">
        <f t="shared" si="1"/>
        <v>2640191</v>
      </c>
      <c r="AG27" s="16"/>
    </row>
    <row r="28" spans="1:33" x14ac:dyDescent="0.25">
      <c r="A28" s="6">
        <v>3</v>
      </c>
      <c r="B28" s="174" t="s">
        <v>43</v>
      </c>
      <c r="C28" s="175"/>
      <c r="D28" s="14">
        <v>1728080</v>
      </c>
      <c r="E28" s="14">
        <v>1728080</v>
      </c>
      <c r="F28" s="14">
        <v>1728080</v>
      </c>
      <c r="G28" s="14">
        <v>1728080</v>
      </c>
      <c r="H28" s="14">
        <v>1728080</v>
      </c>
      <c r="I28" s="14">
        <v>1728080</v>
      </c>
      <c r="J28" s="14">
        <v>1728080</v>
      </c>
      <c r="K28" s="14">
        <v>1728080</v>
      </c>
      <c r="L28" s="14">
        <v>1728080</v>
      </c>
      <c r="M28" s="14">
        <v>1956567</v>
      </c>
      <c r="N28" s="15">
        <v>2372361</v>
      </c>
      <c r="O28" s="14">
        <v>1728080</v>
      </c>
      <c r="P28" s="14">
        <v>1728080</v>
      </c>
      <c r="Q28" s="15">
        <v>1728080</v>
      </c>
      <c r="R28" s="15">
        <v>1956567</v>
      </c>
      <c r="S28" s="14">
        <v>2166080</v>
      </c>
      <c r="T28" s="14">
        <v>2060431</v>
      </c>
      <c r="U28" s="15">
        <v>1728080</v>
      </c>
      <c r="V28" s="15">
        <v>2190000</v>
      </c>
      <c r="W28" s="15">
        <v>1949100</v>
      </c>
      <c r="X28" s="14">
        <v>2190000</v>
      </c>
      <c r="Y28" s="14">
        <v>1728080</v>
      </c>
      <c r="Z28" s="14">
        <v>1728080</v>
      </c>
      <c r="AA28" s="14">
        <v>1831672</v>
      </c>
      <c r="AB28" s="14">
        <v>1728080</v>
      </c>
      <c r="AC28" s="15">
        <v>2332907</v>
      </c>
      <c r="AD28" s="14">
        <v>1752000</v>
      </c>
      <c r="AE28" s="16">
        <f t="shared" si="0"/>
        <v>1728080</v>
      </c>
      <c r="AF28" s="16">
        <f t="shared" si="1"/>
        <v>2372361</v>
      </c>
      <c r="AG28" s="16"/>
    </row>
    <row r="29" spans="1:33" x14ac:dyDescent="0.25">
      <c r="A29" s="6">
        <v>4</v>
      </c>
      <c r="B29" s="174" t="s">
        <v>48</v>
      </c>
      <c r="C29" s="175"/>
      <c r="D29" s="14">
        <v>1728080</v>
      </c>
      <c r="E29" s="14">
        <v>1728080</v>
      </c>
      <c r="F29" s="14">
        <v>1728080</v>
      </c>
      <c r="G29" s="14">
        <v>1728080</v>
      </c>
      <c r="H29" s="14">
        <v>1728080</v>
      </c>
      <c r="I29" s="14">
        <v>1728080</v>
      </c>
      <c r="J29" s="14">
        <v>1728080</v>
      </c>
      <c r="K29" s="14">
        <v>1728080</v>
      </c>
      <c r="L29" s="14">
        <v>1728080</v>
      </c>
      <c r="M29" s="14">
        <v>1956567</v>
      </c>
      <c r="N29" s="15">
        <v>3589158</v>
      </c>
      <c r="O29" s="14">
        <v>1728080</v>
      </c>
      <c r="P29" s="14">
        <v>1728080</v>
      </c>
      <c r="Q29" s="15">
        <v>1728080</v>
      </c>
      <c r="R29" s="15">
        <v>1956567</v>
      </c>
      <c r="S29" s="14">
        <v>2166080</v>
      </c>
      <c r="T29" s="14">
        <v>2060431</v>
      </c>
      <c r="U29" s="15">
        <v>1728080</v>
      </c>
      <c r="V29" s="15">
        <v>2190000</v>
      </c>
      <c r="W29" s="15">
        <v>1949100</v>
      </c>
      <c r="X29" s="14">
        <v>2190000</v>
      </c>
      <c r="Y29" s="14">
        <v>1728080</v>
      </c>
      <c r="Z29" s="14">
        <v>1728080</v>
      </c>
      <c r="AA29" s="14">
        <v>2180030</v>
      </c>
      <c r="AB29" s="14">
        <v>1728080</v>
      </c>
      <c r="AC29" s="15">
        <v>2678523</v>
      </c>
      <c r="AD29" s="14">
        <v>2047650</v>
      </c>
      <c r="AE29" s="16">
        <f t="shared" si="0"/>
        <v>1728080</v>
      </c>
      <c r="AF29" s="16">
        <f t="shared" si="1"/>
        <v>3589158</v>
      </c>
      <c r="AG29" s="16"/>
    </row>
    <row r="30" spans="1:33" x14ac:dyDescent="0.25">
      <c r="A30" s="6">
        <v>5</v>
      </c>
      <c r="B30" s="174" t="s">
        <v>45</v>
      </c>
      <c r="C30" s="175"/>
      <c r="D30" s="14">
        <v>1728080</v>
      </c>
      <c r="E30" s="14">
        <v>1728080</v>
      </c>
      <c r="F30" s="14">
        <v>1728080</v>
      </c>
      <c r="G30" s="14">
        <v>1728080</v>
      </c>
      <c r="H30" s="14">
        <v>1728080</v>
      </c>
      <c r="I30" s="14">
        <v>1728080</v>
      </c>
      <c r="J30" s="14">
        <v>1728080</v>
      </c>
      <c r="K30" s="14">
        <v>1728080</v>
      </c>
      <c r="L30" s="14">
        <v>1728080</v>
      </c>
      <c r="M30" s="14">
        <v>1956567</v>
      </c>
      <c r="N30" s="15">
        <v>2584193</v>
      </c>
      <c r="O30" s="14">
        <v>1728080</v>
      </c>
      <c r="P30" s="14">
        <v>1728080</v>
      </c>
      <c r="Q30" s="15">
        <v>1728080</v>
      </c>
      <c r="R30" s="15">
        <v>1956567</v>
      </c>
      <c r="S30" s="14">
        <v>2166080</v>
      </c>
      <c r="T30" s="14">
        <v>2060431</v>
      </c>
      <c r="U30" s="15">
        <v>1728080</v>
      </c>
      <c r="V30" s="15">
        <v>2190000</v>
      </c>
      <c r="W30" s="15">
        <v>1949100</v>
      </c>
      <c r="X30" s="14">
        <v>2190000</v>
      </c>
      <c r="Y30" s="14">
        <v>1728080</v>
      </c>
      <c r="Z30" s="14">
        <v>1728080</v>
      </c>
      <c r="AA30" s="14">
        <v>1984972</v>
      </c>
      <c r="AB30" s="14">
        <v>1728080</v>
      </c>
      <c r="AC30" s="15">
        <v>2332907</v>
      </c>
      <c r="AD30" s="14">
        <v>2047650</v>
      </c>
      <c r="AE30" s="16">
        <f t="shared" si="0"/>
        <v>1728080</v>
      </c>
      <c r="AF30" s="16">
        <f t="shared" si="1"/>
        <v>2584193</v>
      </c>
      <c r="AG30" s="16"/>
    </row>
    <row r="31" spans="1:33" x14ac:dyDescent="0.25">
      <c r="A31" s="27"/>
      <c r="B31" s="28"/>
      <c r="C31" s="17"/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5">
        <v>0</v>
      </c>
      <c r="O31" s="14">
        <v>0</v>
      </c>
      <c r="P31" s="14">
        <v>0</v>
      </c>
      <c r="Q31" s="15">
        <v>0</v>
      </c>
      <c r="R31" s="15">
        <v>0</v>
      </c>
      <c r="S31" s="14">
        <v>0</v>
      </c>
      <c r="T31" s="14">
        <v>0</v>
      </c>
      <c r="U31" s="15">
        <v>0</v>
      </c>
      <c r="V31" s="15">
        <v>0</v>
      </c>
      <c r="W31" s="15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5">
        <v>0</v>
      </c>
      <c r="AD31" s="14">
        <v>0</v>
      </c>
      <c r="AE31" s="16">
        <f t="shared" si="0"/>
        <v>0</v>
      </c>
      <c r="AF31" s="16">
        <f t="shared" si="1"/>
        <v>0</v>
      </c>
      <c r="AG31" s="16"/>
    </row>
    <row r="32" spans="1:33" x14ac:dyDescent="0.25">
      <c r="A32" s="27"/>
      <c r="B32" s="28"/>
      <c r="C32" s="17"/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5">
        <v>0</v>
      </c>
      <c r="O32" s="14">
        <v>0</v>
      </c>
      <c r="P32" s="14">
        <v>0</v>
      </c>
      <c r="Q32" s="15">
        <v>0</v>
      </c>
      <c r="R32" s="15">
        <v>0</v>
      </c>
      <c r="S32" s="14">
        <v>0</v>
      </c>
      <c r="T32" s="14">
        <v>0</v>
      </c>
      <c r="U32" s="15">
        <v>0</v>
      </c>
      <c r="V32" s="15">
        <v>0</v>
      </c>
      <c r="W32" s="15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5">
        <v>0</v>
      </c>
      <c r="AD32" s="14">
        <v>0</v>
      </c>
      <c r="AE32" s="16">
        <f t="shared" si="0"/>
        <v>0</v>
      </c>
      <c r="AF32" s="16">
        <f t="shared" si="1"/>
        <v>0</v>
      </c>
      <c r="AG32" s="16"/>
    </row>
    <row r="33" spans="1:33" x14ac:dyDescent="0.25">
      <c r="A33" s="182" t="s">
        <v>49</v>
      </c>
      <c r="B33" s="183"/>
      <c r="C33" s="183"/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5">
        <v>0</v>
      </c>
      <c r="O33" s="14">
        <v>0</v>
      </c>
      <c r="P33" s="14">
        <v>0</v>
      </c>
      <c r="Q33" s="15">
        <v>0</v>
      </c>
      <c r="R33" s="15">
        <v>0</v>
      </c>
      <c r="S33" s="14">
        <v>0</v>
      </c>
      <c r="T33" s="14">
        <v>0</v>
      </c>
      <c r="U33" s="15">
        <v>0</v>
      </c>
      <c r="V33" s="15">
        <v>0</v>
      </c>
      <c r="W33" s="15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5">
        <v>0</v>
      </c>
      <c r="AD33" s="14">
        <v>0</v>
      </c>
      <c r="AE33" s="16">
        <f t="shared" si="0"/>
        <v>0</v>
      </c>
      <c r="AF33" s="16">
        <f t="shared" si="1"/>
        <v>0</v>
      </c>
      <c r="AG33" s="16"/>
    </row>
    <row r="34" spans="1:33" x14ac:dyDescent="0.25">
      <c r="A34" s="29" t="s">
        <v>32</v>
      </c>
      <c r="B34" s="184" t="s">
        <v>33</v>
      </c>
      <c r="C34" s="185"/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5">
        <v>0</v>
      </c>
      <c r="O34" s="14">
        <v>0</v>
      </c>
      <c r="P34" s="14">
        <v>0</v>
      </c>
      <c r="Q34" s="15">
        <v>0</v>
      </c>
      <c r="R34" s="15">
        <v>0</v>
      </c>
      <c r="S34" s="14">
        <v>0</v>
      </c>
      <c r="T34" s="14">
        <v>0</v>
      </c>
      <c r="U34" s="15">
        <v>0</v>
      </c>
      <c r="V34" s="15">
        <v>0</v>
      </c>
      <c r="W34" s="15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5">
        <v>0</v>
      </c>
      <c r="AD34" s="14">
        <v>0</v>
      </c>
      <c r="AE34" s="16">
        <f t="shared" si="0"/>
        <v>0</v>
      </c>
      <c r="AF34" s="16">
        <f t="shared" si="1"/>
        <v>0</v>
      </c>
      <c r="AG34" s="16"/>
    </row>
    <row r="35" spans="1:33" x14ac:dyDescent="0.25">
      <c r="A35" s="30" t="s">
        <v>50</v>
      </c>
      <c r="B35" s="180" t="s">
        <v>38</v>
      </c>
      <c r="C35" s="181"/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5">
        <v>0</v>
      </c>
      <c r="O35" s="14">
        <v>0</v>
      </c>
      <c r="P35" s="14">
        <v>0</v>
      </c>
      <c r="Q35" s="15">
        <v>0</v>
      </c>
      <c r="R35" s="15">
        <v>0</v>
      </c>
      <c r="S35" s="14">
        <v>0</v>
      </c>
      <c r="T35" s="14">
        <v>0</v>
      </c>
      <c r="U35" s="15">
        <v>0</v>
      </c>
      <c r="V35" s="15">
        <v>0</v>
      </c>
      <c r="W35" s="15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5">
        <v>0</v>
      </c>
      <c r="AD35" s="14">
        <v>0</v>
      </c>
      <c r="AE35" s="16">
        <f t="shared" si="0"/>
        <v>0</v>
      </c>
      <c r="AF35" s="16">
        <f t="shared" si="1"/>
        <v>0</v>
      </c>
      <c r="AG35" s="16"/>
    </row>
    <row r="36" spans="1:33" x14ac:dyDescent="0.25">
      <c r="A36" s="13">
        <v>1</v>
      </c>
      <c r="B36" s="174" t="s">
        <v>51</v>
      </c>
      <c r="C36" s="175"/>
      <c r="D36" s="14">
        <v>9635</v>
      </c>
      <c r="E36" s="14">
        <v>9635</v>
      </c>
      <c r="F36" s="14">
        <v>9635</v>
      </c>
      <c r="G36" s="14">
        <v>9635</v>
      </c>
      <c r="H36" s="14">
        <v>9635</v>
      </c>
      <c r="I36" s="14">
        <v>9635</v>
      </c>
      <c r="J36" s="14">
        <v>9635</v>
      </c>
      <c r="K36" s="14">
        <v>9635</v>
      </c>
      <c r="L36" s="14">
        <v>9635</v>
      </c>
      <c r="M36" s="14">
        <v>10673</v>
      </c>
      <c r="N36" s="15">
        <v>15800</v>
      </c>
      <c r="O36" s="14">
        <v>9635</v>
      </c>
      <c r="P36" s="14">
        <v>9635</v>
      </c>
      <c r="Q36" s="15">
        <v>9635</v>
      </c>
      <c r="R36" s="15">
        <v>10960</v>
      </c>
      <c r="S36" s="14">
        <v>13881</v>
      </c>
      <c r="T36" s="14">
        <v>11026</v>
      </c>
      <c r="U36" s="15">
        <v>9635</v>
      </c>
      <c r="V36" s="15">
        <v>16476</v>
      </c>
      <c r="W36" s="15">
        <v>9635</v>
      </c>
      <c r="X36" s="14">
        <v>16817</v>
      </c>
      <c r="Y36" s="14">
        <v>9635</v>
      </c>
      <c r="Z36" s="14">
        <v>9635</v>
      </c>
      <c r="AA36" s="14">
        <v>12976</v>
      </c>
      <c r="AB36" s="14">
        <v>9635</v>
      </c>
      <c r="AC36" s="15">
        <v>14093</v>
      </c>
      <c r="AD36" s="14">
        <v>9635</v>
      </c>
      <c r="AE36" s="16">
        <f t="shared" si="0"/>
        <v>9635</v>
      </c>
      <c r="AF36" s="16">
        <f t="shared" si="1"/>
        <v>16817</v>
      </c>
      <c r="AG36" s="16"/>
    </row>
    <row r="37" spans="1:33" x14ac:dyDescent="0.25">
      <c r="A37" s="13">
        <v>2</v>
      </c>
      <c r="B37" s="174" t="s">
        <v>52</v>
      </c>
      <c r="C37" s="175"/>
      <c r="D37" s="14">
        <v>13490</v>
      </c>
      <c r="E37" s="14">
        <v>13490</v>
      </c>
      <c r="F37" s="14">
        <v>13490</v>
      </c>
      <c r="G37" s="14">
        <v>13490</v>
      </c>
      <c r="H37" s="14">
        <v>13490</v>
      </c>
      <c r="I37" s="14">
        <v>13490</v>
      </c>
      <c r="J37" s="14">
        <v>13490</v>
      </c>
      <c r="K37" s="14">
        <v>13490</v>
      </c>
      <c r="L37" s="14">
        <v>13490</v>
      </c>
      <c r="M37" s="14">
        <v>14943</v>
      </c>
      <c r="N37" s="15">
        <v>22121</v>
      </c>
      <c r="O37" s="14">
        <v>13490</v>
      </c>
      <c r="P37" s="14">
        <v>13490</v>
      </c>
      <c r="Q37" s="15">
        <v>13490</v>
      </c>
      <c r="R37" s="15">
        <v>15343</v>
      </c>
      <c r="S37" s="14">
        <v>19434</v>
      </c>
      <c r="T37" s="14">
        <v>15436</v>
      </c>
      <c r="U37" s="15">
        <v>13490</v>
      </c>
      <c r="V37" s="15">
        <v>23066</v>
      </c>
      <c r="W37" s="15">
        <v>13490</v>
      </c>
      <c r="X37" s="14">
        <v>23545</v>
      </c>
      <c r="Y37" s="14">
        <v>13490</v>
      </c>
      <c r="Z37" s="14">
        <v>13490</v>
      </c>
      <c r="AA37" s="14">
        <v>18167</v>
      </c>
      <c r="AB37" s="14">
        <v>13490</v>
      </c>
      <c r="AC37" s="15">
        <v>19730</v>
      </c>
      <c r="AD37" s="14">
        <v>13490</v>
      </c>
      <c r="AE37" s="16">
        <f t="shared" si="0"/>
        <v>13490</v>
      </c>
      <c r="AF37" s="16">
        <f t="shared" si="1"/>
        <v>23545</v>
      </c>
      <c r="AG37" s="16"/>
    </row>
    <row r="38" spans="1:33" x14ac:dyDescent="0.25">
      <c r="A38" s="13">
        <v>3</v>
      </c>
      <c r="B38" s="174" t="s">
        <v>53</v>
      </c>
      <c r="C38" s="175"/>
      <c r="D38" s="14">
        <v>15416</v>
      </c>
      <c r="E38" s="14">
        <v>15416</v>
      </c>
      <c r="F38" s="14">
        <v>15416</v>
      </c>
      <c r="G38" s="14">
        <v>15416</v>
      </c>
      <c r="H38" s="14">
        <v>15416</v>
      </c>
      <c r="I38" s="14">
        <v>15416</v>
      </c>
      <c r="J38" s="14">
        <v>15416</v>
      </c>
      <c r="K38" s="14">
        <v>15416</v>
      </c>
      <c r="L38" s="14">
        <v>15416</v>
      </c>
      <c r="M38" s="14">
        <v>17077</v>
      </c>
      <c r="N38" s="15">
        <v>25280</v>
      </c>
      <c r="O38" s="14">
        <v>15416</v>
      </c>
      <c r="P38" s="14">
        <v>15416</v>
      </c>
      <c r="Q38" s="15">
        <v>15416</v>
      </c>
      <c r="R38" s="15">
        <v>17536</v>
      </c>
      <c r="S38" s="14">
        <v>22209</v>
      </c>
      <c r="T38" s="14">
        <v>17641</v>
      </c>
      <c r="U38" s="15">
        <v>15416</v>
      </c>
      <c r="V38" s="15">
        <v>26360</v>
      </c>
      <c r="W38" s="15">
        <v>15416</v>
      </c>
      <c r="X38" s="14">
        <v>26907</v>
      </c>
      <c r="Y38" s="14">
        <v>15416</v>
      </c>
      <c r="Z38" s="14">
        <v>15416</v>
      </c>
      <c r="AA38" s="14">
        <v>20761</v>
      </c>
      <c r="AB38" s="14">
        <v>15416</v>
      </c>
      <c r="AC38" s="15">
        <v>22548</v>
      </c>
      <c r="AD38" s="14">
        <v>15416</v>
      </c>
      <c r="AE38" s="16">
        <f t="shared" si="0"/>
        <v>15416</v>
      </c>
      <c r="AF38" s="16">
        <f t="shared" si="1"/>
        <v>26907</v>
      </c>
      <c r="AG38" s="16"/>
    </row>
    <row r="39" spans="1:33" x14ac:dyDescent="0.25">
      <c r="A39" s="13">
        <v>4</v>
      </c>
      <c r="B39" s="174" t="s">
        <v>54</v>
      </c>
      <c r="C39" s="175"/>
      <c r="D39" s="14">
        <v>19270</v>
      </c>
      <c r="E39" s="14">
        <v>19270</v>
      </c>
      <c r="F39" s="14">
        <v>19270</v>
      </c>
      <c r="G39" s="14">
        <v>19270</v>
      </c>
      <c r="H39" s="14">
        <v>19270</v>
      </c>
      <c r="I39" s="14">
        <v>19270</v>
      </c>
      <c r="J39" s="14">
        <v>19270</v>
      </c>
      <c r="K39" s="14">
        <v>19270</v>
      </c>
      <c r="L39" s="14">
        <v>19270</v>
      </c>
      <c r="M39" s="14">
        <v>21347</v>
      </c>
      <c r="N39" s="15">
        <v>31601</v>
      </c>
      <c r="O39" s="14">
        <v>19270</v>
      </c>
      <c r="P39" s="14">
        <v>19270</v>
      </c>
      <c r="Q39" s="15">
        <v>19270</v>
      </c>
      <c r="R39" s="15">
        <v>21919</v>
      </c>
      <c r="S39" s="14">
        <v>27762</v>
      </c>
      <c r="T39" s="14">
        <v>22052</v>
      </c>
      <c r="U39" s="15">
        <v>19270</v>
      </c>
      <c r="V39" s="15">
        <v>32950</v>
      </c>
      <c r="W39" s="15">
        <v>19270</v>
      </c>
      <c r="X39" s="14">
        <v>33635</v>
      </c>
      <c r="Y39" s="14">
        <v>19270</v>
      </c>
      <c r="Z39" s="14">
        <v>19270</v>
      </c>
      <c r="AA39" s="14">
        <v>25952</v>
      </c>
      <c r="AB39" s="14">
        <v>19270</v>
      </c>
      <c r="AC39" s="15">
        <v>28186</v>
      </c>
      <c r="AD39" s="14">
        <v>19270</v>
      </c>
      <c r="AE39" s="16">
        <f t="shared" si="0"/>
        <v>19270</v>
      </c>
      <c r="AF39" s="16">
        <f t="shared" si="1"/>
        <v>33635</v>
      </c>
      <c r="AG39" s="16"/>
    </row>
    <row r="40" spans="1:33" x14ac:dyDescent="0.25">
      <c r="A40" s="13">
        <v>5</v>
      </c>
      <c r="B40" s="174" t="s">
        <v>55</v>
      </c>
      <c r="C40" s="175"/>
      <c r="D40" s="14">
        <v>2698</v>
      </c>
      <c r="E40" s="14">
        <v>2698</v>
      </c>
      <c r="F40" s="14">
        <v>8671</v>
      </c>
      <c r="G40" s="14">
        <v>9506</v>
      </c>
      <c r="H40" s="14">
        <v>8671</v>
      </c>
      <c r="I40" s="14">
        <v>2698</v>
      </c>
      <c r="J40" s="14">
        <v>2698</v>
      </c>
      <c r="K40" s="14">
        <v>9076</v>
      </c>
      <c r="L40" s="14">
        <v>2698</v>
      </c>
      <c r="M40" s="14">
        <v>9690</v>
      </c>
      <c r="N40" s="15">
        <v>8693</v>
      </c>
      <c r="O40" s="14">
        <v>2698</v>
      </c>
      <c r="P40" s="14">
        <v>2698</v>
      </c>
      <c r="Q40" s="15">
        <v>2698</v>
      </c>
      <c r="R40" s="15">
        <v>9972</v>
      </c>
      <c r="S40" s="14">
        <v>3888</v>
      </c>
      <c r="T40" s="14">
        <v>10036</v>
      </c>
      <c r="U40" s="15">
        <v>2698</v>
      </c>
      <c r="V40" s="15">
        <v>16893</v>
      </c>
      <c r="W40" s="15">
        <v>2698</v>
      </c>
      <c r="X40" s="14">
        <v>17262</v>
      </c>
      <c r="Y40" s="14">
        <v>2698</v>
      </c>
      <c r="Z40" s="14">
        <v>2698</v>
      </c>
      <c r="AA40" s="14">
        <v>3634</v>
      </c>
      <c r="AB40" s="14">
        <v>2698</v>
      </c>
      <c r="AC40" s="15">
        <v>3946</v>
      </c>
      <c r="AD40" s="14">
        <v>2698</v>
      </c>
      <c r="AE40" s="16">
        <f t="shared" si="0"/>
        <v>2698</v>
      </c>
      <c r="AF40" s="16">
        <f t="shared" si="1"/>
        <v>17262</v>
      </c>
      <c r="AG40" s="16"/>
    </row>
    <row r="41" spans="1:33" x14ac:dyDescent="0.25">
      <c r="A41" s="13">
        <v>6</v>
      </c>
      <c r="B41" s="174" t="s">
        <v>56</v>
      </c>
      <c r="C41" s="175"/>
      <c r="D41" s="14">
        <v>6137</v>
      </c>
      <c r="E41" s="14">
        <v>6137</v>
      </c>
      <c r="F41" s="14">
        <v>11863</v>
      </c>
      <c r="G41" s="14">
        <v>12946</v>
      </c>
      <c r="H41" s="14">
        <v>11863</v>
      </c>
      <c r="I41" s="14">
        <v>6137</v>
      </c>
      <c r="J41" s="14">
        <v>6137</v>
      </c>
      <c r="K41" s="14">
        <v>13077</v>
      </c>
      <c r="L41" s="14">
        <v>6137</v>
      </c>
      <c r="M41" s="14">
        <v>13184</v>
      </c>
      <c r="N41" s="15">
        <v>21576</v>
      </c>
      <c r="O41" s="14">
        <v>6137</v>
      </c>
      <c r="P41" s="14">
        <v>6137</v>
      </c>
      <c r="Q41" s="15">
        <v>6137</v>
      </c>
      <c r="R41" s="15">
        <v>13549</v>
      </c>
      <c r="S41" s="14">
        <v>8685</v>
      </c>
      <c r="T41" s="14">
        <v>13632</v>
      </c>
      <c r="U41" s="15">
        <v>6137</v>
      </c>
      <c r="V41" s="15">
        <v>22521</v>
      </c>
      <c r="W41" s="15">
        <v>6137</v>
      </c>
      <c r="X41" s="14">
        <v>23000</v>
      </c>
      <c r="Y41" s="14">
        <v>6137</v>
      </c>
      <c r="Z41" s="14">
        <v>6137</v>
      </c>
      <c r="AA41" s="14">
        <v>8142</v>
      </c>
      <c r="AB41" s="14">
        <v>6137</v>
      </c>
      <c r="AC41" s="15">
        <v>8812</v>
      </c>
      <c r="AD41" s="14">
        <v>6137</v>
      </c>
      <c r="AE41" s="16">
        <f t="shared" si="0"/>
        <v>6137</v>
      </c>
      <c r="AF41" s="16">
        <f t="shared" si="1"/>
        <v>23000</v>
      </c>
      <c r="AG41" s="16"/>
    </row>
    <row r="42" spans="1:33" x14ac:dyDescent="0.25">
      <c r="A42" s="13">
        <v>7</v>
      </c>
      <c r="B42" s="174" t="s">
        <v>57</v>
      </c>
      <c r="C42" s="175"/>
      <c r="D42" s="14">
        <v>8479</v>
      </c>
      <c r="E42" s="14">
        <v>8479</v>
      </c>
      <c r="F42" s="14">
        <v>13989</v>
      </c>
      <c r="G42" s="14">
        <v>15288</v>
      </c>
      <c r="H42" s="14">
        <v>13989</v>
      </c>
      <c r="I42" s="14">
        <v>8479</v>
      </c>
      <c r="J42" s="14">
        <v>8479</v>
      </c>
      <c r="K42" s="14">
        <v>15226</v>
      </c>
      <c r="L42" s="14">
        <v>8479</v>
      </c>
      <c r="M42" s="14">
        <v>15574</v>
      </c>
      <c r="N42" s="15">
        <v>25644</v>
      </c>
      <c r="O42" s="14">
        <v>8479</v>
      </c>
      <c r="P42" s="14">
        <v>8479</v>
      </c>
      <c r="Q42" s="15">
        <v>8479</v>
      </c>
      <c r="R42" s="15">
        <v>16012</v>
      </c>
      <c r="S42" s="14">
        <v>12216</v>
      </c>
      <c r="T42" s="14">
        <v>16113</v>
      </c>
      <c r="U42" s="15">
        <v>8479</v>
      </c>
      <c r="V42" s="15">
        <v>26777</v>
      </c>
      <c r="W42" s="15">
        <v>8479</v>
      </c>
      <c r="X42" s="14">
        <v>27352</v>
      </c>
      <c r="Y42" s="14">
        <v>8479</v>
      </c>
      <c r="Z42" s="14">
        <v>8479</v>
      </c>
      <c r="AA42" s="14">
        <v>11419</v>
      </c>
      <c r="AB42" s="14">
        <v>8479</v>
      </c>
      <c r="AC42" s="15">
        <v>12402</v>
      </c>
      <c r="AD42" s="14">
        <v>8479</v>
      </c>
      <c r="AE42" s="16">
        <f t="shared" si="0"/>
        <v>8479</v>
      </c>
      <c r="AF42" s="16">
        <f t="shared" si="1"/>
        <v>27352</v>
      </c>
      <c r="AG42" s="16"/>
    </row>
    <row r="43" spans="1:33" x14ac:dyDescent="0.25">
      <c r="A43" s="31" t="s">
        <v>58</v>
      </c>
      <c r="B43" s="180" t="s">
        <v>39</v>
      </c>
      <c r="C43" s="181"/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5">
        <v>0</v>
      </c>
      <c r="O43" s="14">
        <v>0</v>
      </c>
      <c r="P43" s="14">
        <v>0</v>
      </c>
      <c r="Q43" s="15">
        <v>0</v>
      </c>
      <c r="R43" s="15">
        <v>0</v>
      </c>
      <c r="S43" s="14">
        <v>0</v>
      </c>
      <c r="T43" s="14">
        <v>0</v>
      </c>
      <c r="U43" s="15">
        <v>0</v>
      </c>
      <c r="V43" s="15">
        <v>0</v>
      </c>
      <c r="W43" s="15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5">
        <v>0</v>
      </c>
      <c r="AD43" s="14">
        <v>0</v>
      </c>
      <c r="AE43" s="16">
        <f t="shared" si="0"/>
        <v>0</v>
      </c>
      <c r="AF43" s="16">
        <f t="shared" si="1"/>
        <v>0</v>
      </c>
      <c r="AG43" s="16"/>
    </row>
    <row r="44" spans="1:33" x14ac:dyDescent="0.25">
      <c r="A44" s="13">
        <v>1</v>
      </c>
      <c r="B44" s="174" t="s">
        <v>51</v>
      </c>
      <c r="C44" s="175"/>
      <c r="D44" s="14">
        <v>10511</v>
      </c>
      <c r="E44" s="14">
        <v>10511</v>
      </c>
      <c r="F44" s="14">
        <v>10511</v>
      </c>
      <c r="G44" s="14">
        <v>10511</v>
      </c>
      <c r="H44" s="14">
        <v>10511</v>
      </c>
      <c r="I44" s="14">
        <v>10511</v>
      </c>
      <c r="J44" s="14">
        <v>10511</v>
      </c>
      <c r="K44" s="14">
        <v>11440</v>
      </c>
      <c r="L44" s="14">
        <v>10511</v>
      </c>
      <c r="M44" s="14">
        <v>11644</v>
      </c>
      <c r="N44" s="15">
        <v>15903</v>
      </c>
      <c r="O44" s="14">
        <v>10511</v>
      </c>
      <c r="P44" s="14">
        <v>10511</v>
      </c>
      <c r="Q44" s="15">
        <v>10511</v>
      </c>
      <c r="R44" s="15">
        <v>11956</v>
      </c>
      <c r="S44" s="14">
        <v>15143</v>
      </c>
      <c r="T44" s="14">
        <v>12028</v>
      </c>
      <c r="U44" s="15">
        <v>10511</v>
      </c>
      <c r="V44" s="15">
        <v>17753</v>
      </c>
      <c r="W44" s="15">
        <v>10511</v>
      </c>
      <c r="X44" s="14">
        <v>18119</v>
      </c>
      <c r="Y44" s="14">
        <v>10511</v>
      </c>
      <c r="Z44" s="14">
        <v>10511</v>
      </c>
      <c r="AA44" s="14">
        <v>14158</v>
      </c>
      <c r="AB44" s="14">
        <v>10511</v>
      </c>
      <c r="AC44" s="15">
        <v>15374</v>
      </c>
      <c r="AD44" s="14">
        <v>10511</v>
      </c>
      <c r="AE44" s="16">
        <f t="shared" si="0"/>
        <v>10511</v>
      </c>
      <c r="AF44" s="16">
        <f t="shared" si="1"/>
        <v>18119</v>
      </c>
      <c r="AG44" s="16"/>
    </row>
    <row r="45" spans="1:33" x14ac:dyDescent="0.25">
      <c r="A45" s="13">
        <v>2</v>
      </c>
      <c r="B45" s="174" t="s">
        <v>52</v>
      </c>
      <c r="C45" s="175"/>
      <c r="D45" s="14">
        <v>14715</v>
      </c>
      <c r="E45" s="14">
        <v>14715</v>
      </c>
      <c r="F45" s="14">
        <v>14715</v>
      </c>
      <c r="G45" s="14">
        <v>14715</v>
      </c>
      <c r="H45" s="14">
        <v>14715</v>
      </c>
      <c r="I45" s="14">
        <v>14715</v>
      </c>
      <c r="J45" s="14">
        <v>14715</v>
      </c>
      <c r="K45" s="14">
        <v>16015</v>
      </c>
      <c r="L45" s="14">
        <v>14715</v>
      </c>
      <c r="M45" s="14">
        <v>16301</v>
      </c>
      <c r="N45" s="15">
        <v>22264</v>
      </c>
      <c r="O45" s="14">
        <v>14715</v>
      </c>
      <c r="P45" s="14">
        <v>14715</v>
      </c>
      <c r="Q45" s="15">
        <v>14715</v>
      </c>
      <c r="R45" s="15">
        <v>16738</v>
      </c>
      <c r="S45" s="14">
        <v>21200</v>
      </c>
      <c r="T45" s="14">
        <v>16839</v>
      </c>
      <c r="U45" s="15">
        <v>14715</v>
      </c>
      <c r="V45" s="15">
        <v>24853</v>
      </c>
      <c r="W45" s="15">
        <v>14715</v>
      </c>
      <c r="X45" s="14">
        <v>25367</v>
      </c>
      <c r="Y45" s="14">
        <v>14715</v>
      </c>
      <c r="Z45" s="14">
        <v>14715</v>
      </c>
      <c r="AA45" s="14">
        <v>19819</v>
      </c>
      <c r="AB45" s="14">
        <v>14715</v>
      </c>
      <c r="AC45" s="15">
        <v>21524</v>
      </c>
      <c r="AD45" s="14">
        <v>14715</v>
      </c>
      <c r="AE45" s="16">
        <f t="shared" si="0"/>
        <v>14715</v>
      </c>
      <c r="AF45" s="16">
        <f t="shared" si="1"/>
        <v>25367</v>
      </c>
      <c r="AG45" s="16"/>
    </row>
    <row r="46" spans="1:33" x14ac:dyDescent="0.25">
      <c r="A46" s="13">
        <v>3</v>
      </c>
      <c r="B46" s="174" t="s">
        <v>53</v>
      </c>
      <c r="C46" s="175"/>
      <c r="D46" s="14">
        <v>16818</v>
      </c>
      <c r="E46" s="14">
        <v>16818</v>
      </c>
      <c r="F46" s="14">
        <v>16818</v>
      </c>
      <c r="G46" s="14">
        <v>16818</v>
      </c>
      <c r="H46" s="14">
        <v>16818</v>
      </c>
      <c r="I46" s="14">
        <v>16818</v>
      </c>
      <c r="J46" s="14">
        <v>16818</v>
      </c>
      <c r="K46" s="14">
        <v>18303</v>
      </c>
      <c r="L46" s="14">
        <v>16818</v>
      </c>
      <c r="M46" s="14">
        <v>18630</v>
      </c>
      <c r="N46" s="15">
        <v>25444</v>
      </c>
      <c r="O46" s="14">
        <v>16818</v>
      </c>
      <c r="P46" s="14">
        <v>16818</v>
      </c>
      <c r="Q46" s="15">
        <v>16818</v>
      </c>
      <c r="R46" s="15">
        <v>19130</v>
      </c>
      <c r="S46" s="14">
        <v>24229</v>
      </c>
      <c r="T46" s="14">
        <v>19244</v>
      </c>
      <c r="U46" s="15">
        <v>16818</v>
      </c>
      <c r="V46" s="15">
        <v>28403</v>
      </c>
      <c r="W46" s="15">
        <v>16818</v>
      </c>
      <c r="X46" s="14">
        <v>28990</v>
      </c>
      <c r="Y46" s="14">
        <v>16818</v>
      </c>
      <c r="Z46" s="14">
        <v>16818</v>
      </c>
      <c r="AA46" s="14">
        <v>22651</v>
      </c>
      <c r="AB46" s="14">
        <v>16818</v>
      </c>
      <c r="AC46" s="15">
        <v>24598</v>
      </c>
      <c r="AD46" s="14">
        <v>16818</v>
      </c>
      <c r="AE46" s="16">
        <f t="shared" si="0"/>
        <v>16818</v>
      </c>
      <c r="AF46" s="16">
        <f t="shared" si="1"/>
        <v>28990</v>
      </c>
      <c r="AG46" s="16"/>
    </row>
    <row r="47" spans="1:33" x14ac:dyDescent="0.25">
      <c r="A47" s="13">
        <v>4</v>
      </c>
      <c r="B47" s="174" t="s">
        <v>54</v>
      </c>
      <c r="C47" s="175"/>
      <c r="D47" s="14">
        <v>21022</v>
      </c>
      <c r="E47" s="14">
        <v>21022</v>
      </c>
      <c r="F47" s="14">
        <v>21022</v>
      </c>
      <c r="G47" s="14">
        <v>21022</v>
      </c>
      <c r="H47" s="14">
        <v>21022</v>
      </c>
      <c r="I47" s="14">
        <v>21022</v>
      </c>
      <c r="J47" s="14">
        <v>21022</v>
      </c>
      <c r="K47" s="14">
        <v>22878</v>
      </c>
      <c r="L47" s="14">
        <v>21022</v>
      </c>
      <c r="M47" s="14">
        <v>23287</v>
      </c>
      <c r="N47" s="15">
        <v>31805</v>
      </c>
      <c r="O47" s="14">
        <v>21022</v>
      </c>
      <c r="P47" s="14">
        <v>21022</v>
      </c>
      <c r="Q47" s="15">
        <v>21022</v>
      </c>
      <c r="R47" s="15">
        <v>23913</v>
      </c>
      <c r="S47" s="14">
        <v>30285</v>
      </c>
      <c r="T47" s="14">
        <v>24055</v>
      </c>
      <c r="U47" s="15">
        <v>21022</v>
      </c>
      <c r="V47" s="15">
        <v>35503</v>
      </c>
      <c r="W47" s="15">
        <v>21022</v>
      </c>
      <c r="X47" s="14">
        <v>36237</v>
      </c>
      <c r="Y47" s="14">
        <v>21022</v>
      </c>
      <c r="Z47" s="14">
        <v>21022</v>
      </c>
      <c r="AA47" s="14">
        <v>28312</v>
      </c>
      <c r="AB47" s="14">
        <v>21022</v>
      </c>
      <c r="AC47" s="15">
        <v>30748</v>
      </c>
      <c r="AD47" s="14">
        <v>21022</v>
      </c>
      <c r="AE47" s="16">
        <f t="shared" si="0"/>
        <v>21022</v>
      </c>
      <c r="AF47" s="16">
        <f t="shared" si="1"/>
        <v>36237</v>
      </c>
      <c r="AG47" s="16"/>
    </row>
    <row r="48" spans="1:33" x14ac:dyDescent="0.25">
      <c r="A48" s="13">
        <v>5</v>
      </c>
      <c r="B48" s="174" t="s">
        <v>55</v>
      </c>
      <c r="C48" s="175"/>
      <c r="D48" s="14">
        <v>2943</v>
      </c>
      <c r="E48" s="14">
        <v>2943</v>
      </c>
      <c r="F48" s="14">
        <v>8700</v>
      </c>
      <c r="G48" s="14">
        <v>10371</v>
      </c>
      <c r="H48" s="14">
        <v>8700</v>
      </c>
      <c r="I48" s="14">
        <v>2943</v>
      </c>
      <c r="J48" s="14">
        <v>2943</v>
      </c>
      <c r="K48" s="14">
        <v>10857</v>
      </c>
      <c r="L48" s="14">
        <v>2943</v>
      </c>
      <c r="M48" s="14">
        <v>9719</v>
      </c>
      <c r="N48" s="15">
        <v>8722</v>
      </c>
      <c r="O48" s="14">
        <v>2943</v>
      </c>
      <c r="P48" s="14">
        <v>2943</v>
      </c>
      <c r="Q48" s="15">
        <v>2943</v>
      </c>
      <c r="R48" s="15">
        <v>10001</v>
      </c>
      <c r="S48" s="14">
        <v>4241</v>
      </c>
      <c r="T48" s="14">
        <v>10065</v>
      </c>
      <c r="U48" s="15">
        <v>2943</v>
      </c>
      <c r="V48" s="15">
        <v>18190</v>
      </c>
      <c r="W48" s="15">
        <v>2943</v>
      </c>
      <c r="X48" s="14">
        <v>18587</v>
      </c>
      <c r="Y48" s="14">
        <v>2943</v>
      </c>
      <c r="Z48" s="14">
        <v>2943</v>
      </c>
      <c r="AA48" s="14">
        <v>3965</v>
      </c>
      <c r="AB48" s="14">
        <v>2943</v>
      </c>
      <c r="AC48" s="15">
        <v>4306</v>
      </c>
      <c r="AD48" s="14">
        <v>2943</v>
      </c>
      <c r="AE48" s="16">
        <f t="shared" si="0"/>
        <v>2943</v>
      </c>
      <c r="AF48" s="16">
        <f t="shared" si="1"/>
        <v>18587</v>
      </c>
      <c r="AG48" s="16"/>
    </row>
    <row r="49" spans="1:33" x14ac:dyDescent="0.25">
      <c r="A49" s="13">
        <v>6</v>
      </c>
      <c r="B49" s="174" t="s">
        <v>56</v>
      </c>
      <c r="C49" s="175"/>
      <c r="D49" s="14">
        <v>62596</v>
      </c>
      <c r="E49" s="14">
        <v>62596</v>
      </c>
      <c r="F49" s="14">
        <v>67858</v>
      </c>
      <c r="G49" s="14">
        <v>70024</v>
      </c>
      <c r="H49" s="14">
        <v>67858</v>
      </c>
      <c r="I49" s="14">
        <v>62596</v>
      </c>
      <c r="J49" s="14">
        <v>62596</v>
      </c>
      <c r="K49" s="14">
        <v>71481</v>
      </c>
      <c r="L49" s="14">
        <v>62596</v>
      </c>
      <c r="M49" s="14">
        <v>69179</v>
      </c>
      <c r="N49" s="15">
        <v>77571</v>
      </c>
      <c r="O49" s="14">
        <v>62596</v>
      </c>
      <c r="P49" s="14">
        <v>62596</v>
      </c>
      <c r="Q49" s="15">
        <v>62596</v>
      </c>
      <c r="R49" s="15">
        <v>69544</v>
      </c>
      <c r="S49" s="14">
        <v>65375</v>
      </c>
      <c r="T49" s="14">
        <v>69627</v>
      </c>
      <c r="U49" s="15">
        <v>62596</v>
      </c>
      <c r="V49" s="15">
        <v>80160</v>
      </c>
      <c r="W49" s="15">
        <v>62596</v>
      </c>
      <c r="X49" s="14">
        <v>80674</v>
      </c>
      <c r="Y49" s="14">
        <v>62596</v>
      </c>
      <c r="Z49" s="14">
        <v>62596</v>
      </c>
      <c r="AA49" s="14">
        <v>64784</v>
      </c>
      <c r="AB49" s="14">
        <v>62596</v>
      </c>
      <c r="AC49" s="15">
        <v>65514</v>
      </c>
      <c r="AD49" s="14">
        <v>62596</v>
      </c>
      <c r="AE49" s="16">
        <f t="shared" si="0"/>
        <v>62596</v>
      </c>
      <c r="AF49" s="16">
        <f t="shared" si="1"/>
        <v>80674</v>
      </c>
      <c r="AG49" s="16"/>
    </row>
    <row r="50" spans="1:33" x14ac:dyDescent="0.25">
      <c r="A50" s="13">
        <v>7</v>
      </c>
      <c r="B50" s="174" t="s">
        <v>57</v>
      </c>
      <c r="C50" s="175"/>
      <c r="D50" s="14">
        <v>9250</v>
      </c>
      <c r="E50" s="14">
        <v>9250</v>
      </c>
      <c r="F50" s="14">
        <v>14079</v>
      </c>
      <c r="G50" s="14">
        <v>16678</v>
      </c>
      <c r="H50" s="14">
        <v>14079</v>
      </c>
      <c r="I50" s="14">
        <v>9250</v>
      </c>
      <c r="J50" s="14">
        <v>9250</v>
      </c>
      <c r="K50" s="14">
        <v>18163</v>
      </c>
      <c r="L50" s="14">
        <v>9250</v>
      </c>
      <c r="M50" s="14">
        <v>15664</v>
      </c>
      <c r="N50" s="15">
        <v>25734</v>
      </c>
      <c r="O50" s="14">
        <v>9250</v>
      </c>
      <c r="P50" s="14">
        <v>9250</v>
      </c>
      <c r="Q50" s="15">
        <v>9250</v>
      </c>
      <c r="R50" s="15">
        <v>16102</v>
      </c>
      <c r="S50" s="14">
        <v>13325</v>
      </c>
      <c r="T50" s="14">
        <v>16203</v>
      </c>
      <c r="U50" s="15">
        <v>9250</v>
      </c>
      <c r="V50" s="15">
        <v>28840</v>
      </c>
      <c r="W50" s="15">
        <v>9250</v>
      </c>
      <c r="X50" s="14">
        <v>29457</v>
      </c>
      <c r="Y50" s="14">
        <v>9250</v>
      </c>
      <c r="Z50" s="14">
        <v>9250</v>
      </c>
      <c r="AA50" s="14">
        <v>12458</v>
      </c>
      <c r="AB50" s="14">
        <v>9250</v>
      </c>
      <c r="AC50" s="15">
        <v>13529</v>
      </c>
      <c r="AD50" s="14">
        <v>9250</v>
      </c>
      <c r="AE50" s="16">
        <f t="shared" si="0"/>
        <v>9250</v>
      </c>
      <c r="AF50" s="16">
        <f t="shared" si="1"/>
        <v>29457</v>
      </c>
      <c r="AG50" s="16"/>
    </row>
    <row r="51" spans="1:33" x14ac:dyDescent="0.25">
      <c r="A51" s="31" t="s">
        <v>59</v>
      </c>
      <c r="B51" s="178" t="s">
        <v>40</v>
      </c>
      <c r="C51" s="179"/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5">
        <v>0</v>
      </c>
      <c r="O51" s="14">
        <v>0</v>
      </c>
      <c r="P51" s="14">
        <v>0</v>
      </c>
      <c r="Q51" s="15">
        <v>0</v>
      </c>
      <c r="R51" s="15">
        <v>0</v>
      </c>
      <c r="S51" s="14">
        <v>0</v>
      </c>
      <c r="T51" s="14">
        <v>0</v>
      </c>
      <c r="U51" s="15">
        <v>0</v>
      </c>
      <c r="V51" s="15">
        <v>0</v>
      </c>
      <c r="W51" s="15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5">
        <v>0</v>
      </c>
      <c r="AD51" s="14">
        <v>0</v>
      </c>
      <c r="AE51" s="16">
        <f t="shared" si="0"/>
        <v>0</v>
      </c>
      <c r="AF51" s="16">
        <f t="shared" si="1"/>
        <v>0</v>
      </c>
      <c r="AG51" s="16"/>
    </row>
    <row r="52" spans="1:33" x14ac:dyDescent="0.25">
      <c r="A52" s="13">
        <v>1</v>
      </c>
      <c r="B52" s="174" t="s">
        <v>51</v>
      </c>
      <c r="C52" s="175"/>
      <c r="D52" s="14">
        <v>11825</v>
      </c>
      <c r="E52" s="14">
        <v>11825</v>
      </c>
      <c r="F52" s="14">
        <v>11825</v>
      </c>
      <c r="G52" s="14">
        <v>11825</v>
      </c>
      <c r="H52" s="14">
        <v>11825</v>
      </c>
      <c r="I52" s="14">
        <v>11825</v>
      </c>
      <c r="J52" s="14">
        <v>11825</v>
      </c>
      <c r="K52" s="14">
        <v>14657</v>
      </c>
      <c r="L52" s="14">
        <v>11825</v>
      </c>
      <c r="M52" s="14">
        <v>13100</v>
      </c>
      <c r="N52" s="15">
        <v>16056</v>
      </c>
      <c r="O52" s="14">
        <v>11825</v>
      </c>
      <c r="P52" s="14">
        <v>11825</v>
      </c>
      <c r="Q52" s="15">
        <v>11825</v>
      </c>
      <c r="R52" s="15">
        <v>13451</v>
      </c>
      <c r="S52" s="14">
        <v>17036</v>
      </c>
      <c r="T52" s="14">
        <v>13531</v>
      </c>
      <c r="U52" s="15">
        <v>11825</v>
      </c>
      <c r="V52" s="15">
        <v>19666</v>
      </c>
      <c r="W52" s="15">
        <v>11825</v>
      </c>
      <c r="X52" s="14">
        <v>20071</v>
      </c>
      <c r="Y52" s="14">
        <v>11825</v>
      </c>
      <c r="Z52" s="14">
        <v>11825</v>
      </c>
      <c r="AA52" s="14">
        <v>15927</v>
      </c>
      <c r="AB52" s="14">
        <v>11825</v>
      </c>
      <c r="AC52" s="15">
        <v>17296</v>
      </c>
      <c r="AD52" s="14">
        <v>11825</v>
      </c>
      <c r="AE52" s="16">
        <f t="shared" si="0"/>
        <v>11825</v>
      </c>
      <c r="AF52" s="16">
        <f t="shared" si="1"/>
        <v>20071</v>
      </c>
      <c r="AG52" s="16"/>
    </row>
    <row r="53" spans="1:33" x14ac:dyDescent="0.25">
      <c r="A53" s="13">
        <v>2</v>
      </c>
      <c r="B53" s="174" t="s">
        <v>52</v>
      </c>
      <c r="C53" s="175"/>
      <c r="D53" s="14">
        <v>16554</v>
      </c>
      <c r="E53" s="14">
        <v>16554</v>
      </c>
      <c r="F53" s="14">
        <v>16554</v>
      </c>
      <c r="G53" s="14">
        <v>16554</v>
      </c>
      <c r="H53" s="14">
        <v>16554</v>
      </c>
      <c r="I53" s="14">
        <v>16554</v>
      </c>
      <c r="J53" s="14">
        <v>16554</v>
      </c>
      <c r="K53" s="14">
        <v>20518</v>
      </c>
      <c r="L53" s="14">
        <v>16554</v>
      </c>
      <c r="M53" s="14">
        <v>18338</v>
      </c>
      <c r="N53" s="15">
        <v>22478</v>
      </c>
      <c r="O53" s="14">
        <v>16554</v>
      </c>
      <c r="P53" s="14">
        <v>16554</v>
      </c>
      <c r="Q53" s="15">
        <v>16554</v>
      </c>
      <c r="R53" s="15">
        <v>18830</v>
      </c>
      <c r="S53" s="14">
        <v>23849</v>
      </c>
      <c r="T53" s="14">
        <v>18944</v>
      </c>
      <c r="U53" s="15">
        <v>16554</v>
      </c>
      <c r="V53" s="15">
        <v>27532</v>
      </c>
      <c r="W53" s="15">
        <v>16554</v>
      </c>
      <c r="X53" s="14">
        <v>28099</v>
      </c>
      <c r="Y53" s="14">
        <v>16554</v>
      </c>
      <c r="Z53" s="14">
        <v>16554</v>
      </c>
      <c r="AA53" s="14">
        <v>22296</v>
      </c>
      <c r="AB53" s="14">
        <v>16554</v>
      </c>
      <c r="AC53" s="15">
        <v>24213</v>
      </c>
      <c r="AD53" s="14">
        <v>16554</v>
      </c>
      <c r="AE53" s="16">
        <f t="shared" si="0"/>
        <v>16554</v>
      </c>
      <c r="AF53" s="16">
        <f t="shared" si="1"/>
        <v>28099</v>
      </c>
      <c r="AG53" s="16"/>
    </row>
    <row r="54" spans="1:33" x14ac:dyDescent="0.25">
      <c r="A54" s="13">
        <v>3</v>
      </c>
      <c r="B54" s="174" t="s">
        <v>53</v>
      </c>
      <c r="C54" s="175"/>
      <c r="D54" s="14">
        <v>18920</v>
      </c>
      <c r="E54" s="14">
        <v>18920</v>
      </c>
      <c r="F54" s="14">
        <v>18920</v>
      </c>
      <c r="G54" s="14">
        <v>18920</v>
      </c>
      <c r="H54" s="14">
        <v>18920</v>
      </c>
      <c r="I54" s="14">
        <v>18920</v>
      </c>
      <c r="J54" s="14">
        <v>18920</v>
      </c>
      <c r="K54" s="14">
        <v>23450</v>
      </c>
      <c r="L54" s="14">
        <v>18920</v>
      </c>
      <c r="M54" s="14">
        <v>20959</v>
      </c>
      <c r="N54" s="15">
        <v>25689</v>
      </c>
      <c r="O54" s="14">
        <v>18920</v>
      </c>
      <c r="P54" s="14">
        <v>18920</v>
      </c>
      <c r="Q54" s="15">
        <v>18920</v>
      </c>
      <c r="R54" s="15">
        <v>21521</v>
      </c>
      <c r="S54" s="14">
        <v>27256</v>
      </c>
      <c r="T54" s="14">
        <v>21650</v>
      </c>
      <c r="U54" s="15">
        <v>18920</v>
      </c>
      <c r="V54" s="15">
        <v>31464</v>
      </c>
      <c r="W54" s="15">
        <v>18920</v>
      </c>
      <c r="X54" s="14">
        <v>32112</v>
      </c>
      <c r="Y54" s="14">
        <v>18920</v>
      </c>
      <c r="Z54" s="14">
        <v>18920</v>
      </c>
      <c r="AA54" s="14">
        <v>25481</v>
      </c>
      <c r="AB54" s="14">
        <v>18920</v>
      </c>
      <c r="AC54" s="15">
        <v>27672</v>
      </c>
      <c r="AD54" s="14">
        <v>18920</v>
      </c>
      <c r="AE54" s="16">
        <f t="shared" si="0"/>
        <v>18920</v>
      </c>
      <c r="AF54" s="16">
        <f t="shared" si="1"/>
        <v>32112</v>
      </c>
      <c r="AG54" s="16"/>
    </row>
    <row r="55" spans="1:33" x14ac:dyDescent="0.25">
      <c r="A55" s="13">
        <v>4</v>
      </c>
      <c r="B55" s="174" t="s">
        <v>54</v>
      </c>
      <c r="C55" s="175"/>
      <c r="D55" s="14">
        <v>23650</v>
      </c>
      <c r="E55" s="14">
        <v>23650</v>
      </c>
      <c r="F55" s="14">
        <v>23650</v>
      </c>
      <c r="G55" s="14">
        <v>23650</v>
      </c>
      <c r="H55" s="14">
        <v>23650</v>
      </c>
      <c r="I55" s="14">
        <v>23650</v>
      </c>
      <c r="J55" s="14">
        <v>23650</v>
      </c>
      <c r="K55" s="14">
        <v>29311</v>
      </c>
      <c r="L55" s="14">
        <v>23650</v>
      </c>
      <c r="M55" s="14">
        <v>26198</v>
      </c>
      <c r="N55" s="15">
        <v>32112</v>
      </c>
      <c r="O55" s="14">
        <v>23650</v>
      </c>
      <c r="P55" s="14">
        <v>23650</v>
      </c>
      <c r="Q55" s="15">
        <v>23650</v>
      </c>
      <c r="R55" s="15">
        <v>26901</v>
      </c>
      <c r="S55" s="14">
        <v>34070</v>
      </c>
      <c r="T55" s="14">
        <v>27063</v>
      </c>
      <c r="U55" s="15">
        <v>23650</v>
      </c>
      <c r="V55" s="15">
        <v>39331</v>
      </c>
      <c r="W55" s="15">
        <v>23650</v>
      </c>
      <c r="X55" s="14">
        <v>40141</v>
      </c>
      <c r="Y55" s="14">
        <v>23650</v>
      </c>
      <c r="Z55" s="14">
        <v>23650</v>
      </c>
      <c r="AA55" s="14">
        <v>31852</v>
      </c>
      <c r="AB55" s="14">
        <v>23650</v>
      </c>
      <c r="AC55" s="15">
        <v>34590</v>
      </c>
      <c r="AD55" s="14">
        <v>23650</v>
      </c>
      <c r="AE55" s="16">
        <f t="shared" si="0"/>
        <v>23650</v>
      </c>
      <c r="AF55" s="16">
        <f t="shared" si="1"/>
        <v>40141</v>
      </c>
      <c r="AG55" s="16"/>
    </row>
    <row r="56" spans="1:33" x14ac:dyDescent="0.25">
      <c r="A56" s="13">
        <v>5</v>
      </c>
      <c r="B56" s="174" t="s">
        <v>55</v>
      </c>
      <c r="C56" s="175"/>
      <c r="D56" s="14">
        <v>3311</v>
      </c>
      <c r="E56" s="14">
        <v>3311</v>
      </c>
      <c r="F56" s="14">
        <v>8742</v>
      </c>
      <c r="G56" s="14">
        <v>11248</v>
      </c>
      <c r="H56" s="14">
        <v>8742</v>
      </c>
      <c r="I56" s="14">
        <v>3311</v>
      </c>
      <c r="J56" s="14">
        <v>3311</v>
      </c>
      <c r="K56" s="14">
        <v>14053</v>
      </c>
      <c r="L56" s="14">
        <v>3311</v>
      </c>
      <c r="M56" s="14">
        <v>9761</v>
      </c>
      <c r="N56" s="15">
        <v>8764</v>
      </c>
      <c r="O56" s="14">
        <v>3311</v>
      </c>
      <c r="P56" s="14">
        <v>3311</v>
      </c>
      <c r="Q56" s="15">
        <v>3311</v>
      </c>
      <c r="R56" s="15">
        <v>10043</v>
      </c>
      <c r="S56" s="14">
        <v>4770</v>
      </c>
      <c r="T56" s="14">
        <v>10107</v>
      </c>
      <c r="U56" s="15">
        <v>3311</v>
      </c>
      <c r="V56" s="15">
        <v>20133</v>
      </c>
      <c r="W56" s="15">
        <v>3311</v>
      </c>
      <c r="X56" s="14">
        <v>20571</v>
      </c>
      <c r="Y56" s="14">
        <v>3311</v>
      </c>
      <c r="Z56" s="14">
        <v>3311</v>
      </c>
      <c r="AA56" s="14">
        <v>4459</v>
      </c>
      <c r="AB56" s="14">
        <v>3311</v>
      </c>
      <c r="AC56" s="15">
        <v>4843</v>
      </c>
      <c r="AD56" s="14">
        <v>3311</v>
      </c>
      <c r="AE56" s="16">
        <f t="shared" si="0"/>
        <v>3311</v>
      </c>
      <c r="AF56" s="16">
        <f t="shared" si="1"/>
        <v>20571</v>
      </c>
      <c r="AG56" s="16"/>
    </row>
    <row r="57" spans="1:33" x14ac:dyDescent="0.25">
      <c r="A57" s="13">
        <v>6</v>
      </c>
      <c r="B57" s="174" t="s">
        <v>56</v>
      </c>
      <c r="C57" s="175"/>
      <c r="D57" s="14">
        <v>7532</v>
      </c>
      <c r="E57" s="14">
        <v>7532</v>
      </c>
      <c r="F57" s="14">
        <v>12097</v>
      </c>
      <c r="G57" s="14">
        <v>15346</v>
      </c>
      <c r="H57" s="14">
        <v>12097</v>
      </c>
      <c r="I57" s="14">
        <v>7532</v>
      </c>
      <c r="J57" s="14">
        <v>7532</v>
      </c>
      <c r="K57" s="14">
        <v>20056</v>
      </c>
      <c r="L57" s="14">
        <v>7532</v>
      </c>
      <c r="M57" s="14">
        <v>13418</v>
      </c>
      <c r="N57" s="15">
        <v>21810</v>
      </c>
      <c r="O57" s="14">
        <v>7532</v>
      </c>
      <c r="P57" s="14">
        <v>7532</v>
      </c>
      <c r="Q57" s="15">
        <v>7532</v>
      </c>
      <c r="R57" s="15">
        <v>13783</v>
      </c>
      <c r="S57" s="14">
        <v>10658</v>
      </c>
      <c r="T57" s="14">
        <v>13866</v>
      </c>
      <c r="U57" s="15">
        <v>7532</v>
      </c>
      <c r="V57" s="15">
        <v>26864</v>
      </c>
      <c r="W57" s="15">
        <v>7532</v>
      </c>
      <c r="X57" s="14">
        <v>27431</v>
      </c>
      <c r="Y57" s="14">
        <v>7532</v>
      </c>
      <c r="Z57" s="14">
        <v>7532</v>
      </c>
      <c r="AA57" s="14">
        <v>9993</v>
      </c>
      <c r="AB57" s="14">
        <v>7532</v>
      </c>
      <c r="AC57" s="15">
        <v>10814</v>
      </c>
      <c r="AD57" s="14">
        <v>7532</v>
      </c>
      <c r="AE57" s="16">
        <f t="shared" si="0"/>
        <v>7532</v>
      </c>
      <c r="AF57" s="16">
        <f t="shared" si="1"/>
        <v>27431</v>
      </c>
      <c r="AG57" s="16"/>
    </row>
    <row r="58" spans="1:33" x14ac:dyDescent="0.25">
      <c r="A58" s="13">
        <v>7</v>
      </c>
      <c r="B58" s="174" t="s">
        <v>57</v>
      </c>
      <c r="C58" s="175"/>
      <c r="D58" s="14">
        <v>10406</v>
      </c>
      <c r="E58" s="14">
        <v>10406</v>
      </c>
      <c r="F58" s="14">
        <v>14214</v>
      </c>
      <c r="G58" s="14">
        <v>18113</v>
      </c>
      <c r="H58" s="14">
        <v>14214</v>
      </c>
      <c r="I58" s="14">
        <v>10406</v>
      </c>
      <c r="J58" s="14">
        <v>10406</v>
      </c>
      <c r="K58" s="14">
        <v>23423</v>
      </c>
      <c r="L58" s="14">
        <v>10406</v>
      </c>
      <c r="M58" s="14">
        <v>15799</v>
      </c>
      <c r="N58" s="15">
        <v>25869</v>
      </c>
      <c r="O58" s="14">
        <v>10406</v>
      </c>
      <c r="P58" s="14">
        <v>10406</v>
      </c>
      <c r="Q58" s="15">
        <v>10406</v>
      </c>
      <c r="R58" s="15">
        <v>16237</v>
      </c>
      <c r="S58" s="14">
        <v>14991</v>
      </c>
      <c r="T58" s="14">
        <v>16338</v>
      </c>
      <c r="U58" s="15">
        <v>10406</v>
      </c>
      <c r="V58" s="15">
        <v>31933</v>
      </c>
      <c r="W58" s="15">
        <v>10406</v>
      </c>
      <c r="X58" s="14">
        <v>32613</v>
      </c>
      <c r="Y58" s="14">
        <v>10406</v>
      </c>
      <c r="Z58" s="14">
        <v>10406</v>
      </c>
      <c r="AA58" s="14">
        <v>14015</v>
      </c>
      <c r="AB58" s="14">
        <v>10406</v>
      </c>
      <c r="AC58" s="15">
        <v>15220</v>
      </c>
      <c r="AD58" s="14">
        <v>10406</v>
      </c>
      <c r="AE58" s="16">
        <f t="shared" si="0"/>
        <v>10406</v>
      </c>
      <c r="AF58" s="16">
        <f t="shared" si="1"/>
        <v>32613</v>
      </c>
      <c r="AG58" s="16"/>
    </row>
    <row r="59" spans="1:33" x14ac:dyDescent="0.25">
      <c r="A59" s="31" t="s">
        <v>60</v>
      </c>
      <c r="B59" s="178" t="s">
        <v>41</v>
      </c>
      <c r="C59" s="179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5">
        <v>0</v>
      </c>
      <c r="O59" s="14">
        <v>0</v>
      </c>
      <c r="P59" s="14">
        <v>0</v>
      </c>
      <c r="Q59" s="15">
        <v>0</v>
      </c>
      <c r="R59" s="15">
        <v>0</v>
      </c>
      <c r="S59" s="14">
        <v>0</v>
      </c>
      <c r="T59" s="14">
        <v>0</v>
      </c>
      <c r="U59" s="15">
        <v>0</v>
      </c>
      <c r="V59" s="15">
        <v>0</v>
      </c>
      <c r="W59" s="15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5">
        <v>0</v>
      </c>
      <c r="AD59" s="14">
        <v>0</v>
      </c>
      <c r="AE59" s="16">
        <f t="shared" si="0"/>
        <v>0</v>
      </c>
      <c r="AF59" s="16">
        <f t="shared" si="1"/>
        <v>0</v>
      </c>
      <c r="AG59" s="16"/>
    </row>
    <row r="60" spans="1:33" x14ac:dyDescent="0.25">
      <c r="A60" s="13">
        <v>1</v>
      </c>
      <c r="B60" s="174" t="s">
        <v>51</v>
      </c>
      <c r="C60" s="175"/>
      <c r="D60" s="14">
        <v>8759</v>
      </c>
      <c r="E60" s="14">
        <v>8759</v>
      </c>
      <c r="F60" s="14">
        <v>8759</v>
      </c>
      <c r="G60" s="14">
        <v>9146</v>
      </c>
      <c r="H60" s="14">
        <v>8759</v>
      </c>
      <c r="I60" s="14">
        <v>8759</v>
      </c>
      <c r="J60" s="14">
        <v>8759</v>
      </c>
      <c r="K60" s="14">
        <v>8759</v>
      </c>
      <c r="L60" s="14">
        <v>8759</v>
      </c>
      <c r="M60" s="14">
        <v>9703</v>
      </c>
      <c r="N60" s="15">
        <v>15697</v>
      </c>
      <c r="O60" s="14">
        <v>8759</v>
      </c>
      <c r="P60" s="14">
        <v>8759</v>
      </c>
      <c r="Q60" s="15">
        <v>8759</v>
      </c>
      <c r="R60" s="15">
        <v>9964</v>
      </c>
      <c r="S60" s="14">
        <v>12618</v>
      </c>
      <c r="T60" s="14">
        <v>10023</v>
      </c>
      <c r="U60" s="15">
        <v>8759</v>
      </c>
      <c r="V60" s="15">
        <v>15697</v>
      </c>
      <c r="W60" s="15">
        <v>8759</v>
      </c>
      <c r="X60" s="14">
        <v>16023</v>
      </c>
      <c r="Y60" s="14">
        <v>8759</v>
      </c>
      <c r="Z60" s="14">
        <v>8759</v>
      </c>
      <c r="AA60" s="14">
        <v>11796</v>
      </c>
      <c r="AB60" s="14">
        <v>8759</v>
      </c>
      <c r="AC60" s="15">
        <v>12811</v>
      </c>
      <c r="AD60" s="14">
        <v>8759</v>
      </c>
      <c r="AE60" s="16">
        <f t="shared" si="0"/>
        <v>8759</v>
      </c>
      <c r="AF60" s="16">
        <f t="shared" si="1"/>
        <v>16023</v>
      </c>
      <c r="AG60" s="16"/>
    </row>
    <row r="61" spans="1:33" x14ac:dyDescent="0.25">
      <c r="A61" s="13">
        <v>2</v>
      </c>
      <c r="B61" s="174" t="s">
        <v>52</v>
      </c>
      <c r="C61" s="175"/>
      <c r="D61" s="14">
        <v>12263</v>
      </c>
      <c r="E61" s="14">
        <v>12263</v>
      </c>
      <c r="F61" s="14">
        <v>12263</v>
      </c>
      <c r="G61" s="14">
        <v>12805</v>
      </c>
      <c r="H61" s="14">
        <v>12263</v>
      </c>
      <c r="I61" s="14">
        <v>12263</v>
      </c>
      <c r="J61" s="14">
        <v>12263</v>
      </c>
      <c r="K61" s="14">
        <v>12263</v>
      </c>
      <c r="L61" s="14">
        <v>12263</v>
      </c>
      <c r="M61" s="14">
        <v>13584</v>
      </c>
      <c r="N61" s="15">
        <v>21976</v>
      </c>
      <c r="O61" s="14">
        <v>12263</v>
      </c>
      <c r="P61" s="14">
        <v>12263</v>
      </c>
      <c r="Q61" s="15">
        <v>12263</v>
      </c>
      <c r="R61" s="15">
        <v>13949</v>
      </c>
      <c r="S61" s="14">
        <v>17665</v>
      </c>
      <c r="T61" s="14">
        <v>14032</v>
      </c>
      <c r="U61" s="15">
        <v>12263</v>
      </c>
      <c r="V61" s="15">
        <v>21976</v>
      </c>
      <c r="W61" s="15">
        <v>12263</v>
      </c>
      <c r="X61" s="14">
        <v>22432</v>
      </c>
      <c r="Y61" s="14">
        <v>12263</v>
      </c>
      <c r="Z61" s="14">
        <v>12263</v>
      </c>
      <c r="AA61" s="14">
        <v>16513</v>
      </c>
      <c r="AB61" s="14">
        <v>12263</v>
      </c>
      <c r="AC61" s="15">
        <v>17935</v>
      </c>
      <c r="AD61" s="14">
        <v>12263</v>
      </c>
      <c r="AE61" s="16">
        <f t="shared" si="0"/>
        <v>12263</v>
      </c>
      <c r="AF61" s="16">
        <f t="shared" si="1"/>
        <v>22432</v>
      </c>
      <c r="AG61" s="16"/>
    </row>
    <row r="62" spans="1:33" x14ac:dyDescent="0.25">
      <c r="A62" s="13">
        <v>3</v>
      </c>
      <c r="B62" s="174" t="s">
        <v>53</v>
      </c>
      <c r="C62" s="175"/>
      <c r="D62" s="14">
        <v>14015</v>
      </c>
      <c r="E62" s="14">
        <v>14015</v>
      </c>
      <c r="F62" s="14">
        <v>14015</v>
      </c>
      <c r="G62" s="14">
        <v>14634</v>
      </c>
      <c r="H62" s="14">
        <v>14015</v>
      </c>
      <c r="I62" s="14">
        <v>14015</v>
      </c>
      <c r="J62" s="14">
        <v>14015</v>
      </c>
      <c r="K62" s="14">
        <v>14015</v>
      </c>
      <c r="L62" s="14">
        <v>14015</v>
      </c>
      <c r="M62" s="14">
        <v>15525</v>
      </c>
      <c r="N62" s="15">
        <v>25116</v>
      </c>
      <c r="O62" s="14">
        <v>14015</v>
      </c>
      <c r="P62" s="14">
        <v>14015</v>
      </c>
      <c r="Q62" s="15">
        <v>14015</v>
      </c>
      <c r="R62" s="15">
        <v>15941</v>
      </c>
      <c r="S62" s="14">
        <v>20190</v>
      </c>
      <c r="T62" s="14">
        <v>16037</v>
      </c>
      <c r="U62" s="15">
        <v>14015</v>
      </c>
      <c r="V62" s="15">
        <v>25116</v>
      </c>
      <c r="W62" s="15">
        <v>14015</v>
      </c>
      <c r="X62" s="14">
        <v>25637</v>
      </c>
      <c r="Y62" s="14">
        <v>14015</v>
      </c>
      <c r="Z62" s="14">
        <v>14015</v>
      </c>
      <c r="AA62" s="14">
        <v>18873</v>
      </c>
      <c r="AB62" s="14">
        <v>14015</v>
      </c>
      <c r="AC62" s="15">
        <v>20497</v>
      </c>
      <c r="AD62" s="14">
        <v>14015</v>
      </c>
      <c r="AE62" s="16">
        <f t="shared" si="0"/>
        <v>14015</v>
      </c>
      <c r="AF62" s="16">
        <f t="shared" si="1"/>
        <v>25637</v>
      </c>
      <c r="AG62" s="16"/>
    </row>
    <row r="63" spans="1:33" x14ac:dyDescent="0.25">
      <c r="A63" s="13">
        <v>4</v>
      </c>
      <c r="B63" s="174" t="s">
        <v>54</v>
      </c>
      <c r="C63" s="175"/>
      <c r="D63" s="14">
        <v>17518</v>
      </c>
      <c r="E63" s="14">
        <v>17518</v>
      </c>
      <c r="F63" s="14">
        <v>17518</v>
      </c>
      <c r="G63" s="14">
        <v>18293</v>
      </c>
      <c r="H63" s="14">
        <v>17518</v>
      </c>
      <c r="I63" s="14">
        <v>17518</v>
      </c>
      <c r="J63" s="14">
        <v>17518</v>
      </c>
      <c r="K63" s="14">
        <v>17518</v>
      </c>
      <c r="L63" s="14">
        <v>17518</v>
      </c>
      <c r="M63" s="14">
        <v>19406</v>
      </c>
      <c r="N63" s="15">
        <v>31395</v>
      </c>
      <c r="O63" s="14">
        <v>17518</v>
      </c>
      <c r="P63" s="14">
        <v>17518</v>
      </c>
      <c r="Q63" s="15">
        <v>17518</v>
      </c>
      <c r="R63" s="15">
        <v>19927</v>
      </c>
      <c r="S63" s="14">
        <v>25237</v>
      </c>
      <c r="T63" s="14">
        <v>20047</v>
      </c>
      <c r="U63" s="15">
        <v>17518</v>
      </c>
      <c r="V63" s="15">
        <v>31395</v>
      </c>
      <c r="W63" s="15">
        <v>17518</v>
      </c>
      <c r="X63" s="14">
        <v>32047</v>
      </c>
      <c r="Y63" s="14">
        <v>17518</v>
      </c>
      <c r="Z63" s="14">
        <v>17518</v>
      </c>
      <c r="AA63" s="14">
        <v>23592</v>
      </c>
      <c r="AB63" s="14">
        <v>17518</v>
      </c>
      <c r="AC63" s="15">
        <v>25622</v>
      </c>
      <c r="AD63" s="14">
        <v>17518</v>
      </c>
      <c r="AE63" s="16">
        <f t="shared" si="0"/>
        <v>17518</v>
      </c>
      <c r="AF63" s="16">
        <f t="shared" si="1"/>
        <v>32047</v>
      </c>
      <c r="AG63" s="16"/>
    </row>
    <row r="64" spans="1:33" x14ac:dyDescent="0.25">
      <c r="A64" s="13">
        <v>5</v>
      </c>
      <c r="B64" s="174" t="s">
        <v>55</v>
      </c>
      <c r="C64" s="175"/>
      <c r="D64" s="14">
        <v>2453</v>
      </c>
      <c r="E64" s="14">
        <v>2453</v>
      </c>
      <c r="F64" s="14">
        <v>8642</v>
      </c>
      <c r="G64" s="14">
        <v>9060</v>
      </c>
      <c r="H64" s="14">
        <v>8642</v>
      </c>
      <c r="I64" s="14">
        <v>8642</v>
      </c>
      <c r="J64" s="14">
        <v>2453</v>
      </c>
      <c r="K64" s="14">
        <v>8642</v>
      </c>
      <c r="L64" s="14">
        <v>2453</v>
      </c>
      <c r="M64" s="14">
        <v>9661</v>
      </c>
      <c r="N64" s="15">
        <v>8664</v>
      </c>
      <c r="O64" s="14">
        <v>2453</v>
      </c>
      <c r="P64" s="14">
        <v>2453</v>
      </c>
      <c r="Q64" s="15">
        <v>2453</v>
      </c>
      <c r="R64" s="15">
        <v>9943</v>
      </c>
      <c r="S64" s="14">
        <v>3534</v>
      </c>
      <c r="T64" s="14">
        <v>10007</v>
      </c>
      <c r="U64" s="15">
        <v>2453</v>
      </c>
      <c r="V64" s="15">
        <v>16135</v>
      </c>
      <c r="W64" s="15">
        <v>2453</v>
      </c>
      <c r="X64" s="14">
        <v>16488</v>
      </c>
      <c r="Y64" s="14">
        <v>2453</v>
      </c>
      <c r="Z64" s="14">
        <v>2453</v>
      </c>
      <c r="AA64" s="14">
        <v>3303</v>
      </c>
      <c r="AB64" s="14">
        <v>2453</v>
      </c>
      <c r="AC64" s="15">
        <v>3587</v>
      </c>
      <c r="AD64" s="14">
        <v>2453</v>
      </c>
      <c r="AE64" s="16">
        <f t="shared" si="0"/>
        <v>2453</v>
      </c>
      <c r="AF64" s="16">
        <f t="shared" si="1"/>
        <v>16488</v>
      </c>
      <c r="AG64" s="16"/>
    </row>
    <row r="65" spans="1:33" x14ac:dyDescent="0.25">
      <c r="A65" s="13">
        <v>6</v>
      </c>
      <c r="B65" s="174" t="s">
        <v>56</v>
      </c>
      <c r="C65" s="175"/>
      <c r="D65" s="14">
        <v>5579</v>
      </c>
      <c r="E65" s="14">
        <v>5579</v>
      </c>
      <c r="F65" s="14">
        <v>11768</v>
      </c>
      <c r="G65" s="14">
        <v>12310</v>
      </c>
      <c r="H65" s="14">
        <v>11768</v>
      </c>
      <c r="I65" s="14">
        <v>11768</v>
      </c>
      <c r="J65" s="14">
        <v>5579</v>
      </c>
      <c r="K65" s="14">
        <v>11768</v>
      </c>
      <c r="L65" s="14">
        <v>5579</v>
      </c>
      <c r="M65" s="14">
        <v>13089</v>
      </c>
      <c r="N65" s="15">
        <v>21481</v>
      </c>
      <c r="O65" s="14">
        <v>5579</v>
      </c>
      <c r="P65" s="14">
        <v>5579</v>
      </c>
      <c r="Q65" s="15">
        <v>5579</v>
      </c>
      <c r="R65" s="15">
        <v>13454</v>
      </c>
      <c r="S65" s="14">
        <v>7895</v>
      </c>
      <c r="T65" s="14">
        <v>13537</v>
      </c>
      <c r="U65" s="15">
        <v>5579</v>
      </c>
      <c r="V65" s="15">
        <v>21481</v>
      </c>
      <c r="W65" s="15">
        <v>5579</v>
      </c>
      <c r="X65" s="14">
        <v>21937</v>
      </c>
      <c r="Y65" s="14">
        <v>5579</v>
      </c>
      <c r="Z65" s="14">
        <v>5579</v>
      </c>
      <c r="AA65" s="14">
        <v>7401</v>
      </c>
      <c r="AB65" s="14">
        <v>5579</v>
      </c>
      <c r="AC65" s="15">
        <v>8010</v>
      </c>
      <c r="AD65" s="14">
        <v>5579</v>
      </c>
      <c r="AE65" s="16">
        <f t="shared" si="0"/>
        <v>5579</v>
      </c>
      <c r="AF65" s="16">
        <f t="shared" si="1"/>
        <v>21937</v>
      </c>
      <c r="AG65" s="16"/>
    </row>
    <row r="66" spans="1:33" x14ac:dyDescent="0.25">
      <c r="A66" s="13">
        <v>7</v>
      </c>
      <c r="B66" s="174" t="s">
        <v>57</v>
      </c>
      <c r="C66" s="175"/>
      <c r="D66" s="14">
        <v>7709</v>
      </c>
      <c r="E66" s="14">
        <v>7709</v>
      </c>
      <c r="F66" s="14">
        <v>13899</v>
      </c>
      <c r="G66" s="14">
        <v>14549</v>
      </c>
      <c r="H66" s="14">
        <v>13899</v>
      </c>
      <c r="I66" s="14">
        <v>13899</v>
      </c>
      <c r="J66" s="14">
        <v>7709</v>
      </c>
      <c r="K66" s="14">
        <v>13899</v>
      </c>
      <c r="L66" s="14">
        <v>7709</v>
      </c>
      <c r="M66" s="14">
        <v>15484</v>
      </c>
      <c r="N66" s="15">
        <v>25554</v>
      </c>
      <c r="O66" s="14">
        <v>7709</v>
      </c>
      <c r="P66" s="14">
        <v>7709</v>
      </c>
      <c r="Q66" s="15">
        <v>7709</v>
      </c>
      <c r="R66" s="15">
        <v>15922</v>
      </c>
      <c r="S66" s="14">
        <v>11105</v>
      </c>
      <c r="T66" s="14">
        <v>16023</v>
      </c>
      <c r="U66" s="15">
        <v>7709</v>
      </c>
      <c r="V66" s="15">
        <v>25554</v>
      </c>
      <c r="W66" s="15">
        <v>7709</v>
      </c>
      <c r="X66" s="14">
        <v>26101</v>
      </c>
      <c r="Y66" s="14">
        <v>7709</v>
      </c>
      <c r="Z66" s="14">
        <v>7709</v>
      </c>
      <c r="AA66" s="14">
        <v>10380</v>
      </c>
      <c r="AB66" s="14">
        <v>7709</v>
      </c>
      <c r="AC66" s="15">
        <v>11274</v>
      </c>
      <c r="AD66" s="14">
        <v>7709</v>
      </c>
      <c r="AE66" s="16">
        <f t="shared" si="0"/>
        <v>7709</v>
      </c>
      <c r="AF66" s="16">
        <f t="shared" si="1"/>
        <v>26101</v>
      </c>
      <c r="AG66" s="16"/>
    </row>
    <row r="67" spans="1:33" x14ac:dyDescent="0.25">
      <c r="A67" s="31" t="s">
        <v>61</v>
      </c>
      <c r="B67" s="178" t="s">
        <v>42</v>
      </c>
      <c r="C67" s="179"/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5">
        <v>0</v>
      </c>
      <c r="O67" s="14">
        <v>0</v>
      </c>
      <c r="P67" s="14">
        <v>0</v>
      </c>
      <c r="Q67" s="15">
        <v>0</v>
      </c>
      <c r="R67" s="15">
        <v>0</v>
      </c>
      <c r="S67" s="14">
        <v>0</v>
      </c>
      <c r="T67" s="14">
        <v>0</v>
      </c>
      <c r="U67" s="15">
        <v>0</v>
      </c>
      <c r="V67" s="15">
        <v>0</v>
      </c>
      <c r="W67" s="15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5">
        <v>0</v>
      </c>
      <c r="AD67" s="14">
        <v>0</v>
      </c>
      <c r="AE67" s="16">
        <f t="shared" si="0"/>
        <v>0</v>
      </c>
      <c r="AF67" s="16">
        <f t="shared" si="1"/>
        <v>0</v>
      </c>
      <c r="AG67" s="16"/>
    </row>
    <row r="68" spans="1:33" x14ac:dyDescent="0.25">
      <c r="A68" s="13">
        <v>1</v>
      </c>
      <c r="B68" s="174" t="s">
        <v>51</v>
      </c>
      <c r="C68" s="175"/>
      <c r="D68" s="14">
        <v>8759</v>
      </c>
      <c r="E68" s="14">
        <v>8759</v>
      </c>
      <c r="F68" s="14">
        <v>8759</v>
      </c>
      <c r="G68" s="14">
        <v>9688</v>
      </c>
      <c r="H68" s="14">
        <v>8759</v>
      </c>
      <c r="I68" s="14">
        <v>8759</v>
      </c>
      <c r="J68" s="14">
        <v>8759</v>
      </c>
      <c r="K68" s="14">
        <v>8759</v>
      </c>
      <c r="L68" s="14">
        <v>8759</v>
      </c>
      <c r="M68" s="14">
        <v>9703</v>
      </c>
      <c r="N68" s="15">
        <v>15697</v>
      </c>
      <c r="O68" s="14">
        <v>8759</v>
      </c>
      <c r="P68" s="14">
        <v>8759</v>
      </c>
      <c r="Q68" s="15">
        <v>8759</v>
      </c>
      <c r="R68" s="15">
        <v>9964</v>
      </c>
      <c r="S68" s="14">
        <v>12618</v>
      </c>
      <c r="T68" s="14">
        <v>12534</v>
      </c>
      <c r="U68" s="15">
        <v>8759</v>
      </c>
      <c r="V68" s="15">
        <v>15697</v>
      </c>
      <c r="W68" s="15">
        <v>8759</v>
      </c>
      <c r="X68" s="14">
        <v>16023</v>
      </c>
      <c r="Y68" s="14">
        <v>8759</v>
      </c>
      <c r="Z68" s="14">
        <v>8759</v>
      </c>
      <c r="AA68" s="14">
        <v>11796</v>
      </c>
      <c r="AB68" s="14">
        <v>8759</v>
      </c>
      <c r="AC68" s="15">
        <v>16579</v>
      </c>
      <c r="AD68" s="14">
        <v>8759</v>
      </c>
      <c r="AE68" s="16">
        <f t="shared" si="0"/>
        <v>8759</v>
      </c>
      <c r="AF68" s="16">
        <f t="shared" si="1"/>
        <v>16579</v>
      </c>
      <c r="AG68" s="16"/>
    </row>
    <row r="69" spans="1:33" x14ac:dyDescent="0.25">
      <c r="A69" s="13">
        <v>2</v>
      </c>
      <c r="B69" s="174" t="s">
        <v>52</v>
      </c>
      <c r="C69" s="175"/>
      <c r="D69" s="14">
        <v>12263</v>
      </c>
      <c r="E69" s="14">
        <v>12263</v>
      </c>
      <c r="F69" s="14">
        <v>12263</v>
      </c>
      <c r="G69" s="14">
        <v>13562</v>
      </c>
      <c r="H69" s="14">
        <v>12263</v>
      </c>
      <c r="I69" s="14">
        <v>12263</v>
      </c>
      <c r="J69" s="14">
        <v>12263</v>
      </c>
      <c r="K69" s="14">
        <v>12263</v>
      </c>
      <c r="L69" s="14">
        <v>12263</v>
      </c>
      <c r="M69" s="14">
        <v>13584</v>
      </c>
      <c r="N69" s="15">
        <v>21976</v>
      </c>
      <c r="O69" s="14">
        <v>12263</v>
      </c>
      <c r="P69" s="14">
        <v>12263</v>
      </c>
      <c r="Q69" s="15">
        <v>12263</v>
      </c>
      <c r="R69" s="15">
        <v>13949</v>
      </c>
      <c r="S69" s="14">
        <v>17665</v>
      </c>
      <c r="T69" s="14">
        <v>17547</v>
      </c>
      <c r="U69" s="15">
        <v>12263</v>
      </c>
      <c r="V69" s="15">
        <v>21976</v>
      </c>
      <c r="W69" s="15">
        <v>12263</v>
      </c>
      <c r="X69" s="14">
        <v>22432</v>
      </c>
      <c r="Y69" s="14">
        <v>12263</v>
      </c>
      <c r="Z69" s="14">
        <v>12263</v>
      </c>
      <c r="AA69" s="14">
        <v>16513</v>
      </c>
      <c r="AB69" s="14">
        <v>12263</v>
      </c>
      <c r="AC69" s="15">
        <v>23210</v>
      </c>
      <c r="AD69" s="14">
        <v>12263</v>
      </c>
      <c r="AE69" s="16">
        <f t="shared" si="0"/>
        <v>12263</v>
      </c>
      <c r="AF69" s="16">
        <f t="shared" si="1"/>
        <v>23210</v>
      </c>
      <c r="AG69" s="16"/>
    </row>
    <row r="70" spans="1:33" x14ac:dyDescent="0.25">
      <c r="A70" s="13">
        <v>3</v>
      </c>
      <c r="B70" s="174" t="s">
        <v>53</v>
      </c>
      <c r="C70" s="175"/>
      <c r="D70" s="14">
        <v>14015</v>
      </c>
      <c r="E70" s="14">
        <v>14015</v>
      </c>
      <c r="F70" s="14">
        <v>14015</v>
      </c>
      <c r="G70" s="14">
        <v>15500</v>
      </c>
      <c r="H70" s="14">
        <v>14015</v>
      </c>
      <c r="I70" s="14">
        <v>14015</v>
      </c>
      <c r="J70" s="14">
        <v>14015</v>
      </c>
      <c r="K70" s="14">
        <v>14015</v>
      </c>
      <c r="L70" s="14">
        <v>14015</v>
      </c>
      <c r="M70" s="14">
        <v>15525</v>
      </c>
      <c r="N70" s="15">
        <v>25116</v>
      </c>
      <c r="O70" s="14">
        <v>14015</v>
      </c>
      <c r="P70" s="14">
        <v>14015</v>
      </c>
      <c r="Q70" s="15">
        <v>14015</v>
      </c>
      <c r="R70" s="15">
        <v>15941</v>
      </c>
      <c r="S70" s="14">
        <v>20190</v>
      </c>
      <c r="T70" s="14">
        <v>20053</v>
      </c>
      <c r="U70" s="15">
        <v>14015</v>
      </c>
      <c r="V70" s="15">
        <v>25116</v>
      </c>
      <c r="W70" s="15">
        <v>14015</v>
      </c>
      <c r="X70" s="14">
        <v>25637</v>
      </c>
      <c r="Y70" s="14">
        <v>14015</v>
      </c>
      <c r="Z70" s="14">
        <v>14015</v>
      </c>
      <c r="AA70" s="14">
        <v>18873</v>
      </c>
      <c r="AB70" s="14">
        <v>14015</v>
      </c>
      <c r="AC70" s="15">
        <v>26526</v>
      </c>
      <c r="AD70" s="14">
        <v>14015</v>
      </c>
      <c r="AE70" s="16">
        <f t="shared" si="0"/>
        <v>14015</v>
      </c>
      <c r="AF70" s="16">
        <f t="shared" si="1"/>
        <v>26526</v>
      </c>
      <c r="AG70" s="16"/>
    </row>
    <row r="71" spans="1:33" x14ac:dyDescent="0.25">
      <c r="A71" s="13">
        <v>4</v>
      </c>
      <c r="B71" s="174" t="s">
        <v>54</v>
      </c>
      <c r="C71" s="175"/>
      <c r="D71" s="14">
        <v>17518</v>
      </c>
      <c r="E71" s="14">
        <v>17518</v>
      </c>
      <c r="F71" s="14">
        <v>17518</v>
      </c>
      <c r="G71" s="14">
        <v>19375</v>
      </c>
      <c r="H71" s="14">
        <v>17518</v>
      </c>
      <c r="I71" s="14">
        <v>17518</v>
      </c>
      <c r="J71" s="14">
        <v>17518</v>
      </c>
      <c r="K71" s="14">
        <v>17518</v>
      </c>
      <c r="L71" s="14">
        <v>17518</v>
      </c>
      <c r="M71" s="14">
        <v>19406</v>
      </c>
      <c r="N71" s="15">
        <v>31395</v>
      </c>
      <c r="O71" s="14">
        <v>17518</v>
      </c>
      <c r="P71" s="14">
        <v>17518</v>
      </c>
      <c r="Q71" s="15">
        <v>17518</v>
      </c>
      <c r="R71" s="15">
        <v>19927</v>
      </c>
      <c r="S71" s="14">
        <v>25237</v>
      </c>
      <c r="T71" s="14">
        <v>25067</v>
      </c>
      <c r="U71" s="15">
        <v>17518</v>
      </c>
      <c r="V71" s="15">
        <v>31395</v>
      </c>
      <c r="W71" s="15">
        <v>17518</v>
      </c>
      <c r="X71" s="14">
        <v>32047</v>
      </c>
      <c r="Y71" s="14">
        <v>17518</v>
      </c>
      <c r="Z71" s="14">
        <v>17518</v>
      </c>
      <c r="AA71" s="14">
        <v>23592</v>
      </c>
      <c r="AB71" s="14">
        <v>17518</v>
      </c>
      <c r="AC71" s="15">
        <v>33158</v>
      </c>
      <c r="AD71" s="14">
        <v>17518</v>
      </c>
      <c r="AE71" s="16">
        <f t="shared" si="0"/>
        <v>17518</v>
      </c>
      <c r="AF71" s="16">
        <f t="shared" si="1"/>
        <v>33158</v>
      </c>
      <c r="AG71" s="16"/>
    </row>
    <row r="72" spans="1:33" x14ac:dyDescent="0.25">
      <c r="A72" s="13">
        <v>5</v>
      </c>
      <c r="B72" s="174" t="s">
        <v>55</v>
      </c>
      <c r="C72" s="175"/>
      <c r="D72" s="14">
        <v>2453</v>
      </c>
      <c r="E72" s="14">
        <v>2453</v>
      </c>
      <c r="F72" s="14">
        <v>8642</v>
      </c>
      <c r="G72" s="14">
        <v>9645</v>
      </c>
      <c r="H72" s="14">
        <v>8642</v>
      </c>
      <c r="I72" s="14">
        <v>8642</v>
      </c>
      <c r="J72" s="14">
        <v>2453</v>
      </c>
      <c r="K72" s="14">
        <v>8642</v>
      </c>
      <c r="L72" s="14">
        <v>2453</v>
      </c>
      <c r="M72" s="14">
        <v>9661</v>
      </c>
      <c r="N72" s="15">
        <v>8664</v>
      </c>
      <c r="O72" s="14">
        <v>2453</v>
      </c>
      <c r="P72" s="14">
        <v>2453</v>
      </c>
      <c r="Q72" s="15">
        <v>2453</v>
      </c>
      <c r="R72" s="15">
        <v>9943</v>
      </c>
      <c r="S72" s="14">
        <v>3534</v>
      </c>
      <c r="T72" s="14">
        <v>12719</v>
      </c>
      <c r="U72" s="15">
        <v>2453</v>
      </c>
      <c r="V72" s="15">
        <v>16135</v>
      </c>
      <c r="W72" s="15">
        <v>2453</v>
      </c>
      <c r="X72" s="14">
        <v>16488</v>
      </c>
      <c r="Y72" s="14">
        <v>2453</v>
      </c>
      <c r="Z72" s="14">
        <v>2453</v>
      </c>
      <c r="AA72" s="14">
        <v>3303</v>
      </c>
      <c r="AB72" s="14">
        <v>2453</v>
      </c>
      <c r="AC72" s="15">
        <v>4642</v>
      </c>
      <c r="AD72" s="14">
        <v>2453</v>
      </c>
      <c r="AE72" s="16">
        <f t="shared" si="0"/>
        <v>2453</v>
      </c>
      <c r="AF72" s="16">
        <f t="shared" si="1"/>
        <v>16488</v>
      </c>
      <c r="AG72" s="16"/>
    </row>
    <row r="73" spans="1:33" x14ac:dyDescent="0.25">
      <c r="A73" s="13">
        <v>6</v>
      </c>
      <c r="B73" s="174" t="s">
        <v>56</v>
      </c>
      <c r="C73" s="175"/>
      <c r="D73" s="14">
        <v>5579</v>
      </c>
      <c r="E73" s="14">
        <v>5579</v>
      </c>
      <c r="F73" s="14">
        <v>11768</v>
      </c>
      <c r="G73" s="14">
        <v>13067</v>
      </c>
      <c r="H73" s="14">
        <v>11768</v>
      </c>
      <c r="I73" s="14">
        <v>11768</v>
      </c>
      <c r="J73" s="14">
        <v>5579</v>
      </c>
      <c r="K73" s="14">
        <v>11768</v>
      </c>
      <c r="L73" s="14">
        <v>5579</v>
      </c>
      <c r="M73" s="14">
        <v>13089</v>
      </c>
      <c r="N73" s="15">
        <v>21481</v>
      </c>
      <c r="O73" s="14">
        <v>5579</v>
      </c>
      <c r="P73" s="14">
        <v>5579</v>
      </c>
      <c r="Q73" s="15">
        <v>5579</v>
      </c>
      <c r="R73" s="15">
        <v>13454</v>
      </c>
      <c r="S73" s="14">
        <v>7895</v>
      </c>
      <c r="T73" s="14">
        <v>17052</v>
      </c>
      <c r="U73" s="15">
        <v>5579</v>
      </c>
      <c r="V73" s="15">
        <v>21481</v>
      </c>
      <c r="W73" s="15">
        <v>5579</v>
      </c>
      <c r="X73" s="14">
        <v>21937</v>
      </c>
      <c r="Y73" s="14">
        <v>5579</v>
      </c>
      <c r="Z73" s="14">
        <v>5579</v>
      </c>
      <c r="AA73" s="14">
        <v>7401</v>
      </c>
      <c r="AB73" s="14">
        <v>5579</v>
      </c>
      <c r="AC73" s="15">
        <v>10270</v>
      </c>
      <c r="AD73" s="14">
        <v>5579</v>
      </c>
      <c r="AE73" s="16">
        <f t="shared" ref="AE73:AE136" si="2">MIN(D73:AD73)</f>
        <v>5579</v>
      </c>
      <c r="AF73" s="16">
        <f t="shared" ref="AF73:AF136" si="3">MAX(D73:AD73)</f>
        <v>21937</v>
      </c>
      <c r="AG73" s="16"/>
    </row>
    <row r="74" spans="1:33" x14ac:dyDescent="0.25">
      <c r="A74" s="13">
        <v>7</v>
      </c>
      <c r="B74" s="174" t="s">
        <v>57</v>
      </c>
      <c r="C74" s="175"/>
      <c r="D74" s="14">
        <v>7709</v>
      </c>
      <c r="E74" s="14">
        <v>7709</v>
      </c>
      <c r="F74" s="14">
        <v>13899</v>
      </c>
      <c r="G74" s="14">
        <v>15458</v>
      </c>
      <c r="H74" s="14">
        <v>13899</v>
      </c>
      <c r="I74" s="14">
        <v>13899</v>
      </c>
      <c r="J74" s="14">
        <v>7709</v>
      </c>
      <c r="K74" s="14">
        <v>13899</v>
      </c>
      <c r="L74" s="14">
        <v>7709</v>
      </c>
      <c r="M74" s="14">
        <v>15484</v>
      </c>
      <c r="N74" s="15">
        <v>25554</v>
      </c>
      <c r="O74" s="14">
        <v>7709</v>
      </c>
      <c r="P74" s="14">
        <v>7709</v>
      </c>
      <c r="Q74" s="15">
        <v>7709</v>
      </c>
      <c r="R74" s="15">
        <v>15922</v>
      </c>
      <c r="S74" s="14">
        <v>11105</v>
      </c>
      <c r="T74" s="14">
        <v>20239</v>
      </c>
      <c r="U74" s="15">
        <v>7709</v>
      </c>
      <c r="V74" s="15">
        <v>25554</v>
      </c>
      <c r="W74" s="15">
        <v>7709</v>
      </c>
      <c r="X74" s="14">
        <v>26101</v>
      </c>
      <c r="Y74" s="14">
        <v>7709</v>
      </c>
      <c r="Z74" s="14">
        <v>7709</v>
      </c>
      <c r="AA74" s="14">
        <v>10380</v>
      </c>
      <c r="AB74" s="14">
        <v>7709</v>
      </c>
      <c r="AC74" s="15">
        <v>14590</v>
      </c>
      <c r="AD74" s="14">
        <v>7709</v>
      </c>
      <c r="AE74" s="16">
        <f t="shared" si="2"/>
        <v>7709</v>
      </c>
      <c r="AF74" s="16">
        <f t="shared" si="3"/>
        <v>26101</v>
      </c>
      <c r="AG74" s="16"/>
    </row>
    <row r="75" spans="1:33" x14ac:dyDescent="0.25">
      <c r="A75" s="31" t="s">
        <v>62</v>
      </c>
      <c r="B75" s="178" t="s">
        <v>43</v>
      </c>
      <c r="C75" s="179"/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5">
        <v>0</v>
      </c>
      <c r="O75" s="14">
        <v>0</v>
      </c>
      <c r="P75" s="14">
        <v>0</v>
      </c>
      <c r="Q75" s="15">
        <v>0</v>
      </c>
      <c r="R75" s="15">
        <v>0</v>
      </c>
      <c r="S75" s="14">
        <v>0</v>
      </c>
      <c r="T75" s="14">
        <v>0</v>
      </c>
      <c r="U75" s="15">
        <v>0</v>
      </c>
      <c r="V75" s="15">
        <v>0</v>
      </c>
      <c r="W75" s="15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5">
        <v>0</v>
      </c>
      <c r="AD75" s="14">
        <v>0</v>
      </c>
      <c r="AE75" s="16">
        <f t="shared" si="2"/>
        <v>0</v>
      </c>
      <c r="AF75" s="16">
        <f t="shared" si="3"/>
        <v>0</v>
      </c>
      <c r="AG75" s="16"/>
    </row>
    <row r="76" spans="1:33" x14ac:dyDescent="0.25">
      <c r="A76" s="13">
        <v>1</v>
      </c>
      <c r="B76" s="174" t="s">
        <v>51</v>
      </c>
      <c r="C76" s="175"/>
      <c r="D76" s="14">
        <v>8759</v>
      </c>
      <c r="E76" s="14">
        <v>8759</v>
      </c>
      <c r="F76" s="14">
        <v>8759</v>
      </c>
      <c r="G76" s="14">
        <v>9456</v>
      </c>
      <c r="H76" s="14">
        <v>8759</v>
      </c>
      <c r="I76" s="14">
        <v>8759</v>
      </c>
      <c r="J76" s="14">
        <v>8759</v>
      </c>
      <c r="K76" s="14">
        <v>8759</v>
      </c>
      <c r="L76" s="14">
        <v>8759</v>
      </c>
      <c r="M76" s="14">
        <v>9703</v>
      </c>
      <c r="N76" s="15">
        <v>15697</v>
      </c>
      <c r="O76" s="14">
        <v>8759</v>
      </c>
      <c r="P76" s="14">
        <v>8759</v>
      </c>
      <c r="Q76" s="15">
        <v>8759</v>
      </c>
      <c r="R76" s="15">
        <v>9964</v>
      </c>
      <c r="S76" s="14">
        <v>12618</v>
      </c>
      <c r="T76" s="14">
        <v>11618</v>
      </c>
      <c r="U76" s="15">
        <v>8759</v>
      </c>
      <c r="V76" s="15">
        <v>15697</v>
      </c>
      <c r="W76" s="15">
        <v>8759</v>
      </c>
      <c r="X76" s="14">
        <v>16023</v>
      </c>
      <c r="Y76" s="14">
        <v>8759</v>
      </c>
      <c r="Z76" s="14">
        <v>8759</v>
      </c>
      <c r="AA76" s="14">
        <v>11796</v>
      </c>
      <c r="AB76" s="14">
        <v>8759</v>
      </c>
      <c r="AC76" s="15">
        <v>14291</v>
      </c>
      <c r="AD76" s="14">
        <v>8759</v>
      </c>
      <c r="AE76" s="16">
        <f t="shared" si="2"/>
        <v>8759</v>
      </c>
      <c r="AF76" s="16">
        <f t="shared" si="3"/>
        <v>16023</v>
      </c>
      <c r="AG76" s="16"/>
    </row>
    <row r="77" spans="1:33" x14ac:dyDescent="0.25">
      <c r="A77" s="13">
        <v>2</v>
      </c>
      <c r="B77" s="174" t="s">
        <v>52</v>
      </c>
      <c r="C77" s="175"/>
      <c r="D77" s="14">
        <v>12263</v>
      </c>
      <c r="E77" s="14">
        <v>12263</v>
      </c>
      <c r="F77" s="14">
        <v>12263</v>
      </c>
      <c r="G77" s="14">
        <v>13237</v>
      </c>
      <c r="H77" s="14">
        <v>12263</v>
      </c>
      <c r="I77" s="14">
        <v>12263</v>
      </c>
      <c r="J77" s="14">
        <v>12263</v>
      </c>
      <c r="K77" s="14">
        <v>12263</v>
      </c>
      <c r="L77" s="14">
        <v>12263</v>
      </c>
      <c r="M77" s="14">
        <v>13584</v>
      </c>
      <c r="N77" s="15">
        <v>21976</v>
      </c>
      <c r="O77" s="14">
        <v>12263</v>
      </c>
      <c r="P77" s="14">
        <v>12263</v>
      </c>
      <c r="Q77" s="15">
        <v>12263</v>
      </c>
      <c r="R77" s="15">
        <v>13949</v>
      </c>
      <c r="S77" s="14">
        <v>17665</v>
      </c>
      <c r="T77" s="14">
        <v>16265</v>
      </c>
      <c r="U77" s="15">
        <v>12263</v>
      </c>
      <c r="V77" s="15">
        <v>21976</v>
      </c>
      <c r="W77" s="15">
        <v>12263</v>
      </c>
      <c r="X77" s="14">
        <v>22432</v>
      </c>
      <c r="Y77" s="14">
        <v>12263</v>
      </c>
      <c r="Z77" s="14">
        <v>12263</v>
      </c>
      <c r="AA77" s="14">
        <v>16513</v>
      </c>
      <c r="AB77" s="14">
        <v>12263</v>
      </c>
      <c r="AC77" s="15">
        <v>20008</v>
      </c>
      <c r="AD77" s="14">
        <v>12263</v>
      </c>
      <c r="AE77" s="16">
        <f t="shared" si="2"/>
        <v>12263</v>
      </c>
      <c r="AF77" s="16">
        <f t="shared" si="3"/>
        <v>22432</v>
      </c>
      <c r="AG77" s="16"/>
    </row>
    <row r="78" spans="1:33" x14ac:dyDescent="0.25">
      <c r="A78" s="13">
        <v>3</v>
      </c>
      <c r="B78" s="174" t="s">
        <v>53</v>
      </c>
      <c r="C78" s="175"/>
      <c r="D78" s="14">
        <v>14015</v>
      </c>
      <c r="E78" s="14">
        <v>14015</v>
      </c>
      <c r="F78" s="14">
        <v>14015</v>
      </c>
      <c r="G78" s="14">
        <v>15128</v>
      </c>
      <c r="H78" s="14">
        <v>14015</v>
      </c>
      <c r="I78" s="14">
        <v>14015</v>
      </c>
      <c r="J78" s="14">
        <v>14015</v>
      </c>
      <c r="K78" s="14">
        <v>14015</v>
      </c>
      <c r="L78" s="14">
        <v>14015</v>
      </c>
      <c r="M78" s="14">
        <v>15525</v>
      </c>
      <c r="N78" s="15">
        <v>25116</v>
      </c>
      <c r="O78" s="14">
        <v>14015</v>
      </c>
      <c r="P78" s="14">
        <v>14015</v>
      </c>
      <c r="Q78" s="15">
        <v>14015</v>
      </c>
      <c r="R78" s="15">
        <v>15941</v>
      </c>
      <c r="S78" s="14">
        <v>20190</v>
      </c>
      <c r="T78" s="14">
        <v>18589</v>
      </c>
      <c r="U78" s="15">
        <v>14015</v>
      </c>
      <c r="V78" s="15">
        <v>25116</v>
      </c>
      <c r="W78" s="15">
        <v>14015</v>
      </c>
      <c r="X78" s="14">
        <v>25637</v>
      </c>
      <c r="Y78" s="14">
        <v>14015</v>
      </c>
      <c r="Z78" s="14">
        <v>14015</v>
      </c>
      <c r="AA78" s="14">
        <v>18873</v>
      </c>
      <c r="AB78" s="14">
        <v>14015</v>
      </c>
      <c r="AC78" s="15">
        <v>22866</v>
      </c>
      <c r="AD78" s="14">
        <v>14015</v>
      </c>
      <c r="AE78" s="16">
        <f t="shared" si="2"/>
        <v>14015</v>
      </c>
      <c r="AF78" s="16">
        <f t="shared" si="3"/>
        <v>25637</v>
      </c>
      <c r="AG78" s="16"/>
    </row>
    <row r="79" spans="1:33" x14ac:dyDescent="0.25">
      <c r="A79" s="13">
        <v>4</v>
      </c>
      <c r="B79" s="174" t="s">
        <v>54</v>
      </c>
      <c r="C79" s="175"/>
      <c r="D79" s="14">
        <v>17518</v>
      </c>
      <c r="E79" s="14">
        <v>17518</v>
      </c>
      <c r="F79" s="14">
        <v>17518</v>
      </c>
      <c r="G79" s="14">
        <v>18911</v>
      </c>
      <c r="H79" s="14">
        <v>17518</v>
      </c>
      <c r="I79" s="14">
        <v>17518</v>
      </c>
      <c r="J79" s="14">
        <v>17518</v>
      </c>
      <c r="K79" s="14">
        <v>17518</v>
      </c>
      <c r="L79" s="14">
        <v>17518</v>
      </c>
      <c r="M79" s="14">
        <v>19406</v>
      </c>
      <c r="N79" s="15">
        <v>31395</v>
      </c>
      <c r="O79" s="14">
        <v>17518</v>
      </c>
      <c r="P79" s="14">
        <v>17518</v>
      </c>
      <c r="Q79" s="15">
        <v>17518</v>
      </c>
      <c r="R79" s="15">
        <v>19927</v>
      </c>
      <c r="S79" s="14">
        <v>25237</v>
      </c>
      <c r="T79" s="14">
        <v>23238</v>
      </c>
      <c r="U79" s="15">
        <v>17518</v>
      </c>
      <c r="V79" s="15">
        <v>31395</v>
      </c>
      <c r="W79" s="15">
        <v>17518</v>
      </c>
      <c r="X79" s="14">
        <v>32047</v>
      </c>
      <c r="Y79" s="14">
        <v>17518</v>
      </c>
      <c r="Z79" s="14">
        <v>17518</v>
      </c>
      <c r="AA79" s="14">
        <v>23592</v>
      </c>
      <c r="AB79" s="14">
        <v>17518</v>
      </c>
      <c r="AC79" s="15">
        <v>28582</v>
      </c>
      <c r="AD79" s="14">
        <v>17518</v>
      </c>
      <c r="AE79" s="16">
        <f t="shared" si="2"/>
        <v>17518</v>
      </c>
      <c r="AF79" s="16">
        <f t="shared" si="3"/>
        <v>32047</v>
      </c>
      <c r="AG79" s="16"/>
    </row>
    <row r="80" spans="1:33" x14ac:dyDescent="0.25">
      <c r="A80" s="13">
        <v>5</v>
      </c>
      <c r="B80" s="174" t="s">
        <v>55</v>
      </c>
      <c r="C80" s="175"/>
      <c r="D80" s="14">
        <v>2453</v>
      </c>
      <c r="E80" s="14">
        <v>2453</v>
      </c>
      <c r="F80" s="14">
        <v>8642</v>
      </c>
      <c r="G80" s="14">
        <v>9394</v>
      </c>
      <c r="H80" s="14">
        <v>8642</v>
      </c>
      <c r="I80" s="14">
        <v>8642</v>
      </c>
      <c r="J80" s="14">
        <v>2453</v>
      </c>
      <c r="K80" s="14">
        <v>8642</v>
      </c>
      <c r="L80" s="14">
        <v>2453</v>
      </c>
      <c r="M80" s="14">
        <v>9661</v>
      </c>
      <c r="N80" s="15">
        <v>8664</v>
      </c>
      <c r="O80" s="14">
        <v>2453</v>
      </c>
      <c r="P80" s="14">
        <v>2453</v>
      </c>
      <c r="Q80" s="15">
        <v>2453</v>
      </c>
      <c r="R80" s="15">
        <v>9943</v>
      </c>
      <c r="S80" s="14">
        <v>3534</v>
      </c>
      <c r="T80" s="14">
        <v>11730</v>
      </c>
      <c r="U80" s="15">
        <v>2453</v>
      </c>
      <c r="V80" s="15">
        <v>16135</v>
      </c>
      <c r="W80" s="15">
        <v>2453</v>
      </c>
      <c r="X80" s="14">
        <v>16488</v>
      </c>
      <c r="Y80" s="14">
        <v>2453</v>
      </c>
      <c r="Z80" s="14">
        <v>2453</v>
      </c>
      <c r="AA80" s="14">
        <v>3303</v>
      </c>
      <c r="AB80" s="14">
        <v>2453</v>
      </c>
      <c r="AC80" s="15">
        <v>4001</v>
      </c>
      <c r="AD80" s="14">
        <v>2453</v>
      </c>
      <c r="AE80" s="16">
        <f t="shared" si="2"/>
        <v>2453</v>
      </c>
      <c r="AF80" s="16">
        <f t="shared" si="3"/>
        <v>16488</v>
      </c>
      <c r="AG80" s="16"/>
    </row>
    <row r="81" spans="1:33" x14ac:dyDescent="0.25">
      <c r="A81" s="13">
        <v>6</v>
      </c>
      <c r="B81" s="174" t="s">
        <v>56</v>
      </c>
      <c r="C81" s="175"/>
      <c r="D81" s="14">
        <v>5579</v>
      </c>
      <c r="E81" s="14">
        <v>5579</v>
      </c>
      <c r="F81" s="14">
        <v>11768</v>
      </c>
      <c r="G81" s="14">
        <v>12742</v>
      </c>
      <c r="H81" s="14">
        <v>11768</v>
      </c>
      <c r="I81" s="14">
        <v>11768</v>
      </c>
      <c r="J81" s="14">
        <v>5579</v>
      </c>
      <c r="K81" s="14">
        <v>11768</v>
      </c>
      <c r="L81" s="14">
        <v>5579</v>
      </c>
      <c r="M81" s="14">
        <v>13089</v>
      </c>
      <c r="N81" s="15">
        <v>21481</v>
      </c>
      <c r="O81" s="14">
        <v>5579</v>
      </c>
      <c r="P81" s="14">
        <v>5579</v>
      </c>
      <c r="Q81" s="15">
        <v>5579</v>
      </c>
      <c r="R81" s="15">
        <v>13454</v>
      </c>
      <c r="S81" s="14">
        <v>7895</v>
      </c>
      <c r="T81" s="14">
        <v>15770</v>
      </c>
      <c r="U81" s="15">
        <v>5579</v>
      </c>
      <c r="V81" s="15">
        <v>21481</v>
      </c>
      <c r="W81" s="15">
        <v>5579</v>
      </c>
      <c r="X81" s="14">
        <v>21937</v>
      </c>
      <c r="Y81" s="14">
        <v>5579</v>
      </c>
      <c r="Z81" s="14">
        <v>5579</v>
      </c>
      <c r="AA81" s="14">
        <v>7401</v>
      </c>
      <c r="AB81" s="14">
        <v>5579</v>
      </c>
      <c r="AC81" s="15">
        <v>8898</v>
      </c>
      <c r="AD81" s="14">
        <v>5579</v>
      </c>
      <c r="AE81" s="16">
        <f t="shared" si="2"/>
        <v>5579</v>
      </c>
      <c r="AF81" s="16">
        <f t="shared" si="3"/>
        <v>21937</v>
      </c>
      <c r="AG81" s="16"/>
    </row>
    <row r="82" spans="1:33" x14ac:dyDescent="0.25">
      <c r="A82" s="13">
        <v>7</v>
      </c>
      <c r="B82" s="174" t="s">
        <v>57</v>
      </c>
      <c r="C82" s="175"/>
      <c r="D82" s="14">
        <v>7709</v>
      </c>
      <c r="E82" s="14">
        <v>7709</v>
      </c>
      <c r="F82" s="14">
        <v>13899</v>
      </c>
      <c r="G82" s="14">
        <v>15068</v>
      </c>
      <c r="H82" s="14">
        <v>13899</v>
      </c>
      <c r="I82" s="14">
        <v>13899</v>
      </c>
      <c r="J82" s="14">
        <v>7709</v>
      </c>
      <c r="K82" s="14">
        <v>13899</v>
      </c>
      <c r="L82" s="14">
        <v>7709</v>
      </c>
      <c r="M82" s="14">
        <v>15484</v>
      </c>
      <c r="N82" s="15">
        <v>25554</v>
      </c>
      <c r="O82" s="14">
        <v>7709</v>
      </c>
      <c r="P82" s="14">
        <v>7709</v>
      </c>
      <c r="Q82" s="15">
        <v>7709</v>
      </c>
      <c r="R82" s="15">
        <v>15922</v>
      </c>
      <c r="S82" s="14">
        <v>11105</v>
      </c>
      <c r="T82" s="14">
        <v>18702</v>
      </c>
      <c r="U82" s="15">
        <v>7709</v>
      </c>
      <c r="V82" s="15">
        <v>25554</v>
      </c>
      <c r="W82" s="15">
        <v>7709</v>
      </c>
      <c r="X82" s="14">
        <v>26101</v>
      </c>
      <c r="Y82" s="14">
        <v>7709</v>
      </c>
      <c r="Z82" s="14">
        <v>7709</v>
      </c>
      <c r="AA82" s="14">
        <v>10380</v>
      </c>
      <c r="AB82" s="14">
        <v>7709</v>
      </c>
      <c r="AC82" s="15">
        <v>12577</v>
      </c>
      <c r="AD82" s="14">
        <v>7709</v>
      </c>
      <c r="AE82" s="16">
        <f t="shared" si="2"/>
        <v>7709</v>
      </c>
      <c r="AF82" s="16">
        <f t="shared" si="3"/>
        <v>26101</v>
      </c>
      <c r="AG82" s="16"/>
    </row>
    <row r="83" spans="1:33" x14ac:dyDescent="0.25">
      <c r="A83" s="31" t="s">
        <v>63</v>
      </c>
      <c r="B83" s="178" t="s">
        <v>44</v>
      </c>
      <c r="C83" s="179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5">
        <v>0</v>
      </c>
      <c r="O83" s="14">
        <v>0</v>
      </c>
      <c r="P83" s="14">
        <v>0</v>
      </c>
      <c r="Q83" s="15">
        <v>0</v>
      </c>
      <c r="R83" s="15">
        <v>0</v>
      </c>
      <c r="S83" s="14">
        <v>0</v>
      </c>
      <c r="T83" s="14">
        <v>0</v>
      </c>
      <c r="U83" s="15">
        <v>0</v>
      </c>
      <c r="V83" s="15">
        <v>0</v>
      </c>
      <c r="W83" s="15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5">
        <v>0</v>
      </c>
      <c r="AD83" s="14">
        <v>0</v>
      </c>
      <c r="AE83" s="16">
        <f t="shared" si="2"/>
        <v>0</v>
      </c>
      <c r="AF83" s="16">
        <f t="shared" si="3"/>
        <v>0</v>
      </c>
      <c r="AG83" s="16"/>
    </row>
    <row r="84" spans="1:33" x14ac:dyDescent="0.25">
      <c r="A84" s="13">
        <v>1</v>
      </c>
      <c r="B84" s="174" t="s">
        <v>51</v>
      </c>
      <c r="C84" s="175"/>
      <c r="D84" s="14">
        <v>8759</v>
      </c>
      <c r="E84" s="14">
        <v>8759</v>
      </c>
      <c r="F84" s="14">
        <v>8759</v>
      </c>
      <c r="G84" s="14">
        <v>10693</v>
      </c>
      <c r="H84" s="14">
        <v>8759</v>
      </c>
      <c r="I84" s="14">
        <v>8759</v>
      </c>
      <c r="J84" s="14">
        <v>8759</v>
      </c>
      <c r="K84" s="14">
        <v>8759</v>
      </c>
      <c r="L84" s="14">
        <v>8759</v>
      </c>
      <c r="M84" s="14">
        <v>9703</v>
      </c>
      <c r="N84" s="15">
        <v>15697</v>
      </c>
      <c r="O84" s="14">
        <v>8759</v>
      </c>
      <c r="P84" s="14">
        <v>8759</v>
      </c>
      <c r="Q84" s="15">
        <v>8759</v>
      </c>
      <c r="R84" s="15">
        <v>9964</v>
      </c>
      <c r="S84" s="14">
        <v>12618</v>
      </c>
      <c r="T84" s="14">
        <v>13879</v>
      </c>
      <c r="U84" s="15">
        <v>8759</v>
      </c>
      <c r="V84" s="15">
        <v>15697</v>
      </c>
      <c r="W84" s="15">
        <v>8759</v>
      </c>
      <c r="X84" s="14">
        <v>16023</v>
      </c>
      <c r="Y84" s="14">
        <v>8759</v>
      </c>
      <c r="Z84" s="14">
        <v>8759</v>
      </c>
      <c r="AA84" s="14">
        <v>15939</v>
      </c>
      <c r="AB84" s="14">
        <v>8759</v>
      </c>
      <c r="AC84" s="15">
        <v>19507</v>
      </c>
      <c r="AD84" s="14">
        <v>8759</v>
      </c>
      <c r="AE84" s="16">
        <f t="shared" si="2"/>
        <v>8759</v>
      </c>
      <c r="AF84" s="16">
        <f t="shared" si="3"/>
        <v>19507</v>
      </c>
      <c r="AG84" s="16"/>
    </row>
    <row r="85" spans="1:33" x14ac:dyDescent="0.25">
      <c r="A85" s="13">
        <v>2</v>
      </c>
      <c r="B85" s="174" t="s">
        <v>52</v>
      </c>
      <c r="C85" s="175"/>
      <c r="D85" s="14">
        <v>12263</v>
      </c>
      <c r="E85" s="14">
        <v>12263</v>
      </c>
      <c r="F85" s="14">
        <v>12263</v>
      </c>
      <c r="G85" s="14">
        <v>14971</v>
      </c>
      <c r="H85" s="14">
        <v>12263</v>
      </c>
      <c r="I85" s="14">
        <v>12263</v>
      </c>
      <c r="J85" s="14">
        <v>12263</v>
      </c>
      <c r="K85" s="14">
        <v>12263</v>
      </c>
      <c r="L85" s="14">
        <v>12263</v>
      </c>
      <c r="M85" s="14">
        <v>13584</v>
      </c>
      <c r="N85" s="15">
        <v>21976</v>
      </c>
      <c r="O85" s="14">
        <v>12263</v>
      </c>
      <c r="P85" s="14">
        <v>12263</v>
      </c>
      <c r="Q85" s="15">
        <v>12263</v>
      </c>
      <c r="R85" s="15">
        <v>13949</v>
      </c>
      <c r="S85" s="14">
        <v>17665</v>
      </c>
      <c r="T85" s="14">
        <v>19432</v>
      </c>
      <c r="U85" s="15">
        <v>12263</v>
      </c>
      <c r="V85" s="15">
        <v>21976</v>
      </c>
      <c r="W85" s="15">
        <v>12263</v>
      </c>
      <c r="X85" s="14">
        <v>22432</v>
      </c>
      <c r="Y85" s="14">
        <v>12263</v>
      </c>
      <c r="Z85" s="14">
        <v>12263</v>
      </c>
      <c r="AA85" s="14">
        <v>22315</v>
      </c>
      <c r="AB85" s="14">
        <v>12263</v>
      </c>
      <c r="AC85" s="15">
        <v>27310</v>
      </c>
      <c r="AD85" s="14">
        <v>12263</v>
      </c>
      <c r="AE85" s="16">
        <f t="shared" si="2"/>
        <v>12263</v>
      </c>
      <c r="AF85" s="16">
        <f t="shared" si="3"/>
        <v>27310</v>
      </c>
      <c r="AG85" s="16"/>
    </row>
    <row r="86" spans="1:33" x14ac:dyDescent="0.25">
      <c r="A86" s="13">
        <v>3</v>
      </c>
      <c r="B86" s="174" t="s">
        <v>53</v>
      </c>
      <c r="C86" s="175"/>
      <c r="D86" s="14">
        <v>14015</v>
      </c>
      <c r="E86" s="14">
        <v>14015</v>
      </c>
      <c r="F86" s="14">
        <v>14015</v>
      </c>
      <c r="G86" s="14">
        <v>17109</v>
      </c>
      <c r="H86" s="14">
        <v>14015</v>
      </c>
      <c r="I86" s="14">
        <v>14015</v>
      </c>
      <c r="J86" s="14">
        <v>14015</v>
      </c>
      <c r="K86" s="14">
        <v>14015</v>
      </c>
      <c r="L86" s="14">
        <v>14015</v>
      </c>
      <c r="M86" s="14">
        <v>15525</v>
      </c>
      <c r="N86" s="15">
        <v>25116</v>
      </c>
      <c r="O86" s="14">
        <v>14015</v>
      </c>
      <c r="P86" s="14">
        <v>14015</v>
      </c>
      <c r="Q86" s="15">
        <v>14015</v>
      </c>
      <c r="R86" s="15">
        <v>15941</v>
      </c>
      <c r="S86" s="14">
        <v>20190</v>
      </c>
      <c r="T86" s="14">
        <v>22208</v>
      </c>
      <c r="U86" s="15">
        <v>14015</v>
      </c>
      <c r="V86" s="15">
        <v>25116</v>
      </c>
      <c r="W86" s="15">
        <v>14015</v>
      </c>
      <c r="X86" s="14">
        <v>25637</v>
      </c>
      <c r="Y86" s="14">
        <v>14015</v>
      </c>
      <c r="Z86" s="14">
        <v>14015</v>
      </c>
      <c r="AA86" s="14">
        <v>25504</v>
      </c>
      <c r="AB86" s="14">
        <v>14015</v>
      </c>
      <c r="AC86" s="15">
        <v>31212</v>
      </c>
      <c r="AD86" s="14">
        <v>14015</v>
      </c>
      <c r="AE86" s="16">
        <f t="shared" si="2"/>
        <v>14015</v>
      </c>
      <c r="AF86" s="16">
        <f t="shared" si="3"/>
        <v>31212</v>
      </c>
      <c r="AG86" s="16"/>
    </row>
    <row r="87" spans="1:33" x14ac:dyDescent="0.25">
      <c r="A87" s="13">
        <v>4</v>
      </c>
      <c r="B87" s="174" t="s">
        <v>54</v>
      </c>
      <c r="C87" s="175"/>
      <c r="D87" s="14">
        <v>17518</v>
      </c>
      <c r="E87" s="14">
        <v>17518</v>
      </c>
      <c r="F87" s="14">
        <v>17518</v>
      </c>
      <c r="G87" s="14">
        <v>21387</v>
      </c>
      <c r="H87" s="14">
        <v>17518</v>
      </c>
      <c r="I87" s="14">
        <v>17518</v>
      </c>
      <c r="J87" s="14">
        <v>17518</v>
      </c>
      <c r="K87" s="14">
        <v>17518</v>
      </c>
      <c r="L87" s="14">
        <v>17518</v>
      </c>
      <c r="M87" s="14">
        <v>19406</v>
      </c>
      <c r="N87" s="15">
        <v>31395</v>
      </c>
      <c r="O87" s="14">
        <v>17518</v>
      </c>
      <c r="P87" s="14">
        <v>17518</v>
      </c>
      <c r="Q87" s="15">
        <v>17518</v>
      </c>
      <c r="R87" s="15">
        <v>19927</v>
      </c>
      <c r="S87" s="14">
        <v>25237</v>
      </c>
      <c r="T87" s="14">
        <v>27760</v>
      </c>
      <c r="U87" s="15">
        <v>17518</v>
      </c>
      <c r="V87" s="15">
        <v>31395</v>
      </c>
      <c r="W87" s="15">
        <v>17518</v>
      </c>
      <c r="X87" s="14">
        <v>32047</v>
      </c>
      <c r="Y87" s="14">
        <v>17518</v>
      </c>
      <c r="Z87" s="14">
        <v>17518</v>
      </c>
      <c r="AA87" s="14">
        <v>31879</v>
      </c>
      <c r="AB87" s="14">
        <v>17518</v>
      </c>
      <c r="AC87" s="15">
        <v>39014</v>
      </c>
      <c r="AD87" s="14">
        <v>17518</v>
      </c>
      <c r="AE87" s="16">
        <f t="shared" si="2"/>
        <v>17518</v>
      </c>
      <c r="AF87" s="16">
        <f t="shared" si="3"/>
        <v>39014</v>
      </c>
      <c r="AG87" s="16"/>
    </row>
    <row r="88" spans="1:33" x14ac:dyDescent="0.25">
      <c r="A88" s="13">
        <v>5</v>
      </c>
      <c r="B88" s="174" t="s">
        <v>55</v>
      </c>
      <c r="C88" s="175"/>
      <c r="D88" s="14">
        <v>2453</v>
      </c>
      <c r="E88" s="14">
        <v>2453</v>
      </c>
      <c r="F88" s="14">
        <v>8642</v>
      </c>
      <c r="G88" s="14">
        <v>10731</v>
      </c>
      <c r="H88" s="14">
        <v>8642</v>
      </c>
      <c r="I88" s="14">
        <v>8642</v>
      </c>
      <c r="J88" s="14">
        <v>2453</v>
      </c>
      <c r="K88" s="14">
        <v>8642</v>
      </c>
      <c r="L88" s="14">
        <v>2453</v>
      </c>
      <c r="M88" s="14">
        <v>9661</v>
      </c>
      <c r="N88" s="15">
        <v>8664</v>
      </c>
      <c r="O88" s="14">
        <v>2453</v>
      </c>
      <c r="P88" s="14">
        <v>2453</v>
      </c>
      <c r="Q88" s="15">
        <v>2453</v>
      </c>
      <c r="R88" s="15">
        <v>9943</v>
      </c>
      <c r="S88" s="14">
        <v>3534</v>
      </c>
      <c r="T88" s="14">
        <v>14173</v>
      </c>
      <c r="U88" s="15">
        <v>2453</v>
      </c>
      <c r="V88" s="15">
        <v>16135</v>
      </c>
      <c r="W88" s="15">
        <v>2453</v>
      </c>
      <c r="X88" s="14">
        <v>16488</v>
      </c>
      <c r="Y88" s="14">
        <v>2453</v>
      </c>
      <c r="Z88" s="14">
        <v>2453</v>
      </c>
      <c r="AA88" s="14">
        <v>4463</v>
      </c>
      <c r="AB88" s="14">
        <v>2453</v>
      </c>
      <c r="AC88" s="15">
        <v>5462</v>
      </c>
      <c r="AD88" s="14">
        <v>2453</v>
      </c>
      <c r="AE88" s="16">
        <f t="shared" si="2"/>
        <v>2453</v>
      </c>
      <c r="AF88" s="16">
        <f t="shared" si="3"/>
        <v>16488</v>
      </c>
      <c r="AG88" s="16"/>
    </row>
    <row r="89" spans="1:33" x14ac:dyDescent="0.25">
      <c r="A89" s="13">
        <v>6</v>
      </c>
      <c r="B89" s="174" t="s">
        <v>56</v>
      </c>
      <c r="C89" s="175"/>
      <c r="D89" s="14">
        <v>5579</v>
      </c>
      <c r="E89" s="14">
        <v>5579</v>
      </c>
      <c r="F89" s="14">
        <v>11768</v>
      </c>
      <c r="G89" s="14">
        <v>14476</v>
      </c>
      <c r="H89" s="14">
        <v>11768</v>
      </c>
      <c r="I89" s="14">
        <v>11768</v>
      </c>
      <c r="J89" s="14">
        <v>5579</v>
      </c>
      <c r="K89" s="14">
        <v>11768</v>
      </c>
      <c r="L89" s="14">
        <v>5579</v>
      </c>
      <c r="M89" s="14">
        <v>13089</v>
      </c>
      <c r="N89" s="15">
        <v>21481</v>
      </c>
      <c r="O89" s="14">
        <v>5579</v>
      </c>
      <c r="P89" s="14">
        <v>5579</v>
      </c>
      <c r="Q89" s="15">
        <v>5579</v>
      </c>
      <c r="R89" s="15">
        <v>13454</v>
      </c>
      <c r="S89" s="14">
        <v>7895</v>
      </c>
      <c r="T89" s="14">
        <v>18937</v>
      </c>
      <c r="U89" s="15">
        <v>5579</v>
      </c>
      <c r="V89" s="15">
        <v>21481</v>
      </c>
      <c r="W89" s="15">
        <v>5579</v>
      </c>
      <c r="X89" s="14">
        <v>21937</v>
      </c>
      <c r="Y89" s="14">
        <v>5579</v>
      </c>
      <c r="Z89" s="14">
        <v>5579</v>
      </c>
      <c r="AA89" s="14">
        <v>9886</v>
      </c>
      <c r="AB89" s="14">
        <v>5579</v>
      </c>
      <c r="AC89" s="15">
        <v>12027</v>
      </c>
      <c r="AD89" s="14">
        <v>5579</v>
      </c>
      <c r="AE89" s="16">
        <f t="shared" si="2"/>
        <v>5579</v>
      </c>
      <c r="AF89" s="16">
        <f t="shared" si="3"/>
        <v>21937</v>
      </c>
      <c r="AG89" s="16"/>
    </row>
    <row r="90" spans="1:33" x14ac:dyDescent="0.25">
      <c r="A90" s="13">
        <v>7</v>
      </c>
      <c r="B90" s="174" t="s">
        <v>57</v>
      </c>
      <c r="C90" s="175"/>
      <c r="D90" s="14">
        <v>7709</v>
      </c>
      <c r="E90" s="14">
        <v>7709</v>
      </c>
      <c r="F90" s="14">
        <v>13899</v>
      </c>
      <c r="G90" s="14">
        <v>17149</v>
      </c>
      <c r="H90" s="14">
        <v>13899</v>
      </c>
      <c r="I90" s="14">
        <v>13899</v>
      </c>
      <c r="J90" s="14">
        <v>7709</v>
      </c>
      <c r="K90" s="14">
        <v>13899</v>
      </c>
      <c r="L90" s="14">
        <v>7709</v>
      </c>
      <c r="M90" s="14">
        <v>15484</v>
      </c>
      <c r="N90" s="15">
        <v>25554</v>
      </c>
      <c r="O90" s="14">
        <v>7709</v>
      </c>
      <c r="P90" s="14">
        <v>7709</v>
      </c>
      <c r="Q90" s="15">
        <v>7709</v>
      </c>
      <c r="R90" s="15">
        <v>15922</v>
      </c>
      <c r="S90" s="14">
        <v>11105</v>
      </c>
      <c r="T90" s="14">
        <v>22502</v>
      </c>
      <c r="U90" s="15">
        <v>7709</v>
      </c>
      <c r="V90" s="15">
        <v>25554</v>
      </c>
      <c r="W90" s="15">
        <v>7709</v>
      </c>
      <c r="X90" s="14">
        <v>26101</v>
      </c>
      <c r="Y90" s="14">
        <v>7709</v>
      </c>
      <c r="Z90" s="14">
        <v>7709</v>
      </c>
      <c r="AA90" s="14">
        <v>14027</v>
      </c>
      <c r="AB90" s="14">
        <v>7709</v>
      </c>
      <c r="AC90" s="15">
        <v>17167</v>
      </c>
      <c r="AD90" s="14">
        <v>7709</v>
      </c>
      <c r="AE90" s="16">
        <f t="shared" si="2"/>
        <v>7709</v>
      </c>
      <c r="AF90" s="16">
        <f t="shared" si="3"/>
        <v>26101</v>
      </c>
      <c r="AG90" s="16"/>
    </row>
    <row r="91" spans="1:33" x14ac:dyDescent="0.25">
      <c r="A91" s="31" t="s">
        <v>64</v>
      </c>
      <c r="B91" s="178" t="s">
        <v>45</v>
      </c>
      <c r="C91" s="179"/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5">
        <v>0</v>
      </c>
      <c r="O91" s="14">
        <v>0</v>
      </c>
      <c r="P91" s="14">
        <v>0</v>
      </c>
      <c r="Q91" s="15">
        <v>0</v>
      </c>
      <c r="R91" s="15">
        <v>0</v>
      </c>
      <c r="S91" s="14">
        <v>0</v>
      </c>
      <c r="T91" s="14">
        <v>0</v>
      </c>
      <c r="U91" s="15">
        <v>0</v>
      </c>
      <c r="V91" s="15">
        <v>0</v>
      </c>
      <c r="W91" s="15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5">
        <v>0</v>
      </c>
      <c r="AD91" s="14">
        <v>0</v>
      </c>
      <c r="AE91" s="16">
        <f t="shared" si="2"/>
        <v>0</v>
      </c>
      <c r="AF91" s="16">
        <f t="shared" si="3"/>
        <v>0</v>
      </c>
      <c r="AG91" s="16"/>
    </row>
    <row r="92" spans="1:33" x14ac:dyDescent="0.25">
      <c r="A92" s="13">
        <v>1</v>
      </c>
      <c r="B92" s="174" t="s">
        <v>51</v>
      </c>
      <c r="C92" s="175"/>
      <c r="D92" s="14">
        <v>8759</v>
      </c>
      <c r="E92" s="14">
        <v>8759</v>
      </c>
      <c r="F92" s="14">
        <v>8759</v>
      </c>
      <c r="G92" s="14">
        <v>9688</v>
      </c>
      <c r="H92" s="14">
        <v>8759</v>
      </c>
      <c r="I92" s="14">
        <v>8759</v>
      </c>
      <c r="J92" s="14">
        <v>8759</v>
      </c>
      <c r="K92" s="14">
        <v>8759</v>
      </c>
      <c r="L92" s="14">
        <v>8759</v>
      </c>
      <c r="M92" s="14">
        <v>9703</v>
      </c>
      <c r="N92" s="15">
        <v>15697</v>
      </c>
      <c r="O92" s="14">
        <v>8759</v>
      </c>
      <c r="P92" s="14">
        <v>8759</v>
      </c>
      <c r="Q92" s="15">
        <v>8759</v>
      </c>
      <c r="R92" s="15">
        <v>9964</v>
      </c>
      <c r="S92" s="14">
        <v>12618</v>
      </c>
      <c r="T92" s="14">
        <v>12283</v>
      </c>
      <c r="U92" s="15">
        <v>8759</v>
      </c>
      <c r="V92" s="15">
        <v>15697</v>
      </c>
      <c r="W92" s="15">
        <v>8759</v>
      </c>
      <c r="X92" s="14">
        <v>16023</v>
      </c>
      <c r="Y92" s="14">
        <v>8759</v>
      </c>
      <c r="Z92" s="14">
        <v>8759</v>
      </c>
      <c r="AA92" s="14">
        <v>11796</v>
      </c>
      <c r="AB92" s="14">
        <v>8759</v>
      </c>
      <c r="AC92" s="15">
        <v>16579</v>
      </c>
      <c r="AD92" s="14">
        <v>8759</v>
      </c>
      <c r="AE92" s="16">
        <f t="shared" si="2"/>
        <v>8759</v>
      </c>
      <c r="AF92" s="16">
        <f t="shared" si="3"/>
        <v>16579</v>
      </c>
      <c r="AG92" s="16"/>
    </row>
    <row r="93" spans="1:33" x14ac:dyDescent="0.25">
      <c r="A93" s="13">
        <v>2</v>
      </c>
      <c r="B93" s="174" t="s">
        <v>52</v>
      </c>
      <c r="C93" s="175"/>
      <c r="D93" s="14">
        <v>12263</v>
      </c>
      <c r="E93" s="14">
        <v>12263</v>
      </c>
      <c r="F93" s="14">
        <v>12263</v>
      </c>
      <c r="G93" s="14">
        <v>14971</v>
      </c>
      <c r="H93" s="14">
        <v>12263</v>
      </c>
      <c r="I93" s="14">
        <v>12263</v>
      </c>
      <c r="J93" s="14">
        <v>12263</v>
      </c>
      <c r="K93" s="14">
        <v>12263</v>
      </c>
      <c r="L93" s="14">
        <v>12263</v>
      </c>
      <c r="M93" s="14">
        <v>13584</v>
      </c>
      <c r="N93" s="15">
        <v>21976</v>
      </c>
      <c r="O93" s="14">
        <v>12263</v>
      </c>
      <c r="P93" s="14">
        <v>12263</v>
      </c>
      <c r="Q93" s="15">
        <v>12263</v>
      </c>
      <c r="R93" s="15">
        <v>13949</v>
      </c>
      <c r="S93" s="14">
        <v>17665</v>
      </c>
      <c r="T93" s="14">
        <v>17196</v>
      </c>
      <c r="U93" s="15">
        <v>12263</v>
      </c>
      <c r="V93" s="15">
        <v>21976</v>
      </c>
      <c r="W93" s="15">
        <v>12263</v>
      </c>
      <c r="X93" s="14">
        <v>22432</v>
      </c>
      <c r="Y93" s="14">
        <v>12263</v>
      </c>
      <c r="Z93" s="14">
        <v>12263</v>
      </c>
      <c r="AA93" s="14">
        <v>16513</v>
      </c>
      <c r="AB93" s="14">
        <v>12263</v>
      </c>
      <c r="AC93" s="15">
        <v>23210</v>
      </c>
      <c r="AD93" s="14">
        <v>12263</v>
      </c>
      <c r="AE93" s="16">
        <f t="shared" si="2"/>
        <v>12263</v>
      </c>
      <c r="AF93" s="16">
        <f t="shared" si="3"/>
        <v>23210</v>
      </c>
      <c r="AG93" s="16"/>
    </row>
    <row r="94" spans="1:33" x14ac:dyDescent="0.25">
      <c r="A94" s="13">
        <v>3</v>
      </c>
      <c r="B94" s="174" t="s">
        <v>53</v>
      </c>
      <c r="C94" s="175"/>
      <c r="D94" s="14">
        <v>14015</v>
      </c>
      <c r="E94" s="14">
        <v>14015</v>
      </c>
      <c r="F94" s="14">
        <v>14015</v>
      </c>
      <c r="G94" s="14">
        <v>17109</v>
      </c>
      <c r="H94" s="14">
        <v>14015</v>
      </c>
      <c r="I94" s="14">
        <v>14015</v>
      </c>
      <c r="J94" s="14">
        <v>14015</v>
      </c>
      <c r="K94" s="14">
        <v>14015</v>
      </c>
      <c r="L94" s="14">
        <v>14015</v>
      </c>
      <c r="M94" s="14">
        <v>15525</v>
      </c>
      <c r="N94" s="15">
        <v>25116</v>
      </c>
      <c r="O94" s="14">
        <v>14015</v>
      </c>
      <c r="P94" s="14">
        <v>14015</v>
      </c>
      <c r="Q94" s="15">
        <v>14015</v>
      </c>
      <c r="R94" s="15">
        <v>15941</v>
      </c>
      <c r="S94" s="14">
        <v>20190</v>
      </c>
      <c r="T94" s="14">
        <v>19652</v>
      </c>
      <c r="U94" s="15">
        <v>14015</v>
      </c>
      <c r="V94" s="15">
        <v>25116</v>
      </c>
      <c r="W94" s="15">
        <v>14015</v>
      </c>
      <c r="X94" s="14">
        <v>25637</v>
      </c>
      <c r="Y94" s="14">
        <v>14015</v>
      </c>
      <c r="Z94" s="14">
        <v>14015</v>
      </c>
      <c r="AA94" s="14">
        <v>18873</v>
      </c>
      <c r="AB94" s="14">
        <v>14015</v>
      </c>
      <c r="AC94" s="15">
        <v>26526</v>
      </c>
      <c r="AD94" s="14">
        <v>14015</v>
      </c>
      <c r="AE94" s="16">
        <f t="shared" si="2"/>
        <v>14015</v>
      </c>
      <c r="AF94" s="16">
        <f t="shared" si="3"/>
        <v>26526</v>
      </c>
      <c r="AG94" s="16"/>
    </row>
    <row r="95" spans="1:33" x14ac:dyDescent="0.25">
      <c r="A95" s="13">
        <v>4</v>
      </c>
      <c r="B95" s="174" t="s">
        <v>54</v>
      </c>
      <c r="C95" s="175"/>
      <c r="D95" s="14">
        <v>17518</v>
      </c>
      <c r="E95" s="14">
        <v>17518</v>
      </c>
      <c r="F95" s="14">
        <v>17518</v>
      </c>
      <c r="G95" s="14">
        <v>21387</v>
      </c>
      <c r="H95" s="14">
        <v>17518</v>
      </c>
      <c r="I95" s="14">
        <v>17518</v>
      </c>
      <c r="J95" s="14">
        <v>17518</v>
      </c>
      <c r="K95" s="14">
        <v>17518</v>
      </c>
      <c r="L95" s="14">
        <v>17518</v>
      </c>
      <c r="M95" s="14">
        <v>19406</v>
      </c>
      <c r="N95" s="15">
        <v>31395</v>
      </c>
      <c r="O95" s="14">
        <v>17518</v>
      </c>
      <c r="P95" s="14">
        <v>17518</v>
      </c>
      <c r="Q95" s="15">
        <v>17518</v>
      </c>
      <c r="R95" s="15">
        <v>19927</v>
      </c>
      <c r="S95" s="14">
        <v>25237</v>
      </c>
      <c r="T95" s="14">
        <v>24566</v>
      </c>
      <c r="U95" s="15">
        <v>17518</v>
      </c>
      <c r="V95" s="15">
        <v>31395</v>
      </c>
      <c r="W95" s="15">
        <v>17518</v>
      </c>
      <c r="X95" s="14">
        <v>32047</v>
      </c>
      <c r="Y95" s="14">
        <v>17518</v>
      </c>
      <c r="Z95" s="14">
        <v>17518</v>
      </c>
      <c r="AA95" s="14">
        <v>23592</v>
      </c>
      <c r="AB95" s="14">
        <v>17518</v>
      </c>
      <c r="AC95" s="15">
        <v>33158</v>
      </c>
      <c r="AD95" s="14">
        <v>17518</v>
      </c>
      <c r="AE95" s="16">
        <f t="shared" si="2"/>
        <v>17518</v>
      </c>
      <c r="AF95" s="16">
        <f t="shared" si="3"/>
        <v>33158</v>
      </c>
      <c r="AG95" s="16"/>
    </row>
    <row r="96" spans="1:33" x14ac:dyDescent="0.25">
      <c r="A96" s="13">
        <v>5</v>
      </c>
      <c r="B96" s="174" t="s">
        <v>55</v>
      </c>
      <c r="C96" s="175"/>
      <c r="D96" s="14">
        <v>2453</v>
      </c>
      <c r="E96" s="14">
        <v>2453</v>
      </c>
      <c r="F96" s="14">
        <v>8642</v>
      </c>
      <c r="G96" s="14">
        <v>10731</v>
      </c>
      <c r="H96" s="14">
        <v>8642</v>
      </c>
      <c r="I96" s="14">
        <v>8642</v>
      </c>
      <c r="J96" s="14">
        <v>2453</v>
      </c>
      <c r="K96" s="14">
        <v>8642</v>
      </c>
      <c r="L96" s="14">
        <v>2453</v>
      </c>
      <c r="M96" s="14">
        <v>9661</v>
      </c>
      <c r="N96" s="15">
        <v>8664</v>
      </c>
      <c r="O96" s="14">
        <v>2453</v>
      </c>
      <c r="P96" s="14">
        <v>2453</v>
      </c>
      <c r="Q96" s="15">
        <v>2453</v>
      </c>
      <c r="R96" s="15">
        <v>9943</v>
      </c>
      <c r="S96" s="14">
        <v>3534</v>
      </c>
      <c r="T96" s="14">
        <v>12448</v>
      </c>
      <c r="U96" s="15">
        <v>2453</v>
      </c>
      <c r="V96" s="15">
        <v>16135</v>
      </c>
      <c r="W96" s="15">
        <v>2453</v>
      </c>
      <c r="X96" s="14">
        <v>16488</v>
      </c>
      <c r="Y96" s="14">
        <v>2453</v>
      </c>
      <c r="Z96" s="14">
        <v>2453</v>
      </c>
      <c r="AA96" s="14">
        <v>3303</v>
      </c>
      <c r="AB96" s="14">
        <v>2453</v>
      </c>
      <c r="AC96" s="15">
        <v>4642</v>
      </c>
      <c r="AD96" s="14">
        <v>2453</v>
      </c>
      <c r="AE96" s="16">
        <f t="shared" si="2"/>
        <v>2453</v>
      </c>
      <c r="AF96" s="16">
        <f t="shared" si="3"/>
        <v>16488</v>
      </c>
      <c r="AG96" s="16"/>
    </row>
    <row r="97" spans="1:35" x14ac:dyDescent="0.25">
      <c r="A97" s="13">
        <v>6</v>
      </c>
      <c r="B97" s="174" t="s">
        <v>56</v>
      </c>
      <c r="C97" s="175"/>
      <c r="D97" s="14">
        <v>5579</v>
      </c>
      <c r="E97" s="14">
        <v>5579</v>
      </c>
      <c r="F97" s="14">
        <v>11768</v>
      </c>
      <c r="G97" s="14">
        <v>14476</v>
      </c>
      <c r="H97" s="14">
        <v>11768</v>
      </c>
      <c r="I97" s="14">
        <v>11768</v>
      </c>
      <c r="J97" s="14">
        <v>5579</v>
      </c>
      <c r="K97" s="14">
        <v>11768</v>
      </c>
      <c r="L97" s="14">
        <v>5579</v>
      </c>
      <c r="M97" s="14">
        <v>13089</v>
      </c>
      <c r="N97" s="15">
        <v>21481</v>
      </c>
      <c r="O97" s="14">
        <v>5579</v>
      </c>
      <c r="P97" s="14">
        <v>5579</v>
      </c>
      <c r="Q97" s="15">
        <v>5579</v>
      </c>
      <c r="R97" s="15">
        <v>13454</v>
      </c>
      <c r="S97" s="14">
        <v>7895</v>
      </c>
      <c r="T97" s="14">
        <v>16701</v>
      </c>
      <c r="U97" s="15">
        <v>5579</v>
      </c>
      <c r="V97" s="15">
        <v>21481</v>
      </c>
      <c r="W97" s="15">
        <v>5579</v>
      </c>
      <c r="X97" s="14">
        <v>21937</v>
      </c>
      <c r="Y97" s="14">
        <v>5579</v>
      </c>
      <c r="Z97" s="14">
        <v>5579</v>
      </c>
      <c r="AA97" s="14">
        <v>7401</v>
      </c>
      <c r="AB97" s="14">
        <v>5579</v>
      </c>
      <c r="AC97" s="15">
        <v>10270</v>
      </c>
      <c r="AD97" s="14">
        <v>5579</v>
      </c>
      <c r="AE97" s="16">
        <f t="shared" si="2"/>
        <v>5579</v>
      </c>
      <c r="AF97" s="16">
        <f t="shared" si="3"/>
        <v>21937</v>
      </c>
      <c r="AG97" s="16"/>
    </row>
    <row r="98" spans="1:35" x14ac:dyDescent="0.25">
      <c r="A98" s="13">
        <v>7</v>
      </c>
      <c r="B98" s="174" t="s">
        <v>57</v>
      </c>
      <c r="C98" s="175"/>
      <c r="D98" s="14">
        <v>7709</v>
      </c>
      <c r="E98" s="14">
        <v>7709</v>
      </c>
      <c r="F98" s="14">
        <v>13899</v>
      </c>
      <c r="G98" s="14">
        <v>17149</v>
      </c>
      <c r="H98" s="14">
        <v>13899</v>
      </c>
      <c r="I98" s="14">
        <v>13899</v>
      </c>
      <c r="J98" s="14">
        <v>7709</v>
      </c>
      <c r="K98" s="14">
        <v>13899</v>
      </c>
      <c r="L98" s="14">
        <v>7709</v>
      </c>
      <c r="M98" s="14">
        <v>15484</v>
      </c>
      <c r="N98" s="15">
        <v>25554</v>
      </c>
      <c r="O98" s="14">
        <v>7709</v>
      </c>
      <c r="P98" s="14">
        <v>7709</v>
      </c>
      <c r="Q98" s="15">
        <v>7709</v>
      </c>
      <c r="R98" s="15">
        <v>15922</v>
      </c>
      <c r="S98" s="14">
        <v>11105</v>
      </c>
      <c r="T98" s="14">
        <v>19818</v>
      </c>
      <c r="U98" s="15">
        <v>7709</v>
      </c>
      <c r="V98" s="15">
        <v>25554</v>
      </c>
      <c r="W98" s="15">
        <v>7709</v>
      </c>
      <c r="X98" s="14">
        <v>26101</v>
      </c>
      <c r="Y98" s="14">
        <v>7709</v>
      </c>
      <c r="Z98" s="14">
        <v>7709</v>
      </c>
      <c r="AA98" s="14">
        <v>10380</v>
      </c>
      <c r="AB98" s="14">
        <v>7709</v>
      </c>
      <c r="AC98" s="15">
        <v>14590</v>
      </c>
      <c r="AD98" s="14">
        <v>7709</v>
      </c>
      <c r="AE98" s="16">
        <f t="shared" si="2"/>
        <v>7709</v>
      </c>
      <c r="AF98" s="16">
        <f t="shared" si="3"/>
        <v>26101</v>
      </c>
      <c r="AG98" s="16"/>
    </row>
    <row r="99" spans="1:35" x14ac:dyDescent="0.25">
      <c r="A99" s="31" t="s">
        <v>65</v>
      </c>
      <c r="B99" s="178" t="s">
        <v>46</v>
      </c>
      <c r="C99" s="179"/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5">
        <v>0</v>
      </c>
      <c r="O99" s="14">
        <v>0</v>
      </c>
      <c r="P99" s="14">
        <v>0</v>
      </c>
      <c r="Q99" s="15">
        <v>0</v>
      </c>
      <c r="R99" s="15">
        <v>0</v>
      </c>
      <c r="S99" s="14">
        <v>0</v>
      </c>
      <c r="T99" s="14">
        <v>0</v>
      </c>
      <c r="U99" s="15">
        <v>0</v>
      </c>
      <c r="V99" s="15">
        <v>0</v>
      </c>
      <c r="W99" s="15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5">
        <v>0</v>
      </c>
      <c r="AD99" s="14">
        <v>0</v>
      </c>
      <c r="AE99" s="16">
        <f t="shared" si="2"/>
        <v>0</v>
      </c>
      <c r="AF99" s="16">
        <f t="shared" si="3"/>
        <v>0</v>
      </c>
      <c r="AG99" s="16"/>
    </row>
    <row r="100" spans="1:35" x14ac:dyDescent="0.25">
      <c r="A100" s="13">
        <v>1</v>
      </c>
      <c r="B100" s="174" t="s">
        <v>51</v>
      </c>
      <c r="C100" s="175"/>
      <c r="D100" s="14">
        <v>8759</v>
      </c>
      <c r="E100" s="14">
        <v>8759</v>
      </c>
      <c r="F100" s="14">
        <v>8759</v>
      </c>
      <c r="G100" s="14">
        <v>9688</v>
      </c>
      <c r="H100" s="14">
        <v>8759</v>
      </c>
      <c r="I100" s="14">
        <v>8759</v>
      </c>
      <c r="J100" s="14">
        <v>8759</v>
      </c>
      <c r="K100" s="14">
        <v>8759</v>
      </c>
      <c r="L100" s="14">
        <v>8759</v>
      </c>
      <c r="M100" s="14">
        <v>9703</v>
      </c>
      <c r="N100" s="15">
        <v>15697</v>
      </c>
      <c r="O100" s="14">
        <v>8759</v>
      </c>
      <c r="P100" s="14">
        <v>8759</v>
      </c>
      <c r="Q100" s="15">
        <v>8759</v>
      </c>
      <c r="R100" s="15">
        <v>9964</v>
      </c>
      <c r="S100" s="14">
        <v>12618</v>
      </c>
      <c r="T100" s="14">
        <v>12534</v>
      </c>
      <c r="U100" s="15">
        <v>8759</v>
      </c>
      <c r="V100" s="15">
        <v>15697</v>
      </c>
      <c r="W100" s="15">
        <v>8759</v>
      </c>
      <c r="X100" s="14">
        <v>16023</v>
      </c>
      <c r="Y100" s="14">
        <v>8759</v>
      </c>
      <c r="Z100" s="14">
        <v>8759</v>
      </c>
      <c r="AA100" s="14">
        <v>11796</v>
      </c>
      <c r="AB100" s="14">
        <v>8759</v>
      </c>
      <c r="AC100" s="15">
        <v>22800</v>
      </c>
      <c r="AD100" s="14">
        <v>8759</v>
      </c>
      <c r="AE100" s="16">
        <f t="shared" si="2"/>
        <v>8759</v>
      </c>
      <c r="AF100" s="16">
        <f t="shared" si="3"/>
        <v>22800</v>
      </c>
      <c r="AG100" s="16"/>
    </row>
    <row r="101" spans="1:35" x14ac:dyDescent="0.25">
      <c r="A101" s="13">
        <v>2</v>
      </c>
      <c r="B101" s="174" t="s">
        <v>52</v>
      </c>
      <c r="C101" s="175"/>
      <c r="D101" s="14">
        <v>12263</v>
      </c>
      <c r="E101" s="14">
        <v>12263</v>
      </c>
      <c r="F101" s="14">
        <v>12263</v>
      </c>
      <c r="G101" s="14">
        <v>14971</v>
      </c>
      <c r="H101" s="14">
        <v>12263</v>
      </c>
      <c r="I101" s="14">
        <v>12263</v>
      </c>
      <c r="J101" s="14">
        <v>12263</v>
      </c>
      <c r="K101" s="14">
        <v>12263</v>
      </c>
      <c r="L101" s="14">
        <v>12263</v>
      </c>
      <c r="M101" s="14">
        <v>13584</v>
      </c>
      <c r="N101" s="15">
        <v>21976</v>
      </c>
      <c r="O101" s="14">
        <v>12263</v>
      </c>
      <c r="P101" s="14">
        <v>12263</v>
      </c>
      <c r="Q101" s="15">
        <v>12263</v>
      </c>
      <c r="R101" s="15">
        <v>13949</v>
      </c>
      <c r="S101" s="14">
        <v>17665</v>
      </c>
      <c r="T101" s="14">
        <v>17547</v>
      </c>
      <c r="U101" s="15">
        <v>12263</v>
      </c>
      <c r="V101" s="15">
        <v>21976</v>
      </c>
      <c r="W101" s="15">
        <v>12263</v>
      </c>
      <c r="X101" s="14">
        <v>22432</v>
      </c>
      <c r="Y101" s="14">
        <v>12263</v>
      </c>
      <c r="Z101" s="14">
        <v>12263</v>
      </c>
      <c r="AA101" s="14">
        <v>16513</v>
      </c>
      <c r="AB101" s="14">
        <v>12263</v>
      </c>
      <c r="AC101" s="15">
        <v>31921</v>
      </c>
      <c r="AD101" s="14">
        <v>12263</v>
      </c>
      <c r="AE101" s="16">
        <f t="shared" si="2"/>
        <v>12263</v>
      </c>
      <c r="AF101" s="16">
        <f t="shared" si="3"/>
        <v>31921</v>
      </c>
      <c r="AG101" s="16"/>
    </row>
    <row r="102" spans="1:35" x14ac:dyDescent="0.25">
      <c r="A102" s="13">
        <v>3</v>
      </c>
      <c r="B102" s="174" t="s">
        <v>53</v>
      </c>
      <c r="C102" s="175"/>
      <c r="D102" s="14">
        <v>14015</v>
      </c>
      <c r="E102" s="14">
        <v>14015</v>
      </c>
      <c r="F102" s="14">
        <v>14015</v>
      </c>
      <c r="G102" s="14">
        <v>17109</v>
      </c>
      <c r="H102" s="14">
        <v>14015</v>
      </c>
      <c r="I102" s="14">
        <v>14015</v>
      </c>
      <c r="J102" s="14">
        <v>14015</v>
      </c>
      <c r="K102" s="14">
        <v>14015</v>
      </c>
      <c r="L102" s="14">
        <v>14015</v>
      </c>
      <c r="M102" s="14">
        <v>15525</v>
      </c>
      <c r="N102" s="15">
        <v>25116</v>
      </c>
      <c r="O102" s="14">
        <v>14015</v>
      </c>
      <c r="P102" s="14">
        <v>14015</v>
      </c>
      <c r="Q102" s="15">
        <v>14015</v>
      </c>
      <c r="R102" s="15">
        <v>15941</v>
      </c>
      <c r="S102" s="14">
        <v>20190</v>
      </c>
      <c r="T102" s="14">
        <v>20053</v>
      </c>
      <c r="U102" s="15">
        <v>14015</v>
      </c>
      <c r="V102" s="15">
        <v>25116</v>
      </c>
      <c r="W102" s="15">
        <v>14015</v>
      </c>
      <c r="X102" s="14">
        <v>25637</v>
      </c>
      <c r="Y102" s="14">
        <v>14015</v>
      </c>
      <c r="Z102" s="14">
        <v>14015</v>
      </c>
      <c r="AA102" s="14">
        <v>18873</v>
      </c>
      <c r="AB102" s="14">
        <v>14015</v>
      </c>
      <c r="AC102" s="15">
        <v>36482</v>
      </c>
      <c r="AD102" s="14">
        <v>14015</v>
      </c>
      <c r="AE102" s="16">
        <f t="shared" si="2"/>
        <v>14015</v>
      </c>
      <c r="AF102" s="16">
        <f t="shared" si="3"/>
        <v>36482</v>
      </c>
      <c r="AG102" s="16"/>
    </row>
    <row r="103" spans="1:35" x14ac:dyDescent="0.25">
      <c r="A103" s="13">
        <v>4</v>
      </c>
      <c r="B103" s="174" t="s">
        <v>54</v>
      </c>
      <c r="C103" s="175"/>
      <c r="D103" s="14">
        <v>17518</v>
      </c>
      <c r="E103" s="14">
        <v>17518</v>
      </c>
      <c r="F103" s="14">
        <v>17518</v>
      </c>
      <c r="G103" s="14">
        <v>21387</v>
      </c>
      <c r="H103" s="14">
        <v>17518</v>
      </c>
      <c r="I103" s="14">
        <v>17518</v>
      </c>
      <c r="J103" s="14">
        <v>17518</v>
      </c>
      <c r="K103" s="14">
        <v>17518</v>
      </c>
      <c r="L103" s="14">
        <v>17518</v>
      </c>
      <c r="M103" s="14">
        <v>19406</v>
      </c>
      <c r="N103" s="15">
        <v>31395</v>
      </c>
      <c r="O103" s="14">
        <v>17518</v>
      </c>
      <c r="P103" s="14">
        <v>17518</v>
      </c>
      <c r="Q103" s="15">
        <v>17518</v>
      </c>
      <c r="R103" s="15">
        <v>19927</v>
      </c>
      <c r="S103" s="14">
        <v>25237</v>
      </c>
      <c r="T103" s="14">
        <v>25067</v>
      </c>
      <c r="U103" s="15">
        <v>17518</v>
      </c>
      <c r="V103" s="15">
        <v>31395</v>
      </c>
      <c r="W103" s="15">
        <v>17518</v>
      </c>
      <c r="X103" s="14">
        <v>32047</v>
      </c>
      <c r="Y103" s="14">
        <v>17518</v>
      </c>
      <c r="Z103" s="14">
        <v>17518</v>
      </c>
      <c r="AA103" s="14">
        <v>23592</v>
      </c>
      <c r="AB103" s="14">
        <v>17518</v>
      </c>
      <c r="AC103" s="15">
        <v>45603</v>
      </c>
      <c r="AD103" s="14">
        <v>17518</v>
      </c>
      <c r="AE103" s="16">
        <f t="shared" si="2"/>
        <v>17518</v>
      </c>
      <c r="AF103" s="16">
        <f t="shared" si="3"/>
        <v>45603</v>
      </c>
      <c r="AG103" s="16"/>
    </row>
    <row r="104" spans="1:35" x14ac:dyDescent="0.25">
      <c r="A104" s="13">
        <v>5</v>
      </c>
      <c r="B104" s="174" t="s">
        <v>55</v>
      </c>
      <c r="C104" s="175"/>
      <c r="D104" s="14">
        <v>2453</v>
      </c>
      <c r="E104" s="14">
        <v>2453</v>
      </c>
      <c r="F104" s="14">
        <v>8642</v>
      </c>
      <c r="G104" s="14">
        <v>10731</v>
      </c>
      <c r="H104" s="14">
        <v>8642</v>
      </c>
      <c r="I104" s="14">
        <v>8642</v>
      </c>
      <c r="J104" s="14">
        <v>2453</v>
      </c>
      <c r="K104" s="14">
        <v>8642</v>
      </c>
      <c r="L104" s="14">
        <v>2453</v>
      </c>
      <c r="M104" s="14">
        <v>9661</v>
      </c>
      <c r="N104" s="15">
        <v>8664</v>
      </c>
      <c r="O104" s="14">
        <v>2453</v>
      </c>
      <c r="P104" s="14">
        <v>2453</v>
      </c>
      <c r="Q104" s="15">
        <v>2453</v>
      </c>
      <c r="R104" s="15">
        <v>9943</v>
      </c>
      <c r="S104" s="14">
        <v>3534</v>
      </c>
      <c r="T104" s="14">
        <v>12719</v>
      </c>
      <c r="U104" s="15">
        <v>2453</v>
      </c>
      <c r="V104" s="15">
        <v>16135</v>
      </c>
      <c r="W104" s="15">
        <v>2453</v>
      </c>
      <c r="X104" s="14">
        <v>16488</v>
      </c>
      <c r="Y104" s="14">
        <v>2453</v>
      </c>
      <c r="Z104" s="14">
        <v>2453</v>
      </c>
      <c r="AA104" s="14">
        <v>3303</v>
      </c>
      <c r="AB104" s="14">
        <v>2453</v>
      </c>
      <c r="AC104" s="15">
        <v>6383</v>
      </c>
      <c r="AD104" s="14">
        <v>2453</v>
      </c>
      <c r="AE104" s="16">
        <f t="shared" si="2"/>
        <v>2453</v>
      </c>
      <c r="AF104" s="16">
        <f t="shared" si="3"/>
        <v>16488</v>
      </c>
      <c r="AG104" s="16"/>
    </row>
    <row r="105" spans="1:35" x14ac:dyDescent="0.25">
      <c r="A105" s="13">
        <v>6</v>
      </c>
      <c r="B105" s="174" t="s">
        <v>56</v>
      </c>
      <c r="C105" s="175"/>
      <c r="D105" s="14">
        <v>5579</v>
      </c>
      <c r="E105" s="14">
        <v>5579</v>
      </c>
      <c r="F105" s="14">
        <v>11768</v>
      </c>
      <c r="G105" s="14">
        <v>14476</v>
      </c>
      <c r="H105" s="14">
        <v>11768</v>
      </c>
      <c r="I105" s="14">
        <v>11768</v>
      </c>
      <c r="J105" s="14">
        <v>5579</v>
      </c>
      <c r="K105" s="14">
        <v>11768</v>
      </c>
      <c r="L105" s="14">
        <v>5579</v>
      </c>
      <c r="M105" s="14">
        <v>13089</v>
      </c>
      <c r="N105" s="15">
        <v>21481</v>
      </c>
      <c r="O105" s="14">
        <v>5579</v>
      </c>
      <c r="P105" s="14">
        <v>5579</v>
      </c>
      <c r="Q105" s="15">
        <v>5579</v>
      </c>
      <c r="R105" s="15">
        <v>13454</v>
      </c>
      <c r="S105" s="14">
        <v>7895</v>
      </c>
      <c r="T105" s="14">
        <v>17052</v>
      </c>
      <c r="U105" s="15">
        <v>5579</v>
      </c>
      <c r="V105" s="15">
        <v>21481</v>
      </c>
      <c r="W105" s="15">
        <v>5579</v>
      </c>
      <c r="X105" s="14">
        <v>21937</v>
      </c>
      <c r="Y105" s="14">
        <v>5579</v>
      </c>
      <c r="Z105" s="14">
        <v>5579</v>
      </c>
      <c r="AA105" s="14">
        <v>7401</v>
      </c>
      <c r="AB105" s="14">
        <v>5579</v>
      </c>
      <c r="AC105" s="15">
        <v>14003</v>
      </c>
      <c r="AD105" s="14">
        <v>5579</v>
      </c>
      <c r="AE105" s="16">
        <f t="shared" si="2"/>
        <v>5579</v>
      </c>
      <c r="AF105" s="16">
        <f t="shared" si="3"/>
        <v>21937</v>
      </c>
      <c r="AG105" s="16"/>
    </row>
    <row r="106" spans="1:35" x14ac:dyDescent="0.25">
      <c r="A106" s="13">
        <v>7</v>
      </c>
      <c r="B106" s="174" t="s">
        <v>57</v>
      </c>
      <c r="C106" s="175"/>
      <c r="D106" s="14">
        <v>7709</v>
      </c>
      <c r="E106" s="14">
        <v>7709</v>
      </c>
      <c r="F106" s="14">
        <v>13899</v>
      </c>
      <c r="G106" s="14">
        <v>17149</v>
      </c>
      <c r="H106" s="14">
        <v>13899</v>
      </c>
      <c r="I106" s="14">
        <v>13899</v>
      </c>
      <c r="J106" s="14">
        <v>7709</v>
      </c>
      <c r="K106" s="14">
        <v>13899</v>
      </c>
      <c r="L106" s="14">
        <v>7709</v>
      </c>
      <c r="M106" s="14">
        <v>15484</v>
      </c>
      <c r="N106" s="15">
        <v>25554</v>
      </c>
      <c r="O106" s="14">
        <v>7709</v>
      </c>
      <c r="P106" s="14">
        <v>7709</v>
      </c>
      <c r="Q106" s="15">
        <v>7709</v>
      </c>
      <c r="R106" s="15">
        <v>15922</v>
      </c>
      <c r="S106" s="14">
        <v>11105</v>
      </c>
      <c r="T106" s="14">
        <v>20239</v>
      </c>
      <c r="U106" s="15">
        <v>7709</v>
      </c>
      <c r="V106" s="15">
        <v>25554</v>
      </c>
      <c r="W106" s="15">
        <v>7709</v>
      </c>
      <c r="X106" s="14">
        <v>26101</v>
      </c>
      <c r="Y106" s="14">
        <v>7709</v>
      </c>
      <c r="Z106" s="14">
        <v>7709</v>
      </c>
      <c r="AA106" s="14">
        <v>10380</v>
      </c>
      <c r="AB106" s="14">
        <v>7709</v>
      </c>
      <c r="AC106" s="15">
        <v>20065</v>
      </c>
      <c r="AD106" s="14">
        <v>7709</v>
      </c>
      <c r="AE106" s="16">
        <f t="shared" si="2"/>
        <v>7709</v>
      </c>
      <c r="AF106" s="16">
        <f t="shared" si="3"/>
        <v>26101</v>
      </c>
      <c r="AG106" s="16"/>
    </row>
    <row r="107" spans="1:35" x14ac:dyDescent="0.25">
      <c r="A107" s="27"/>
      <c r="B107" s="28"/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5">
        <v>0</v>
      </c>
      <c r="O107" s="14">
        <v>0</v>
      </c>
      <c r="P107" s="14">
        <v>0</v>
      </c>
      <c r="Q107" s="15">
        <v>0</v>
      </c>
      <c r="R107" s="15">
        <v>0</v>
      </c>
      <c r="S107" s="14">
        <v>0</v>
      </c>
      <c r="T107" s="14">
        <v>0</v>
      </c>
      <c r="U107" s="15">
        <v>0</v>
      </c>
      <c r="V107" s="15">
        <v>0</v>
      </c>
      <c r="W107" s="15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5">
        <v>0</v>
      </c>
      <c r="AD107" s="14">
        <v>0</v>
      </c>
      <c r="AE107" s="16">
        <f t="shared" si="2"/>
        <v>0</v>
      </c>
      <c r="AF107" s="16">
        <f t="shared" si="3"/>
        <v>0</v>
      </c>
      <c r="AG107" s="16"/>
    </row>
    <row r="108" spans="1:35" x14ac:dyDescent="0.25">
      <c r="A108" s="176" t="s">
        <v>66</v>
      </c>
      <c r="B108" s="177"/>
      <c r="C108" s="177"/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5">
        <v>0</v>
      </c>
      <c r="O108" s="14">
        <v>0</v>
      </c>
      <c r="P108" s="14">
        <v>0</v>
      </c>
      <c r="Q108" s="15">
        <v>0</v>
      </c>
      <c r="R108" s="15">
        <v>0</v>
      </c>
      <c r="S108" s="14">
        <v>0</v>
      </c>
      <c r="T108" s="14">
        <v>0</v>
      </c>
      <c r="U108" s="15">
        <v>0</v>
      </c>
      <c r="V108" s="15">
        <v>0</v>
      </c>
      <c r="W108" s="15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5">
        <v>0</v>
      </c>
      <c r="AD108" s="14">
        <v>0</v>
      </c>
      <c r="AE108" s="16">
        <f t="shared" si="2"/>
        <v>0</v>
      </c>
      <c r="AF108" s="16">
        <f t="shared" si="3"/>
        <v>0</v>
      </c>
      <c r="AG108" s="16"/>
    </row>
    <row r="109" spans="1:35" x14ac:dyDescent="0.25">
      <c r="A109" s="21" t="s">
        <v>32</v>
      </c>
      <c r="B109" s="32" t="s">
        <v>67</v>
      </c>
      <c r="C109" s="32" t="s">
        <v>68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5">
        <v>0</v>
      </c>
      <c r="O109" s="14">
        <v>0</v>
      </c>
      <c r="P109" s="14">
        <v>0</v>
      </c>
      <c r="Q109" s="15">
        <v>0</v>
      </c>
      <c r="R109" s="15">
        <v>0</v>
      </c>
      <c r="S109" s="14">
        <v>0</v>
      </c>
      <c r="T109" s="14">
        <v>0</v>
      </c>
      <c r="U109" s="15">
        <v>0</v>
      </c>
      <c r="V109" s="15">
        <v>0</v>
      </c>
      <c r="W109" s="15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5">
        <v>0</v>
      </c>
      <c r="AD109" s="14">
        <v>0</v>
      </c>
      <c r="AE109" s="16">
        <f t="shared" si="2"/>
        <v>0</v>
      </c>
      <c r="AF109" s="16">
        <f t="shared" si="3"/>
        <v>0</v>
      </c>
      <c r="AG109" s="16"/>
    </row>
    <row r="110" spans="1:35" x14ac:dyDescent="0.25">
      <c r="A110" s="33">
        <v>1</v>
      </c>
      <c r="B110" s="34" t="s">
        <v>69</v>
      </c>
      <c r="C110" s="34" t="s">
        <v>70</v>
      </c>
      <c r="D110" s="14">
        <v>39892</v>
      </c>
      <c r="E110" s="14">
        <v>38288</v>
      </c>
      <c r="F110" s="14">
        <v>37204</v>
      </c>
      <c r="G110" s="14">
        <v>31447</v>
      </c>
      <c r="H110" s="14">
        <v>35411</v>
      </c>
      <c r="I110" s="14">
        <v>35190</v>
      </c>
      <c r="J110" s="14">
        <v>40081</v>
      </c>
      <c r="K110" s="14">
        <v>30898</v>
      </c>
      <c r="L110" s="14">
        <v>29456</v>
      </c>
      <c r="M110" s="15">
        <v>32067</v>
      </c>
      <c r="N110" s="15">
        <v>35860</v>
      </c>
      <c r="O110" s="14">
        <v>34288</v>
      </c>
      <c r="P110" s="14">
        <v>48076</v>
      </c>
      <c r="Q110" s="15">
        <v>52600</v>
      </c>
      <c r="R110" s="15">
        <v>35043</v>
      </c>
      <c r="S110" s="14">
        <v>46946</v>
      </c>
      <c r="T110" s="14">
        <v>30426</v>
      </c>
      <c r="U110" s="15">
        <v>31261</v>
      </c>
      <c r="V110" s="15">
        <v>52357</v>
      </c>
      <c r="W110" s="15">
        <v>23115</v>
      </c>
      <c r="X110" s="15">
        <v>49234</v>
      </c>
      <c r="Y110" s="14">
        <v>28930</v>
      </c>
      <c r="Z110" s="15">
        <v>37346</v>
      </c>
      <c r="AA110" s="14">
        <v>35623</v>
      </c>
      <c r="AB110" s="14">
        <v>33990</v>
      </c>
      <c r="AC110" s="15">
        <v>49486</v>
      </c>
      <c r="AD110" s="15">
        <v>42080</v>
      </c>
      <c r="AE110" s="16">
        <f t="shared" si="2"/>
        <v>23115</v>
      </c>
      <c r="AF110" s="16">
        <f t="shared" si="3"/>
        <v>52600</v>
      </c>
      <c r="AG110" s="16">
        <f>AF110-AE110</f>
        <v>29485</v>
      </c>
      <c r="AI110" s="126" t="s">
        <v>71</v>
      </c>
    </row>
    <row r="111" spans="1:35" x14ac:dyDescent="0.25">
      <c r="A111" s="33">
        <v>2</v>
      </c>
      <c r="B111" s="34" t="s">
        <v>72</v>
      </c>
      <c r="C111" s="34" t="s">
        <v>70</v>
      </c>
      <c r="D111" s="14">
        <v>49360</v>
      </c>
      <c r="E111" s="14">
        <v>52071</v>
      </c>
      <c r="F111" s="14">
        <v>44384</v>
      </c>
      <c r="G111" s="14">
        <v>45254</v>
      </c>
      <c r="H111" s="14">
        <v>47216</v>
      </c>
      <c r="I111" s="14">
        <v>38411</v>
      </c>
      <c r="J111" s="14">
        <v>49549</v>
      </c>
      <c r="K111" s="14">
        <v>44463</v>
      </c>
      <c r="L111" s="14">
        <v>33664</v>
      </c>
      <c r="M111" s="15">
        <v>46145</v>
      </c>
      <c r="N111" s="15">
        <v>60388</v>
      </c>
      <c r="O111" s="14">
        <v>46627</v>
      </c>
      <c r="P111" s="14">
        <v>61752</v>
      </c>
      <c r="Q111" s="15">
        <v>65224</v>
      </c>
      <c r="R111" s="15">
        <v>50427</v>
      </c>
      <c r="S111" s="14">
        <v>54270</v>
      </c>
      <c r="T111" s="14">
        <v>43783</v>
      </c>
      <c r="U111" s="15">
        <v>37871</v>
      </c>
      <c r="V111" s="15">
        <v>79398</v>
      </c>
      <c r="W111" s="15">
        <v>47321</v>
      </c>
      <c r="X111" s="15">
        <v>79531</v>
      </c>
      <c r="Y111" s="14">
        <v>40502</v>
      </c>
      <c r="Z111" s="15">
        <v>32086</v>
      </c>
      <c r="AA111" s="14">
        <v>54548</v>
      </c>
      <c r="AB111" s="14">
        <v>42080</v>
      </c>
      <c r="AC111" s="15">
        <v>56556</v>
      </c>
      <c r="AD111" s="15">
        <v>46078</v>
      </c>
      <c r="AE111" s="16">
        <f t="shared" si="2"/>
        <v>32086</v>
      </c>
      <c r="AF111" s="16">
        <f t="shared" si="3"/>
        <v>79531</v>
      </c>
      <c r="AG111" s="16">
        <f t="shared" ref="AG111:AG174" si="4">AF111-AE111</f>
        <v>47445</v>
      </c>
      <c r="AI111" s="126" t="s">
        <v>71</v>
      </c>
    </row>
    <row r="112" spans="1:35" x14ac:dyDescent="0.25">
      <c r="A112" s="33">
        <v>3</v>
      </c>
      <c r="B112" s="34" t="s">
        <v>73</v>
      </c>
      <c r="C112" s="34" t="s">
        <v>70</v>
      </c>
      <c r="D112" s="14">
        <v>19860</v>
      </c>
      <c r="E112" s="14">
        <v>17264</v>
      </c>
      <c r="F112" s="14">
        <v>20417</v>
      </c>
      <c r="G112" s="14">
        <v>22187</v>
      </c>
      <c r="H112" s="14">
        <v>21684</v>
      </c>
      <c r="I112" s="14">
        <v>17126</v>
      </c>
      <c r="J112" s="14">
        <v>20093</v>
      </c>
      <c r="K112" s="14">
        <v>21800</v>
      </c>
      <c r="L112" s="14">
        <v>18240</v>
      </c>
      <c r="M112" s="15">
        <v>22624</v>
      </c>
      <c r="N112" s="15">
        <v>13972</v>
      </c>
      <c r="O112" s="14">
        <v>15888</v>
      </c>
      <c r="P112" s="14">
        <v>15780</v>
      </c>
      <c r="Q112" s="15">
        <v>24932</v>
      </c>
      <c r="R112" s="15">
        <v>24723</v>
      </c>
      <c r="S112" s="14">
        <v>13333</v>
      </c>
      <c r="T112" s="14">
        <v>21466</v>
      </c>
      <c r="U112" s="15">
        <v>16772</v>
      </c>
      <c r="V112" s="15">
        <v>28894</v>
      </c>
      <c r="W112" s="15">
        <v>12243</v>
      </c>
      <c r="X112" s="15">
        <v>31560</v>
      </c>
      <c r="Y112" s="14">
        <v>17811</v>
      </c>
      <c r="Z112" s="15">
        <v>26395</v>
      </c>
      <c r="AA112" s="14">
        <v>14734</v>
      </c>
      <c r="AB112" s="14">
        <v>23954</v>
      </c>
      <c r="AC112" s="15">
        <v>18381</v>
      </c>
      <c r="AD112" s="15">
        <v>14412</v>
      </c>
      <c r="AE112" s="16">
        <f t="shared" si="2"/>
        <v>12243</v>
      </c>
      <c r="AF112" s="16">
        <f t="shared" si="3"/>
        <v>31560</v>
      </c>
      <c r="AG112" s="16">
        <f t="shared" si="4"/>
        <v>19317</v>
      </c>
      <c r="AI112" s="126" t="s">
        <v>71</v>
      </c>
    </row>
    <row r="113" spans="1:35" x14ac:dyDescent="0.25">
      <c r="A113" s="33">
        <v>4</v>
      </c>
      <c r="B113" s="34" t="s">
        <v>74</v>
      </c>
      <c r="C113" s="34" t="s">
        <v>70</v>
      </c>
      <c r="D113" s="14">
        <v>4894</v>
      </c>
      <c r="E113" s="14">
        <v>4830</v>
      </c>
      <c r="F113" s="14">
        <v>6239</v>
      </c>
      <c r="G113" s="14">
        <v>4974</v>
      </c>
      <c r="H113" s="14">
        <v>4710</v>
      </c>
      <c r="I113" s="14">
        <v>6001</v>
      </c>
      <c r="J113" s="14">
        <v>5155</v>
      </c>
      <c r="K113" s="14">
        <v>4888</v>
      </c>
      <c r="L113" s="14">
        <v>5361</v>
      </c>
      <c r="M113" s="15">
        <v>5072</v>
      </c>
      <c r="N113" s="15">
        <v>4518</v>
      </c>
      <c r="O113" s="14">
        <v>4337</v>
      </c>
      <c r="P113" s="14">
        <v>4208</v>
      </c>
      <c r="Q113" s="15">
        <v>6522</v>
      </c>
      <c r="R113" s="15">
        <v>5543</v>
      </c>
      <c r="S113" s="14">
        <v>3756</v>
      </c>
      <c r="T113" s="14">
        <v>4812</v>
      </c>
      <c r="U113" s="15">
        <v>4408</v>
      </c>
      <c r="V113" s="15">
        <v>7761</v>
      </c>
      <c r="W113" s="15">
        <v>4002</v>
      </c>
      <c r="X113" s="15">
        <v>7890</v>
      </c>
      <c r="Y113" s="14">
        <v>3622</v>
      </c>
      <c r="Z113" s="15">
        <v>10814</v>
      </c>
      <c r="AA113" s="14">
        <v>8153</v>
      </c>
      <c r="AB113" s="14">
        <v>5660</v>
      </c>
      <c r="AC113" s="15">
        <v>4647</v>
      </c>
      <c r="AD113" s="15">
        <v>4629</v>
      </c>
      <c r="AE113" s="16">
        <f t="shared" si="2"/>
        <v>3622</v>
      </c>
      <c r="AF113" s="16">
        <f t="shared" si="3"/>
        <v>10814</v>
      </c>
      <c r="AG113" s="16">
        <f t="shared" si="4"/>
        <v>7192</v>
      </c>
      <c r="AI113" s="126" t="s">
        <v>71</v>
      </c>
    </row>
    <row r="114" spans="1:35" x14ac:dyDescent="0.25">
      <c r="A114" s="33">
        <v>5</v>
      </c>
      <c r="B114" s="34" t="s">
        <v>75</v>
      </c>
      <c r="C114" s="34" t="s">
        <v>70</v>
      </c>
      <c r="D114" s="14">
        <v>12536</v>
      </c>
      <c r="E114" s="14">
        <v>11108</v>
      </c>
      <c r="F114" s="14">
        <v>11317</v>
      </c>
      <c r="G114" s="14">
        <v>14048</v>
      </c>
      <c r="H114" s="14">
        <v>12130</v>
      </c>
      <c r="I114" s="14">
        <v>10167</v>
      </c>
      <c r="J114" s="14">
        <v>12729</v>
      </c>
      <c r="K114" s="14">
        <v>13802</v>
      </c>
      <c r="L114" s="14">
        <v>12281</v>
      </c>
      <c r="M114" s="15">
        <v>14325</v>
      </c>
      <c r="N114" s="15">
        <v>10000</v>
      </c>
      <c r="O114" s="14">
        <v>11027</v>
      </c>
      <c r="P114" s="14">
        <v>10730</v>
      </c>
      <c r="Q114" s="15">
        <v>14097</v>
      </c>
      <c r="R114" s="15">
        <v>15654</v>
      </c>
      <c r="S114" s="14">
        <v>9389</v>
      </c>
      <c r="T114" s="14">
        <v>13591</v>
      </c>
      <c r="U114" s="15">
        <v>9468</v>
      </c>
      <c r="V114" s="15">
        <v>17391</v>
      </c>
      <c r="W114" s="15">
        <v>8575</v>
      </c>
      <c r="X114" s="15">
        <v>17884</v>
      </c>
      <c r="Y114" s="14">
        <v>6797</v>
      </c>
      <c r="Z114" s="15">
        <v>15597</v>
      </c>
      <c r="AA114" s="14">
        <v>15716</v>
      </c>
      <c r="AB114" s="14">
        <v>15380</v>
      </c>
      <c r="AC114" s="15">
        <v>8463</v>
      </c>
      <c r="AD114" s="15">
        <v>8416</v>
      </c>
      <c r="AE114" s="16">
        <f t="shared" si="2"/>
        <v>6797</v>
      </c>
      <c r="AF114" s="16">
        <f t="shared" si="3"/>
        <v>17884</v>
      </c>
      <c r="AG114" s="16">
        <f t="shared" si="4"/>
        <v>11087</v>
      </c>
      <c r="AI114" s="126" t="s">
        <v>71</v>
      </c>
    </row>
    <row r="115" spans="1:35" x14ac:dyDescent="0.25">
      <c r="A115" s="39">
        <v>6</v>
      </c>
      <c r="B115" s="40" t="s">
        <v>76</v>
      </c>
      <c r="C115" s="40" t="s">
        <v>70</v>
      </c>
      <c r="D115" s="41">
        <v>12700</v>
      </c>
      <c r="E115" s="41">
        <v>11789</v>
      </c>
      <c r="F115" s="41">
        <v>14826</v>
      </c>
      <c r="G115" s="41">
        <v>12852</v>
      </c>
      <c r="H115" s="41">
        <v>12130</v>
      </c>
      <c r="I115" s="41">
        <v>9518</v>
      </c>
      <c r="J115" s="41">
        <v>12940</v>
      </c>
      <c r="K115" s="41">
        <v>12627</v>
      </c>
      <c r="L115" s="41">
        <v>13234</v>
      </c>
      <c r="M115" s="41">
        <v>13106</v>
      </c>
      <c r="N115" s="42">
        <v>11504</v>
      </c>
      <c r="O115" s="41">
        <v>11491</v>
      </c>
      <c r="P115" s="41">
        <v>10730</v>
      </c>
      <c r="Q115" s="42">
        <v>14728</v>
      </c>
      <c r="R115" s="42">
        <v>14322</v>
      </c>
      <c r="S115" s="41">
        <v>9389</v>
      </c>
      <c r="T115" s="41">
        <v>12435</v>
      </c>
      <c r="U115" s="42">
        <v>9720</v>
      </c>
      <c r="V115" s="42">
        <v>18153</v>
      </c>
      <c r="W115" s="42">
        <v>8575</v>
      </c>
      <c r="X115" s="41">
        <v>19462</v>
      </c>
      <c r="Y115" s="41">
        <v>6365</v>
      </c>
      <c r="Z115" s="41">
        <v>12717</v>
      </c>
      <c r="AA115" s="41">
        <v>15716</v>
      </c>
      <c r="AB115" s="41">
        <v>15380</v>
      </c>
      <c r="AC115" s="42">
        <v>8463</v>
      </c>
      <c r="AD115" s="41">
        <v>8416</v>
      </c>
      <c r="AE115" s="43">
        <f t="shared" si="2"/>
        <v>6365</v>
      </c>
      <c r="AF115" s="43">
        <f t="shared" si="3"/>
        <v>19462</v>
      </c>
      <c r="AG115" s="43">
        <f t="shared" si="4"/>
        <v>13097</v>
      </c>
      <c r="AH115" s="44">
        <v>12700</v>
      </c>
      <c r="AI115" s="126" t="s">
        <v>71</v>
      </c>
    </row>
    <row r="116" spans="1:35" x14ac:dyDescent="0.25">
      <c r="A116" s="33">
        <v>7</v>
      </c>
      <c r="B116" s="34" t="s">
        <v>77</v>
      </c>
      <c r="C116" s="34" t="s">
        <v>70</v>
      </c>
      <c r="D116" s="14">
        <v>3878</v>
      </c>
      <c r="E116" s="14">
        <v>3782</v>
      </c>
      <c r="F116" s="14">
        <v>4255</v>
      </c>
      <c r="G116" s="14">
        <v>3783</v>
      </c>
      <c r="H116" s="14">
        <v>3475</v>
      </c>
      <c r="I116" s="14">
        <v>3476</v>
      </c>
      <c r="J116" s="14">
        <v>4103</v>
      </c>
      <c r="K116" s="14">
        <v>3717</v>
      </c>
      <c r="L116" s="14">
        <v>3808</v>
      </c>
      <c r="M116" s="15">
        <v>3858</v>
      </c>
      <c r="N116" s="15">
        <v>4163</v>
      </c>
      <c r="O116" s="14">
        <v>3023</v>
      </c>
      <c r="P116" s="14">
        <v>2946</v>
      </c>
      <c r="Q116" s="15">
        <v>4839</v>
      </c>
      <c r="R116" s="15">
        <v>4215</v>
      </c>
      <c r="S116" s="14">
        <v>3380</v>
      </c>
      <c r="T116" s="14">
        <v>3661</v>
      </c>
      <c r="U116" s="15">
        <v>3066</v>
      </c>
      <c r="V116" s="15">
        <v>6022</v>
      </c>
      <c r="W116" s="15">
        <v>2974</v>
      </c>
      <c r="X116" s="15">
        <v>5435</v>
      </c>
      <c r="Y116" s="14">
        <v>1813</v>
      </c>
      <c r="Z116" s="15">
        <v>5566</v>
      </c>
      <c r="AA116" s="14">
        <v>3438</v>
      </c>
      <c r="AB116" s="14">
        <v>3009</v>
      </c>
      <c r="AC116" s="15">
        <v>3364</v>
      </c>
      <c r="AD116" s="15">
        <v>4103</v>
      </c>
      <c r="AE116" s="16">
        <f t="shared" si="2"/>
        <v>1813</v>
      </c>
      <c r="AF116" s="16">
        <f t="shared" si="3"/>
        <v>6022</v>
      </c>
      <c r="AG116" s="16">
        <f t="shared" si="4"/>
        <v>4209</v>
      </c>
      <c r="AH116" s="44">
        <v>0</v>
      </c>
      <c r="AI116" s="126" t="s">
        <v>71</v>
      </c>
    </row>
    <row r="117" spans="1:35" x14ac:dyDescent="0.25">
      <c r="A117" s="33">
        <v>8</v>
      </c>
      <c r="B117" s="34" t="s">
        <v>78</v>
      </c>
      <c r="C117" s="34" t="s">
        <v>70</v>
      </c>
      <c r="D117" s="14">
        <v>4023</v>
      </c>
      <c r="E117" s="14">
        <v>4147</v>
      </c>
      <c r="F117" s="14">
        <v>3501</v>
      </c>
      <c r="G117" s="14">
        <v>3629</v>
      </c>
      <c r="H117" s="14">
        <v>3475</v>
      </c>
      <c r="I117" s="14">
        <v>4029</v>
      </c>
      <c r="J117" s="14">
        <v>4208</v>
      </c>
      <c r="K117" s="14">
        <v>3566</v>
      </c>
      <c r="L117" s="14">
        <v>4672</v>
      </c>
      <c r="M117" s="15">
        <v>3700</v>
      </c>
      <c r="N117" s="15">
        <v>3927</v>
      </c>
      <c r="O117" s="14">
        <v>3590</v>
      </c>
      <c r="P117" s="14">
        <v>3682</v>
      </c>
      <c r="Q117" s="15">
        <v>4944</v>
      </c>
      <c r="R117" s="15">
        <v>4044</v>
      </c>
      <c r="S117" s="14">
        <v>3380</v>
      </c>
      <c r="T117" s="14">
        <v>3511</v>
      </c>
      <c r="U117" s="15">
        <v>3338</v>
      </c>
      <c r="V117" s="15">
        <v>5798</v>
      </c>
      <c r="W117" s="15">
        <v>2974</v>
      </c>
      <c r="X117" s="15">
        <v>5629</v>
      </c>
      <c r="Y117" s="14">
        <v>2314</v>
      </c>
      <c r="Z117" s="15">
        <v>8556</v>
      </c>
      <c r="AA117" s="14">
        <v>3241</v>
      </c>
      <c r="AB117" s="14">
        <v>3009</v>
      </c>
      <c r="AC117" s="15">
        <v>3279</v>
      </c>
      <c r="AD117" s="15">
        <v>3366</v>
      </c>
      <c r="AE117" s="16">
        <f t="shared" si="2"/>
        <v>2314</v>
      </c>
      <c r="AF117" s="16">
        <f t="shared" si="3"/>
        <v>8556</v>
      </c>
      <c r="AG117" s="16">
        <f t="shared" si="4"/>
        <v>6242</v>
      </c>
      <c r="AH117" s="44">
        <v>0</v>
      </c>
      <c r="AI117" s="126" t="s">
        <v>71</v>
      </c>
    </row>
    <row r="118" spans="1:35" x14ac:dyDescent="0.25">
      <c r="A118" s="39">
        <v>9</v>
      </c>
      <c r="B118" s="40" t="s">
        <v>79</v>
      </c>
      <c r="C118" s="40" t="s">
        <v>70</v>
      </c>
      <c r="D118" s="41">
        <v>5100</v>
      </c>
      <c r="E118" s="41">
        <v>5117</v>
      </c>
      <c r="F118" s="41">
        <v>5494</v>
      </c>
      <c r="G118" s="41">
        <v>4734</v>
      </c>
      <c r="H118" s="41">
        <v>4423</v>
      </c>
      <c r="I118" s="41">
        <v>5264</v>
      </c>
      <c r="J118" s="41">
        <v>5260</v>
      </c>
      <c r="K118" s="41">
        <v>4652</v>
      </c>
      <c r="L118" s="41">
        <v>5156</v>
      </c>
      <c r="M118" s="41">
        <v>4828</v>
      </c>
      <c r="N118" s="42">
        <v>5532</v>
      </c>
      <c r="O118" s="41">
        <v>4919</v>
      </c>
      <c r="P118" s="41">
        <v>4366</v>
      </c>
      <c r="Q118" s="42">
        <v>6102</v>
      </c>
      <c r="R118" s="42">
        <v>5275</v>
      </c>
      <c r="S118" s="41">
        <v>4695</v>
      </c>
      <c r="T118" s="41">
        <v>4580</v>
      </c>
      <c r="U118" s="42">
        <v>5000</v>
      </c>
      <c r="V118" s="42">
        <v>6734</v>
      </c>
      <c r="W118" s="42">
        <v>4206</v>
      </c>
      <c r="X118" s="41">
        <v>7364</v>
      </c>
      <c r="Y118" s="41">
        <v>3472</v>
      </c>
      <c r="Z118" s="41">
        <v>9355</v>
      </c>
      <c r="AA118" s="41">
        <v>5501</v>
      </c>
      <c r="AB118" s="41">
        <v>4082</v>
      </c>
      <c r="AC118" s="42">
        <v>5688</v>
      </c>
      <c r="AD118" s="41">
        <v>5681</v>
      </c>
      <c r="AE118" s="43">
        <f t="shared" si="2"/>
        <v>3472</v>
      </c>
      <c r="AF118" s="43">
        <f t="shared" si="3"/>
        <v>9355</v>
      </c>
      <c r="AG118" s="43">
        <f t="shared" si="4"/>
        <v>5883</v>
      </c>
      <c r="AH118" s="44">
        <v>5100</v>
      </c>
      <c r="AI118" s="126" t="s">
        <v>71</v>
      </c>
    </row>
    <row r="119" spans="1:35" x14ac:dyDescent="0.25">
      <c r="A119" s="33">
        <v>10</v>
      </c>
      <c r="B119" s="34" t="s">
        <v>80</v>
      </c>
      <c r="C119" s="34" t="s">
        <v>70</v>
      </c>
      <c r="D119" s="14">
        <v>4038</v>
      </c>
      <c r="E119" s="14">
        <v>4140</v>
      </c>
      <c r="F119" s="14">
        <v>4807</v>
      </c>
      <c r="G119" s="14">
        <v>3878</v>
      </c>
      <c r="H119" s="14">
        <v>3693</v>
      </c>
      <c r="I119" s="14">
        <v>4173</v>
      </c>
      <c r="J119" s="14">
        <v>4208</v>
      </c>
      <c r="K119" s="14">
        <v>3810</v>
      </c>
      <c r="L119" s="14">
        <v>4896</v>
      </c>
      <c r="M119" s="15">
        <v>3954</v>
      </c>
      <c r="N119" s="15">
        <v>2680</v>
      </c>
      <c r="O119" s="14">
        <v>3928</v>
      </c>
      <c r="P119" s="14">
        <v>4313</v>
      </c>
      <c r="Q119" s="15">
        <v>4208</v>
      </c>
      <c r="R119" s="15">
        <v>4322</v>
      </c>
      <c r="S119" s="14">
        <v>3230</v>
      </c>
      <c r="T119" s="14">
        <v>3751</v>
      </c>
      <c r="U119" s="15">
        <v>5105</v>
      </c>
      <c r="V119" s="15">
        <v>6729</v>
      </c>
      <c r="W119" s="15">
        <v>2994</v>
      </c>
      <c r="X119" s="15">
        <v>6007</v>
      </c>
      <c r="Y119" s="14">
        <v>3472</v>
      </c>
      <c r="Z119" s="15">
        <v>5385</v>
      </c>
      <c r="AA119" s="14">
        <v>2455</v>
      </c>
      <c r="AB119" s="14">
        <v>4692</v>
      </c>
      <c r="AC119" s="15">
        <v>2403</v>
      </c>
      <c r="AD119" s="15">
        <v>2946</v>
      </c>
      <c r="AE119" s="16">
        <f t="shared" si="2"/>
        <v>2403</v>
      </c>
      <c r="AF119" s="16">
        <f t="shared" si="3"/>
        <v>6729</v>
      </c>
      <c r="AG119" s="16">
        <f t="shared" si="4"/>
        <v>4326</v>
      </c>
      <c r="AH119" s="44">
        <v>0</v>
      </c>
      <c r="AI119" s="126" t="s">
        <v>71</v>
      </c>
    </row>
    <row r="120" spans="1:35" x14ac:dyDescent="0.25">
      <c r="A120" s="33">
        <v>11</v>
      </c>
      <c r="B120" s="34" t="s">
        <v>81</v>
      </c>
      <c r="C120" s="34" t="s">
        <v>70</v>
      </c>
      <c r="D120" s="14">
        <v>96580</v>
      </c>
      <c r="E120" s="14">
        <v>88794</v>
      </c>
      <c r="F120" s="14">
        <v>96165</v>
      </c>
      <c r="G120" s="14">
        <v>82274</v>
      </c>
      <c r="H120" s="14">
        <v>79880</v>
      </c>
      <c r="I120" s="14">
        <v>63983</v>
      </c>
      <c r="J120" s="14">
        <v>96784</v>
      </c>
      <c r="K120" s="14">
        <v>80838</v>
      </c>
      <c r="L120" s="14">
        <v>113279</v>
      </c>
      <c r="M120" s="15">
        <v>83893</v>
      </c>
      <c r="N120" s="15">
        <v>78229</v>
      </c>
      <c r="O120" s="14">
        <v>80679</v>
      </c>
      <c r="P120" s="14">
        <v>103412</v>
      </c>
      <c r="Q120" s="15">
        <v>111512</v>
      </c>
      <c r="R120" s="15">
        <v>91680</v>
      </c>
      <c r="S120" s="14">
        <v>52579</v>
      </c>
      <c r="T120" s="14">
        <v>79602</v>
      </c>
      <c r="U120" s="15">
        <v>73695</v>
      </c>
      <c r="V120" s="15">
        <v>139169</v>
      </c>
      <c r="W120" s="15">
        <v>44988</v>
      </c>
      <c r="X120" s="15">
        <v>124939</v>
      </c>
      <c r="Y120" s="14">
        <v>8100</v>
      </c>
      <c r="Z120" s="15">
        <v>71585</v>
      </c>
      <c r="AA120" s="14">
        <v>97407</v>
      </c>
      <c r="AB120" s="14">
        <v>14402</v>
      </c>
      <c r="AC120" s="15">
        <v>58487</v>
      </c>
      <c r="AD120" s="15">
        <v>59228</v>
      </c>
      <c r="AE120" s="16">
        <f t="shared" si="2"/>
        <v>8100</v>
      </c>
      <c r="AF120" s="16">
        <f t="shared" si="3"/>
        <v>139169</v>
      </c>
      <c r="AG120" s="16">
        <f t="shared" si="4"/>
        <v>131069</v>
      </c>
      <c r="AH120" s="44">
        <v>0</v>
      </c>
      <c r="AI120" s="126" t="s">
        <v>71</v>
      </c>
    </row>
    <row r="121" spans="1:35" x14ac:dyDescent="0.25">
      <c r="A121" s="33">
        <v>12</v>
      </c>
      <c r="B121" s="34" t="s">
        <v>82</v>
      </c>
      <c r="C121" s="34" t="s">
        <v>70</v>
      </c>
      <c r="D121" s="14">
        <v>5348</v>
      </c>
      <c r="E121" s="14">
        <v>5136</v>
      </c>
      <c r="F121" s="14">
        <v>5888</v>
      </c>
      <c r="G121" s="14">
        <v>6391</v>
      </c>
      <c r="H121" s="14">
        <v>5769</v>
      </c>
      <c r="I121" s="14">
        <v>4918</v>
      </c>
      <c r="J121" s="14">
        <v>5576</v>
      </c>
      <c r="K121" s="14">
        <v>6279</v>
      </c>
      <c r="L121" s="14">
        <v>5608</v>
      </c>
      <c r="M121" s="15">
        <v>6517</v>
      </c>
      <c r="N121" s="15">
        <v>5454</v>
      </c>
      <c r="O121" s="14">
        <v>5117</v>
      </c>
      <c r="P121" s="14">
        <v>5050</v>
      </c>
      <c r="Q121" s="15">
        <v>6838</v>
      </c>
      <c r="R121" s="15">
        <v>7122</v>
      </c>
      <c r="S121" s="14">
        <v>4320</v>
      </c>
      <c r="T121" s="14">
        <v>6184</v>
      </c>
      <c r="U121" s="15">
        <v>4484</v>
      </c>
      <c r="V121" s="15">
        <v>8373</v>
      </c>
      <c r="W121" s="15">
        <v>3455</v>
      </c>
      <c r="X121" s="15">
        <v>7686</v>
      </c>
      <c r="Y121" s="14">
        <v>5786</v>
      </c>
      <c r="Z121" s="15">
        <v>5155</v>
      </c>
      <c r="AA121" s="14">
        <v>7662</v>
      </c>
      <c r="AB121" s="14">
        <v>5744</v>
      </c>
      <c r="AC121" s="15">
        <v>5608</v>
      </c>
      <c r="AD121" s="15">
        <v>3472</v>
      </c>
      <c r="AE121" s="16">
        <f t="shared" si="2"/>
        <v>3455</v>
      </c>
      <c r="AF121" s="16">
        <f t="shared" si="3"/>
        <v>8373</v>
      </c>
      <c r="AG121" s="16">
        <f t="shared" si="4"/>
        <v>4918</v>
      </c>
      <c r="AH121" s="44">
        <v>0</v>
      </c>
      <c r="AI121" s="126" t="s">
        <v>71</v>
      </c>
    </row>
    <row r="122" spans="1:35" x14ac:dyDescent="0.25">
      <c r="A122" s="39">
        <v>13</v>
      </c>
      <c r="B122" s="40" t="s">
        <v>83</v>
      </c>
      <c r="C122" s="40" t="s">
        <v>70</v>
      </c>
      <c r="D122" s="41">
        <v>13966</v>
      </c>
      <c r="E122" s="41">
        <v>13153</v>
      </c>
      <c r="F122" s="41">
        <v>16561</v>
      </c>
      <c r="G122" s="41">
        <v>25868</v>
      </c>
      <c r="H122" s="41">
        <v>21160</v>
      </c>
      <c r="I122" s="41">
        <v>16011</v>
      </c>
      <c r="J122" s="41">
        <v>14202</v>
      </c>
      <c r="K122" s="41">
        <v>25416</v>
      </c>
      <c r="L122" s="41">
        <v>13431</v>
      </c>
      <c r="M122" s="41">
        <v>26377</v>
      </c>
      <c r="N122" s="42">
        <v>12778</v>
      </c>
      <c r="O122" s="41">
        <v>13051</v>
      </c>
      <c r="P122" s="41">
        <v>12414</v>
      </c>
      <c r="Q122" s="42">
        <v>18726</v>
      </c>
      <c r="R122" s="42">
        <v>28825</v>
      </c>
      <c r="S122" s="41">
        <v>11831</v>
      </c>
      <c r="T122" s="41">
        <v>25028</v>
      </c>
      <c r="U122" s="42">
        <v>16006</v>
      </c>
      <c r="V122" s="42">
        <v>25051</v>
      </c>
      <c r="W122" s="42">
        <v>11267</v>
      </c>
      <c r="X122" s="41">
        <v>26300</v>
      </c>
      <c r="Y122" s="41">
        <v>8100</v>
      </c>
      <c r="Z122" s="41">
        <v>22008</v>
      </c>
      <c r="AA122" s="41">
        <v>13752</v>
      </c>
      <c r="AB122" s="41">
        <v>17484</v>
      </c>
      <c r="AC122" s="42">
        <v>18381</v>
      </c>
      <c r="AD122" s="41">
        <v>12519</v>
      </c>
      <c r="AE122" s="43">
        <f t="shared" si="2"/>
        <v>8100</v>
      </c>
      <c r="AF122" s="43">
        <f t="shared" si="3"/>
        <v>28825</v>
      </c>
      <c r="AG122" s="43">
        <f t="shared" si="4"/>
        <v>20725</v>
      </c>
      <c r="AH122" s="44">
        <v>13966</v>
      </c>
      <c r="AI122" s="126" t="s">
        <v>71</v>
      </c>
    </row>
    <row r="123" spans="1:35" x14ac:dyDescent="0.25">
      <c r="A123" s="33">
        <v>14</v>
      </c>
      <c r="B123" s="34" t="s">
        <v>84</v>
      </c>
      <c r="C123" s="34" t="s">
        <v>70</v>
      </c>
      <c r="D123" s="14">
        <v>15475</v>
      </c>
      <c r="E123" s="14">
        <v>14645</v>
      </c>
      <c r="F123" s="14">
        <v>16561</v>
      </c>
      <c r="G123" s="14">
        <v>24213</v>
      </c>
      <c r="H123" s="14">
        <v>21161</v>
      </c>
      <c r="I123" s="14">
        <v>16480</v>
      </c>
      <c r="J123" s="14">
        <v>15675</v>
      </c>
      <c r="K123" s="14">
        <v>23791</v>
      </c>
      <c r="L123" s="14">
        <v>15354</v>
      </c>
      <c r="M123" s="15">
        <v>24689</v>
      </c>
      <c r="N123" s="15">
        <v>22907</v>
      </c>
      <c r="O123" s="14">
        <v>13192</v>
      </c>
      <c r="P123" s="14">
        <v>12834</v>
      </c>
      <c r="Q123" s="15">
        <v>21882</v>
      </c>
      <c r="R123" s="15">
        <v>26982</v>
      </c>
      <c r="S123" s="14">
        <v>11831</v>
      </c>
      <c r="T123" s="14">
        <v>23426</v>
      </c>
      <c r="U123" s="15">
        <v>16006</v>
      </c>
      <c r="V123" s="15">
        <v>29349</v>
      </c>
      <c r="W123" s="15">
        <v>12870</v>
      </c>
      <c r="X123" s="15">
        <v>30508</v>
      </c>
      <c r="Y123" s="14">
        <v>12807</v>
      </c>
      <c r="Z123" s="15">
        <v>25050</v>
      </c>
      <c r="AA123" s="14">
        <v>13752</v>
      </c>
      <c r="AB123" s="14">
        <v>11814</v>
      </c>
      <c r="AC123" s="15">
        <v>18381</v>
      </c>
      <c r="AD123" s="15">
        <v>12834</v>
      </c>
      <c r="AE123" s="16">
        <f t="shared" si="2"/>
        <v>11814</v>
      </c>
      <c r="AF123" s="16">
        <f t="shared" si="3"/>
        <v>30508</v>
      </c>
      <c r="AG123" s="16">
        <f t="shared" si="4"/>
        <v>18694</v>
      </c>
      <c r="AH123" s="44">
        <v>0</v>
      </c>
      <c r="AI123" s="126" t="s">
        <v>71</v>
      </c>
    </row>
    <row r="124" spans="1:35" x14ac:dyDescent="0.25">
      <c r="A124" s="33">
        <v>15</v>
      </c>
      <c r="B124" s="34" t="s">
        <v>85</v>
      </c>
      <c r="C124" s="34" t="s">
        <v>70</v>
      </c>
      <c r="D124" s="14">
        <v>37977</v>
      </c>
      <c r="E124" s="14">
        <v>36283</v>
      </c>
      <c r="F124" s="14">
        <v>40197</v>
      </c>
      <c r="G124" s="14">
        <v>47151</v>
      </c>
      <c r="H124" s="14">
        <v>42028</v>
      </c>
      <c r="I124" s="14">
        <v>41504</v>
      </c>
      <c r="J124" s="14">
        <v>38188</v>
      </c>
      <c r="K124" s="14">
        <v>46327</v>
      </c>
      <c r="L124" s="14">
        <v>41400</v>
      </c>
      <c r="M124" s="15">
        <v>48079</v>
      </c>
      <c r="N124" s="15">
        <v>55476</v>
      </c>
      <c r="O124" s="14">
        <v>29622</v>
      </c>
      <c r="P124" s="14">
        <v>28194</v>
      </c>
      <c r="Q124" s="15">
        <v>50391</v>
      </c>
      <c r="R124" s="15">
        <v>52541</v>
      </c>
      <c r="S124" s="14">
        <v>25201</v>
      </c>
      <c r="T124" s="14">
        <v>45618</v>
      </c>
      <c r="U124" s="15">
        <v>35216</v>
      </c>
      <c r="V124" s="15">
        <v>62596</v>
      </c>
      <c r="W124" s="15">
        <v>30491</v>
      </c>
      <c r="X124" s="15">
        <v>58912</v>
      </c>
      <c r="Y124" s="14">
        <v>26616</v>
      </c>
      <c r="Z124" s="15">
        <v>42912</v>
      </c>
      <c r="AA124" s="14">
        <v>38308</v>
      </c>
      <c r="AB124" s="14">
        <v>48550</v>
      </c>
      <c r="AC124" s="15">
        <v>55923</v>
      </c>
      <c r="AD124" s="15">
        <v>39450</v>
      </c>
      <c r="AE124" s="16">
        <f t="shared" si="2"/>
        <v>25201</v>
      </c>
      <c r="AF124" s="16">
        <f t="shared" si="3"/>
        <v>62596</v>
      </c>
      <c r="AG124" s="16">
        <f t="shared" si="4"/>
        <v>37395</v>
      </c>
      <c r="AH124" s="44">
        <v>0</v>
      </c>
      <c r="AI124" s="126" t="s">
        <v>71</v>
      </c>
    </row>
    <row r="125" spans="1:35" x14ac:dyDescent="0.25">
      <c r="A125" s="33">
        <v>16</v>
      </c>
      <c r="B125" s="34" t="s">
        <v>86</v>
      </c>
      <c r="C125" s="34" t="s">
        <v>70</v>
      </c>
      <c r="D125" s="14">
        <v>56282</v>
      </c>
      <c r="E125" s="14">
        <v>37944</v>
      </c>
      <c r="F125" s="14">
        <v>35507</v>
      </c>
      <c r="G125" s="14">
        <v>36901</v>
      </c>
      <c r="H125" s="14">
        <v>34734</v>
      </c>
      <c r="I125" s="14">
        <v>30931</v>
      </c>
      <c r="J125" s="14">
        <v>56492</v>
      </c>
      <c r="K125" s="14">
        <v>36256</v>
      </c>
      <c r="L125" s="14">
        <v>36914</v>
      </c>
      <c r="M125" s="15">
        <v>37627</v>
      </c>
      <c r="N125" s="15">
        <v>42248</v>
      </c>
      <c r="O125" s="14">
        <v>37556</v>
      </c>
      <c r="P125" s="14">
        <v>35137</v>
      </c>
      <c r="Q125" s="15">
        <v>47130</v>
      </c>
      <c r="R125" s="15">
        <v>41120</v>
      </c>
      <c r="S125" s="14">
        <v>35491</v>
      </c>
      <c r="T125" s="14">
        <v>35702</v>
      </c>
      <c r="U125" s="15">
        <v>33655</v>
      </c>
      <c r="V125" s="15">
        <v>69025</v>
      </c>
      <c r="W125" s="15">
        <v>30045</v>
      </c>
      <c r="X125" s="15">
        <v>65508</v>
      </c>
      <c r="Y125" s="14">
        <v>24301</v>
      </c>
      <c r="Z125" s="15">
        <v>61792</v>
      </c>
      <c r="AA125" s="14">
        <v>52060</v>
      </c>
      <c r="AB125" s="14">
        <v>26700</v>
      </c>
      <c r="AC125" s="15">
        <v>29220</v>
      </c>
      <c r="AD125" s="15">
        <v>36820</v>
      </c>
      <c r="AE125" s="16">
        <f t="shared" si="2"/>
        <v>24301</v>
      </c>
      <c r="AF125" s="16">
        <f t="shared" si="3"/>
        <v>69025</v>
      </c>
      <c r="AG125" s="16">
        <f t="shared" si="4"/>
        <v>44724</v>
      </c>
      <c r="AH125" s="44">
        <v>0</v>
      </c>
      <c r="AI125" s="126" t="s">
        <v>71</v>
      </c>
    </row>
    <row r="126" spans="1:35" x14ac:dyDescent="0.25">
      <c r="A126" s="39">
        <v>17</v>
      </c>
      <c r="B126" s="40" t="s">
        <v>87</v>
      </c>
      <c r="C126" s="40" t="s">
        <v>70</v>
      </c>
      <c r="D126" s="41">
        <v>13466</v>
      </c>
      <c r="E126" s="41">
        <v>13104</v>
      </c>
      <c r="F126" s="41">
        <v>11884</v>
      </c>
      <c r="G126" s="41">
        <v>18073</v>
      </c>
      <c r="H126" s="41">
        <v>17607</v>
      </c>
      <c r="I126" s="41">
        <v>13622</v>
      </c>
      <c r="J126" s="41">
        <v>13676</v>
      </c>
      <c r="K126" s="41">
        <v>17758</v>
      </c>
      <c r="L126" s="41">
        <v>14026</v>
      </c>
      <c r="M126" s="41">
        <v>18429</v>
      </c>
      <c r="N126" s="42">
        <v>11975</v>
      </c>
      <c r="O126" s="41">
        <v>11619</v>
      </c>
      <c r="P126" s="41">
        <v>10310</v>
      </c>
      <c r="Q126" s="42">
        <v>17358</v>
      </c>
      <c r="R126" s="42">
        <v>20139</v>
      </c>
      <c r="S126" s="41">
        <v>10844</v>
      </c>
      <c r="T126" s="41">
        <v>17486</v>
      </c>
      <c r="U126" s="42">
        <v>11337</v>
      </c>
      <c r="V126" s="42">
        <v>22022</v>
      </c>
      <c r="W126" s="42">
        <v>10468</v>
      </c>
      <c r="X126" s="41">
        <v>26300</v>
      </c>
      <c r="Y126" s="41">
        <v>6365</v>
      </c>
      <c r="Z126" s="41">
        <v>16476</v>
      </c>
      <c r="AA126" s="41">
        <v>12278</v>
      </c>
      <c r="AB126" s="41">
        <v>10520</v>
      </c>
      <c r="AC126" s="42">
        <v>15222</v>
      </c>
      <c r="AD126" s="41">
        <v>11888</v>
      </c>
      <c r="AE126" s="43">
        <f t="shared" si="2"/>
        <v>6365</v>
      </c>
      <c r="AF126" s="43">
        <f t="shared" si="3"/>
        <v>26300</v>
      </c>
      <c r="AG126" s="43">
        <f t="shared" si="4"/>
        <v>19935</v>
      </c>
      <c r="AH126" s="44">
        <v>13466</v>
      </c>
      <c r="AI126" s="126" t="s">
        <v>71</v>
      </c>
    </row>
    <row r="127" spans="1:35" x14ac:dyDescent="0.25">
      <c r="A127" s="33">
        <v>18</v>
      </c>
      <c r="B127" s="34" t="s">
        <v>88</v>
      </c>
      <c r="C127" s="34" t="s">
        <v>70</v>
      </c>
      <c r="D127" s="14">
        <v>4984</v>
      </c>
      <c r="E127" s="14">
        <v>4910</v>
      </c>
      <c r="F127" s="14">
        <v>8106</v>
      </c>
      <c r="G127" s="14">
        <v>4830</v>
      </c>
      <c r="H127" s="14">
        <v>4654</v>
      </c>
      <c r="I127" s="14">
        <v>9733</v>
      </c>
      <c r="J127" s="14">
        <v>5155</v>
      </c>
      <c r="K127" s="14">
        <v>4745</v>
      </c>
      <c r="L127" s="14">
        <v>5116</v>
      </c>
      <c r="M127" s="15">
        <v>4924</v>
      </c>
      <c r="N127" s="15">
        <v>4067</v>
      </c>
      <c r="O127" s="14">
        <v>4577</v>
      </c>
      <c r="P127" s="14">
        <v>4313</v>
      </c>
      <c r="Q127" s="15">
        <v>6522</v>
      </c>
      <c r="R127" s="15">
        <v>5381</v>
      </c>
      <c r="S127" s="14">
        <v>3944</v>
      </c>
      <c r="T127" s="14">
        <v>4673</v>
      </c>
      <c r="U127" s="15">
        <v>5745</v>
      </c>
      <c r="V127" s="15">
        <v>7970</v>
      </c>
      <c r="W127" s="15">
        <v>3758</v>
      </c>
      <c r="X127" s="15">
        <v>8942</v>
      </c>
      <c r="Y127" s="14">
        <v>6365</v>
      </c>
      <c r="Z127" s="15">
        <v>8616</v>
      </c>
      <c r="AA127" s="14">
        <v>4421</v>
      </c>
      <c r="AB127" s="14">
        <v>3882</v>
      </c>
      <c r="AC127" s="15">
        <v>4727</v>
      </c>
      <c r="AD127" s="15">
        <v>4418</v>
      </c>
      <c r="AE127" s="16">
        <f t="shared" si="2"/>
        <v>3758</v>
      </c>
      <c r="AF127" s="16">
        <f t="shared" si="3"/>
        <v>9733</v>
      </c>
      <c r="AG127" s="16">
        <f t="shared" si="4"/>
        <v>5975</v>
      </c>
      <c r="AH127" s="44">
        <v>0</v>
      </c>
      <c r="AI127" s="126" t="s">
        <v>71</v>
      </c>
    </row>
    <row r="128" spans="1:35" x14ac:dyDescent="0.25">
      <c r="A128" s="33">
        <v>19</v>
      </c>
      <c r="B128" s="34" t="s">
        <v>89</v>
      </c>
      <c r="C128" s="34" t="s">
        <v>70</v>
      </c>
      <c r="D128" s="14">
        <v>3892</v>
      </c>
      <c r="E128" s="14">
        <v>3928</v>
      </c>
      <c r="F128" s="14">
        <v>5173</v>
      </c>
      <c r="G128" s="14">
        <v>4116</v>
      </c>
      <c r="H128" s="14">
        <v>3971</v>
      </c>
      <c r="I128" s="14">
        <v>4648</v>
      </c>
      <c r="J128" s="14">
        <v>4103</v>
      </c>
      <c r="K128" s="14">
        <v>4044</v>
      </c>
      <c r="L128" s="14">
        <v>4033</v>
      </c>
      <c r="M128" s="15">
        <v>4197</v>
      </c>
      <c r="N128" s="15">
        <v>2946</v>
      </c>
      <c r="O128" s="14">
        <v>3422</v>
      </c>
      <c r="P128" s="14">
        <v>3366</v>
      </c>
      <c r="Q128" s="15">
        <v>5260</v>
      </c>
      <c r="R128" s="15">
        <v>4587</v>
      </c>
      <c r="S128" s="14">
        <v>3549</v>
      </c>
      <c r="T128" s="14">
        <v>3983</v>
      </c>
      <c r="U128" s="15">
        <v>4414</v>
      </c>
      <c r="V128" s="15">
        <v>6461</v>
      </c>
      <c r="W128" s="15">
        <v>2403</v>
      </c>
      <c r="X128" s="15">
        <v>8416</v>
      </c>
      <c r="Y128" s="14">
        <v>6365</v>
      </c>
      <c r="Z128" s="15">
        <v>6653</v>
      </c>
      <c r="AA128" s="14">
        <v>3536</v>
      </c>
      <c r="AB128" s="14">
        <v>3240</v>
      </c>
      <c r="AC128" s="15">
        <v>4727</v>
      </c>
      <c r="AD128" s="15">
        <v>3998</v>
      </c>
      <c r="AE128" s="16">
        <f t="shared" si="2"/>
        <v>2403</v>
      </c>
      <c r="AF128" s="16">
        <f t="shared" si="3"/>
        <v>8416</v>
      </c>
      <c r="AG128" s="16">
        <f t="shared" si="4"/>
        <v>6013</v>
      </c>
      <c r="AH128" s="45">
        <v>0</v>
      </c>
      <c r="AI128" s="116" t="s">
        <v>32</v>
      </c>
    </row>
    <row r="129" spans="1:35" x14ac:dyDescent="0.25">
      <c r="A129" s="33">
        <v>20</v>
      </c>
      <c r="B129" s="34" t="s">
        <v>90</v>
      </c>
      <c r="C129" s="34" t="s">
        <v>70</v>
      </c>
      <c r="D129" s="14">
        <v>13992</v>
      </c>
      <c r="E129" s="14">
        <v>13085</v>
      </c>
      <c r="F129" s="14">
        <v>20324</v>
      </c>
      <c r="G129" s="14">
        <v>15521</v>
      </c>
      <c r="H129" s="14">
        <v>14907</v>
      </c>
      <c r="I129" s="14">
        <v>12674</v>
      </c>
      <c r="J129" s="14">
        <v>14202</v>
      </c>
      <c r="K129" s="14">
        <v>15250</v>
      </c>
      <c r="L129" s="14">
        <v>15416</v>
      </c>
      <c r="M129" s="15">
        <v>15826</v>
      </c>
      <c r="N129" s="15">
        <v>12311</v>
      </c>
      <c r="O129" s="14">
        <v>10915</v>
      </c>
      <c r="P129" s="14">
        <v>10520</v>
      </c>
      <c r="Q129" s="15">
        <v>17779</v>
      </c>
      <c r="R129" s="15">
        <v>17296</v>
      </c>
      <c r="S129" s="14">
        <v>9858</v>
      </c>
      <c r="T129" s="14">
        <v>15016</v>
      </c>
      <c r="U129" s="15">
        <v>11512</v>
      </c>
      <c r="V129" s="15">
        <v>23892</v>
      </c>
      <c r="W129" s="15">
        <v>10122</v>
      </c>
      <c r="X129" s="15">
        <v>29456</v>
      </c>
      <c r="Y129" s="14">
        <v>11572</v>
      </c>
      <c r="Z129" s="15">
        <v>12705</v>
      </c>
      <c r="AA129" s="14">
        <v>10805</v>
      </c>
      <c r="AB129" s="14">
        <v>16821</v>
      </c>
      <c r="AC129" s="15">
        <v>11777</v>
      </c>
      <c r="AD129" s="15">
        <v>11256</v>
      </c>
      <c r="AE129" s="16">
        <f t="shared" si="2"/>
        <v>9858</v>
      </c>
      <c r="AF129" s="16">
        <f t="shared" si="3"/>
        <v>29456</v>
      </c>
      <c r="AG129" s="16">
        <f t="shared" si="4"/>
        <v>19598</v>
      </c>
      <c r="AH129" s="45">
        <v>0</v>
      </c>
      <c r="AI129" s="116" t="s">
        <v>32</v>
      </c>
    </row>
    <row r="130" spans="1:35" x14ac:dyDescent="0.25">
      <c r="A130" s="39">
        <v>21</v>
      </c>
      <c r="B130" s="40" t="s">
        <v>91</v>
      </c>
      <c r="C130" s="40" t="s">
        <v>70</v>
      </c>
      <c r="D130" s="41">
        <v>16411</v>
      </c>
      <c r="E130" s="41">
        <v>14436</v>
      </c>
      <c r="F130" s="41">
        <v>14780</v>
      </c>
      <c r="G130" s="41">
        <v>29715</v>
      </c>
      <c r="H130" s="41">
        <v>26502</v>
      </c>
      <c r="I130" s="41">
        <v>19324</v>
      </c>
      <c r="J130" s="41">
        <v>16622</v>
      </c>
      <c r="K130" s="41">
        <v>29195</v>
      </c>
      <c r="L130" s="41">
        <v>15198</v>
      </c>
      <c r="M130" s="41">
        <v>30299</v>
      </c>
      <c r="N130" s="42">
        <v>13246</v>
      </c>
      <c r="O130" s="41">
        <v>13027</v>
      </c>
      <c r="P130" s="41">
        <v>11730</v>
      </c>
      <c r="Q130" s="42">
        <v>21987</v>
      </c>
      <c r="R130" s="42">
        <v>33111</v>
      </c>
      <c r="S130" s="41">
        <v>12281</v>
      </c>
      <c r="T130" s="41">
        <v>28748</v>
      </c>
      <c r="U130" s="42">
        <v>12964</v>
      </c>
      <c r="V130" s="42">
        <v>26762</v>
      </c>
      <c r="W130" s="42">
        <v>10977</v>
      </c>
      <c r="X130" s="41">
        <v>31560</v>
      </c>
      <c r="Y130" s="41">
        <v>8679</v>
      </c>
      <c r="Z130" s="41">
        <v>21370</v>
      </c>
      <c r="AA130" s="41">
        <v>16208</v>
      </c>
      <c r="AB130" s="41">
        <v>20882</v>
      </c>
      <c r="AC130" s="42">
        <v>20430</v>
      </c>
      <c r="AD130" s="41">
        <v>16516</v>
      </c>
      <c r="AE130" s="43">
        <f t="shared" si="2"/>
        <v>8679</v>
      </c>
      <c r="AF130" s="43">
        <f t="shared" si="3"/>
        <v>33111</v>
      </c>
      <c r="AG130" s="43">
        <f t="shared" si="4"/>
        <v>24432</v>
      </c>
      <c r="AH130" s="44">
        <v>16411</v>
      </c>
      <c r="AI130" s="126" t="s">
        <v>71</v>
      </c>
    </row>
    <row r="131" spans="1:35" x14ac:dyDescent="0.25">
      <c r="A131" s="33">
        <v>22</v>
      </c>
      <c r="B131" s="34" t="s">
        <v>92</v>
      </c>
      <c r="C131" s="34" t="s">
        <v>70</v>
      </c>
      <c r="D131" s="14">
        <v>17148</v>
      </c>
      <c r="E131" s="14">
        <v>14153</v>
      </c>
      <c r="F131" s="14">
        <v>12420</v>
      </c>
      <c r="G131" s="14">
        <v>14255</v>
      </c>
      <c r="H131" s="14">
        <v>13645</v>
      </c>
      <c r="I131" s="14">
        <v>13084</v>
      </c>
      <c r="J131" s="14">
        <v>17358</v>
      </c>
      <c r="K131" s="14">
        <v>14005</v>
      </c>
      <c r="L131" s="14">
        <v>15666</v>
      </c>
      <c r="M131" s="15">
        <v>14535</v>
      </c>
      <c r="N131" s="15">
        <v>19168</v>
      </c>
      <c r="O131" s="14">
        <v>11363</v>
      </c>
      <c r="P131" s="14">
        <v>10941</v>
      </c>
      <c r="Q131" s="15">
        <v>20830</v>
      </c>
      <c r="R131" s="15">
        <v>15885</v>
      </c>
      <c r="S131" s="14">
        <v>10704</v>
      </c>
      <c r="T131" s="14">
        <v>13792</v>
      </c>
      <c r="U131" s="15">
        <v>13988</v>
      </c>
      <c r="V131" s="15">
        <v>25945</v>
      </c>
      <c r="W131" s="15">
        <v>9538</v>
      </c>
      <c r="X131" s="15">
        <v>23374</v>
      </c>
      <c r="Y131" s="14">
        <v>8679</v>
      </c>
      <c r="Z131" s="15">
        <v>37022</v>
      </c>
      <c r="AA131" s="14">
        <v>34379</v>
      </c>
      <c r="AB131" s="14">
        <v>33864</v>
      </c>
      <c r="AC131" s="15">
        <v>30445</v>
      </c>
      <c r="AD131" s="15">
        <v>23670</v>
      </c>
      <c r="AE131" s="16">
        <f t="shared" si="2"/>
        <v>8679</v>
      </c>
      <c r="AF131" s="16">
        <f t="shared" si="3"/>
        <v>37022</v>
      </c>
      <c r="AG131" s="16">
        <f t="shared" si="4"/>
        <v>28343</v>
      </c>
      <c r="AH131" s="44">
        <v>0</v>
      </c>
      <c r="AI131" s="126" t="s">
        <v>71</v>
      </c>
    </row>
    <row r="132" spans="1:35" ht="21" x14ac:dyDescent="0.25">
      <c r="A132" s="39">
        <v>23</v>
      </c>
      <c r="B132" s="40" t="s">
        <v>93</v>
      </c>
      <c r="C132" s="40" t="s">
        <v>70</v>
      </c>
      <c r="D132" s="41">
        <v>8942</v>
      </c>
      <c r="E132" s="41">
        <v>8631</v>
      </c>
      <c r="F132" s="41">
        <v>9206</v>
      </c>
      <c r="G132" s="41">
        <v>11163</v>
      </c>
      <c r="H132" s="41">
        <v>8935</v>
      </c>
      <c r="I132" s="41">
        <v>10144</v>
      </c>
      <c r="J132" s="41">
        <v>9152</v>
      </c>
      <c r="K132" s="41">
        <v>10968</v>
      </c>
      <c r="L132" s="41">
        <v>9201</v>
      </c>
      <c r="M132" s="41">
        <v>11384</v>
      </c>
      <c r="N132" s="42">
        <v>8052</v>
      </c>
      <c r="O132" s="41">
        <v>8260</v>
      </c>
      <c r="P132" s="41">
        <v>9363</v>
      </c>
      <c r="Q132" s="42">
        <v>10204</v>
      </c>
      <c r="R132" s="42">
        <v>12440</v>
      </c>
      <c r="S132" s="41">
        <v>8451</v>
      </c>
      <c r="T132" s="41">
        <v>10801</v>
      </c>
      <c r="U132" s="42">
        <v>7096</v>
      </c>
      <c r="V132" s="42">
        <v>11838</v>
      </c>
      <c r="W132" s="42">
        <v>6760</v>
      </c>
      <c r="X132" s="41">
        <v>14728</v>
      </c>
      <c r="Y132" s="41">
        <v>5786</v>
      </c>
      <c r="Z132" s="41">
        <v>12783</v>
      </c>
      <c r="AA132" s="41">
        <v>10318</v>
      </c>
      <c r="AB132" s="41">
        <v>9384</v>
      </c>
      <c r="AC132" s="42">
        <v>8279</v>
      </c>
      <c r="AD132" s="41">
        <v>8416</v>
      </c>
      <c r="AE132" s="43">
        <f t="shared" si="2"/>
        <v>5786</v>
      </c>
      <c r="AF132" s="43">
        <f t="shared" si="3"/>
        <v>14728</v>
      </c>
      <c r="AG132" s="43">
        <f t="shared" si="4"/>
        <v>8942</v>
      </c>
      <c r="AH132" s="44">
        <v>8942</v>
      </c>
      <c r="AI132" s="126" t="s">
        <v>71</v>
      </c>
    </row>
    <row r="133" spans="1:35" x14ac:dyDescent="0.25">
      <c r="A133" s="39">
        <v>24</v>
      </c>
      <c r="B133" s="40" t="s">
        <v>94</v>
      </c>
      <c r="C133" s="40" t="s">
        <v>70</v>
      </c>
      <c r="D133" s="41">
        <v>12466</v>
      </c>
      <c r="E133" s="41">
        <v>12266</v>
      </c>
      <c r="F133" s="41">
        <v>20598</v>
      </c>
      <c r="G133" s="41">
        <v>16594</v>
      </c>
      <c r="H133" s="41">
        <v>14925</v>
      </c>
      <c r="I133" s="41">
        <v>13557</v>
      </c>
      <c r="J133" s="41">
        <v>12729</v>
      </c>
      <c r="K133" s="41">
        <v>16304</v>
      </c>
      <c r="L133" s="41">
        <v>13501</v>
      </c>
      <c r="M133" s="41">
        <v>16920</v>
      </c>
      <c r="N133" s="42">
        <v>12311</v>
      </c>
      <c r="O133" s="41">
        <v>11023</v>
      </c>
      <c r="P133" s="41">
        <v>10310</v>
      </c>
      <c r="Q133" s="42">
        <v>16832</v>
      </c>
      <c r="R133" s="42">
        <v>18491</v>
      </c>
      <c r="S133" s="41">
        <v>9858</v>
      </c>
      <c r="T133" s="41">
        <v>16055</v>
      </c>
      <c r="U133" s="42">
        <v>10922</v>
      </c>
      <c r="V133" s="42">
        <v>21351</v>
      </c>
      <c r="W133" s="42">
        <v>9525</v>
      </c>
      <c r="X133" s="41">
        <v>19462</v>
      </c>
      <c r="Y133" s="41">
        <v>8100</v>
      </c>
      <c r="Z133" s="41">
        <v>12300</v>
      </c>
      <c r="AA133" s="41">
        <v>14243</v>
      </c>
      <c r="AB133" s="41">
        <v>10194</v>
      </c>
      <c r="AC133" s="42">
        <v>22754</v>
      </c>
      <c r="AD133" s="41">
        <v>12098</v>
      </c>
      <c r="AE133" s="43">
        <f t="shared" si="2"/>
        <v>8100</v>
      </c>
      <c r="AF133" s="43">
        <f t="shared" si="3"/>
        <v>22754</v>
      </c>
      <c r="AG133" s="43">
        <f t="shared" si="4"/>
        <v>14654</v>
      </c>
      <c r="AH133" s="44">
        <v>12466</v>
      </c>
      <c r="AI133" s="126" t="s">
        <v>71</v>
      </c>
    </row>
    <row r="134" spans="1:35" x14ac:dyDescent="0.25">
      <c r="A134" s="33">
        <v>25</v>
      </c>
      <c r="B134" s="34" t="s">
        <v>95</v>
      </c>
      <c r="C134" s="34" t="s">
        <v>70</v>
      </c>
      <c r="D134" s="14">
        <v>5470</v>
      </c>
      <c r="E134" s="14">
        <v>5288</v>
      </c>
      <c r="F134" s="14">
        <v>5363</v>
      </c>
      <c r="G134" s="14">
        <v>4518</v>
      </c>
      <c r="H134" s="14">
        <v>5118</v>
      </c>
      <c r="I134" s="14">
        <v>6304</v>
      </c>
      <c r="J134" s="14">
        <v>5681</v>
      </c>
      <c r="K134" s="14">
        <v>4439</v>
      </c>
      <c r="L134" s="14">
        <v>5369</v>
      </c>
      <c r="M134" s="15">
        <v>4607</v>
      </c>
      <c r="N134" s="15">
        <v>4442</v>
      </c>
      <c r="O134" s="14">
        <v>4343</v>
      </c>
      <c r="P134" s="14">
        <v>3787</v>
      </c>
      <c r="Q134" s="15">
        <v>7154</v>
      </c>
      <c r="R134" s="15">
        <v>5035</v>
      </c>
      <c r="S134" s="14">
        <v>4507</v>
      </c>
      <c r="T134" s="14">
        <v>4371</v>
      </c>
      <c r="U134" s="15">
        <v>5724</v>
      </c>
      <c r="V134" s="15">
        <v>8543</v>
      </c>
      <c r="W134" s="15">
        <v>3868</v>
      </c>
      <c r="X134" s="15">
        <v>8416</v>
      </c>
      <c r="Y134" s="14">
        <v>11572</v>
      </c>
      <c r="Z134" s="15">
        <v>8641</v>
      </c>
      <c r="AA134" s="14">
        <v>5403</v>
      </c>
      <c r="AB134" s="14">
        <v>3240</v>
      </c>
      <c r="AC134" s="15">
        <v>3771</v>
      </c>
      <c r="AD134" s="15">
        <v>4208</v>
      </c>
      <c r="AE134" s="16">
        <f t="shared" si="2"/>
        <v>3240</v>
      </c>
      <c r="AF134" s="16">
        <f t="shared" si="3"/>
        <v>11572</v>
      </c>
      <c r="AG134" s="16">
        <f t="shared" si="4"/>
        <v>8332</v>
      </c>
      <c r="AH134" s="45">
        <v>0</v>
      </c>
      <c r="AI134" s="116" t="s">
        <v>32</v>
      </c>
    </row>
    <row r="135" spans="1:35" x14ac:dyDescent="0.25">
      <c r="A135" s="33">
        <v>26</v>
      </c>
      <c r="B135" s="34" t="s">
        <v>96</v>
      </c>
      <c r="C135" s="34" t="s">
        <v>70</v>
      </c>
      <c r="D135" s="14">
        <v>4208</v>
      </c>
      <c r="E135" s="14">
        <v>3906</v>
      </c>
      <c r="F135" s="14">
        <v>4438</v>
      </c>
      <c r="G135" s="14">
        <v>3925</v>
      </c>
      <c r="H135" s="14">
        <v>4265</v>
      </c>
      <c r="I135" s="14">
        <v>4766</v>
      </c>
      <c r="J135" s="14">
        <v>4418</v>
      </c>
      <c r="K135" s="14">
        <v>3856</v>
      </c>
      <c r="L135" s="14">
        <v>4030</v>
      </c>
      <c r="M135" s="15">
        <v>4002</v>
      </c>
      <c r="N135" s="15">
        <v>2806</v>
      </c>
      <c r="O135" s="14">
        <v>3445</v>
      </c>
      <c r="P135" s="14">
        <v>3261</v>
      </c>
      <c r="Q135" s="15">
        <v>5365</v>
      </c>
      <c r="R135" s="15">
        <v>4373</v>
      </c>
      <c r="S135" s="14">
        <v>3193</v>
      </c>
      <c r="T135" s="14">
        <v>3797</v>
      </c>
      <c r="U135" s="15">
        <v>3762</v>
      </c>
      <c r="V135" s="15">
        <v>6692</v>
      </c>
      <c r="W135" s="15">
        <v>2553</v>
      </c>
      <c r="X135" s="15">
        <v>6067</v>
      </c>
      <c r="Y135" s="14">
        <v>8100</v>
      </c>
      <c r="Z135" s="15">
        <v>6511</v>
      </c>
      <c r="AA135" s="14">
        <v>4421</v>
      </c>
      <c r="AB135" s="14">
        <v>3240</v>
      </c>
      <c r="AC135" s="15">
        <v>3366</v>
      </c>
      <c r="AD135" s="15">
        <v>3366</v>
      </c>
      <c r="AE135" s="16">
        <f t="shared" si="2"/>
        <v>2553</v>
      </c>
      <c r="AF135" s="16">
        <f t="shared" si="3"/>
        <v>8100</v>
      </c>
      <c r="AG135" s="16">
        <f t="shared" si="4"/>
        <v>5547</v>
      </c>
      <c r="AH135" s="45">
        <v>0</v>
      </c>
      <c r="AI135" s="116" t="s">
        <v>32</v>
      </c>
    </row>
    <row r="136" spans="1:35" ht="21" x14ac:dyDescent="0.25">
      <c r="A136" s="33">
        <v>27</v>
      </c>
      <c r="B136" s="34" t="s">
        <v>97</v>
      </c>
      <c r="C136" s="34" t="s">
        <v>70</v>
      </c>
      <c r="D136" s="14">
        <v>22092</v>
      </c>
      <c r="E136" s="14">
        <v>19317</v>
      </c>
      <c r="F136" s="14">
        <v>29590</v>
      </c>
      <c r="G136" s="14">
        <v>25542</v>
      </c>
      <c r="H136" s="14">
        <v>23097</v>
      </c>
      <c r="I136" s="14">
        <v>33627</v>
      </c>
      <c r="J136" s="14">
        <v>22302</v>
      </c>
      <c r="K136" s="14">
        <v>25094</v>
      </c>
      <c r="L136" s="14">
        <v>19328</v>
      </c>
      <c r="M136" s="15">
        <v>26043</v>
      </c>
      <c r="N136" s="15">
        <v>31634</v>
      </c>
      <c r="O136" s="14">
        <v>17089</v>
      </c>
      <c r="P136" s="14">
        <v>11046</v>
      </c>
      <c r="Q136" s="15">
        <v>30403</v>
      </c>
      <c r="R136" s="15">
        <v>28462</v>
      </c>
      <c r="S136" s="14">
        <v>13145</v>
      </c>
      <c r="T136" s="14">
        <v>24711</v>
      </c>
      <c r="U136" s="15">
        <v>20198</v>
      </c>
      <c r="V136" s="15">
        <v>42283</v>
      </c>
      <c r="W136" s="15">
        <v>20816</v>
      </c>
      <c r="X136" s="15">
        <v>39976</v>
      </c>
      <c r="Y136" s="14">
        <v>35371</v>
      </c>
      <c r="Z136" s="15">
        <v>37373</v>
      </c>
      <c r="AA136" s="14">
        <v>29271</v>
      </c>
      <c r="AB136" s="14">
        <v>11004</v>
      </c>
      <c r="AC136" s="15">
        <v>25638</v>
      </c>
      <c r="AD136" s="15">
        <v>26300</v>
      </c>
      <c r="AE136" s="16">
        <f t="shared" si="2"/>
        <v>11004</v>
      </c>
      <c r="AF136" s="16">
        <f t="shared" si="3"/>
        <v>42283</v>
      </c>
      <c r="AG136" s="16">
        <f t="shared" si="4"/>
        <v>31279</v>
      </c>
      <c r="AH136" s="44">
        <v>0</v>
      </c>
      <c r="AI136" s="126" t="s">
        <v>71</v>
      </c>
    </row>
    <row r="137" spans="1:35" x14ac:dyDescent="0.25">
      <c r="A137" s="33">
        <v>28</v>
      </c>
      <c r="B137" s="34" t="s">
        <v>98</v>
      </c>
      <c r="C137" s="34" t="s">
        <v>70</v>
      </c>
      <c r="D137" s="14">
        <v>6943</v>
      </c>
      <c r="E137" s="14">
        <v>6349</v>
      </c>
      <c r="F137" s="14">
        <v>6283</v>
      </c>
      <c r="G137" s="14">
        <v>5956</v>
      </c>
      <c r="H137" s="14">
        <v>5886</v>
      </c>
      <c r="I137" s="14">
        <v>5722</v>
      </c>
      <c r="J137" s="14">
        <v>7154</v>
      </c>
      <c r="K137" s="14">
        <v>5852</v>
      </c>
      <c r="L137" s="14">
        <v>6754</v>
      </c>
      <c r="M137" s="15">
        <v>6074</v>
      </c>
      <c r="N137" s="15">
        <v>5922</v>
      </c>
      <c r="O137" s="14">
        <v>4994</v>
      </c>
      <c r="P137" s="14">
        <v>4576</v>
      </c>
      <c r="Q137" s="15">
        <v>8837</v>
      </c>
      <c r="R137" s="15">
        <v>6637</v>
      </c>
      <c r="S137" s="14">
        <v>4600</v>
      </c>
      <c r="T137" s="14">
        <v>5762</v>
      </c>
      <c r="U137" s="15">
        <v>5655</v>
      </c>
      <c r="V137" s="15">
        <v>10083</v>
      </c>
      <c r="W137" s="15">
        <v>4585</v>
      </c>
      <c r="X137" s="15">
        <v>9979</v>
      </c>
      <c r="Y137" s="14">
        <v>2893</v>
      </c>
      <c r="Z137" s="15">
        <v>11162</v>
      </c>
      <c r="AA137" s="14">
        <v>8350</v>
      </c>
      <c r="AB137" s="14">
        <v>757</v>
      </c>
      <c r="AC137" s="15">
        <v>8172</v>
      </c>
      <c r="AD137" s="15">
        <v>8311</v>
      </c>
      <c r="AE137" s="16">
        <f t="shared" ref="AE137:AE200" si="5">MIN(D137:AD137)</f>
        <v>757</v>
      </c>
      <c r="AF137" s="16">
        <f t="shared" ref="AF137:AF200" si="6">MAX(D137:AD137)</f>
        <v>11162</v>
      </c>
      <c r="AG137" s="16">
        <f t="shared" si="4"/>
        <v>10405</v>
      </c>
      <c r="AH137" s="44">
        <v>0</v>
      </c>
      <c r="AI137" s="126" t="s">
        <v>71</v>
      </c>
    </row>
    <row r="138" spans="1:35" x14ac:dyDescent="0.25">
      <c r="A138" s="39">
        <v>29</v>
      </c>
      <c r="B138" s="40" t="s">
        <v>99</v>
      </c>
      <c r="C138" s="40" t="s">
        <v>70</v>
      </c>
      <c r="D138" s="41">
        <v>10783</v>
      </c>
      <c r="E138" s="41">
        <v>9777</v>
      </c>
      <c r="F138" s="41">
        <v>10600</v>
      </c>
      <c r="G138" s="41">
        <v>17124</v>
      </c>
      <c r="H138" s="41">
        <v>15165</v>
      </c>
      <c r="I138" s="41">
        <v>13198</v>
      </c>
      <c r="J138" s="41">
        <v>11046</v>
      </c>
      <c r="K138" s="41">
        <v>16826</v>
      </c>
      <c r="L138" s="41">
        <v>10823</v>
      </c>
      <c r="M138" s="41">
        <v>17462</v>
      </c>
      <c r="N138" s="42">
        <v>11532</v>
      </c>
      <c r="O138" s="41">
        <v>8779</v>
      </c>
      <c r="P138" s="41">
        <v>8100</v>
      </c>
      <c r="Q138" s="42">
        <v>16201</v>
      </c>
      <c r="R138" s="42">
        <v>19082</v>
      </c>
      <c r="S138" s="41">
        <v>7136</v>
      </c>
      <c r="T138" s="41">
        <v>16569</v>
      </c>
      <c r="U138" s="42">
        <v>9167</v>
      </c>
      <c r="V138" s="42">
        <v>16086</v>
      </c>
      <c r="W138" s="42">
        <v>8644</v>
      </c>
      <c r="X138" s="41">
        <v>17884</v>
      </c>
      <c r="Y138" s="41">
        <v>9258</v>
      </c>
      <c r="Z138" s="41">
        <v>16350</v>
      </c>
      <c r="AA138" s="41">
        <v>14734</v>
      </c>
      <c r="AB138" s="41">
        <v>7280</v>
      </c>
      <c r="AC138" s="42">
        <v>10896</v>
      </c>
      <c r="AD138" s="41">
        <v>11046</v>
      </c>
      <c r="AE138" s="43">
        <f t="shared" si="5"/>
        <v>7136</v>
      </c>
      <c r="AF138" s="43">
        <f t="shared" si="6"/>
        <v>19082</v>
      </c>
      <c r="AG138" s="43">
        <f t="shared" si="4"/>
        <v>11946</v>
      </c>
      <c r="AH138" s="44">
        <v>10783</v>
      </c>
      <c r="AI138" s="126" t="s">
        <v>71</v>
      </c>
    </row>
    <row r="139" spans="1:35" x14ac:dyDescent="0.25">
      <c r="A139" s="33">
        <v>30</v>
      </c>
      <c r="B139" s="34" t="s">
        <v>100</v>
      </c>
      <c r="C139" s="34" t="s">
        <v>70</v>
      </c>
      <c r="D139" s="14">
        <v>5207</v>
      </c>
      <c r="E139" s="14">
        <v>5282</v>
      </c>
      <c r="F139" s="14">
        <v>5080</v>
      </c>
      <c r="G139" s="14">
        <v>6055</v>
      </c>
      <c r="H139" s="14">
        <v>5458</v>
      </c>
      <c r="I139" s="14">
        <v>6563</v>
      </c>
      <c r="J139" s="14">
        <v>5470</v>
      </c>
      <c r="K139" s="14">
        <v>5949</v>
      </c>
      <c r="L139" s="14">
        <v>5875</v>
      </c>
      <c r="M139" s="15">
        <v>6174</v>
      </c>
      <c r="N139" s="15">
        <v>4355</v>
      </c>
      <c r="O139" s="14">
        <v>4765</v>
      </c>
      <c r="P139" s="14">
        <v>3840</v>
      </c>
      <c r="Q139" s="15">
        <v>6733</v>
      </c>
      <c r="R139" s="15">
        <v>6748</v>
      </c>
      <c r="S139" s="14">
        <v>3756</v>
      </c>
      <c r="T139" s="14">
        <v>5858</v>
      </c>
      <c r="U139" s="15">
        <v>4465</v>
      </c>
      <c r="V139" s="15">
        <v>7753</v>
      </c>
      <c r="W139" s="15">
        <v>3718</v>
      </c>
      <c r="X139" s="15">
        <v>8942</v>
      </c>
      <c r="Y139" s="14">
        <v>4528</v>
      </c>
      <c r="Z139" s="15">
        <v>10794</v>
      </c>
      <c r="AA139" s="14">
        <v>5893</v>
      </c>
      <c r="AB139" s="14">
        <v>4050</v>
      </c>
      <c r="AC139" s="15">
        <v>4727</v>
      </c>
      <c r="AD139" s="15">
        <v>4629</v>
      </c>
      <c r="AE139" s="16">
        <f t="shared" si="5"/>
        <v>3718</v>
      </c>
      <c r="AF139" s="16">
        <f t="shared" si="6"/>
        <v>10794</v>
      </c>
      <c r="AG139" s="16">
        <f t="shared" si="4"/>
        <v>7076</v>
      </c>
      <c r="AH139" s="44">
        <v>0</v>
      </c>
      <c r="AI139" s="126" t="s">
        <v>71</v>
      </c>
    </row>
    <row r="140" spans="1:35" x14ac:dyDescent="0.25">
      <c r="A140" s="33">
        <v>31</v>
      </c>
      <c r="B140" s="34" t="s">
        <v>101</v>
      </c>
      <c r="C140" s="34" t="s">
        <v>70</v>
      </c>
      <c r="D140" s="14">
        <v>4103</v>
      </c>
      <c r="E140" s="14">
        <v>3863</v>
      </c>
      <c r="F140" s="14">
        <v>3654</v>
      </c>
      <c r="G140" s="14">
        <v>4510</v>
      </c>
      <c r="H140" s="14">
        <v>4093</v>
      </c>
      <c r="I140" s="14">
        <v>7009</v>
      </c>
      <c r="J140" s="14">
        <v>4313</v>
      </c>
      <c r="K140" s="14">
        <v>4430</v>
      </c>
      <c r="L140" s="14">
        <v>4142</v>
      </c>
      <c r="M140" s="15">
        <v>4597</v>
      </c>
      <c r="N140" s="15">
        <v>3350</v>
      </c>
      <c r="O140" s="14">
        <v>3840</v>
      </c>
      <c r="P140" s="14">
        <v>3524</v>
      </c>
      <c r="Q140" s="15">
        <v>5260</v>
      </c>
      <c r="R140" s="15">
        <v>5024</v>
      </c>
      <c r="S140" s="14">
        <v>3005</v>
      </c>
      <c r="T140" s="14">
        <v>4364</v>
      </c>
      <c r="U140" s="15">
        <v>3466</v>
      </c>
      <c r="V140" s="15">
        <v>6357</v>
      </c>
      <c r="W140" s="15">
        <v>2479</v>
      </c>
      <c r="X140" s="15">
        <v>8416</v>
      </c>
      <c r="Y140" s="14">
        <v>2893</v>
      </c>
      <c r="Z140" s="15">
        <v>8968</v>
      </c>
      <c r="AA140" s="14">
        <v>4912</v>
      </c>
      <c r="AB140" s="14">
        <v>3398</v>
      </c>
      <c r="AC140" s="15">
        <v>4727</v>
      </c>
      <c r="AD140" s="15">
        <v>3998</v>
      </c>
      <c r="AE140" s="16">
        <f t="shared" si="5"/>
        <v>2479</v>
      </c>
      <c r="AF140" s="16">
        <f t="shared" si="6"/>
        <v>8968</v>
      </c>
      <c r="AG140" s="16">
        <f t="shared" si="4"/>
        <v>6489</v>
      </c>
      <c r="AH140" s="45">
        <v>0</v>
      </c>
      <c r="AI140" s="116" t="s">
        <v>32</v>
      </c>
    </row>
    <row r="141" spans="1:35" x14ac:dyDescent="0.25">
      <c r="A141" s="39">
        <v>32</v>
      </c>
      <c r="B141" s="40" t="s">
        <v>102</v>
      </c>
      <c r="C141" s="40" t="s">
        <v>70</v>
      </c>
      <c r="D141" s="41">
        <v>9784</v>
      </c>
      <c r="E141" s="41">
        <v>9517</v>
      </c>
      <c r="F141" s="41">
        <v>9874</v>
      </c>
      <c r="G141" s="41">
        <v>10929</v>
      </c>
      <c r="H141" s="41">
        <v>10372</v>
      </c>
      <c r="I141" s="41">
        <v>19494</v>
      </c>
      <c r="J141" s="41">
        <v>9994</v>
      </c>
      <c r="K141" s="41">
        <v>10737</v>
      </c>
      <c r="L141" s="41">
        <v>10638</v>
      </c>
      <c r="M141" s="41">
        <v>11144</v>
      </c>
      <c r="N141" s="42">
        <v>9039</v>
      </c>
      <c r="O141" s="41">
        <v>8929</v>
      </c>
      <c r="P141" s="41">
        <v>7206</v>
      </c>
      <c r="Q141" s="42">
        <v>13360</v>
      </c>
      <c r="R141" s="42">
        <v>12177</v>
      </c>
      <c r="S141" s="41">
        <v>11642</v>
      </c>
      <c r="T141" s="41">
        <v>10574</v>
      </c>
      <c r="U141" s="42">
        <v>10604</v>
      </c>
      <c r="V141" s="42">
        <v>14955</v>
      </c>
      <c r="W141" s="42">
        <v>7598</v>
      </c>
      <c r="X141" s="41">
        <v>14999</v>
      </c>
      <c r="Y141" s="41">
        <v>8100</v>
      </c>
      <c r="Z141" s="41">
        <v>16350</v>
      </c>
      <c r="AA141" s="41">
        <v>11296</v>
      </c>
      <c r="AB141" s="41">
        <v>7280</v>
      </c>
      <c r="AC141" s="42">
        <v>9534</v>
      </c>
      <c r="AD141" s="41">
        <v>9258</v>
      </c>
      <c r="AE141" s="43">
        <f t="shared" si="5"/>
        <v>7206</v>
      </c>
      <c r="AF141" s="43">
        <f t="shared" si="6"/>
        <v>19494</v>
      </c>
      <c r="AG141" s="43">
        <f t="shared" si="4"/>
        <v>12288</v>
      </c>
      <c r="AH141" s="44">
        <v>9784</v>
      </c>
      <c r="AI141" s="126" t="s">
        <v>71</v>
      </c>
    </row>
    <row r="142" spans="1:35" x14ac:dyDescent="0.25">
      <c r="A142" s="33">
        <v>33</v>
      </c>
      <c r="B142" s="34" t="s">
        <v>103</v>
      </c>
      <c r="C142" s="34" t="s">
        <v>70</v>
      </c>
      <c r="D142" s="14">
        <v>4471</v>
      </c>
      <c r="E142" s="14">
        <v>4267</v>
      </c>
      <c r="F142" s="14">
        <v>4895</v>
      </c>
      <c r="G142" s="14">
        <v>4264</v>
      </c>
      <c r="H142" s="14">
        <v>5385</v>
      </c>
      <c r="I142" s="14">
        <v>7753</v>
      </c>
      <c r="J142" s="14">
        <v>4734</v>
      </c>
      <c r="K142" s="14">
        <v>4189</v>
      </c>
      <c r="L142" s="14">
        <v>4706</v>
      </c>
      <c r="M142" s="15">
        <v>4347</v>
      </c>
      <c r="N142" s="15">
        <v>4051</v>
      </c>
      <c r="O142" s="14">
        <v>3916</v>
      </c>
      <c r="P142" s="14">
        <v>3472</v>
      </c>
      <c r="Q142" s="15">
        <v>5786</v>
      </c>
      <c r="R142" s="15">
        <v>4751</v>
      </c>
      <c r="S142" s="14">
        <v>4695</v>
      </c>
      <c r="T142" s="14">
        <v>4125</v>
      </c>
      <c r="U142" s="15">
        <v>3968</v>
      </c>
      <c r="V142" s="15">
        <v>8326</v>
      </c>
      <c r="W142" s="15">
        <v>3605</v>
      </c>
      <c r="X142" s="15">
        <v>7566</v>
      </c>
      <c r="Y142" s="14">
        <v>3472</v>
      </c>
      <c r="Z142" s="15">
        <v>10777</v>
      </c>
      <c r="AA142" s="14">
        <v>4814</v>
      </c>
      <c r="AB142" s="14">
        <v>3398</v>
      </c>
      <c r="AC142" s="15">
        <v>4166</v>
      </c>
      <c r="AD142" s="15">
        <v>3682</v>
      </c>
      <c r="AE142" s="16">
        <f t="shared" si="5"/>
        <v>3398</v>
      </c>
      <c r="AF142" s="16">
        <f t="shared" si="6"/>
        <v>10777</v>
      </c>
      <c r="AG142" s="16">
        <f t="shared" si="4"/>
        <v>7379</v>
      </c>
      <c r="AH142" s="44">
        <v>0</v>
      </c>
      <c r="AI142" s="126" t="s">
        <v>71</v>
      </c>
    </row>
    <row r="143" spans="1:35" x14ac:dyDescent="0.25">
      <c r="A143" s="33">
        <v>34</v>
      </c>
      <c r="B143" s="34" t="s">
        <v>104</v>
      </c>
      <c r="C143" s="34" t="s">
        <v>70</v>
      </c>
      <c r="D143" s="14">
        <v>38188</v>
      </c>
      <c r="E143" s="14">
        <v>38239</v>
      </c>
      <c r="F143" s="14">
        <v>47769</v>
      </c>
      <c r="G143" s="14">
        <v>52291</v>
      </c>
      <c r="H143" s="14">
        <v>40936</v>
      </c>
      <c r="I143" s="14">
        <v>41474</v>
      </c>
      <c r="J143" s="14">
        <v>38398</v>
      </c>
      <c r="K143" s="14">
        <v>51377</v>
      </c>
      <c r="L143" s="14">
        <v>39505</v>
      </c>
      <c r="M143" s="15">
        <v>53321</v>
      </c>
      <c r="N143" s="15">
        <v>66852</v>
      </c>
      <c r="O143" s="14">
        <v>33071</v>
      </c>
      <c r="P143" s="14">
        <v>32612</v>
      </c>
      <c r="Q143" s="15">
        <v>35242</v>
      </c>
      <c r="R143" s="15">
        <v>58269</v>
      </c>
      <c r="S143" s="14">
        <v>37932</v>
      </c>
      <c r="T143" s="14">
        <v>50592</v>
      </c>
      <c r="U143" s="15">
        <v>40397</v>
      </c>
      <c r="V143" s="15">
        <v>55268</v>
      </c>
      <c r="W143" s="15">
        <v>30195</v>
      </c>
      <c r="X143" s="15">
        <v>50576</v>
      </c>
      <c r="Y143" s="14">
        <v>12961</v>
      </c>
      <c r="Z143" s="15">
        <v>42486</v>
      </c>
      <c r="AA143" s="14">
        <v>54023</v>
      </c>
      <c r="AB143" s="14">
        <v>35494</v>
      </c>
      <c r="AC143" s="15">
        <v>47271</v>
      </c>
      <c r="AD143" s="15">
        <v>47761</v>
      </c>
      <c r="AE143" s="16">
        <f t="shared" si="5"/>
        <v>12961</v>
      </c>
      <c r="AF143" s="16">
        <f t="shared" si="6"/>
        <v>66852</v>
      </c>
      <c r="AG143" s="16">
        <f t="shared" si="4"/>
        <v>53891</v>
      </c>
      <c r="AH143" s="44">
        <v>0</v>
      </c>
      <c r="AI143" s="126" t="s">
        <v>71</v>
      </c>
    </row>
    <row r="144" spans="1:35" x14ac:dyDescent="0.25">
      <c r="A144" s="39">
        <v>35</v>
      </c>
      <c r="B144" s="40" t="s">
        <v>105</v>
      </c>
      <c r="C144" s="40" t="s">
        <v>70</v>
      </c>
      <c r="D144" s="41">
        <v>34400</v>
      </c>
      <c r="E144" s="41">
        <v>32589</v>
      </c>
      <c r="F144" s="41">
        <v>33406</v>
      </c>
      <c r="G144" s="41">
        <v>35431</v>
      </c>
      <c r="H144" s="41">
        <v>34400</v>
      </c>
      <c r="I144" s="41">
        <v>31079</v>
      </c>
      <c r="J144" s="41">
        <v>34611</v>
      </c>
      <c r="K144" s="41">
        <v>34813</v>
      </c>
      <c r="L144" s="41">
        <v>38591</v>
      </c>
      <c r="M144" s="41">
        <v>36129</v>
      </c>
      <c r="N144" s="42">
        <v>27428</v>
      </c>
      <c r="O144" s="41">
        <v>30045</v>
      </c>
      <c r="P144" s="41">
        <v>24827</v>
      </c>
      <c r="Q144" s="42">
        <v>39450</v>
      </c>
      <c r="R144" s="42">
        <v>39483</v>
      </c>
      <c r="S144" s="41">
        <v>25351</v>
      </c>
      <c r="T144" s="41">
        <v>34280</v>
      </c>
      <c r="U144" s="42">
        <v>27756</v>
      </c>
      <c r="V144" s="42">
        <v>53132</v>
      </c>
      <c r="W144" s="42">
        <v>20332</v>
      </c>
      <c r="X144" s="41">
        <v>47685</v>
      </c>
      <c r="Y144" s="41">
        <v>26616</v>
      </c>
      <c r="Z144" s="41">
        <v>27122</v>
      </c>
      <c r="AA144" s="41">
        <v>31433</v>
      </c>
      <c r="AB144" s="41">
        <v>27352</v>
      </c>
      <c r="AC144" s="42">
        <v>51917</v>
      </c>
      <c r="AD144" s="41">
        <v>32928</v>
      </c>
      <c r="AE144" s="43">
        <f t="shared" si="5"/>
        <v>20332</v>
      </c>
      <c r="AF144" s="43">
        <f t="shared" si="6"/>
        <v>53132</v>
      </c>
      <c r="AG144" s="43">
        <f t="shared" si="4"/>
        <v>32800</v>
      </c>
      <c r="AH144" s="44">
        <v>34400</v>
      </c>
      <c r="AI144" s="126" t="s">
        <v>71</v>
      </c>
    </row>
    <row r="145" spans="1:35" x14ac:dyDescent="0.25">
      <c r="A145" s="33">
        <v>36</v>
      </c>
      <c r="B145" s="34" t="s">
        <v>106</v>
      </c>
      <c r="C145" s="34" t="s">
        <v>70</v>
      </c>
      <c r="D145" s="14">
        <v>9994</v>
      </c>
      <c r="E145" s="14">
        <v>10751</v>
      </c>
      <c r="F145" s="14">
        <v>9079</v>
      </c>
      <c r="G145" s="14">
        <v>9882</v>
      </c>
      <c r="H145" s="14">
        <v>11259</v>
      </c>
      <c r="I145" s="14">
        <v>10410</v>
      </c>
      <c r="J145" s="14">
        <v>10204</v>
      </c>
      <c r="K145" s="14">
        <v>9709</v>
      </c>
      <c r="L145" s="14">
        <v>11789</v>
      </c>
      <c r="M145" s="15">
        <v>10076</v>
      </c>
      <c r="N145" s="15">
        <v>9895</v>
      </c>
      <c r="O145" s="14">
        <v>9232</v>
      </c>
      <c r="P145" s="14">
        <v>9258</v>
      </c>
      <c r="Q145" s="15">
        <v>13466</v>
      </c>
      <c r="R145" s="15">
        <v>11011</v>
      </c>
      <c r="S145" s="14">
        <v>9765</v>
      </c>
      <c r="T145" s="14">
        <v>9562</v>
      </c>
      <c r="U145" s="15">
        <v>8930</v>
      </c>
      <c r="V145" s="15">
        <v>16477</v>
      </c>
      <c r="W145" s="15">
        <v>7419</v>
      </c>
      <c r="X145" s="15">
        <v>15131</v>
      </c>
      <c r="Y145" s="14">
        <v>8100</v>
      </c>
      <c r="Z145" s="15">
        <v>12878</v>
      </c>
      <c r="AA145" s="14">
        <v>9724</v>
      </c>
      <c r="AB145" s="14">
        <v>9868</v>
      </c>
      <c r="AC145" s="15">
        <v>12979</v>
      </c>
      <c r="AD145" s="15">
        <v>10520</v>
      </c>
      <c r="AE145" s="16">
        <f t="shared" si="5"/>
        <v>7419</v>
      </c>
      <c r="AF145" s="16">
        <f t="shared" si="6"/>
        <v>16477</v>
      </c>
      <c r="AG145" s="16">
        <f t="shared" si="4"/>
        <v>9058</v>
      </c>
      <c r="AH145" s="44">
        <v>0</v>
      </c>
      <c r="AI145" s="126" t="s">
        <v>71</v>
      </c>
    </row>
    <row r="146" spans="1:35" x14ac:dyDescent="0.25">
      <c r="A146" s="33">
        <v>37</v>
      </c>
      <c r="B146" s="34" t="s">
        <v>107</v>
      </c>
      <c r="C146" s="34" t="s">
        <v>70</v>
      </c>
      <c r="D146" s="14">
        <v>5996</v>
      </c>
      <c r="E146" s="14">
        <v>5699</v>
      </c>
      <c r="F146" s="14">
        <v>5132</v>
      </c>
      <c r="G146" s="14">
        <v>4382</v>
      </c>
      <c r="H146" s="14">
        <v>4549</v>
      </c>
      <c r="I146" s="14">
        <v>7117</v>
      </c>
      <c r="J146" s="14">
        <v>6207</v>
      </c>
      <c r="K146" s="14">
        <v>4305</v>
      </c>
      <c r="L146" s="14">
        <v>6211</v>
      </c>
      <c r="M146" s="15">
        <v>4467</v>
      </c>
      <c r="N146" s="15">
        <v>4051</v>
      </c>
      <c r="O146" s="14">
        <v>4826</v>
      </c>
      <c r="P146" s="14">
        <v>5944</v>
      </c>
      <c r="Q146" s="15">
        <v>8416</v>
      </c>
      <c r="R146" s="15">
        <v>4882</v>
      </c>
      <c r="S146" s="14">
        <v>3756</v>
      </c>
      <c r="T146" s="14">
        <v>4239</v>
      </c>
      <c r="U146" s="15">
        <v>6254</v>
      </c>
      <c r="V146" s="15">
        <v>16917</v>
      </c>
      <c r="W146" s="15">
        <v>3640</v>
      </c>
      <c r="X146" s="15">
        <v>21040</v>
      </c>
      <c r="Y146" s="14">
        <v>4629</v>
      </c>
      <c r="Z146" s="15">
        <v>6684</v>
      </c>
      <c r="AA146" s="14">
        <v>6385</v>
      </c>
      <c r="AB146" s="14">
        <v>3871</v>
      </c>
      <c r="AC146" s="15">
        <v>4922</v>
      </c>
      <c r="AD146" s="15">
        <v>5260</v>
      </c>
      <c r="AE146" s="16">
        <f t="shared" si="5"/>
        <v>3640</v>
      </c>
      <c r="AF146" s="16">
        <f t="shared" si="6"/>
        <v>21040</v>
      </c>
      <c r="AG146" s="16">
        <f t="shared" si="4"/>
        <v>17400</v>
      </c>
      <c r="AH146" s="44">
        <v>0</v>
      </c>
      <c r="AI146" s="126" t="s">
        <v>71</v>
      </c>
    </row>
    <row r="147" spans="1:35" x14ac:dyDescent="0.25">
      <c r="A147" s="39">
        <v>38</v>
      </c>
      <c r="B147" s="40" t="s">
        <v>108</v>
      </c>
      <c r="C147" s="40" t="s">
        <v>70</v>
      </c>
      <c r="D147" s="41">
        <v>21040</v>
      </c>
      <c r="E147" s="41">
        <v>19032</v>
      </c>
      <c r="F147" s="41">
        <v>22300</v>
      </c>
      <c r="G147" s="41">
        <v>19235</v>
      </c>
      <c r="H147" s="41">
        <v>20224</v>
      </c>
      <c r="I147" s="41">
        <v>19973</v>
      </c>
      <c r="J147" s="41">
        <v>21250</v>
      </c>
      <c r="K147" s="41">
        <v>18898</v>
      </c>
      <c r="L147" s="41">
        <v>18598</v>
      </c>
      <c r="M147" s="41">
        <v>19613</v>
      </c>
      <c r="N147" s="42">
        <v>19991</v>
      </c>
      <c r="O147" s="41">
        <v>19295</v>
      </c>
      <c r="P147" s="41">
        <v>16832</v>
      </c>
      <c r="Q147" s="42">
        <v>26826</v>
      </c>
      <c r="R147" s="42">
        <v>21433</v>
      </c>
      <c r="S147" s="41">
        <v>16900</v>
      </c>
      <c r="T147" s="41">
        <v>18610</v>
      </c>
      <c r="U147" s="42">
        <v>19012</v>
      </c>
      <c r="V147" s="42">
        <v>41575</v>
      </c>
      <c r="W147" s="42">
        <v>20151</v>
      </c>
      <c r="X147" s="41">
        <v>42080</v>
      </c>
      <c r="Y147" s="41">
        <v>13886</v>
      </c>
      <c r="Z147" s="41">
        <v>19893</v>
      </c>
      <c r="AA147" s="41">
        <v>31433</v>
      </c>
      <c r="AB147" s="41">
        <v>14812</v>
      </c>
      <c r="AC147" s="42">
        <v>27673</v>
      </c>
      <c r="AD147" s="41">
        <v>28088</v>
      </c>
      <c r="AE147" s="43">
        <f t="shared" si="5"/>
        <v>13886</v>
      </c>
      <c r="AF147" s="43">
        <f t="shared" si="6"/>
        <v>42080</v>
      </c>
      <c r="AG147" s="43">
        <f t="shared" si="4"/>
        <v>28194</v>
      </c>
      <c r="AH147" s="44">
        <v>21040</v>
      </c>
      <c r="AI147" s="126" t="s">
        <v>71</v>
      </c>
    </row>
    <row r="148" spans="1:35" x14ac:dyDescent="0.25">
      <c r="A148" s="33">
        <v>39</v>
      </c>
      <c r="B148" s="34" t="s">
        <v>109</v>
      </c>
      <c r="C148" s="34" t="s">
        <v>70</v>
      </c>
      <c r="D148" s="14">
        <v>6733</v>
      </c>
      <c r="E148" s="14">
        <v>6227</v>
      </c>
      <c r="F148" s="14">
        <v>10192</v>
      </c>
      <c r="G148" s="14">
        <v>8629</v>
      </c>
      <c r="H148" s="14">
        <v>8460</v>
      </c>
      <c r="I148" s="14">
        <v>6212</v>
      </c>
      <c r="J148" s="14">
        <v>6943</v>
      </c>
      <c r="K148" s="14">
        <v>8478</v>
      </c>
      <c r="L148" s="14">
        <v>6267</v>
      </c>
      <c r="M148" s="15">
        <v>8799</v>
      </c>
      <c r="N148" s="15">
        <v>4986</v>
      </c>
      <c r="O148" s="14">
        <v>6244</v>
      </c>
      <c r="P148" s="14">
        <v>7469</v>
      </c>
      <c r="Q148" s="15">
        <v>9152</v>
      </c>
      <c r="R148" s="15">
        <v>9615</v>
      </c>
      <c r="S148" s="14">
        <v>5258</v>
      </c>
      <c r="T148" s="14">
        <v>8349</v>
      </c>
      <c r="U148" s="15">
        <v>6281</v>
      </c>
      <c r="V148" s="15">
        <v>13554</v>
      </c>
      <c r="W148" s="15">
        <v>4669</v>
      </c>
      <c r="X148" s="15">
        <v>14728</v>
      </c>
      <c r="Y148" s="14">
        <v>13308</v>
      </c>
      <c r="Z148" s="15">
        <v>14417</v>
      </c>
      <c r="AA148" s="14">
        <v>6777</v>
      </c>
      <c r="AB148" s="14">
        <v>8206</v>
      </c>
      <c r="AC148" s="15">
        <v>12926</v>
      </c>
      <c r="AD148" s="15">
        <v>5996</v>
      </c>
      <c r="AE148" s="16">
        <f t="shared" si="5"/>
        <v>4669</v>
      </c>
      <c r="AF148" s="16">
        <f t="shared" si="6"/>
        <v>14728</v>
      </c>
      <c r="AG148" s="16">
        <f t="shared" si="4"/>
        <v>10059</v>
      </c>
      <c r="AH148" s="44">
        <v>0</v>
      </c>
      <c r="AI148" s="126" t="s">
        <v>71</v>
      </c>
    </row>
    <row r="149" spans="1:35" x14ac:dyDescent="0.25">
      <c r="A149" s="33">
        <v>40</v>
      </c>
      <c r="B149" s="34" t="s">
        <v>110</v>
      </c>
      <c r="C149" s="34" t="s">
        <v>70</v>
      </c>
      <c r="D149" s="14">
        <v>5828</v>
      </c>
      <c r="E149" s="14">
        <v>5035</v>
      </c>
      <c r="F149" s="14">
        <v>7412</v>
      </c>
      <c r="G149" s="14">
        <v>6291</v>
      </c>
      <c r="H149" s="14">
        <v>6203</v>
      </c>
      <c r="I149" s="14">
        <v>6629</v>
      </c>
      <c r="J149" s="14">
        <v>5996</v>
      </c>
      <c r="K149" s="14">
        <v>6182</v>
      </c>
      <c r="L149" s="14">
        <v>5185</v>
      </c>
      <c r="M149" s="15">
        <v>6415</v>
      </c>
      <c r="N149" s="15">
        <v>4608</v>
      </c>
      <c r="O149" s="14">
        <v>5868</v>
      </c>
      <c r="P149" s="14">
        <v>7417</v>
      </c>
      <c r="Q149" s="15">
        <v>8100</v>
      </c>
      <c r="R149" s="15">
        <v>7009</v>
      </c>
      <c r="S149" s="14">
        <v>3756</v>
      </c>
      <c r="T149" s="14">
        <v>6087</v>
      </c>
      <c r="U149" s="15">
        <v>5541</v>
      </c>
      <c r="V149" s="15">
        <v>13554</v>
      </c>
      <c r="W149" s="15">
        <v>3128</v>
      </c>
      <c r="X149" s="15">
        <v>12624</v>
      </c>
      <c r="Y149" s="14">
        <v>13308</v>
      </c>
      <c r="Z149" s="15">
        <v>12878</v>
      </c>
      <c r="AA149" s="14">
        <v>5893</v>
      </c>
      <c r="AB149" s="14">
        <v>8206</v>
      </c>
      <c r="AC149" s="15">
        <v>12926</v>
      </c>
      <c r="AD149" s="15">
        <v>5260</v>
      </c>
      <c r="AE149" s="16">
        <f t="shared" si="5"/>
        <v>3128</v>
      </c>
      <c r="AF149" s="16">
        <f t="shared" si="6"/>
        <v>13554</v>
      </c>
      <c r="AG149" s="16">
        <f t="shared" si="4"/>
        <v>10426</v>
      </c>
      <c r="AH149" s="44">
        <v>0</v>
      </c>
      <c r="AI149" s="126" t="s">
        <v>71</v>
      </c>
    </row>
    <row r="150" spans="1:35" x14ac:dyDescent="0.25">
      <c r="A150" s="39">
        <v>41</v>
      </c>
      <c r="B150" s="40" t="s">
        <v>111</v>
      </c>
      <c r="C150" s="40" t="s">
        <v>70</v>
      </c>
      <c r="D150" s="41">
        <v>16622</v>
      </c>
      <c r="E150" s="41">
        <v>15366</v>
      </c>
      <c r="F150" s="41">
        <v>15003</v>
      </c>
      <c r="G150" s="41">
        <v>22363</v>
      </c>
      <c r="H150" s="41">
        <v>20959</v>
      </c>
      <c r="I150" s="41">
        <v>15938</v>
      </c>
      <c r="J150" s="41">
        <v>16832</v>
      </c>
      <c r="K150" s="41">
        <v>21973</v>
      </c>
      <c r="L150" s="41">
        <v>16760</v>
      </c>
      <c r="M150" s="41">
        <v>22803</v>
      </c>
      <c r="N150" s="42">
        <v>17843</v>
      </c>
      <c r="O150" s="41">
        <v>12957</v>
      </c>
      <c r="P150" s="41">
        <v>13413</v>
      </c>
      <c r="Q150" s="42">
        <v>23354</v>
      </c>
      <c r="R150" s="42">
        <v>24921</v>
      </c>
      <c r="S150" s="41">
        <v>10140</v>
      </c>
      <c r="T150" s="41">
        <v>21638</v>
      </c>
      <c r="U150" s="42">
        <v>14107</v>
      </c>
      <c r="V150" s="42">
        <v>31217</v>
      </c>
      <c r="W150" s="42">
        <v>14282</v>
      </c>
      <c r="X150" s="41">
        <v>27352</v>
      </c>
      <c r="Y150" s="41">
        <v>8100</v>
      </c>
      <c r="Z150" s="41">
        <v>27041</v>
      </c>
      <c r="AA150" s="41">
        <v>16208</v>
      </c>
      <c r="AB150" s="41">
        <v>16022</v>
      </c>
      <c r="AC150" s="42">
        <v>15703</v>
      </c>
      <c r="AD150" s="41">
        <v>15780</v>
      </c>
      <c r="AE150" s="43">
        <f t="shared" si="5"/>
        <v>8100</v>
      </c>
      <c r="AF150" s="43">
        <f t="shared" si="6"/>
        <v>31217</v>
      </c>
      <c r="AG150" s="43">
        <f t="shared" si="4"/>
        <v>23117</v>
      </c>
      <c r="AH150" s="44">
        <v>16622</v>
      </c>
      <c r="AI150" s="126" t="s">
        <v>71</v>
      </c>
    </row>
    <row r="151" spans="1:35" x14ac:dyDescent="0.25">
      <c r="A151" s="33">
        <v>42</v>
      </c>
      <c r="B151" s="34" t="s">
        <v>112</v>
      </c>
      <c r="C151" s="34" t="s">
        <v>70</v>
      </c>
      <c r="D151" s="14">
        <v>15359</v>
      </c>
      <c r="E151" s="14">
        <v>14663</v>
      </c>
      <c r="F151" s="14">
        <v>15003</v>
      </c>
      <c r="G151" s="14">
        <v>15379</v>
      </c>
      <c r="H151" s="14">
        <v>14886</v>
      </c>
      <c r="I151" s="14">
        <v>17315</v>
      </c>
      <c r="J151" s="14">
        <v>15570</v>
      </c>
      <c r="K151" s="14">
        <v>15111</v>
      </c>
      <c r="L151" s="14">
        <v>15041</v>
      </c>
      <c r="M151" s="15">
        <v>15682</v>
      </c>
      <c r="N151" s="15">
        <v>16206</v>
      </c>
      <c r="O151" s="14">
        <v>11486</v>
      </c>
      <c r="P151" s="14">
        <v>13413</v>
      </c>
      <c r="Q151" s="15">
        <v>21987</v>
      </c>
      <c r="R151" s="15">
        <v>17138</v>
      </c>
      <c r="S151" s="14">
        <v>12206</v>
      </c>
      <c r="T151" s="14">
        <v>14879</v>
      </c>
      <c r="U151" s="15">
        <v>14487</v>
      </c>
      <c r="V151" s="15">
        <v>36025</v>
      </c>
      <c r="W151" s="15">
        <v>10564</v>
      </c>
      <c r="X151" s="15">
        <v>29456</v>
      </c>
      <c r="Y151" s="14">
        <v>8100</v>
      </c>
      <c r="Z151" s="15">
        <v>18538</v>
      </c>
      <c r="AA151" s="14">
        <v>16208</v>
      </c>
      <c r="AB151" s="14">
        <v>16022</v>
      </c>
      <c r="AC151" s="15">
        <v>15703</v>
      </c>
      <c r="AD151" s="15">
        <v>14518</v>
      </c>
      <c r="AE151" s="16">
        <f t="shared" si="5"/>
        <v>8100</v>
      </c>
      <c r="AF151" s="16">
        <f t="shared" si="6"/>
        <v>36025</v>
      </c>
      <c r="AG151" s="16">
        <f t="shared" si="4"/>
        <v>27925</v>
      </c>
      <c r="AH151" s="44">
        <v>0</v>
      </c>
      <c r="AI151" s="126" t="s">
        <v>71</v>
      </c>
    </row>
    <row r="152" spans="1:35" x14ac:dyDescent="0.25">
      <c r="A152" s="39">
        <v>43</v>
      </c>
      <c r="B152" s="40" t="s">
        <v>113</v>
      </c>
      <c r="C152" s="40" t="s">
        <v>70</v>
      </c>
      <c r="D152" s="41">
        <v>5207</v>
      </c>
      <c r="E152" s="41">
        <v>4629</v>
      </c>
      <c r="F152" s="41">
        <v>7412</v>
      </c>
      <c r="G152" s="41">
        <v>12967</v>
      </c>
      <c r="H152" s="41">
        <v>7581</v>
      </c>
      <c r="I152" s="41">
        <v>10225</v>
      </c>
      <c r="J152" s="41">
        <v>5470</v>
      </c>
      <c r="K152" s="41">
        <v>12741</v>
      </c>
      <c r="L152" s="41">
        <v>5272</v>
      </c>
      <c r="M152" s="41">
        <v>13222</v>
      </c>
      <c r="N152" s="42">
        <v>3914</v>
      </c>
      <c r="O152" s="41">
        <v>4695</v>
      </c>
      <c r="P152" s="41">
        <v>5523</v>
      </c>
      <c r="Q152" s="42">
        <v>7154</v>
      </c>
      <c r="R152" s="42">
        <v>14449</v>
      </c>
      <c r="S152" s="41">
        <v>2839</v>
      </c>
      <c r="T152" s="41">
        <v>12545</v>
      </c>
      <c r="U152" s="42">
        <v>4767</v>
      </c>
      <c r="V152" s="42">
        <v>10202</v>
      </c>
      <c r="W152" s="42">
        <v>3178</v>
      </c>
      <c r="X152" s="41">
        <v>8942</v>
      </c>
      <c r="Y152" s="41">
        <v>4050</v>
      </c>
      <c r="Z152" s="41">
        <v>16615</v>
      </c>
      <c r="AA152" s="41">
        <v>5109</v>
      </c>
      <c r="AB152" s="41">
        <v>12740</v>
      </c>
      <c r="AC152" s="42">
        <v>7210</v>
      </c>
      <c r="AD152" s="41">
        <v>4418</v>
      </c>
      <c r="AE152" s="43">
        <f t="shared" si="5"/>
        <v>2839</v>
      </c>
      <c r="AF152" s="43">
        <f t="shared" si="6"/>
        <v>16615</v>
      </c>
      <c r="AG152" s="43">
        <f t="shared" si="4"/>
        <v>13776</v>
      </c>
      <c r="AH152" s="44">
        <v>5207</v>
      </c>
      <c r="AI152" s="126" t="s">
        <v>71</v>
      </c>
    </row>
    <row r="153" spans="1:35" x14ac:dyDescent="0.25">
      <c r="A153" s="33">
        <v>44</v>
      </c>
      <c r="B153" s="34" t="s">
        <v>114</v>
      </c>
      <c r="C153" s="34" t="s">
        <v>70</v>
      </c>
      <c r="D153" s="14">
        <v>5786</v>
      </c>
      <c r="E153" s="14">
        <v>4844</v>
      </c>
      <c r="F153" s="14">
        <v>9063</v>
      </c>
      <c r="G153" s="14">
        <v>9004</v>
      </c>
      <c r="H153" s="14">
        <v>9683</v>
      </c>
      <c r="I153" s="14">
        <v>10243</v>
      </c>
      <c r="J153" s="14">
        <v>5996</v>
      </c>
      <c r="K153" s="14">
        <v>8847</v>
      </c>
      <c r="L153" s="14">
        <v>4749</v>
      </c>
      <c r="M153" s="15">
        <v>9182</v>
      </c>
      <c r="N153" s="15">
        <v>8016</v>
      </c>
      <c r="O153" s="14">
        <v>5394</v>
      </c>
      <c r="P153" s="14">
        <v>5786</v>
      </c>
      <c r="Q153" s="15">
        <v>7890</v>
      </c>
      <c r="R153" s="15">
        <v>10033</v>
      </c>
      <c r="S153" s="14">
        <v>3756</v>
      </c>
      <c r="T153" s="14">
        <v>8712</v>
      </c>
      <c r="U153" s="15">
        <v>5228</v>
      </c>
      <c r="V153" s="15">
        <v>11062</v>
      </c>
      <c r="W153" s="15">
        <v>4733</v>
      </c>
      <c r="X153" s="15">
        <v>11020</v>
      </c>
      <c r="Y153" s="14">
        <v>10415</v>
      </c>
      <c r="Z153" s="15">
        <v>11303</v>
      </c>
      <c r="AA153" s="14">
        <v>7858</v>
      </c>
      <c r="AB153" s="14">
        <v>4366</v>
      </c>
      <c r="AC153" s="15">
        <v>8973</v>
      </c>
      <c r="AD153" s="15">
        <v>4944</v>
      </c>
      <c r="AE153" s="16">
        <f t="shared" si="5"/>
        <v>3756</v>
      </c>
      <c r="AF153" s="16">
        <f t="shared" si="6"/>
        <v>11303</v>
      </c>
      <c r="AG153" s="16">
        <f t="shared" si="4"/>
        <v>7547</v>
      </c>
      <c r="AH153" s="44">
        <v>0</v>
      </c>
      <c r="AI153" s="126" t="s">
        <v>71</v>
      </c>
    </row>
    <row r="154" spans="1:35" x14ac:dyDescent="0.25">
      <c r="A154" s="33">
        <v>45</v>
      </c>
      <c r="B154" s="34" t="s">
        <v>115</v>
      </c>
      <c r="C154" s="34" t="s">
        <v>70</v>
      </c>
      <c r="D154" s="14">
        <v>15044</v>
      </c>
      <c r="E154" s="14">
        <v>12026</v>
      </c>
      <c r="F154" s="14">
        <v>11452</v>
      </c>
      <c r="G154" s="14">
        <v>22478</v>
      </c>
      <c r="H154" s="14">
        <v>13645</v>
      </c>
      <c r="I154" s="14">
        <v>15019</v>
      </c>
      <c r="J154" s="14">
        <v>15254</v>
      </c>
      <c r="K154" s="14">
        <v>22086</v>
      </c>
      <c r="L154" s="14">
        <v>14108</v>
      </c>
      <c r="M154" s="15">
        <v>22921</v>
      </c>
      <c r="N154" s="15">
        <v>16363</v>
      </c>
      <c r="O154" s="14">
        <v>17144</v>
      </c>
      <c r="P154" s="14">
        <v>10257</v>
      </c>
      <c r="Q154" s="15">
        <v>17463</v>
      </c>
      <c r="R154" s="15">
        <v>25048</v>
      </c>
      <c r="S154" s="14">
        <v>4507</v>
      </c>
      <c r="T154" s="14">
        <v>21748</v>
      </c>
      <c r="U154" s="15">
        <v>12213</v>
      </c>
      <c r="V154" s="15">
        <v>22690</v>
      </c>
      <c r="W154" s="15">
        <v>8191</v>
      </c>
      <c r="X154" s="15">
        <v>19658</v>
      </c>
      <c r="Y154" s="14">
        <v>12729</v>
      </c>
      <c r="Z154" s="15">
        <v>19834</v>
      </c>
      <c r="AA154" s="14">
        <v>17190</v>
      </c>
      <c r="AB154" s="14">
        <v>13350</v>
      </c>
      <c r="AC154" s="15">
        <v>14810</v>
      </c>
      <c r="AD154" s="15">
        <v>17148</v>
      </c>
      <c r="AE154" s="16">
        <f t="shared" si="5"/>
        <v>4507</v>
      </c>
      <c r="AF154" s="16">
        <f t="shared" si="6"/>
        <v>25048</v>
      </c>
      <c r="AG154" s="16">
        <f t="shared" si="4"/>
        <v>20541</v>
      </c>
      <c r="AH154" s="44">
        <v>0</v>
      </c>
      <c r="AI154" s="126" t="s">
        <v>71</v>
      </c>
    </row>
    <row r="155" spans="1:35" x14ac:dyDescent="0.25">
      <c r="A155" s="39">
        <v>46</v>
      </c>
      <c r="B155" s="40" t="s">
        <v>116</v>
      </c>
      <c r="C155" s="40" t="s">
        <v>70</v>
      </c>
      <c r="D155" s="41">
        <v>35379</v>
      </c>
      <c r="E155" s="41">
        <v>35825</v>
      </c>
      <c r="F155" s="41">
        <v>37607</v>
      </c>
      <c r="G155" s="41">
        <v>36592</v>
      </c>
      <c r="H155" s="41">
        <v>35038</v>
      </c>
      <c r="I155" s="41">
        <v>32732</v>
      </c>
      <c r="J155" s="41">
        <v>35558</v>
      </c>
      <c r="K155" s="41">
        <v>35952</v>
      </c>
      <c r="L155" s="41">
        <v>41219</v>
      </c>
      <c r="M155" s="41">
        <v>37311</v>
      </c>
      <c r="N155" s="42">
        <v>30825</v>
      </c>
      <c r="O155" s="41">
        <v>30163</v>
      </c>
      <c r="P155" s="41">
        <v>28509</v>
      </c>
      <c r="Q155" s="42">
        <v>41028</v>
      </c>
      <c r="R155" s="42">
        <v>40774</v>
      </c>
      <c r="S155" s="41">
        <v>29107</v>
      </c>
      <c r="T155" s="41">
        <v>35402</v>
      </c>
      <c r="U155" s="42">
        <v>30405</v>
      </c>
      <c r="V155" s="42">
        <v>67259</v>
      </c>
      <c r="W155" s="42">
        <v>28763</v>
      </c>
      <c r="X155" s="41">
        <v>57860</v>
      </c>
      <c r="Y155" s="41">
        <v>8100</v>
      </c>
      <c r="Z155" s="41">
        <v>34890</v>
      </c>
      <c r="AA155" s="41">
        <v>40273</v>
      </c>
      <c r="AB155" s="41">
        <v>54136</v>
      </c>
      <c r="AC155" s="42">
        <v>53120</v>
      </c>
      <c r="AD155" s="41">
        <v>35558</v>
      </c>
      <c r="AE155" s="43">
        <f t="shared" si="5"/>
        <v>8100</v>
      </c>
      <c r="AF155" s="43">
        <f t="shared" si="6"/>
        <v>67259</v>
      </c>
      <c r="AG155" s="43">
        <f t="shared" si="4"/>
        <v>59159</v>
      </c>
      <c r="AH155" s="44">
        <v>35379</v>
      </c>
      <c r="AI155" s="126" t="s">
        <v>71</v>
      </c>
    </row>
    <row r="156" spans="1:35" x14ac:dyDescent="0.25">
      <c r="A156" s="39">
        <v>47</v>
      </c>
      <c r="B156" s="40" t="s">
        <v>117</v>
      </c>
      <c r="C156" s="40" t="s">
        <v>70</v>
      </c>
      <c r="D156" s="41">
        <v>15395</v>
      </c>
      <c r="E156" s="41">
        <v>14603</v>
      </c>
      <c r="F156" s="41">
        <v>20372</v>
      </c>
      <c r="G156" s="41">
        <v>16228</v>
      </c>
      <c r="H156" s="41">
        <v>15583</v>
      </c>
      <c r="I156" s="41">
        <v>19465</v>
      </c>
      <c r="J156" s="41">
        <v>15570</v>
      </c>
      <c r="K156" s="41">
        <v>15944</v>
      </c>
      <c r="L156" s="41">
        <v>15650</v>
      </c>
      <c r="M156" s="41">
        <v>16548</v>
      </c>
      <c r="N156" s="42">
        <v>18467</v>
      </c>
      <c r="O156" s="41">
        <v>14694</v>
      </c>
      <c r="P156" s="41">
        <v>12414</v>
      </c>
      <c r="Q156" s="42">
        <v>21250</v>
      </c>
      <c r="R156" s="42">
        <v>18084</v>
      </c>
      <c r="S156" s="41">
        <v>11831</v>
      </c>
      <c r="T156" s="41">
        <v>15701</v>
      </c>
      <c r="U156" s="42">
        <v>13603</v>
      </c>
      <c r="V156" s="42">
        <v>30575</v>
      </c>
      <c r="W156" s="42">
        <v>13028</v>
      </c>
      <c r="X156" s="41">
        <v>31560</v>
      </c>
      <c r="Y156" s="41">
        <v>8100</v>
      </c>
      <c r="Z156" s="41">
        <v>21367</v>
      </c>
      <c r="AA156" s="41">
        <v>19645</v>
      </c>
      <c r="AB156" s="41">
        <v>22492</v>
      </c>
      <c r="AC156" s="42">
        <v>22113</v>
      </c>
      <c r="AD156" s="41">
        <v>18410</v>
      </c>
      <c r="AE156" s="43">
        <f t="shared" si="5"/>
        <v>8100</v>
      </c>
      <c r="AF156" s="43">
        <f t="shared" si="6"/>
        <v>31560</v>
      </c>
      <c r="AG156" s="43">
        <f t="shared" si="4"/>
        <v>23460</v>
      </c>
      <c r="AH156" s="44">
        <v>15395</v>
      </c>
      <c r="AI156" s="126" t="s">
        <v>71</v>
      </c>
    </row>
    <row r="157" spans="1:35" x14ac:dyDescent="0.25">
      <c r="A157" s="33">
        <v>48</v>
      </c>
      <c r="B157" s="34" t="s">
        <v>118</v>
      </c>
      <c r="C157" s="34" t="s">
        <v>70</v>
      </c>
      <c r="D157" s="14">
        <v>15727</v>
      </c>
      <c r="E157" s="14">
        <v>14815</v>
      </c>
      <c r="F157" s="14">
        <v>20990</v>
      </c>
      <c r="G157" s="14">
        <v>16464</v>
      </c>
      <c r="H157" s="14">
        <v>16171</v>
      </c>
      <c r="I157" s="14">
        <v>22522</v>
      </c>
      <c r="J157" s="14">
        <v>15990</v>
      </c>
      <c r="K157" s="14">
        <v>16176</v>
      </c>
      <c r="L157" s="14">
        <v>15641</v>
      </c>
      <c r="M157" s="15">
        <v>16787</v>
      </c>
      <c r="N157" s="15">
        <v>19168</v>
      </c>
      <c r="O157" s="14">
        <v>15164</v>
      </c>
      <c r="P157" s="14">
        <v>12834</v>
      </c>
      <c r="Q157" s="15">
        <v>21776</v>
      </c>
      <c r="R157" s="15">
        <v>18345</v>
      </c>
      <c r="S157" s="14">
        <v>11831</v>
      </c>
      <c r="T157" s="14">
        <v>15928</v>
      </c>
      <c r="U157" s="15">
        <v>14163</v>
      </c>
      <c r="V157" s="15">
        <v>33801</v>
      </c>
      <c r="W157" s="15">
        <v>13635</v>
      </c>
      <c r="X157" s="15">
        <v>39976</v>
      </c>
      <c r="Y157" s="14">
        <v>17358</v>
      </c>
      <c r="Z157" s="15">
        <v>19519</v>
      </c>
      <c r="AA157" s="14">
        <v>19645</v>
      </c>
      <c r="AB157" s="14">
        <v>22492</v>
      </c>
      <c r="AC157" s="15">
        <v>22113</v>
      </c>
      <c r="AD157" s="15">
        <v>19778</v>
      </c>
      <c r="AE157" s="16">
        <f t="shared" si="5"/>
        <v>11831</v>
      </c>
      <c r="AF157" s="16">
        <f t="shared" si="6"/>
        <v>39976</v>
      </c>
      <c r="AG157" s="16">
        <f t="shared" si="4"/>
        <v>28145</v>
      </c>
      <c r="AH157" s="44">
        <v>0</v>
      </c>
      <c r="AI157" s="126" t="s">
        <v>71</v>
      </c>
    </row>
    <row r="158" spans="1:35" x14ac:dyDescent="0.25">
      <c r="A158" s="33">
        <v>49</v>
      </c>
      <c r="B158" s="34" t="s">
        <v>119</v>
      </c>
      <c r="C158" s="34" t="s">
        <v>70</v>
      </c>
      <c r="D158" s="14">
        <v>68611</v>
      </c>
      <c r="E158" s="14">
        <v>58481</v>
      </c>
      <c r="F158" s="14">
        <v>73825</v>
      </c>
      <c r="G158" s="14">
        <v>78123</v>
      </c>
      <c r="H158" s="14">
        <v>69384</v>
      </c>
      <c r="I158" s="14">
        <v>69306</v>
      </c>
      <c r="J158" s="14">
        <v>68801</v>
      </c>
      <c r="K158" s="14">
        <v>76759</v>
      </c>
      <c r="L158" s="14">
        <v>64493</v>
      </c>
      <c r="M158" s="15">
        <v>79661</v>
      </c>
      <c r="N158" s="15">
        <v>55087</v>
      </c>
      <c r="O158" s="14">
        <v>53518</v>
      </c>
      <c r="P158" s="14">
        <v>65434</v>
      </c>
      <c r="Q158" s="15">
        <v>47340</v>
      </c>
      <c r="R158" s="15">
        <v>87055</v>
      </c>
      <c r="S158" s="14">
        <v>46946</v>
      </c>
      <c r="T158" s="14">
        <v>75585</v>
      </c>
      <c r="U158" s="15">
        <v>52862</v>
      </c>
      <c r="V158" s="15">
        <v>95373</v>
      </c>
      <c r="W158" s="15">
        <v>48072</v>
      </c>
      <c r="X158" s="15">
        <v>84338</v>
      </c>
      <c r="Y158" s="14">
        <v>26616</v>
      </c>
      <c r="Z158" s="15">
        <v>63701</v>
      </c>
      <c r="AA158" s="14">
        <v>57954</v>
      </c>
      <c r="AB158" s="14">
        <v>31560</v>
      </c>
      <c r="AC158" s="15">
        <v>108162</v>
      </c>
      <c r="AD158" s="15">
        <v>105200</v>
      </c>
      <c r="AE158" s="16">
        <f t="shared" si="5"/>
        <v>26616</v>
      </c>
      <c r="AF158" s="16">
        <f t="shared" si="6"/>
        <v>108162</v>
      </c>
      <c r="AG158" s="16">
        <f t="shared" si="4"/>
        <v>81546</v>
      </c>
      <c r="AH158" s="45">
        <v>0</v>
      </c>
      <c r="AI158" s="116" t="s">
        <v>32</v>
      </c>
    </row>
    <row r="159" spans="1:35" x14ac:dyDescent="0.25">
      <c r="A159" s="39">
        <v>50</v>
      </c>
      <c r="B159" s="40" t="s">
        <v>120</v>
      </c>
      <c r="C159" s="40" t="s">
        <v>70</v>
      </c>
      <c r="D159" s="41">
        <v>77532</v>
      </c>
      <c r="E159" s="41">
        <v>65426</v>
      </c>
      <c r="F159" s="41">
        <v>83709</v>
      </c>
      <c r="G159" s="41">
        <v>73478</v>
      </c>
      <c r="H159" s="41">
        <v>68801</v>
      </c>
      <c r="I159" s="41">
        <v>50858</v>
      </c>
      <c r="J159" s="41">
        <v>77743</v>
      </c>
      <c r="K159" s="41">
        <v>72194</v>
      </c>
      <c r="L159" s="41">
        <v>72656</v>
      </c>
      <c r="M159" s="41">
        <v>74922</v>
      </c>
      <c r="N159" s="42">
        <v>63291</v>
      </c>
      <c r="O159" s="41">
        <v>57227</v>
      </c>
      <c r="P159" s="41">
        <v>51706</v>
      </c>
      <c r="Q159" s="42">
        <v>70484</v>
      </c>
      <c r="R159" s="42">
        <v>81877</v>
      </c>
      <c r="S159" s="41">
        <v>47321</v>
      </c>
      <c r="T159" s="41">
        <v>71090</v>
      </c>
      <c r="U159" s="42">
        <v>60242</v>
      </c>
      <c r="V159" s="42">
        <v>109389</v>
      </c>
      <c r="W159" s="42">
        <v>53104</v>
      </c>
      <c r="X159" s="41">
        <v>115720</v>
      </c>
      <c r="Y159" s="41">
        <v>78690</v>
      </c>
      <c r="Z159" s="41">
        <v>84704</v>
      </c>
      <c r="AA159" s="41">
        <v>70723</v>
      </c>
      <c r="AB159" s="41">
        <v>81814</v>
      </c>
      <c r="AC159" s="42">
        <v>72309</v>
      </c>
      <c r="AD159" s="41">
        <v>72378</v>
      </c>
      <c r="AE159" s="43">
        <f t="shared" si="5"/>
        <v>47321</v>
      </c>
      <c r="AF159" s="43">
        <f t="shared" si="6"/>
        <v>115720</v>
      </c>
      <c r="AG159" s="43">
        <f t="shared" si="4"/>
        <v>68399</v>
      </c>
      <c r="AH159" s="44">
        <v>77532</v>
      </c>
      <c r="AI159" s="126" t="s">
        <v>71</v>
      </c>
    </row>
    <row r="160" spans="1:35" x14ac:dyDescent="0.25">
      <c r="A160" s="33">
        <v>51</v>
      </c>
      <c r="B160" s="34" t="s">
        <v>121</v>
      </c>
      <c r="C160" s="34" t="s">
        <v>70</v>
      </c>
      <c r="D160" s="14">
        <v>31034</v>
      </c>
      <c r="E160" s="14">
        <v>28179</v>
      </c>
      <c r="F160" s="14">
        <v>30307</v>
      </c>
      <c r="G160" s="14">
        <v>32280</v>
      </c>
      <c r="H160" s="14">
        <v>29814</v>
      </c>
      <c r="I160" s="14">
        <v>28737</v>
      </c>
      <c r="J160" s="14">
        <v>31244</v>
      </c>
      <c r="K160" s="14">
        <v>31717</v>
      </c>
      <c r="L160" s="14">
        <v>28612</v>
      </c>
      <c r="M160" s="15">
        <v>32916</v>
      </c>
      <c r="N160" s="15">
        <v>28597</v>
      </c>
      <c r="O160" s="14">
        <v>29258</v>
      </c>
      <c r="P160" s="14">
        <v>23460</v>
      </c>
      <c r="Q160" s="15">
        <v>39240</v>
      </c>
      <c r="R160" s="15">
        <v>35970</v>
      </c>
      <c r="S160" s="14">
        <v>22534</v>
      </c>
      <c r="T160" s="14">
        <v>31231</v>
      </c>
      <c r="U160" s="15">
        <v>26004</v>
      </c>
      <c r="V160" s="15">
        <v>53179</v>
      </c>
      <c r="W160" s="15">
        <v>25237</v>
      </c>
      <c r="X160" s="15">
        <v>50496</v>
      </c>
      <c r="Y160" s="14">
        <v>8100</v>
      </c>
      <c r="Z160" s="15">
        <v>37360</v>
      </c>
      <c r="AA160" s="14">
        <v>32414</v>
      </c>
      <c r="AB160" s="14">
        <v>26384</v>
      </c>
      <c r="AC160" s="15">
        <v>28042</v>
      </c>
      <c r="AD160" s="15">
        <v>31560</v>
      </c>
      <c r="AE160" s="16">
        <f t="shared" si="5"/>
        <v>8100</v>
      </c>
      <c r="AF160" s="16">
        <f t="shared" si="6"/>
        <v>53179</v>
      </c>
      <c r="AG160" s="16">
        <f t="shared" si="4"/>
        <v>45079</v>
      </c>
      <c r="AH160" s="44">
        <v>0</v>
      </c>
      <c r="AI160" s="126" t="s">
        <v>71</v>
      </c>
    </row>
    <row r="161" spans="1:35" x14ac:dyDescent="0.25">
      <c r="A161" s="39">
        <v>52</v>
      </c>
      <c r="B161" s="40" t="s">
        <v>122</v>
      </c>
      <c r="C161" s="40" t="s">
        <v>70</v>
      </c>
      <c r="D161" s="41">
        <v>16779</v>
      </c>
      <c r="E161" s="41">
        <v>14979</v>
      </c>
      <c r="F161" s="41">
        <v>15451</v>
      </c>
      <c r="G161" s="41">
        <v>15003</v>
      </c>
      <c r="H161" s="41">
        <v>21405</v>
      </c>
      <c r="I161" s="41">
        <v>22337</v>
      </c>
      <c r="J161" s="41">
        <v>17042</v>
      </c>
      <c r="K161" s="41">
        <v>14741</v>
      </c>
      <c r="L161" s="41">
        <v>14412</v>
      </c>
      <c r="M161" s="41">
        <v>15298</v>
      </c>
      <c r="N161" s="42">
        <v>13946</v>
      </c>
      <c r="O161" s="41">
        <v>13379</v>
      </c>
      <c r="P161" s="41">
        <v>12045</v>
      </c>
      <c r="Q161" s="42">
        <v>23775</v>
      </c>
      <c r="R161" s="42">
        <v>16718</v>
      </c>
      <c r="S161" s="41">
        <v>13145</v>
      </c>
      <c r="T161" s="41">
        <v>14515</v>
      </c>
      <c r="U161" s="42">
        <v>14816</v>
      </c>
      <c r="V161" s="42">
        <v>33794</v>
      </c>
      <c r="W161" s="42">
        <v>10724</v>
      </c>
      <c r="X161" s="41">
        <v>33138</v>
      </c>
      <c r="Y161" s="41">
        <v>17358</v>
      </c>
      <c r="Z161" s="41">
        <v>25282</v>
      </c>
      <c r="AA161" s="41">
        <v>19645</v>
      </c>
      <c r="AB161" s="41">
        <v>24112</v>
      </c>
      <c r="AC161" s="42">
        <v>18381</v>
      </c>
      <c r="AD161" s="41">
        <v>17148</v>
      </c>
      <c r="AE161" s="43">
        <f t="shared" si="5"/>
        <v>10724</v>
      </c>
      <c r="AF161" s="43">
        <f t="shared" si="6"/>
        <v>33794</v>
      </c>
      <c r="AG161" s="43">
        <f t="shared" si="4"/>
        <v>23070</v>
      </c>
      <c r="AH161" s="44">
        <v>16779</v>
      </c>
      <c r="AI161" s="126" t="s">
        <v>71</v>
      </c>
    </row>
    <row r="162" spans="1:35" x14ac:dyDescent="0.25">
      <c r="A162" s="33">
        <v>53</v>
      </c>
      <c r="B162" s="34" t="s">
        <v>123</v>
      </c>
      <c r="C162" s="34" t="s">
        <v>70</v>
      </c>
      <c r="D162" s="14">
        <v>28036</v>
      </c>
      <c r="E162" s="14">
        <v>28684</v>
      </c>
      <c r="F162" s="14">
        <v>60066</v>
      </c>
      <c r="G162" s="14">
        <v>46875</v>
      </c>
      <c r="H162" s="14">
        <v>40952</v>
      </c>
      <c r="I162" s="14">
        <v>27338</v>
      </c>
      <c r="J162" s="14">
        <v>28299</v>
      </c>
      <c r="K162" s="14">
        <v>46057</v>
      </c>
      <c r="L162" s="14">
        <v>31996</v>
      </c>
      <c r="M162" s="15">
        <v>47797</v>
      </c>
      <c r="N162" s="15">
        <v>29609</v>
      </c>
      <c r="O162" s="14">
        <v>25977</v>
      </c>
      <c r="P162" s="14">
        <v>29561</v>
      </c>
      <c r="Q162" s="15">
        <v>41028</v>
      </c>
      <c r="R162" s="15">
        <v>52234</v>
      </c>
      <c r="S162" s="14">
        <v>22158</v>
      </c>
      <c r="T162" s="14">
        <v>45352</v>
      </c>
      <c r="U162" s="15">
        <v>27153</v>
      </c>
      <c r="V162" s="15">
        <v>66184</v>
      </c>
      <c r="W162" s="15">
        <v>16449</v>
      </c>
      <c r="X162" s="15">
        <v>64698</v>
      </c>
      <c r="Y162" s="14">
        <v>8100</v>
      </c>
      <c r="Z162" s="15">
        <v>25041</v>
      </c>
      <c r="AA162" s="14">
        <v>27502</v>
      </c>
      <c r="AB162" s="14">
        <v>29456</v>
      </c>
      <c r="AC162" s="15">
        <v>35818</v>
      </c>
      <c r="AD162" s="15">
        <v>26300</v>
      </c>
      <c r="AE162" s="16">
        <f t="shared" si="5"/>
        <v>8100</v>
      </c>
      <c r="AF162" s="16">
        <f t="shared" si="6"/>
        <v>66184</v>
      </c>
      <c r="AG162" s="16">
        <f t="shared" si="4"/>
        <v>58084</v>
      </c>
      <c r="AH162" s="44">
        <v>0</v>
      </c>
      <c r="AI162" s="126" t="s">
        <v>71</v>
      </c>
    </row>
    <row r="163" spans="1:35" x14ac:dyDescent="0.25">
      <c r="A163" s="33">
        <v>54</v>
      </c>
      <c r="B163" s="34" t="s">
        <v>124</v>
      </c>
      <c r="C163" s="34" t="s">
        <v>70</v>
      </c>
      <c r="D163" s="14">
        <v>13886</v>
      </c>
      <c r="E163" s="14">
        <v>14144</v>
      </c>
      <c r="F163" s="14">
        <v>13508</v>
      </c>
      <c r="G163" s="14">
        <v>21845</v>
      </c>
      <c r="H163" s="14">
        <v>21096</v>
      </c>
      <c r="I163" s="14">
        <v>12282</v>
      </c>
      <c r="J163" s="14">
        <v>14097</v>
      </c>
      <c r="K163" s="14">
        <v>21463</v>
      </c>
      <c r="L163" s="14">
        <v>16083</v>
      </c>
      <c r="M163" s="15">
        <v>22274</v>
      </c>
      <c r="N163" s="15">
        <v>13402</v>
      </c>
      <c r="O163" s="14">
        <v>11900</v>
      </c>
      <c r="P163" s="14">
        <v>10941</v>
      </c>
      <c r="Q163" s="15">
        <v>20409</v>
      </c>
      <c r="R163" s="15">
        <v>24342</v>
      </c>
      <c r="S163" s="14">
        <v>10891</v>
      </c>
      <c r="T163" s="14">
        <v>21135</v>
      </c>
      <c r="U163" s="15">
        <v>13085</v>
      </c>
      <c r="V163" s="15">
        <v>27041</v>
      </c>
      <c r="W163" s="15">
        <v>10463</v>
      </c>
      <c r="X163" s="15">
        <v>29456</v>
      </c>
      <c r="Y163" s="14">
        <v>8100</v>
      </c>
      <c r="Z163" s="15">
        <v>13631</v>
      </c>
      <c r="AA163" s="14">
        <v>15716</v>
      </c>
      <c r="AB163" s="14">
        <v>16022</v>
      </c>
      <c r="AC163" s="15">
        <v>15222</v>
      </c>
      <c r="AD163" s="15">
        <v>17148</v>
      </c>
      <c r="AE163" s="16">
        <f t="shared" si="5"/>
        <v>8100</v>
      </c>
      <c r="AF163" s="16">
        <f t="shared" si="6"/>
        <v>29456</v>
      </c>
      <c r="AG163" s="16">
        <f t="shared" si="4"/>
        <v>21356</v>
      </c>
      <c r="AH163" s="44">
        <v>0</v>
      </c>
      <c r="AI163" s="126" t="s">
        <v>71</v>
      </c>
    </row>
    <row r="164" spans="1:35" x14ac:dyDescent="0.25">
      <c r="A164" s="33">
        <v>55</v>
      </c>
      <c r="B164" s="34" t="s">
        <v>125</v>
      </c>
      <c r="C164" s="34" t="s">
        <v>70</v>
      </c>
      <c r="D164" s="14">
        <v>68548</v>
      </c>
      <c r="E164" s="14">
        <v>68989</v>
      </c>
      <c r="F164" s="14">
        <v>66576</v>
      </c>
      <c r="G164" s="14">
        <v>89635</v>
      </c>
      <c r="H164" s="14">
        <v>90970</v>
      </c>
      <c r="I164" s="14">
        <v>62814</v>
      </c>
      <c r="J164" s="14">
        <v>68801</v>
      </c>
      <c r="K164" s="14">
        <v>88068</v>
      </c>
      <c r="L164" s="14">
        <v>80948</v>
      </c>
      <c r="M164" s="15">
        <v>91398</v>
      </c>
      <c r="N164" s="15">
        <v>63269</v>
      </c>
      <c r="O164" s="14">
        <v>59057</v>
      </c>
      <c r="P164" s="14">
        <v>58807</v>
      </c>
      <c r="Q164" s="15">
        <v>104148</v>
      </c>
      <c r="R164" s="15">
        <v>99881</v>
      </c>
      <c r="S164" s="14">
        <v>51077</v>
      </c>
      <c r="T164" s="14">
        <v>86722</v>
      </c>
      <c r="U164" s="15">
        <v>60400</v>
      </c>
      <c r="V164" s="15">
        <v>141956</v>
      </c>
      <c r="W164" s="15">
        <v>54145</v>
      </c>
      <c r="X164" s="15">
        <v>157800</v>
      </c>
      <c r="Y164" s="14">
        <v>81004</v>
      </c>
      <c r="Z164" s="15">
        <v>63275</v>
      </c>
      <c r="AA164" s="14">
        <v>86440</v>
      </c>
      <c r="AB164" s="14">
        <v>77522</v>
      </c>
      <c r="AC164" s="15">
        <v>74752</v>
      </c>
      <c r="AD164" s="15">
        <v>72378</v>
      </c>
      <c r="AE164" s="16">
        <f t="shared" si="5"/>
        <v>51077</v>
      </c>
      <c r="AF164" s="16">
        <f t="shared" si="6"/>
        <v>157800</v>
      </c>
      <c r="AG164" s="16">
        <f t="shared" si="4"/>
        <v>106723</v>
      </c>
      <c r="AH164" s="44">
        <v>0</v>
      </c>
      <c r="AI164" s="126" t="s">
        <v>71</v>
      </c>
    </row>
    <row r="165" spans="1:35" x14ac:dyDescent="0.25">
      <c r="A165" s="33">
        <v>56</v>
      </c>
      <c r="B165" s="34" t="s">
        <v>126</v>
      </c>
      <c r="C165" s="34" t="s">
        <v>70</v>
      </c>
      <c r="D165" s="14">
        <v>15254</v>
      </c>
      <c r="E165" s="14">
        <v>12723</v>
      </c>
      <c r="F165" s="14">
        <v>14085</v>
      </c>
      <c r="G165" s="14">
        <v>15710</v>
      </c>
      <c r="H165" s="14">
        <v>14925</v>
      </c>
      <c r="I165" s="14">
        <v>11718</v>
      </c>
      <c r="J165" s="14">
        <v>15464</v>
      </c>
      <c r="K165" s="14">
        <v>15435</v>
      </c>
      <c r="L165" s="14">
        <v>13184</v>
      </c>
      <c r="M165" s="15">
        <v>16018</v>
      </c>
      <c r="N165" s="15">
        <v>9856</v>
      </c>
      <c r="O165" s="14">
        <v>10891</v>
      </c>
      <c r="P165" s="14">
        <v>9678</v>
      </c>
      <c r="Q165" s="15">
        <v>16096</v>
      </c>
      <c r="R165" s="15">
        <v>17505</v>
      </c>
      <c r="S165" s="14">
        <v>10140</v>
      </c>
      <c r="T165" s="14">
        <v>15198</v>
      </c>
      <c r="U165" s="15">
        <v>11880</v>
      </c>
      <c r="V165" s="15">
        <v>19935</v>
      </c>
      <c r="W165" s="15">
        <v>9957</v>
      </c>
      <c r="X165" s="15">
        <v>18108</v>
      </c>
      <c r="Y165" s="14">
        <v>5721</v>
      </c>
      <c r="Z165" s="15">
        <v>16076</v>
      </c>
      <c r="AA165" s="14">
        <v>12769</v>
      </c>
      <c r="AB165" s="14">
        <v>9384</v>
      </c>
      <c r="AC165" s="15">
        <v>12660</v>
      </c>
      <c r="AD165" s="15">
        <v>11888</v>
      </c>
      <c r="AE165" s="16">
        <f t="shared" si="5"/>
        <v>5721</v>
      </c>
      <c r="AF165" s="16">
        <f t="shared" si="6"/>
        <v>19935</v>
      </c>
      <c r="AG165" s="16">
        <f t="shared" si="4"/>
        <v>14214</v>
      </c>
      <c r="AH165" s="44">
        <v>0</v>
      </c>
      <c r="AI165" s="126" t="s">
        <v>71</v>
      </c>
    </row>
    <row r="166" spans="1:35" x14ac:dyDescent="0.25">
      <c r="A166" s="39">
        <v>57</v>
      </c>
      <c r="B166" s="40" t="s">
        <v>127</v>
      </c>
      <c r="C166" s="40" t="s">
        <v>70</v>
      </c>
      <c r="D166" s="41">
        <v>40712</v>
      </c>
      <c r="E166" s="41">
        <v>37291</v>
      </c>
      <c r="F166" s="41">
        <v>41109</v>
      </c>
      <c r="G166" s="41">
        <v>41092</v>
      </c>
      <c r="H166" s="41">
        <v>43806</v>
      </c>
      <c r="I166" s="41">
        <v>30857</v>
      </c>
      <c r="J166" s="41">
        <v>40923</v>
      </c>
      <c r="K166" s="41">
        <v>40375</v>
      </c>
      <c r="L166" s="41">
        <v>41392</v>
      </c>
      <c r="M166" s="41">
        <v>41900</v>
      </c>
      <c r="N166" s="42">
        <v>30855</v>
      </c>
      <c r="O166" s="41">
        <v>27088</v>
      </c>
      <c r="P166" s="41">
        <v>29456</v>
      </c>
      <c r="Q166" s="42">
        <v>37872</v>
      </c>
      <c r="R166" s="42">
        <v>45788</v>
      </c>
      <c r="S166" s="41">
        <v>24412</v>
      </c>
      <c r="T166" s="41">
        <v>39757</v>
      </c>
      <c r="U166" s="42">
        <v>35500</v>
      </c>
      <c r="V166" s="42">
        <v>59618</v>
      </c>
      <c r="W166" s="42">
        <v>32044</v>
      </c>
      <c r="X166" s="41">
        <v>53676</v>
      </c>
      <c r="Y166" s="41">
        <v>23433</v>
      </c>
      <c r="Z166" s="41">
        <v>47680</v>
      </c>
      <c r="AA166" s="41">
        <v>36343</v>
      </c>
      <c r="AB166" s="41">
        <v>22492</v>
      </c>
      <c r="AC166" s="42">
        <v>43088</v>
      </c>
      <c r="AD166" s="41">
        <v>42080</v>
      </c>
      <c r="AE166" s="43">
        <f t="shared" si="5"/>
        <v>22492</v>
      </c>
      <c r="AF166" s="43">
        <f t="shared" si="6"/>
        <v>59618</v>
      </c>
      <c r="AG166" s="43">
        <f t="shared" si="4"/>
        <v>37126</v>
      </c>
      <c r="AH166" s="44">
        <v>40712</v>
      </c>
      <c r="AI166" s="126" t="s">
        <v>71</v>
      </c>
    </row>
    <row r="167" spans="1:35" x14ac:dyDescent="0.25">
      <c r="A167" s="33">
        <v>58</v>
      </c>
      <c r="B167" s="34" t="s">
        <v>128</v>
      </c>
      <c r="C167" s="34" t="s">
        <v>70</v>
      </c>
      <c r="D167" s="14">
        <v>11782</v>
      </c>
      <c r="E167" s="14">
        <v>11552</v>
      </c>
      <c r="F167" s="14">
        <v>14881</v>
      </c>
      <c r="G167" s="14">
        <v>13349</v>
      </c>
      <c r="H167" s="14">
        <v>12636</v>
      </c>
      <c r="I167" s="14">
        <v>10644</v>
      </c>
      <c r="J167" s="14">
        <v>11993</v>
      </c>
      <c r="K167" s="14">
        <v>13115</v>
      </c>
      <c r="L167" s="14">
        <v>11188</v>
      </c>
      <c r="M167" s="15">
        <v>13612</v>
      </c>
      <c r="N167" s="15">
        <v>12583</v>
      </c>
      <c r="O167" s="14">
        <v>11363</v>
      </c>
      <c r="P167" s="14">
        <v>11730</v>
      </c>
      <c r="Q167" s="15">
        <v>15885</v>
      </c>
      <c r="R167" s="15">
        <v>14875</v>
      </c>
      <c r="S167" s="14">
        <v>9858</v>
      </c>
      <c r="T167" s="14">
        <v>12915</v>
      </c>
      <c r="U167" s="15">
        <v>11200</v>
      </c>
      <c r="V167" s="15">
        <v>22791</v>
      </c>
      <c r="W167" s="15">
        <v>9538</v>
      </c>
      <c r="X167" s="15">
        <v>26300</v>
      </c>
      <c r="Y167" s="14">
        <v>8679</v>
      </c>
      <c r="Z167" s="15">
        <v>14142</v>
      </c>
      <c r="AA167" s="14">
        <v>13262</v>
      </c>
      <c r="AB167" s="14">
        <v>24343</v>
      </c>
      <c r="AC167" s="15">
        <v>12018</v>
      </c>
      <c r="AD167" s="15">
        <v>13150</v>
      </c>
      <c r="AE167" s="16">
        <f t="shared" si="5"/>
        <v>8679</v>
      </c>
      <c r="AF167" s="16">
        <f t="shared" si="6"/>
        <v>26300</v>
      </c>
      <c r="AG167" s="16">
        <f t="shared" si="4"/>
        <v>17621</v>
      </c>
      <c r="AH167" s="44">
        <v>0</v>
      </c>
      <c r="AI167" s="126" t="s">
        <v>71</v>
      </c>
    </row>
    <row r="168" spans="1:35" x14ac:dyDescent="0.25">
      <c r="A168" s="33">
        <v>59</v>
      </c>
      <c r="B168" s="34" t="s">
        <v>129</v>
      </c>
      <c r="C168" s="34" t="s">
        <v>70</v>
      </c>
      <c r="D168" s="14">
        <v>11362</v>
      </c>
      <c r="E168" s="14">
        <v>12284</v>
      </c>
      <c r="F168" s="14">
        <v>9901</v>
      </c>
      <c r="G168" s="14">
        <v>12036</v>
      </c>
      <c r="H168" s="14">
        <v>11434</v>
      </c>
      <c r="I168" s="14">
        <v>10360</v>
      </c>
      <c r="J168" s="14">
        <v>11572</v>
      </c>
      <c r="K168" s="14">
        <v>11826</v>
      </c>
      <c r="L168" s="14">
        <v>13932</v>
      </c>
      <c r="M168" s="15">
        <v>12272</v>
      </c>
      <c r="N168" s="15">
        <v>14733</v>
      </c>
      <c r="O168" s="14">
        <v>11224</v>
      </c>
      <c r="P168" s="14">
        <v>15044</v>
      </c>
      <c r="Q168" s="15">
        <v>12098</v>
      </c>
      <c r="R168" s="15">
        <v>13411</v>
      </c>
      <c r="S168" s="14">
        <v>10140</v>
      </c>
      <c r="T168" s="14">
        <v>11645</v>
      </c>
      <c r="U168" s="15">
        <v>12372</v>
      </c>
      <c r="V168" s="15">
        <v>18169</v>
      </c>
      <c r="W168" s="15">
        <v>12233</v>
      </c>
      <c r="X168" s="15">
        <v>16994</v>
      </c>
      <c r="Y168" s="14">
        <v>5786</v>
      </c>
      <c r="Z168" s="15">
        <v>13534</v>
      </c>
      <c r="AA168" s="14">
        <v>17681</v>
      </c>
      <c r="AB168" s="14">
        <v>18904</v>
      </c>
      <c r="AC168" s="15">
        <v>12996</v>
      </c>
      <c r="AD168" s="15">
        <v>13150</v>
      </c>
      <c r="AE168" s="16">
        <f t="shared" si="5"/>
        <v>5786</v>
      </c>
      <c r="AF168" s="16">
        <f t="shared" si="6"/>
        <v>18904</v>
      </c>
      <c r="AG168" s="16">
        <f t="shared" si="4"/>
        <v>13118</v>
      </c>
      <c r="AH168" s="44">
        <v>0</v>
      </c>
      <c r="AI168" s="126" t="s">
        <v>71</v>
      </c>
    </row>
    <row r="169" spans="1:35" x14ac:dyDescent="0.25">
      <c r="A169" s="33">
        <v>60</v>
      </c>
      <c r="B169" s="34" t="s">
        <v>130</v>
      </c>
      <c r="C169" s="34" t="s">
        <v>70</v>
      </c>
      <c r="D169" s="14">
        <v>33611</v>
      </c>
      <c r="E169" s="14">
        <v>36739</v>
      </c>
      <c r="F169" s="14">
        <v>50954</v>
      </c>
      <c r="G169" s="14">
        <v>56733</v>
      </c>
      <c r="H169" s="14">
        <v>52902</v>
      </c>
      <c r="I169" s="14">
        <v>24871</v>
      </c>
      <c r="J169" s="14">
        <v>33874</v>
      </c>
      <c r="K169" s="14">
        <v>55741</v>
      </c>
      <c r="L169" s="14">
        <v>33664</v>
      </c>
      <c r="M169" s="15">
        <v>57848</v>
      </c>
      <c r="N169" s="15">
        <v>68911</v>
      </c>
      <c r="O169" s="14">
        <v>32638</v>
      </c>
      <c r="P169" s="14">
        <v>31455</v>
      </c>
      <c r="Q169" s="15">
        <v>33664</v>
      </c>
      <c r="R169" s="15">
        <v>63218</v>
      </c>
      <c r="S169" s="14">
        <v>35116</v>
      </c>
      <c r="T169" s="14">
        <v>54889</v>
      </c>
      <c r="U169" s="15">
        <v>41797</v>
      </c>
      <c r="V169" s="15">
        <v>50699</v>
      </c>
      <c r="W169" s="15">
        <v>28543</v>
      </c>
      <c r="X169" s="15">
        <v>52600</v>
      </c>
      <c r="Y169" s="14">
        <v>13886</v>
      </c>
      <c r="Z169" s="15">
        <v>34179</v>
      </c>
      <c r="AA169" s="14">
        <v>25539</v>
      </c>
      <c r="AB169" s="14">
        <v>48150</v>
      </c>
      <c r="AC169" s="15">
        <v>79319</v>
      </c>
      <c r="AD169" s="15">
        <v>47340</v>
      </c>
      <c r="AE169" s="16">
        <f t="shared" si="5"/>
        <v>13886</v>
      </c>
      <c r="AF169" s="16">
        <f t="shared" si="6"/>
        <v>79319</v>
      </c>
      <c r="AG169" s="16">
        <f t="shared" si="4"/>
        <v>65433</v>
      </c>
      <c r="AH169" s="44">
        <v>0</v>
      </c>
      <c r="AI169" s="126" t="s">
        <v>71</v>
      </c>
    </row>
    <row r="170" spans="1:35" x14ac:dyDescent="0.25">
      <c r="A170" s="33">
        <v>61</v>
      </c>
      <c r="B170" s="34" t="s">
        <v>131</v>
      </c>
      <c r="C170" s="34" t="s">
        <v>70</v>
      </c>
      <c r="D170" s="14">
        <v>15780</v>
      </c>
      <c r="E170" s="14">
        <v>15118</v>
      </c>
      <c r="F170" s="14">
        <v>13611</v>
      </c>
      <c r="G170" s="14">
        <v>19497</v>
      </c>
      <c r="H170" s="14">
        <v>17954</v>
      </c>
      <c r="I170" s="14">
        <v>6812</v>
      </c>
      <c r="J170" s="14">
        <v>15990</v>
      </c>
      <c r="K170" s="14">
        <v>19156</v>
      </c>
      <c r="L170" s="14">
        <v>15780</v>
      </c>
      <c r="M170" s="15">
        <v>19880</v>
      </c>
      <c r="N170" s="15">
        <v>26889</v>
      </c>
      <c r="O170" s="14">
        <v>12462</v>
      </c>
      <c r="P170" s="14">
        <v>12729</v>
      </c>
      <c r="Q170" s="15">
        <v>18936</v>
      </c>
      <c r="R170" s="15">
        <v>21726</v>
      </c>
      <c r="S170" s="14">
        <v>10329</v>
      </c>
      <c r="T170" s="14">
        <v>18862</v>
      </c>
      <c r="U170" s="15">
        <v>12645</v>
      </c>
      <c r="V170" s="15">
        <v>22937</v>
      </c>
      <c r="W170" s="15">
        <v>8262</v>
      </c>
      <c r="X170" s="15">
        <v>23144</v>
      </c>
      <c r="Y170" s="14">
        <v>12729</v>
      </c>
      <c r="Z170" s="15">
        <v>21668</v>
      </c>
      <c r="AA170" s="14">
        <v>15225</v>
      </c>
      <c r="AB170" s="14">
        <v>18757</v>
      </c>
      <c r="AC170" s="15">
        <v>23234</v>
      </c>
      <c r="AD170" s="15">
        <v>23565</v>
      </c>
      <c r="AE170" s="16">
        <f t="shared" si="5"/>
        <v>6812</v>
      </c>
      <c r="AF170" s="16">
        <f t="shared" si="6"/>
        <v>26889</v>
      </c>
      <c r="AG170" s="16">
        <f t="shared" si="4"/>
        <v>20077</v>
      </c>
      <c r="AH170" s="44">
        <v>0</v>
      </c>
      <c r="AI170" s="126" t="s">
        <v>71</v>
      </c>
    </row>
    <row r="171" spans="1:35" x14ac:dyDescent="0.25">
      <c r="A171" s="39">
        <v>62</v>
      </c>
      <c r="B171" s="40" t="s">
        <v>132</v>
      </c>
      <c r="C171" s="40" t="s">
        <v>70</v>
      </c>
      <c r="D171" s="41">
        <v>12308</v>
      </c>
      <c r="E171" s="41">
        <v>11790</v>
      </c>
      <c r="F171" s="41">
        <v>11583</v>
      </c>
      <c r="G171" s="41">
        <v>10087</v>
      </c>
      <c r="H171" s="41">
        <v>14350</v>
      </c>
      <c r="I171" s="41">
        <v>12445</v>
      </c>
      <c r="J171" s="41">
        <v>12519</v>
      </c>
      <c r="K171" s="41">
        <v>9910</v>
      </c>
      <c r="L171" s="41">
        <v>11541</v>
      </c>
      <c r="M171" s="41">
        <v>10284</v>
      </c>
      <c r="N171" s="42">
        <v>11566</v>
      </c>
      <c r="O171" s="41">
        <v>12206</v>
      </c>
      <c r="P171" s="41">
        <v>10836</v>
      </c>
      <c r="Q171" s="42">
        <v>17042</v>
      </c>
      <c r="R171" s="42">
        <v>11240</v>
      </c>
      <c r="S171" s="41">
        <v>11173</v>
      </c>
      <c r="T171" s="41">
        <v>9758</v>
      </c>
      <c r="U171" s="42">
        <v>11147</v>
      </c>
      <c r="V171" s="42">
        <v>23291</v>
      </c>
      <c r="W171" s="42">
        <v>11717</v>
      </c>
      <c r="X171" s="41">
        <v>23144</v>
      </c>
      <c r="Y171" s="41">
        <v>8100</v>
      </c>
      <c r="Z171" s="41">
        <v>21833</v>
      </c>
      <c r="AA171" s="41">
        <v>12769</v>
      </c>
      <c r="AB171" s="41">
        <v>9626</v>
      </c>
      <c r="AC171" s="42">
        <v>15222</v>
      </c>
      <c r="AD171" s="41">
        <v>13150</v>
      </c>
      <c r="AE171" s="43">
        <f t="shared" si="5"/>
        <v>8100</v>
      </c>
      <c r="AF171" s="43">
        <f t="shared" si="6"/>
        <v>23291</v>
      </c>
      <c r="AG171" s="43">
        <f t="shared" si="4"/>
        <v>15191</v>
      </c>
      <c r="AH171" s="44">
        <v>12308</v>
      </c>
      <c r="AI171" s="126" t="s">
        <v>71</v>
      </c>
    </row>
    <row r="172" spans="1:35" x14ac:dyDescent="0.25">
      <c r="A172" s="39">
        <v>63</v>
      </c>
      <c r="B172" s="40" t="s">
        <v>133</v>
      </c>
      <c r="C172" s="40" t="s">
        <v>70</v>
      </c>
      <c r="D172" s="41">
        <v>15254</v>
      </c>
      <c r="E172" s="41">
        <v>14329</v>
      </c>
      <c r="F172" s="41">
        <v>13315</v>
      </c>
      <c r="G172" s="41">
        <v>14853</v>
      </c>
      <c r="H172" s="41">
        <v>13890</v>
      </c>
      <c r="I172" s="41">
        <v>13982</v>
      </c>
      <c r="J172" s="41">
        <v>15464</v>
      </c>
      <c r="K172" s="41">
        <v>14594</v>
      </c>
      <c r="L172" s="41">
        <v>14713</v>
      </c>
      <c r="M172" s="41">
        <v>15146</v>
      </c>
      <c r="N172" s="42">
        <v>12311</v>
      </c>
      <c r="O172" s="41">
        <v>15488</v>
      </c>
      <c r="P172" s="41">
        <v>12308</v>
      </c>
      <c r="Q172" s="42">
        <v>17358</v>
      </c>
      <c r="R172" s="42">
        <v>16552</v>
      </c>
      <c r="S172" s="41">
        <v>12769</v>
      </c>
      <c r="T172" s="41">
        <v>14371</v>
      </c>
      <c r="U172" s="42">
        <v>12554</v>
      </c>
      <c r="V172" s="42">
        <v>21593</v>
      </c>
      <c r="W172" s="42">
        <v>9902</v>
      </c>
      <c r="X172" s="41">
        <v>19558</v>
      </c>
      <c r="Y172" s="41">
        <v>8679</v>
      </c>
      <c r="Z172" s="41">
        <v>15980</v>
      </c>
      <c r="AA172" s="41">
        <v>15225</v>
      </c>
      <c r="AB172" s="41">
        <v>11320</v>
      </c>
      <c r="AC172" s="42">
        <v>10772</v>
      </c>
      <c r="AD172" s="41">
        <v>15780</v>
      </c>
      <c r="AE172" s="43">
        <f t="shared" si="5"/>
        <v>8679</v>
      </c>
      <c r="AF172" s="43">
        <f t="shared" si="6"/>
        <v>21593</v>
      </c>
      <c r="AG172" s="43">
        <f t="shared" si="4"/>
        <v>12914</v>
      </c>
      <c r="AH172" s="44">
        <v>15254</v>
      </c>
      <c r="AI172" s="126" t="s">
        <v>71</v>
      </c>
    </row>
    <row r="173" spans="1:35" x14ac:dyDescent="0.25">
      <c r="A173" s="33">
        <v>64</v>
      </c>
      <c r="B173" s="34" t="s">
        <v>134</v>
      </c>
      <c r="C173" s="34" t="s">
        <v>70</v>
      </c>
      <c r="D173" s="14">
        <v>23249</v>
      </c>
      <c r="E173" s="14">
        <v>21508</v>
      </c>
      <c r="F173" s="14">
        <v>16249</v>
      </c>
      <c r="G173" s="14">
        <v>29221</v>
      </c>
      <c r="H173" s="14">
        <v>24589</v>
      </c>
      <c r="I173" s="14">
        <v>17847</v>
      </c>
      <c r="J173" s="14">
        <v>23460</v>
      </c>
      <c r="K173" s="14">
        <v>28711</v>
      </c>
      <c r="L173" s="14">
        <v>22224</v>
      </c>
      <c r="M173" s="15">
        <v>29796</v>
      </c>
      <c r="N173" s="15">
        <v>28597</v>
      </c>
      <c r="O173" s="14">
        <v>22221</v>
      </c>
      <c r="P173" s="14">
        <v>21882</v>
      </c>
      <c r="Q173" s="15">
        <v>26300</v>
      </c>
      <c r="R173" s="15">
        <v>32562</v>
      </c>
      <c r="S173" s="14">
        <v>22534</v>
      </c>
      <c r="T173" s="14">
        <v>28271</v>
      </c>
      <c r="U173" s="15">
        <v>18859</v>
      </c>
      <c r="V173" s="15">
        <v>32556</v>
      </c>
      <c r="W173" s="15">
        <v>17674</v>
      </c>
      <c r="X173" s="15">
        <v>29505</v>
      </c>
      <c r="Y173" s="14">
        <v>14465</v>
      </c>
      <c r="Z173" s="15">
        <v>28128</v>
      </c>
      <c r="AA173" s="14">
        <v>23574</v>
      </c>
      <c r="AB173" s="14">
        <v>22986</v>
      </c>
      <c r="AC173" s="15">
        <v>20078</v>
      </c>
      <c r="AD173" s="15">
        <v>21040</v>
      </c>
      <c r="AE173" s="16">
        <f t="shared" si="5"/>
        <v>14465</v>
      </c>
      <c r="AF173" s="16">
        <f t="shared" si="6"/>
        <v>32562</v>
      </c>
      <c r="AG173" s="16">
        <f t="shared" si="4"/>
        <v>18097</v>
      </c>
      <c r="AH173" s="44">
        <v>0</v>
      </c>
      <c r="AI173" s="126" t="s">
        <v>71</v>
      </c>
    </row>
    <row r="174" spans="1:35" x14ac:dyDescent="0.25">
      <c r="A174" s="33">
        <v>65</v>
      </c>
      <c r="B174" s="34" t="s">
        <v>135</v>
      </c>
      <c r="C174" s="34" t="s">
        <v>70</v>
      </c>
      <c r="D174" s="14">
        <v>22513</v>
      </c>
      <c r="E174" s="14">
        <v>22374</v>
      </c>
      <c r="F174" s="14">
        <v>16249</v>
      </c>
      <c r="G174" s="14">
        <v>31002</v>
      </c>
      <c r="H174" s="14">
        <v>28811</v>
      </c>
      <c r="I174" s="14">
        <v>17847</v>
      </c>
      <c r="J174" s="14">
        <v>22723</v>
      </c>
      <c r="K174" s="14">
        <v>30461</v>
      </c>
      <c r="L174" s="14">
        <v>23959</v>
      </c>
      <c r="M174" s="15">
        <v>31613</v>
      </c>
      <c r="N174" s="15">
        <v>28597</v>
      </c>
      <c r="O174" s="14">
        <v>21178</v>
      </c>
      <c r="P174" s="14">
        <v>22828</v>
      </c>
      <c r="Q174" s="15">
        <v>27352</v>
      </c>
      <c r="R174" s="15">
        <v>34547</v>
      </c>
      <c r="S174" s="14">
        <v>22534</v>
      </c>
      <c r="T174" s="14">
        <v>29995</v>
      </c>
      <c r="U174" s="15">
        <v>19035</v>
      </c>
      <c r="V174" s="15">
        <v>33918</v>
      </c>
      <c r="W174" s="15">
        <v>17674</v>
      </c>
      <c r="X174" s="15">
        <v>30738</v>
      </c>
      <c r="Y174" s="14">
        <v>14465</v>
      </c>
      <c r="Z174" s="15">
        <v>30159</v>
      </c>
      <c r="AA174" s="14">
        <v>22593</v>
      </c>
      <c r="AB174" s="14">
        <v>22986</v>
      </c>
      <c r="AC174" s="15">
        <v>154734</v>
      </c>
      <c r="AD174" s="15">
        <v>21776</v>
      </c>
      <c r="AE174" s="16">
        <f t="shared" si="5"/>
        <v>14465</v>
      </c>
      <c r="AF174" s="16">
        <f t="shared" si="6"/>
        <v>154734</v>
      </c>
      <c r="AG174" s="16">
        <f t="shared" si="4"/>
        <v>140269</v>
      </c>
      <c r="AH174" s="44">
        <v>0</v>
      </c>
      <c r="AI174" s="126" t="s">
        <v>71</v>
      </c>
    </row>
    <row r="175" spans="1:35" x14ac:dyDescent="0.25">
      <c r="A175" s="33">
        <v>66</v>
      </c>
      <c r="B175" s="34" t="s">
        <v>136</v>
      </c>
      <c r="C175" s="34" t="s">
        <v>70</v>
      </c>
      <c r="D175" s="14">
        <v>5681</v>
      </c>
      <c r="E175" s="14">
        <v>5166</v>
      </c>
      <c r="F175" s="14">
        <v>6258</v>
      </c>
      <c r="G175" s="14">
        <v>5611</v>
      </c>
      <c r="H175" s="14">
        <v>4961</v>
      </c>
      <c r="I175" s="14">
        <v>7161</v>
      </c>
      <c r="J175" s="14">
        <v>5891</v>
      </c>
      <c r="K175" s="14">
        <v>5512</v>
      </c>
      <c r="L175" s="14">
        <v>5337</v>
      </c>
      <c r="M175" s="15">
        <v>5722</v>
      </c>
      <c r="N175" s="15">
        <v>3896</v>
      </c>
      <c r="O175" s="14">
        <v>4742</v>
      </c>
      <c r="P175" s="14">
        <v>4524</v>
      </c>
      <c r="Q175" s="15">
        <v>6733</v>
      </c>
      <c r="R175" s="15">
        <v>6253</v>
      </c>
      <c r="S175" s="14">
        <v>4695</v>
      </c>
      <c r="T175" s="14">
        <v>5428</v>
      </c>
      <c r="U175" s="15">
        <v>5050</v>
      </c>
      <c r="V175" s="15">
        <v>9004</v>
      </c>
      <c r="W175" s="15">
        <v>3756</v>
      </c>
      <c r="X175" s="15">
        <v>10520</v>
      </c>
      <c r="Y175" s="14">
        <v>3021</v>
      </c>
      <c r="Z175" s="15">
        <v>10775</v>
      </c>
      <c r="AA175" s="14">
        <v>5893</v>
      </c>
      <c r="AB175" s="14">
        <v>4029</v>
      </c>
      <c r="AC175" s="15">
        <v>4702</v>
      </c>
      <c r="AD175" s="15">
        <v>4944</v>
      </c>
      <c r="AE175" s="16">
        <f t="shared" si="5"/>
        <v>3021</v>
      </c>
      <c r="AF175" s="16">
        <f t="shared" si="6"/>
        <v>10775</v>
      </c>
      <c r="AG175" s="16">
        <f t="shared" ref="AG175:AG238" si="7">AF175-AE175</f>
        <v>7754</v>
      </c>
      <c r="AH175" s="44">
        <v>0</v>
      </c>
      <c r="AI175" s="126" t="s">
        <v>71</v>
      </c>
    </row>
    <row r="176" spans="1:35" x14ac:dyDescent="0.25">
      <c r="A176" s="39">
        <v>67</v>
      </c>
      <c r="B176" s="40" t="s">
        <v>137</v>
      </c>
      <c r="C176" s="40" t="s">
        <v>70</v>
      </c>
      <c r="D176" s="41">
        <v>16253</v>
      </c>
      <c r="E176" s="41">
        <v>15028</v>
      </c>
      <c r="F176" s="41">
        <v>17851</v>
      </c>
      <c r="G176" s="41">
        <v>14197</v>
      </c>
      <c r="H176" s="41">
        <v>13999</v>
      </c>
      <c r="I176" s="41">
        <v>15873</v>
      </c>
      <c r="J176" s="41">
        <v>16516</v>
      </c>
      <c r="K176" s="41">
        <v>13948</v>
      </c>
      <c r="L176" s="41">
        <v>16433</v>
      </c>
      <c r="M176" s="41">
        <v>14477</v>
      </c>
      <c r="N176" s="42">
        <v>15241</v>
      </c>
      <c r="O176" s="41">
        <v>16194</v>
      </c>
      <c r="P176" s="41">
        <v>13992</v>
      </c>
      <c r="Q176" s="42">
        <v>15254</v>
      </c>
      <c r="R176" s="42">
        <v>15819</v>
      </c>
      <c r="S176" s="41">
        <v>12769</v>
      </c>
      <c r="T176" s="41">
        <v>13735</v>
      </c>
      <c r="U176" s="42">
        <v>12372</v>
      </c>
      <c r="V176" s="42">
        <v>23320</v>
      </c>
      <c r="W176" s="42">
        <v>10352</v>
      </c>
      <c r="X176" s="41">
        <v>20886</v>
      </c>
      <c r="Y176" s="41">
        <v>10415</v>
      </c>
      <c r="Z176" s="41">
        <v>16421</v>
      </c>
      <c r="AA176" s="41">
        <v>18662</v>
      </c>
      <c r="AB176" s="41">
        <v>15833</v>
      </c>
      <c r="AC176" s="42">
        <v>14966</v>
      </c>
      <c r="AD176" s="41">
        <v>15780</v>
      </c>
      <c r="AE176" s="43">
        <f t="shared" si="5"/>
        <v>10352</v>
      </c>
      <c r="AF176" s="43">
        <f t="shared" si="6"/>
        <v>23320</v>
      </c>
      <c r="AG176" s="43">
        <f t="shared" si="7"/>
        <v>12968</v>
      </c>
      <c r="AH176" s="44">
        <v>16253</v>
      </c>
      <c r="AI176" s="126" t="s">
        <v>71</v>
      </c>
    </row>
    <row r="177" spans="1:35" x14ac:dyDescent="0.25">
      <c r="A177" s="33">
        <v>68</v>
      </c>
      <c r="B177" s="34" t="s">
        <v>138</v>
      </c>
      <c r="C177" s="34" t="s">
        <v>70</v>
      </c>
      <c r="D177" s="14">
        <v>6943</v>
      </c>
      <c r="E177" s="14">
        <v>5913</v>
      </c>
      <c r="F177" s="14">
        <v>7552</v>
      </c>
      <c r="G177" s="14">
        <v>7218</v>
      </c>
      <c r="H177" s="14">
        <v>6065</v>
      </c>
      <c r="I177" s="14">
        <v>6563</v>
      </c>
      <c r="J177" s="14">
        <v>7154</v>
      </c>
      <c r="K177" s="14">
        <v>7092</v>
      </c>
      <c r="L177" s="14">
        <v>7106</v>
      </c>
      <c r="M177" s="15">
        <v>7360</v>
      </c>
      <c r="N177" s="15">
        <v>3911</v>
      </c>
      <c r="O177" s="14">
        <v>4184</v>
      </c>
      <c r="P177" s="14">
        <v>5418</v>
      </c>
      <c r="Q177" s="15">
        <v>7259</v>
      </c>
      <c r="R177" s="15">
        <v>8043</v>
      </c>
      <c r="S177" s="14">
        <v>4695</v>
      </c>
      <c r="T177" s="14">
        <v>6983</v>
      </c>
      <c r="U177" s="15">
        <v>6022</v>
      </c>
      <c r="V177" s="15">
        <v>9337</v>
      </c>
      <c r="W177" s="15">
        <v>3756</v>
      </c>
      <c r="X177" s="15">
        <v>10520</v>
      </c>
      <c r="Y177" s="14">
        <v>3356</v>
      </c>
      <c r="Z177" s="15">
        <v>9174</v>
      </c>
      <c r="AA177" s="14">
        <v>6876</v>
      </c>
      <c r="AB177" s="14">
        <v>4029</v>
      </c>
      <c r="AC177" s="15">
        <v>5832</v>
      </c>
      <c r="AD177" s="15">
        <v>5996</v>
      </c>
      <c r="AE177" s="16">
        <f t="shared" si="5"/>
        <v>3356</v>
      </c>
      <c r="AF177" s="16">
        <f t="shared" si="6"/>
        <v>10520</v>
      </c>
      <c r="AG177" s="16">
        <f t="shared" si="7"/>
        <v>7164</v>
      </c>
      <c r="AH177" s="44">
        <v>0</v>
      </c>
      <c r="AI177" s="126" t="s">
        <v>71</v>
      </c>
    </row>
    <row r="178" spans="1:35" x14ac:dyDescent="0.25">
      <c r="A178" s="33">
        <v>69</v>
      </c>
      <c r="B178" s="34" t="s">
        <v>139</v>
      </c>
      <c r="C178" s="34" t="s">
        <v>70</v>
      </c>
      <c r="D178" s="14">
        <v>15401</v>
      </c>
      <c r="E178" s="14">
        <v>14530</v>
      </c>
      <c r="F178" s="14">
        <v>18464</v>
      </c>
      <c r="G178" s="14">
        <v>17956</v>
      </c>
      <c r="H178" s="14">
        <v>16127</v>
      </c>
      <c r="I178" s="14">
        <v>13134</v>
      </c>
      <c r="J178" s="14">
        <v>15570</v>
      </c>
      <c r="K178" s="14">
        <v>17642</v>
      </c>
      <c r="L178" s="14">
        <v>15515</v>
      </c>
      <c r="M178" s="15">
        <v>18309</v>
      </c>
      <c r="N178" s="15">
        <v>10597</v>
      </c>
      <c r="O178" s="14">
        <v>10005</v>
      </c>
      <c r="P178" s="14">
        <v>15780</v>
      </c>
      <c r="Q178" s="15">
        <v>17358</v>
      </c>
      <c r="R178" s="15">
        <v>20008</v>
      </c>
      <c r="S178" s="14">
        <v>12769</v>
      </c>
      <c r="T178" s="14">
        <v>17372</v>
      </c>
      <c r="U178" s="15">
        <v>12245</v>
      </c>
      <c r="V178" s="15">
        <v>22160</v>
      </c>
      <c r="W178" s="15">
        <v>10215</v>
      </c>
      <c r="X178" s="15">
        <v>19475</v>
      </c>
      <c r="Y178" s="14">
        <v>5786</v>
      </c>
      <c r="Z178" s="15">
        <v>13210</v>
      </c>
      <c r="AA178" s="14">
        <v>16698</v>
      </c>
      <c r="AB178" s="14">
        <v>15833</v>
      </c>
      <c r="AC178" s="15">
        <v>12072</v>
      </c>
      <c r="AD178" s="15">
        <v>13150</v>
      </c>
      <c r="AE178" s="16">
        <f t="shared" si="5"/>
        <v>5786</v>
      </c>
      <c r="AF178" s="16">
        <f t="shared" si="6"/>
        <v>22160</v>
      </c>
      <c r="AG178" s="16">
        <f t="shared" si="7"/>
        <v>16374</v>
      </c>
      <c r="AH178" s="44">
        <v>0</v>
      </c>
      <c r="AI178" s="126" t="s">
        <v>71</v>
      </c>
    </row>
    <row r="179" spans="1:35" x14ac:dyDescent="0.25">
      <c r="A179" s="33">
        <v>70</v>
      </c>
      <c r="B179" s="34" t="s">
        <v>140</v>
      </c>
      <c r="C179" s="34" t="s">
        <v>70</v>
      </c>
      <c r="D179" s="14">
        <v>17400</v>
      </c>
      <c r="E179" s="14">
        <v>15248</v>
      </c>
      <c r="F179" s="14">
        <v>18309</v>
      </c>
      <c r="G179" s="14">
        <v>25354</v>
      </c>
      <c r="H179" s="14">
        <v>22742</v>
      </c>
      <c r="I179" s="14">
        <v>14842</v>
      </c>
      <c r="J179" s="14">
        <v>17568</v>
      </c>
      <c r="K179" s="14">
        <v>24911</v>
      </c>
      <c r="L179" s="14">
        <v>16575</v>
      </c>
      <c r="M179" s="15">
        <v>25853</v>
      </c>
      <c r="N179" s="15">
        <v>11532</v>
      </c>
      <c r="O179" s="14">
        <v>14282</v>
      </c>
      <c r="P179" s="14">
        <v>15570</v>
      </c>
      <c r="Q179" s="15">
        <v>19146</v>
      </c>
      <c r="R179" s="15">
        <v>28254</v>
      </c>
      <c r="S179" s="14">
        <v>12769</v>
      </c>
      <c r="T179" s="14">
        <v>24531</v>
      </c>
      <c r="U179" s="15">
        <v>17674</v>
      </c>
      <c r="V179" s="15">
        <v>24552</v>
      </c>
      <c r="W179" s="15">
        <v>10516</v>
      </c>
      <c r="X179" s="15">
        <v>21504</v>
      </c>
      <c r="Y179" s="14">
        <v>5786</v>
      </c>
      <c r="Z179" s="15">
        <v>20610</v>
      </c>
      <c r="AA179" s="14">
        <v>24556</v>
      </c>
      <c r="AB179" s="14">
        <v>11309</v>
      </c>
      <c r="AC179" s="15">
        <v>12659</v>
      </c>
      <c r="AD179" s="15">
        <v>21566</v>
      </c>
      <c r="AE179" s="16">
        <f t="shared" si="5"/>
        <v>5786</v>
      </c>
      <c r="AF179" s="16">
        <f t="shared" si="6"/>
        <v>28254</v>
      </c>
      <c r="AG179" s="16">
        <f t="shared" si="7"/>
        <v>22468</v>
      </c>
      <c r="AH179" s="45">
        <v>0</v>
      </c>
      <c r="AI179" s="116" t="s">
        <v>32</v>
      </c>
    </row>
    <row r="180" spans="1:35" x14ac:dyDescent="0.25">
      <c r="A180" s="39">
        <v>71</v>
      </c>
      <c r="B180" s="40" t="s">
        <v>141</v>
      </c>
      <c r="C180" s="40" t="s">
        <v>70</v>
      </c>
      <c r="D180" s="41">
        <v>9784</v>
      </c>
      <c r="E180" s="41">
        <v>10084</v>
      </c>
      <c r="F180" s="41">
        <v>10579</v>
      </c>
      <c r="G180" s="41">
        <v>9757</v>
      </c>
      <c r="H180" s="41">
        <v>9379</v>
      </c>
      <c r="I180" s="41">
        <v>9884</v>
      </c>
      <c r="J180" s="41">
        <v>9994</v>
      </c>
      <c r="K180" s="41">
        <v>9588</v>
      </c>
      <c r="L180" s="41">
        <v>10069</v>
      </c>
      <c r="M180" s="41">
        <v>9950</v>
      </c>
      <c r="N180" s="42">
        <v>7480</v>
      </c>
      <c r="O180" s="41">
        <v>6991</v>
      </c>
      <c r="P180" s="41">
        <v>8574</v>
      </c>
      <c r="Q180" s="42">
        <v>13571</v>
      </c>
      <c r="R180" s="42">
        <v>10872</v>
      </c>
      <c r="S180" s="41">
        <v>9014</v>
      </c>
      <c r="T180" s="41">
        <v>9442</v>
      </c>
      <c r="U180" s="42">
        <v>11381</v>
      </c>
      <c r="V180" s="42">
        <v>19363</v>
      </c>
      <c r="W180" s="42">
        <v>7338</v>
      </c>
      <c r="X180" s="41">
        <v>17304</v>
      </c>
      <c r="Y180" s="41">
        <v>5439</v>
      </c>
      <c r="Z180" s="41">
        <v>11464</v>
      </c>
      <c r="AA180" s="41">
        <v>9823</v>
      </c>
      <c r="AB180" s="41">
        <v>7280</v>
      </c>
      <c r="AC180" s="42">
        <v>7406</v>
      </c>
      <c r="AD180" s="41">
        <v>9258</v>
      </c>
      <c r="AE180" s="43">
        <f t="shared" si="5"/>
        <v>5439</v>
      </c>
      <c r="AF180" s="43">
        <f t="shared" si="6"/>
        <v>19363</v>
      </c>
      <c r="AG180" s="43">
        <f t="shared" si="7"/>
        <v>13924</v>
      </c>
      <c r="AH180" s="44">
        <v>9784</v>
      </c>
      <c r="AI180" s="126" t="s">
        <v>71</v>
      </c>
    </row>
    <row r="181" spans="1:35" x14ac:dyDescent="0.25">
      <c r="A181" s="33">
        <v>72</v>
      </c>
      <c r="B181" s="34" t="s">
        <v>142</v>
      </c>
      <c r="C181" s="34" t="s">
        <v>70</v>
      </c>
      <c r="D181" s="14">
        <v>9994</v>
      </c>
      <c r="E181" s="14">
        <v>10581</v>
      </c>
      <c r="F181" s="14">
        <v>10579</v>
      </c>
      <c r="G181" s="14">
        <v>9254</v>
      </c>
      <c r="H181" s="14">
        <v>9379</v>
      </c>
      <c r="I181" s="14">
        <v>9056</v>
      </c>
      <c r="J181" s="14">
        <v>10204</v>
      </c>
      <c r="K181" s="14">
        <v>9092</v>
      </c>
      <c r="L181" s="14">
        <v>10351</v>
      </c>
      <c r="M181" s="15">
        <v>9435</v>
      </c>
      <c r="N181" s="15">
        <v>7480</v>
      </c>
      <c r="O181" s="14">
        <v>9321</v>
      </c>
      <c r="P181" s="14">
        <v>8416</v>
      </c>
      <c r="Q181" s="15">
        <v>15570</v>
      </c>
      <c r="R181" s="15">
        <v>10312</v>
      </c>
      <c r="S181" s="14">
        <v>9014</v>
      </c>
      <c r="T181" s="14">
        <v>8954</v>
      </c>
      <c r="U181" s="15">
        <v>13988</v>
      </c>
      <c r="V181" s="15">
        <v>22172</v>
      </c>
      <c r="W181" s="15">
        <v>7338</v>
      </c>
      <c r="X181" s="15">
        <v>21761</v>
      </c>
      <c r="Y181" s="14">
        <v>5439</v>
      </c>
      <c r="Z181" s="15">
        <v>13910</v>
      </c>
      <c r="AA181" s="14">
        <v>9823</v>
      </c>
      <c r="AB181" s="14">
        <v>7280</v>
      </c>
      <c r="AC181" s="15">
        <v>7406</v>
      </c>
      <c r="AD181" s="15">
        <v>9889</v>
      </c>
      <c r="AE181" s="16">
        <f t="shared" si="5"/>
        <v>5439</v>
      </c>
      <c r="AF181" s="16">
        <f t="shared" si="6"/>
        <v>22172</v>
      </c>
      <c r="AG181" s="16">
        <f t="shared" si="7"/>
        <v>16733</v>
      </c>
      <c r="AH181" s="44">
        <v>0</v>
      </c>
      <c r="AI181" s="126" t="s">
        <v>71</v>
      </c>
    </row>
    <row r="182" spans="1:35" ht="21" x14ac:dyDescent="0.25">
      <c r="A182" s="33">
        <v>73</v>
      </c>
      <c r="B182" s="34" t="s">
        <v>143</v>
      </c>
      <c r="C182" s="34" t="s">
        <v>70</v>
      </c>
      <c r="D182" s="14">
        <v>17463</v>
      </c>
      <c r="E182" s="14">
        <v>18475</v>
      </c>
      <c r="F182" s="14">
        <v>21407</v>
      </c>
      <c r="G182" s="14">
        <v>19242</v>
      </c>
      <c r="H182" s="14">
        <v>19103</v>
      </c>
      <c r="I182" s="14">
        <v>17131</v>
      </c>
      <c r="J182" s="14">
        <v>17674</v>
      </c>
      <c r="K182" s="14">
        <v>18905</v>
      </c>
      <c r="L182" s="14">
        <v>20166</v>
      </c>
      <c r="M182" s="15">
        <v>19621</v>
      </c>
      <c r="N182" s="15">
        <v>24465</v>
      </c>
      <c r="O182" s="14">
        <v>15315</v>
      </c>
      <c r="P182" s="14">
        <v>23144</v>
      </c>
      <c r="Q182" s="15">
        <v>25774</v>
      </c>
      <c r="R182" s="15">
        <v>21442</v>
      </c>
      <c r="S182" s="14">
        <v>16900</v>
      </c>
      <c r="T182" s="14">
        <v>18617</v>
      </c>
      <c r="U182" s="15">
        <v>18911</v>
      </c>
      <c r="V182" s="15">
        <v>28224</v>
      </c>
      <c r="W182" s="15">
        <v>13520</v>
      </c>
      <c r="X182" s="15">
        <v>26826</v>
      </c>
      <c r="Y182" s="14">
        <v>5207</v>
      </c>
      <c r="Z182" s="15">
        <v>21921</v>
      </c>
      <c r="AA182" s="14">
        <v>21609</v>
      </c>
      <c r="AB182" s="14">
        <v>25406</v>
      </c>
      <c r="AC182" s="15">
        <v>7406</v>
      </c>
      <c r="AD182" s="15">
        <v>21040</v>
      </c>
      <c r="AE182" s="16">
        <f t="shared" si="5"/>
        <v>5207</v>
      </c>
      <c r="AF182" s="16">
        <f t="shared" si="6"/>
        <v>28224</v>
      </c>
      <c r="AG182" s="16">
        <f t="shared" si="7"/>
        <v>23017</v>
      </c>
      <c r="AH182" s="44">
        <v>0</v>
      </c>
      <c r="AI182" s="126" t="s">
        <v>71</v>
      </c>
    </row>
    <row r="183" spans="1:35" x14ac:dyDescent="0.25">
      <c r="A183" s="39">
        <v>74</v>
      </c>
      <c r="B183" s="40" t="s">
        <v>144</v>
      </c>
      <c r="C183" s="40" t="s">
        <v>70</v>
      </c>
      <c r="D183" s="41">
        <v>8963</v>
      </c>
      <c r="E183" s="41">
        <v>9396</v>
      </c>
      <c r="F183" s="41">
        <v>10527</v>
      </c>
      <c r="G183" s="41">
        <v>12900</v>
      </c>
      <c r="H183" s="41">
        <v>12183</v>
      </c>
      <c r="I183" s="41">
        <v>3577</v>
      </c>
      <c r="J183" s="41">
        <v>9152</v>
      </c>
      <c r="K183" s="41">
        <v>12674</v>
      </c>
      <c r="L183" s="41">
        <v>4572</v>
      </c>
      <c r="M183" s="41">
        <v>13154</v>
      </c>
      <c r="N183" s="42">
        <v>12053</v>
      </c>
      <c r="O183" s="41">
        <v>8914</v>
      </c>
      <c r="P183" s="41">
        <v>7417</v>
      </c>
      <c r="Q183" s="42">
        <v>15570</v>
      </c>
      <c r="R183" s="42">
        <v>14375</v>
      </c>
      <c r="S183" s="41">
        <v>13145</v>
      </c>
      <c r="T183" s="41">
        <v>12481</v>
      </c>
      <c r="U183" s="42">
        <v>14810</v>
      </c>
      <c r="V183" s="42">
        <v>38871</v>
      </c>
      <c r="W183" s="42">
        <v>6660</v>
      </c>
      <c r="X183" s="41">
        <v>43553</v>
      </c>
      <c r="Y183" s="41">
        <v>3414</v>
      </c>
      <c r="Z183" s="41">
        <v>7006</v>
      </c>
      <c r="AA183" s="41">
        <v>10805</v>
      </c>
      <c r="AB183" s="41">
        <v>7553</v>
      </c>
      <c r="AC183" s="42">
        <v>10415</v>
      </c>
      <c r="AD183" s="41">
        <v>11888</v>
      </c>
      <c r="AE183" s="43">
        <f t="shared" si="5"/>
        <v>3414</v>
      </c>
      <c r="AF183" s="43">
        <f t="shared" si="6"/>
        <v>43553</v>
      </c>
      <c r="AG183" s="43">
        <f t="shared" si="7"/>
        <v>40139</v>
      </c>
      <c r="AH183" s="44">
        <v>8963</v>
      </c>
      <c r="AI183" s="126" t="s">
        <v>71</v>
      </c>
    </row>
    <row r="184" spans="1:35" x14ac:dyDescent="0.25">
      <c r="A184" s="33">
        <v>75</v>
      </c>
      <c r="B184" s="34" t="s">
        <v>145</v>
      </c>
      <c r="C184" s="34" t="s">
        <v>70</v>
      </c>
      <c r="D184" s="14">
        <v>2588</v>
      </c>
      <c r="E184" s="14">
        <v>17858</v>
      </c>
      <c r="F184" s="14">
        <v>4462</v>
      </c>
      <c r="G184" s="14">
        <v>3430</v>
      </c>
      <c r="H184" s="14">
        <v>3185</v>
      </c>
      <c r="I184" s="14">
        <v>2588</v>
      </c>
      <c r="J184" s="14">
        <v>2840</v>
      </c>
      <c r="K184" s="14">
        <v>3370</v>
      </c>
      <c r="L184" s="14">
        <v>22553</v>
      </c>
      <c r="M184" s="15">
        <v>3497</v>
      </c>
      <c r="N184" s="15">
        <v>3195</v>
      </c>
      <c r="O184" s="14">
        <v>9047</v>
      </c>
      <c r="P184" s="14">
        <v>1241</v>
      </c>
      <c r="Q184" s="15">
        <v>1315</v>
      </c>
      <c r="R184" s="15">
        <v>3821</v>
      </c>
      <c r="S184" s="14">
        <v>3005</v>
      </c>
      <c r="T184" s="14">
        <v>3318</v>
      </c>
      <c r="U184" s="15">
        <v>24284</v>
      </c>
      <c r="V184" s="15">
        <v>6760</v>
      </c>
      <c r="W184" s="15">
        <v>1110</v>
      </c>
      <c r="X184" s="15">
        <v>7890</v>
      </c>
      <c r="Y184" s="14">
        <v>1041</v>
      </c>
      <c r="Z184" s="15">
        <v>10039</v>
      </c>
      <c r="AA184" s="14">
        <v>7858</v>
      </c>
      <c r="AB184" s="14">
        <v>1620</v>
      </c>
      <c r="AC184" s="15">
        <v>1922</v>
      </c>
      <c r="AD184" s="15">
        <v>1999</v>
      </c>
      <c r="AE184" s="16">
        <f t="shared" si="5"/>
        <v>1041</v>
      </c>
      <c r="AF184" s="16">
        <f t="shared" si="6"/>
        <v>24284</v>
      </c>
      <c r="AG184" s="16">
        <f t="shared" si="7"/>
        <v>23243</v>
      </c>
      <c r="AH184" s="44">
        <v>0</v>
      </c>
      <c r="AI184" s="126" t="s">
        <v>71</v>
      </c>
    </row>
    <row r="185" spans="1:35" x14ac:dyDescent="0.25">
      <c r="A185" s="33">
        <v>76</v>
      </c>
      <c r="B185" s="34" t="s">
        <v>146</v>
      </c>
      <c r="C185" s="34" t="s">
        <v>70</v>
      </c>
      <c r="D185" s="14">
        <v>28194</v>
      </c>
      <c r="E185" s="14">
        <v>6422</v>
      </c>
      <c r="F185" s="14">
        <v>31737</v>
      </c>
      <c r="G185" s="14">
        <v>24118</v>
      </c>
      <c r="H185" s="14">
        <v>22934</v>
      </c>
      <c r="I185" s="14">
        <v>22767</v>
      </c>
      <c r="J185" s="14">
        <v>28404</v>
      </c>
      <c r="K185" s="14">
        <v>23697</v>
      </c>
      <c r="L185" s="14">
        <v>28404</v>
      </c>
      <c r="M185" s="15">
        <v>24593</v>
      </c>
      <c r="N185" s="15">
        <v>21791</v>
      </c>
      <c r="O185" s="14">
        <v>20634</v>
      </c>
      <c r="P185" s="14">
        <v>24091</v>
      </c>
      <c r="Q185" s="15">
        <v>31981</v>
      </c>
      <c r="R185" s="15">
        <v>26876</v>
      </c>
      <c r="S185" s="14">
        <v>28167</v>
      </c>
      <c r="T185" s="14">
        <v>23334</v>
      </c>
      <c r="U185" s="15">
        <v>20046</v>
      </c>
      <c r="V185" s="15">
        <v>38923</v>
      </c>
      <c r="W185" s="15">
        <v>14295</v>
      </c>
      <c r="X185" s="15">
        <v>50496</v>
      </c>
      <c r="Y185" s="14">
        <v>37030</v>
      </c>
      <c r="Z185" s="15">
        <v>16727</v>
      </c>
      <c r="AA185" s="14">
        <v>28486</v>
      </c>
      <c r="AB185" s="14">
        <v>26584</v>
      </c>
      <c r="AC185" s="15">
        <v>24837</v>
      </c>
      <c r="AD185" s="15">
        <v>26300</v>
      </c>
      <c r="AE185" s="16">
        <f t="shared" si="5"/>
        <v>6422</v>
      </c>
      <c r="AF185" s="16">
        <f t="shared" si="6"/>
        <v>50496</v>
      </c>
      <c r="AG185" s="16">
        <f t="shared" si="7"/>
        <v>44074</v>
      </c>
      <c r="AH185" s="44">
        <v>0</v>
      </c>
      <c r="AI185" s="126" t="s">
        <v>71</v>
      </c>
    </row>
    <row r="186" spans="1:35" x14ac:dyDescent="0.25">
      <c r="A186" s="33">
        <v>77</v>
      </c>
      <c r="B186" s="34" t="s">
        <v>147</v>
      </c>
      <c r="C186" s="34" t="s">
        <v>70</v>
      </c>
      <c r="D186" s="14">
        <v>2588</v>
      </c>
      <c r="E186" s="14">
        <v>2777</v>
      </c>
      <c r="F186" s="14">
        <v>5095</v>
      </c>
      <c r="G186" s="14">
        <v>6076</v>
      </c>
      <c r="H186" s="14">
        <v>6035</v>
      </c>
      <c r="I186" s="14">
        <v>3379</v>
      </c>
      <c r="J186" s="14">
        <v>2840</v>
      </c>
      <c r="K186" s="14">
        <v>5970</v>
      </c>
      <c r="L186" s="14">
        <v>6102</v>
      </c>
      <c r="M186" s="15">
        <v>6196</v>
      </c>
      <c r="N186" s="15">
        <v>2957</v>
      </c>
      <c r="O186" s="14">
        <v>1728</v>
      </c>
      <c r="P186" s="14">
        <v>2104</v>
      </c>
      <c r="Q186" s="15">
        <v>1136</v>
      </c>
      <c r="R186" s="15">
        <v>6772</v>
      </c>
      <c r="S186" s="14">
        <v>3005</v>
      </c>
      <c r="T186" s="14">
        <v>5879</v>
      </c>
      <c r="U186" s="15">
        <v>2676</v>
      </c>
      <c r="V186" s="15">
        <v>5408</v>
      </c>
      <c r="W186" s="15">
        <v>1460</v>
      </c>
      <c r="X186" s="15">
        <v>6312</v>
      </c>
      <c r="Y186" s="14">
        <v>926</v>
      </c>
      <c r="Z186" s="15">
        <v>23670</v>
      </c>
      <c r="AA186" s="14">
        <v>2947</v>
      </c>
      <c r="AB186" s="14">
        <v>6470</v>
      </c>
      <c r="AC186" s="15">
        <v>1922</v>
      </c>
      <c r="AD186" s="15">
        <v>1999</v>
      </c>
      <c r="AE186" s="16">
        <f t="shared" si="5"/>
        <v>926</v>
      </c>
      <c r="AF186" s="16">
        <f t="shared" si="6"/>
        <v>23670</v>
      </c>
      <c r="AG186" s="16">
        <f t="shared" si="7"/>
        <v>22744</v>
      </c>
      <c r="AH186" s="44">
        <v>0</v>
      </c>
      <c r="AI186" s="126" t="s">
        <v>71</v>
      </c>
    </row>
    <row r="187" spans="1:35" x14ac:dyDescent="0.25">
      <c r="A187" s="33">
        <v>78</v>
      </c>
      <c r="B187" s="34" t="s">
        <v>148</v>
      </c>
      <c r="C187" s="34" t="s">
        <v>70</v>
      </c>
      <c r="D187" s="14">
        <v>12940</v>
      </c>
      <c r="E187" s="14">
        <v>13225</v>
      </c>
      <c r="F187" s="14">
        <v>12398</v>
      </c>
      <c r="G187" s="14">
        <v>9598</v>
      </c>
      <c r="H187" s="14">
        <v>13645</v>
      </c>
      <c r="I187" s="14">
        <v>11422</v>
      </c>
      <c r="J187" s="14">
        <v>13150</v>
      </c>
      <c r="K187" s="14">
        <v>9431</v>
      </c>
      <c r="L187" s="14">
        <v>14518</v>
      </c>
      <c r="M187" s="15">
        <v>9788</v>
      </c>
      <c r="N187" s="15">
        <v>10517</v>
      </c>
      <c r="O187" s="14">
        <v>11255</v>
      </c>
      <c r="P187" s="14">
        <v>11572</v>
      </c>
      <c r="Q187" s="15">
        <v>20514</v>
      </c>
      <c r="R187" s="15">
        <v>10696</v>
      </c>
      <c r="S187" s="14">
        <v>11943</v>
      </c>
      <c r="T187" s="14">
        <v>9287</v>
      </c>
      <c r="U187" s="15">
        <v>9093</v>
      </c>
      <c r="V187" s="15">
        <v>19868</v>
      </c>
      <c r="W187" s="15">
        <v>8908</v>
      </c>
      <c r="X187" s="15">
        <v>17356</v>
      </c>
      <c r="Y187" s="14">
        <v>3472</v>
      </c>
      <c r="Z187" s="15">
        <v>12983</v>
      </c>
      <c r="AA187" s="14">
        <v>13752</v>
      </c>
      <c r="AB187" s="14">
        <v>14823</v>
      </c>
      <c r="AC187" s="15">
        <v>7851</v>
      </c>
      <c r="AD187" s="15">
        <v>9889</v>
      </c>
      <c r="AE187" s="16">
        <f t="shared" si="5"/>
        <v>3472</v>
      </c>
      <c r="AF187" s="16">
        <f t="shared" si="6"/>
        <v>20514</v>
      </c>
      <c r="AG187" s="16">
        <f t="shared" si="7"/>
        <v>17042</v>
      </c>
      <c r="AH187" s="44">
        <v>0</v>
      </c>
      <c r="AI187" s="126" t="s">
        <v>71</v>
      </c>
    </row>
    <row r="188" spans="1:35" x14ac:dyDescent="0.25">
      <c r="A188" s="33">
        <v>79</v>
      </c>
      <c r="B188" s="34" t="s">
        <v>149</v>
      </c>
      <c r="C188" s="34" t="s">
        <v>70</v>
      </c>
      <c r="D188" s="14">
        <v>1683</v>
      </c>
      <c r="E188" s="14">
        <v>1800</v>
      </c>
      <c r="F188" s="14">
        <v>1438</v>
      </c>
      <c r="G188" s="14">
        <v>1014</v>
      </c>
      <c r="H188" s="14">
        <v>1468</v>
      </c>
      <c r="I188" s="14">
        <v>1714</v>
      </c>
      <c r="J188" s="14">
        <v>1894</v>
      </c>
      <c r="K188" s="14">
        <v>997</v>
      </c>
      <c r="L188" s="14">
        <v>1951</v>
      </c>
      <c r="M188" s="15">
        <v>1035</v>
      </c>
      <c r="N188" s="15">
        <v>1515</v>
      </c>
      <c r="O188" s="14">
        <v>1383</v>
      </c>
      <c r="P188" s="14">
        <v>999</v>
      </c>
      <c r="Q188" s="15">
        <v>2209</v>
      </c>
      <c r="R188" s="15">
        <v>1130</v>
      </c>
      <c r="S188" s="14">
        <v>1825</v>
      </c>
      <c r="T188" s="14">
        <v>983</v>
      </c>
      <c r="U188" s="15">
        <v>1394</v>
      </c>
      <c r="V188" s="15">
        <v>3100</v>
      </c>
      <c r="W188" s="15">
        <v>1006</v>
      </c>
      <c r="X188" s="15">
        <v>3009</v>
      </c>
      <c r="Y188" s="14">
        <v>567</v>
      </c>
      <c r="Z188" s="15">
        <v>2129</v>
      </c>
      <c r="AA188" s="14">
        <v>1866</v>
      </c>
      <c r="AB188" s="14">
        <v>831</v>
      </c>
      <c r="AC188" s="15">
        <v>1363</v>
      </c>
      <c r="AD188" s="15">
        <v>1788</v>
      </c>
      <c r="AE188" s="16">
        <f t="shared" si="5"/>
        <v>567</v>
      </c>
      <c r="AF188" s="16">
        <f t="shared" si="6"/>
        <v>3100</v>
      </c>
      <c r="AG188" s="16">
        <f t="shared" si="7"/>
        <v>2533</v>
      </c>
      <c r="AH188" s="44">
        <v>0</v>
      </c>
      <c r="AI188" s="126" t="s">
        <v>71</v>
      </c>
    </row>
    <row r="189" spans="1:35" x14ac:dyDescent="0.25">
      <c r="A189" s="33">
        <v>80</v>
      </c>
      <c r="B189" s="34" t="s">
        <v>150</v>
      </c>
      <c r="C189" s="34" t="s">
        <v>70</v>
      </c>
      <c r="D189" s="14">
        <v>978</v>
      </c>
      <c r="E189" s="14">
        <v>1076</v>
      </c>
      <c r="F189" s="14">
        <v>888</v>
      </c>
      <c r="G189" s="14">
        <v>674</v>
      </c>
      <c r="H189" s="14">
        <v>874</v>
      </c>
      <c r="I189" s="14">
        <v>1043</v>
      </c>
      <c r="J189" s="14">
        <v>1157</v>
      </c>
      <c r="K189" s="14">
        <v>663</v>
      </c>
      <c r="L189" s="14">
        <v>1146</v>
      </c>
      <c r="M189" s="15">
        <v>688</v>
      </c>
      <c r="N189" s="15">
        <v>935</v>
      </c>
      <c r="O189" s="14">
        <v>931</v>
      </c>
      <c r="P189" s="14">
        <v>652</v>
      </c>
      <c r="Q189" s="15">
        <v>1262</v>
      </c>
      <c r="R189" s="15">
        <v>751</v>
      </c>
      <c r="S189" s="14">
        <v>1127</v>
      </c>
      <c r="T189" s="14">
        <v>652</v>
      </c>
      <c r="U189" s="15">
        <v>985</v>
      </c>
      <c r="V189" s="15">
        <v>1746</v>
      </c>
      <c r="W189" s="15">
        <v>721</v>
      </c>
      <c r="X189" s="15">
        <v>2630</v>
      </c>
      <c r="Y189" s="14">
        <v>453</v>
      </c>
      <c r="Z189" s="15">
        <v>1600</v>
      </c>
      <c r="AA189" s="14">
        <v>1178</v>
      </c>
      <c r="AB189" s="14">
        <v>873</v>
      </c>
      <c r="AC189" s="15">
        <v>721</v>
      </c>
      <c r="AD189" s="15">
        <v>947</v>
      </c>
      <c r="AE189" s="16">
        <f t="shared" si="5"/>
        <v>453</v>
      </c>
      <c r="AF189" s="16">
        <f t="shared" si="6"/>
        <v>2630</v>
      </c>
      <c r="AG189" s="16">
        <f t="shared" si="7"/>
        <v>2177</v>
      </c>
      <c r="AH189" s="44">
        <v>0</v>
      </c>
      <c r="AI189" s="126" t="s">
        <v>71</v>
      </c>
    </row>
    <row r="190" spans="1:35" x14ac:dyDescent="0.25">
      <c r="A190" s="33">
        <v>81</v>
      </c>
      <c r="B190" s="34" t="s">
        <v>151</v>
      </c>
      <c r="C190" s="34" t="s">
        <v>70</v>
      </c>
      <c r="D190" s="14">
        <v>505</v>
      </c>
      <c r="E190" s="14">
        <v>528</v>
      </c>
      <c r="F190" s="14">
        <v>459</v>
      </c>
      <c r="G190" s="14">
        <v>361</v>
      </c>
      <c r="H190" s="14">
        <v>497</v>
      </c>
      <c r="I190" s="14">
        <v>766</v>
      </c>
      <c r="J190" s="14">
        <v>736</v>
      </c>
      <c r="K190" s="14">
        <v>356</v>
      </c>
      <c r="L190" s="14">
        <v>473</v>
      </c>
      <c r="M190" s="15">
        <v>368</v>
      </c>
      <c r="N190" s="15">
        <v>467</v>
      </c>
      <c r="O190" s="14">
        <v>524</v>
      </c>
      <c r="P190" s="14">
        <v>421</v>
      </c>
      <c r="Q190" s="15">
        <v>789</v>
      </c>
      <c r="R190" s="15">
        <v>403</v>
      </c>
      <c r="S190" s="14">
        <v>564</v>
      </c>
      <c r="T190" s="14">
        <v>349</v>
      </c>
      <c r="U190" s="15">
        <v>500</v>
      </c>
      <c r="V190" s="15">
        <v>1772</v>
      </c>
      <c r="W190" s="15">
        <v>390</v>
      </c>
      <c r="X190" s="15">
        <v>1683</v>
      </c>
      <c r="Y190" s="14">
        <v>221</v>
      </c>
      <c r="Z190" s="15">
        <v>1131</v>
      </c>
      <c r="AA190" s="14">
        <v>495</v>
      </c>
      <c r="AB190" s="14">
        <v>715</v>
      </c>
      <c r="AC190" s="15">
        <v>336</v>
      </c>
      <c r="AD190" s="15">
        <v>631</v>
      </c>
      <c r="AE190" s="16">
        <f t="shared" si="5"/>
        <v>221</v>
      </c>
      <c r="AF190" s="16">
        <f t="shared" si="6"/>
        <v>1772</v>
      </c>
      <c r="AG190" s="16">
        <f t="shared" si="7"/>
        <v>1551</v>
      </c>
      <c r="AH190" s="44">
        <v>0</v>
      </c>
      <c r="AI190" s="126" t="s">
        <v>71</v>
      </c>
    </row>
    <row r="191" spans="1:35" x14ac:dyDescent="0.25">
      <c r="A191" s="33">
        <v>82</v>
      </c>
      <c r="B191" s="34" t="s">
        <v>152</v>
      </c>
      <c r="C191" s="34" t="s">
        <v>70</v>
      </c>
      <c r="D191" s="14">
        <v>1809</v>
      </c>
      <c r="E191" s="14">
        <v>1670</v>
      </c>
      <c r="F191" s="14">
        <v>2515</v>
      </c>
      <c r="G191" s="14">
        <v>2267</v>
      </c>
      <c r="H191" s="14">
        <v>2340</v>
      </c>
      <c r="I191" s="14">
        <v>955</v>
      </c>
      <c r="J191" s="14">
        <v>1999</v>
      </c>
      <c r="K191" s="14">
        <v>2227</v>
      </c>
      <c r="L191" s="14">
        <v>2630</v>
      </c>
      <c r="M191" s="15">
        <v>2311</v>
      </c>
      <c r="N191" s="15">
        <v>2244</v>
      </c>
      <c r="O191" s="14">
        <v>2046</v>
      </c>
      <c r="P191" s="14">
        <v>2104</v>
      </c>
      <c r="Q191" s="15">
        <v>6102</v>
      </c>
      <c r="R191" s="15">
        <v>2526</v>
      </c>
      <c r="S191" s="14">
        <v>2704</v>
      </c>
      <c r="T191" s="14">
        <v>2192</v>
      </c>
      <c r="U191" s="15">
        <v>1807</v>
      </c>
      <c r="V191" s="15">
        <v>4061</v>
      </c>
      <c r="W191" s="15">
        <v>1983</v>
      </c>
      <c r="X191" s="15">
        <v>4208</v>
      </c>
      <c r="Y191" s="14">
        <v>1360</v>
      </c>
      <c r="Z191" s="15">
        <v>2558</v>
      </c>
      <c r="AA191" s="14">
        <v>3438</v>
      </c>
      <c r="AB191" s="14">
        <v>1168</v>
      </c>
      <c r="AC191" s="15">
        <v>2932</v>
      </c>
      <c r="AD191" s="15">
        <v>2630</v>
      </c>
      <c r="AE191" s="16">
        <f t="shared" si="5"/>
        <v>955</v>
      </c>
      <c r="AF191" s="16">
        <f t="shared" si="6"/>
        <v>6102</v>
      </c>
      <c r="AG191" s="16">
        <f t="shared" si="7"/>
        <v>5147</v>
      </c>
      <c r="AH191" s="44">
        <v>0</v>
      </c>
      <c r="AI191" s="126" t="s">
        <v>71</v>
      </c>
    </row>
    <row r="192" spans="1:35" x14ac:dyDescent="0.25">
      <c r="A192" s="39">
        <v>83</v>
      </c>
      <c r="B192" s="40" t="s">
        <v>153</v>
      </c>
      <c r="C192" s="40" t="s">
        <v>70</v>
      </c>
      <c r="D192" s="41">
        <v>736</v>
      </c>
      <c r="E192" s="41">
        <v>992</v>
      </c>
      <c r="F192" s="41">
        <v>1601</v>
      </c>
      <c r="G192" s="41">
        <v>2977</v>
      </c>
      <c r="H192" s="41">
        <v>770</v>
      </c>
      <c r="I192" s="41">
        <v>658</v>
      </c>
      <c r="J192" s="41">
        <v>947</v>
      </c>
      <c r="K192" s="41">
        <v>2926</v>
      </c>
      <c r="L192" s="41">
        <v>818</v>
      </c>
      <c r="M192" s="41">
        <v>3036</v>
      </c>
      <c r="N192" s="42">
        <v>1340</v>
      </c>
      <c r="O192" s="41">
        <v>783</v>
      </c>
      <c r="P192" s="41">
        <v>400</v>
      </c>
      <c r="Q192" s="42">
        <v>1157</v>
      </c>
      <c r="R192" s="42">
        <v>3317</v>
      </c>
      <c r="S192" s="41">
        <v>1033</v>
      </c>
      <c r="T192" s="41">
        <v>2880</v>
      </c>
      <c r="U192" s="42">
        <v>1010</v>
      </c>
      <c r="V192" s="42">
        <v>1604</v>
      </c>
      <c r="W192" s="42">
        <v>347</v>
      </c>
      <c r="X192" s="41">
        <v>1652</v>
      </c>
      <c r="Y192" s="41">
        <v>708</v>
      </c>
      <c r="Z192" s="41">
        <v>21214</v>
      </c>
      <c r="AA192" s="41">
        <v>5403</v>
      </c>
      <c r="AB192" s="41">
        <v>1704</v>
      </c>
      <c r="AC192" s="42">
        <v>320</v>
      </c>
      <c r="AD192" s="41">
        <v>526</v>
      </c>
      <c r="AE192" s="43">
        <f t="shared" si="5"/>
        <v>320</v>
      </c>
      <c r="AF192" s="43">
        <f t="shared" si="6"/>
        <v>21214</v>
      </c>
      <c r="AG192" s="43">
        <f t="shared" si="7"/>
        <v>20894</v>
      </c>
      <c r="AH192" s="44">
        <v>736</v>
      </c>
      <c r="AI192" s="126" t="s">
        <v>71</v>
      </c>
    </row>
    <row r="193" spans="1:35" x14ac:dyDescent="0.25">
      <c r="A193" s="39">
        <v>84</v>
      </c>
      <c r="B193" s="40" t="s">
        <v>154</v>
      </c>
      <c r="C193" s="40" t="s">
        <v>70</v>
      </c>
      <c r="D193" s="41">
        <v>1252</v>
      </c>
      <c r="E193" s="41">
        <v>1732</v>
      </c>
      <c r="F193" s="41">
        <v>1252</v>
      </c>
      <c r="G193" s="41">
        <v>917</v>
      </c>
      <c r="H193" s="41">
        <v>1296</v>
      </c>
      <c r="I193" s="41">
        <v>1451</v>
      </c>
      <c r="J193" s="41">
        <v>1473</v>
      </c>
      <c r="K193" s="41">
        <v>902</v>
      </c>
      <c r="L193" s="41">
        <v>1414</v>
      </c>
      <c r="M193" s="41">
        <v>936</v>
      </c>
      <c r="N193" s="42">
        <v>1515</v>
      </c>
      <c r="O193" s="41">
        <v>1747</v>
      </c>
      <c r="P193" s="41">
        <v>999</v>
      </c>
      <c r="Q193" s="42">
        <v>1683</v>
      </c>
      <c r="R193" s="42">
        <v>1021</v>
      </c>
      <c r="S193" s="41">
        <v>1825</v>
      </c>
      <c r="T193" s="41">
        <v>888</v>
      </c>
      <c r="U193" s="42">
        <v>1300</v>
      </c>
      <c r="V193" s="42">
        <v>2989</v>
      </c>
      <c r="W193" s="42">
        <v>1006</v>
      </c>
      <c r="X193" s="41">
        <v>3040</v>
      </c>
      <c r="Y193" s="41">
        <v>868</v>
      </c>
      <c r="Z193" s="41">
        <v>1904</v>
      </c>
      <c r="AA193" s="41">
        <v>3438</v>
      </c>
      <c r="AB193" s="41">
        <v>831</v>
      </c>
      <c r="AC193" s="42">
        <v>1400</v>
      </c>
      <c r="AD193" s="41">
        <v>1578</v>
      </c>
      <c r="AE193" s="43">
        <f t="shared" si="5"/>
        <v>831</v>
      </c>
      <c r="AF193" s="43">
        <f t="shared" si="6"/>
        <v>3438</v>
      </c>
      <c r="AG193" s="43">
        <f t="shared" si="7"/>
        <v>2607</v>
      </c>
      <c r="AH193" s="44">
        <v>1252</v>
      </c>
      <c r="AI193" s="126" t="s">
        <v>71</v>
      </c>
    </row>
    <row r="194" spans="1:35" x14ac:dyDescent="0.25">
      <c r="A194" s="33">
        <v>85</v>
      </c>
      <c r="B194" s="34" t="s">
        <v>155</v>
      </c>
      <c r="C194" s="34" t="s">
        <v>70</v>
      </c>
      <c r="D194" s="14">
        <v>589</v>
      </c>
      <c r="E194" s="14">
        <v>631</v>
      </c>
      <c r="F194" s="14">
        <v>584</v>
      </c>
      <c r="G194" s="14">
        <v>345</v>
      </c>
      <c r="H194" s="14">
        <v>975</v>
      </c>
      <c r="I194" s="14">
        <v>566</v>
      </c>
      <c r="J194" s="14">
        <v>842</v>
      </c>
      <c r="K194" s="14">
        <v>338</v>
      </c>
      <c r="L194" s="14">
        <v>662</v>
      </c>
      <c r="M194" s="15">
        <v>352</v>
      </c>
      <c r="N194" s="15">
        <v>408</v>
      </c>
      <c r="O194" s="14">
        <v>576</v>
      </c>
      <c r="P194" s="14">
        <v>421</v>
      </c>
      <c r="Q194" s="15">
        <v>1052</v>
      </c>
      <c r="R194" s="15">
        <v>384</v>
      </c>
      <c r="S194" s="14">
        <v>445</v>
      </c>
      <c r="T194" s="14">
        <v>333</v>
      </c>
      <c r="U194" s="15">
        <v>755</v>
      </c>
      <c r="V194" s="15">
        <v>2449</v>
      </c>
      <c r="W194" s="15">
        <v>368</v>
      </c>
      <c r="X194" s="15">
        <v>2479</v>
      </c>
      <c r="Y194" s="14">
        <v>289</v>
      </c>
      <c r="Z194" s="15">
        <v>1080</v>
      </c>
      <c r="AA194" s="14">
        <v>884</v>
      </c>
      <c r="AB194" s="14">
        <v>715</v>
      </c>
      <c r="AC194" s="15">
        <v>336</v>
      </c>
      <c r="AD194" s="15">
        <v>526</v>
      </c>
      <c r="AE194" s="16">
        <f t="shared" si="5"/>
        <v>289</v>
      </c>
      <c r="AF194" s="16">
        <f t="shared" si="6"/>
        <v>2479</v>
      </c>
      <c r="AG194" s="16">
        <f t="shared" si="7"/>
        <v>2190</v>
      </c>
      <c r="AH194" s="44">
        <v>0</v>
      </c>
      <c r="AI194" s="126" t="s">
        <v>71</v>
      </c>
    </row>
    <row r="195" spans="1:35" x14ac:dyDescent="0.25">
      <c r="A195" s="39">
        <v>86</v>
      </c>
      <c r="B195" s="40" t="s">
        <v>156</v>
      </c>
      <c r="C195" s="40" t="s">
        <v>70</v>
      </c>
      <c r="D195" s="41">
        <v>4734</v>
      </c>
      <c r="E195" s="41">
        <v>4793</v>
      </c>
      <c r="F195" s="41">
        <v>5208</v>
      </c>
      <c r="G195" s="41">
        <v>4113</v>
      </c>
      <c r="H195" s="41">
        <v>4358</v>
      </c>
      <c r="I195" s="41">
        <v>5227</v>
      </c>
      <c r="J195" s="41">
        <v>4944</v>
      </c>
      <c r="K195" s="41">
        <v>4042</v>
      </c>
      <c r="L195" s="41">
        <v>4796</v>
      </c>
      <c r="M195" s="41">
        <v>4193</v>
      </c>
      <c r="N195" s="42">
        <v>3896</v>
      </c>
      <c r="O195" s="41">
        <v>3820</v>
      </c>
      <c r="P195" s="41">
        <v>4103</v>
      </c>
      <c r="Q195" s="42">
        <v>5891</v>
      </c>
      <c r="R195" s="42">
        <v>4583</v>
      </c>
      <c r="S195" s="41">
        <v>4695</v>
      </c>
      <c r="T195" s="41">
        <v>3979</v>
      </c>
      <c r="U195" s="42">
        <v>5047</v>
      </c>
      <c r="V195" s="42">
        <v>7208</v>
      </c>
      <c r="W195" s="42">
        <v>3595</v>
      </c>
      <c r="X195" s="41">
        <v>8416</v>
      </c>
      <c r="Y195" s="41">
        <v>2924</v>
      </c>
      <c r="Z195" s="41">
        <v>11107</v>
      </c>
      <c r="AA195" s="41">
        <v>6385</v>
      </c>
      <c r="AB195" s="41">
        <v>3987</v>
      </c>
      <c r="AC195" s="42">
        <v>4674</v>
      </c>
      <c r="AD195" s="41">
        <v>4944</v>
      </c>
      <c r="AE195" s="43">
        <f t="shared" si="5"/>
        <v>2924</v>
      </c>
      <c r="AF195" s="43">
        <f t="shared" si="6"/>
        <v>11107</v>
      </c>
      <c r="AG195" s="43">
        <f t="shared" si="7"/>
        <v>8183</v>
      </c>
      <c r="AH195" s="44">
        <v>4734</v>
      </c>
      <c r="AI195" s="126" t="s">
        <v>71</v>
      </c>
    </row>
    <row r="196" spans="1:35" x14ac:dyDescent="0.25">
      <c r="A196" s="33">
        <v>87</v>
      </c>
      <c r="B196" s="34" t="s">
        <v>157</v>
      </c>
      <c r="C196" s="34" t="s">
        <v>70</v>
      </c>
      <c r="D196" s="14">
        <v>4881</v>
      </c>
      <c r="E196" s="14">
        <v>4862</v>
      </c>
      <c r="F196" s="14">
        <v>5208</v>
      </c>
      <c r="G196" s="14">
        <v>4318</v>
      </c>
      <c r="H196" s="14">
        <v>4433</v>
      </c>
      <c r="I196" s="14">
        <v>5199</v>
      </c>
      <c r="J196" s="14">
        <v>5050</v>
      </c>
      <c r="K196" s="14">
        <v>4244</v>
      </c>
      <c r="L196" s="14">
        <v>4924</v>
      </c>
      <c r="M196" s="15">
        <v>4404</v>
      </c>
      <c r="N196" s="15">
        <v>3896</v>
      </c>
      <c r="O196" s="14">
        <v>3820</v>
      </c>
      <c r="P196" s="14">
        <v>4103</v>
      </c>
      <c r="Q196" s="15">
        <v>5996</v>
      </c>
      <c r="R196" s="15">
        <v>4813</v>
      </c>
      <c r="S196" s="14">
        <v>4695</v>
      </c>
      <c r="T196" s="14">
        <v>4179</v>
      </c>
      <c r="U196" s="15">
        <v>5047</v>
      </c>
      <c r="V196" s="15">
        <v>7439</v>
      </c>
      <c r="W196" s="15">
        <v>3987</v>
      </c>
      <c r="X196" s="15">
        <v>8416</v>
      </c>
      <c r="Y196" s="14">
        <v>2876</v>
      </c>
      <c r="Z196" s="15">
        <v>11112</v>
      </c>
      <c r="AA196" s="14">
        <v>6385</v>
      </c>
      <c r="AB196" s="14">
        <v>4997</v>
      </c>
      <c r="AC196" s="15">
        <v>4674</v>
      </c>
      <c r="AD196" s="15">
        <v>4944</v>
      </c>
      <c r="AE196" s="16">
        <f t="shared" si="5"/>
        <v>2876</v>
      </c>
      <c r="AF196" s="16">
        <f t="shared" si="6"/>
        <v>11112</v>
      </c>
      <c r="AG196" s="16">
        <f t="shared" si="7"/>
        <v>8236</v>
      </c>
      <c r="AH196" s="45">
        <v>0</v>
      </c>
      <c r="AI196" s="116" t="s">
        <v>32</v>
      </c>
    </row>
    <row r="197" spans="1:35" x14ac:dyDescent="0.25">
      <c r="A197" s="33">
        <v>88</v>
      </c>
      <c r="B197" s="34" t="s">
        <v>158</v>
      </c>
      <c r="C197" s="34" t="s">
        <v>70</v>
      </c>
      <c r="D197" s="14">
        <v>6522</v>
      </c>
      <c r="E197" s="14">
        <v>6404</v>
      </c>
      <c r="F197" s="14">
        <v>7185</v>
      </c>
      <c r="G197" s="14">
        <v>4863</v>
      </c>
      <c r="H197" s="14">
        <v>6158</v>
      </c>
      <c r="I197" s="14">
        <v>6163</v>
      </c>
      <c r="J197" s="14">
        <v>6733</v>
      </c>
      <c r="K197" s="14">
        <v>4779</v>
      </c>
      <c r="L197" s="14">
        <v>6719</v>
      </c>
      <c r="M197" s="15">
        <v>4959</v>
      </c>
      <c r="N197" s="15">
        <v>5299</v>
      </c>
      <c r="O197" s="14">
        <v>4893</v>
      </c>
      <c r="P197" s="14">
        <v>5102</v>
      </c>
      <c r="Q197" s="15">
        <v>7890</v>
      </c>
      <c r="R197" s="15">
        <v>5420</v>
      </c>
      <c r="S197" s="14">
        <v>6009</v>
      </c>
      <c r="T197" s="14">
        <v>4705</v>
      </c>
      <c r="U197" s="15">
        <v>6438</v>
      </c>
      <c r="V197" s="15">
        <v>9422</v>
      </c>
      <c r="W197" s="15">
        <v>4465</v>
      </c>
      <c r="X197" s="15">
        <v>8888</v>
      </c>
      <c r="Y197" s="14">
        <v>2845</v>
      </c>
      <c r="Z197" s="15">
        <v>12880</v>
      </c>
      <c r="AA197" s="14">
        <v>8840</v>
      </c>
      <c r="AB197" s="14">
        <v>5502</v>
      </c>
      <c r="AC197" s="15">
        <v>6534</v>
      </c>
      <c r="AD197" s="15">
        <v>6733</v>
      </c>
      <c r="AE197" s="16">
        <f t="shared" si="5"/>
        <v>2845</v>
      </c>
      <c r="AF197" s="16">
        <f t="shared" si="6"/>
        <v>12880</v>
      </c>
      <c r="AG197" s="16">
        <f t="shared" si="7"/>
        <v>10035</v>
      </c>
      <c r="AH197" s="44">
        <v>0</v>
      </c>
      <c r="AI197" s="126" t="s">
        <v>71</v>
      </c>
    </row>
    <row r="198" spans="1:35" x14ac:dyDescent="0.25">
      <c r="A198" s="33">
        <v>89</v>
      </c>
      <c r="B198" s="34" t="s">
        <v>159</v>
      </c>
      <c r="C198" s="34" t="s">
        <v>70</v>
      </c>
      <c r="D198" s="14">
        <v>6722</v>
      </c>
      <c r="E198" s="14">
        <v>6419</v>
      </c>
      <c r="F198" s="14">
        <v>7251</v>
      </c>
      <c r="G198" s="14">
        <v>5328</v>
      </c>
      <c r="H198" s="14">
        <v>6181</v>
      </c>
      <c r="I198" s="14">
        <v>6093</v>
      </c>
      <c r="J198" s="14">
        <v>6943</v>
      </c>
      <c r="K198" s="14">
        <v>5236</v>
      </c>
      <c r="L198" s="14">
        <v>6719</v>
      </c>
      <c r="M198" s="15">
        <v>5434</v>
      </c>
      <c r="N198" s="15">
        <v>6546</v>
      </c>
      <c r="O198" s="14">
        <v>4893</v>
      </c>
      <c r="P198" s="14">
        <v>5081</v>
      </c>
      <c r="Q198" s="15">
        <v>7890</v>
      </c>
      <c r="R198" s="15">
        <v>5937</v>
      </c>
      <c r="S198" s="14">
        <v>6009</v>
      </c>
      <c r="T198" s="14">
        <v>5155</v>
      </c>
      <c r="U198" s="15">
        <v>6438</v>
      </c>
      <c r="V198" s="15">
        <v>9771</v>
      </c>
      <c r="W198" s="15">
        <v>4533</v>
      </c>
      <c r="X198" s="15">
        <v>8929</v>
      </c>
      <c r="Y198" s="14">
        <v>2774</v>
      </c>
      <c r="Z198" s="15">
        <v>12880</v>
      </c>
      <c r="AA198" s="14">
        <v>8840</v>
      </c>
      <c r="AB198" s="14">
        <v>6796</v>
      </c>
      <c r="AC198" s="15">
        <v>6534</v>
      </c>
      <c r="AD198" s="15">
        <v>6733</v>
      </c>
      <c r="AE198" s="16">
        <f t="shared" si="5"/>
        <v>2774</v>
      </c>
      <c r="AF198" s="16">
        <f t="shared" si="6"/>
        <v>12880</v>
      </c>
      <c r="AG198" s="16">
        <f t="shared" si="7"/>
        <v>10106</v>
      </c>
      <c r="AH198" s="44">
        <v>0</v>
      </c>
      <c r="AI198" s="126" t="s">
        <v>71</v>
      </c>
    </row>
    <row r="199" spans="1:35" x14ac:dyDescent="0.25">
      <c r="A199" s="33">
        <v>90</v>
      </c>
      <c r="B199" s="34" t="s">
        <v>160</v>
      </c>
      <c r="C199" s="34" t="s">
        <v>70</v>
      </c>
      <c r="D199" s="14">
        <v>14938</v>
      </c>
      <c r="E199" s="14">
        <v>10486</v>
      </c>
      <c r="F199" s="14">
        <v>9849</v>
      </c>
      <c r="G199" s="14">
        <v>9648</v>
      </c>
      <c r="H199" s="14">
        <v>10007</v>
      </c>
      <c r="I199" s="14">
        <v>8270</v>
      </c>
      <c r="J199" s="14">
        <v>15149</v>
      </c>
      <c r="K199" s="14">
        <v>9480</v>
      </c>
      <c r="L199" s="14">
        <v>11863</v>
      </c>
      <c r="M199" s="15">
        <v>9837</v>
      </c>
      <c r="N199" s="15">
        <v>9241</v>
      </c>
      <c r="O199" s="14">
        <v>9035</v>
      </c>
      <c r="P199" s="14">
        <v>8837</v>
      </c>
      <c r="Q199" s="15">
        <v>13781</v>
      </c>
      <c r="R199" s="15">
        <v>10750</v>
      </c>
      <c r="S199" s="14">
        <v>12018</v>
      </c>
      <c r="T199" s="14">
        <v>9334</v>
      </c>
      <c r="U199" s="15">
        <v>9309</v>
      </c>
      <c r="V199" s="15">
        <v>84160</v>
      </c>
      <c r="W199" s="15">
        <v>6865</v>
      </c>
      <c r="X199" s="15">
        <v>91278</v>
      </c>
      <c r="Y199" s="14">
        <v>7270</v>
      </c>
      <c r="Z199" s="15">
        <v>10727</v>
      </c>
      <c r="AA199" s="14">
        <v>11787</v>
      </c>
      <c r="AB199" s="14">
        <v>10646</v>
      </c>
      <c r="AC199" s="15">
        <v>6534</v>
      </c>
      <c r="AD199" s="15">
        <v>6733</v>
      </c>
      <c r="AE199" s="16">
        <f t="shared" si="5"/>
        <v>6534</v>
      </c>
      <c r="AF199" s="16">
        <f t="shared" si="6"/>
        <v>91278</v>
      </c>
      <c r="AG199" s="16">
        <f t="shared" si="7"/>
        <v>84744</v>
      </c>
      <c r="AH199" s="44">
        <v>0</v>
      </c>
      <c r="AI199" s="126" t="s">
        <v>71</v>
      </c>
    </row>
    <row r="200" spans="1:35" x14ac:dyDescent="0.25">
      <c r="A200" s="33">
        <v>91</v>
      </c>
      <c r="B200" s="34" t="s">
        <v>161</v>
      </c>
      <c r="C200" s="34" t="s">
        <v>70</v>
      </c>
      <c r="D200" s="14">
        <v>9216</v>
      </c>
      <c r="E200" s="14">
        <v>8349</v>
      </c>
      <c r="F200" s="14">
        <v>9902</v>
      </c>
      <c r="G200" s="14">
        <v>8357</v>
      </c>
      <c r="H200" s="14">
        <v>8475</v>
      </c>
      <c r="I200" s="14">
        <v>9346</v>
      </c>
      <c r="J200" s="14">
        <v>9468</v>
      </c>
      <c r="K200" s="14">
        <v>8211</v>
      </c>
      <c r="L200" s="14">
        <v>6781</v>
      </c>
      <c r="M200" s="15">
        <v>8521</v>
      </c>
      <c r="N200" s="15">
        <v>7807</v>
      </c>
      <c r="O200" s="14">
        <v>7251</v>
      </c>
      <c r="P200" s="14">
        <v>9047</v>
      </c>
      <c r="Q200" s="15">
        <v>9889</v>
      </c>
      <c r="R200" s="15">
        <v>9312</v>
      </c>
      <c r="S200" s="14">
        <v>10329</v>
      </c>
      <c r="T200" s="14">
        <v>8086</v>
      </c>
      <c r="U200" s="15">
        <v>8079</v>
      </c>
      <c r="V200" s="15">
        <v>12441</v>
      </c>
      <c r="W200" s="15">
        <v>6841</v>
      </c>
      <c r="X200" s="15">
        <v>12464</v>
      </c>
      <c r="Y200" s="14">
        <v>4569</v>
      </c>
      <c r="Z200" s="15">
        <v>13609</v>
      </c>
      <c r="AA200" s="14">
        <v>15225</v>
      </c>
      <c r="AB200" s="14">
        <v>8090</v>
      </c>
      <c r="AC200" s="15">
        <v>8752</v>
      </c>
      <c r="AD200" s="15">
        <v>10310</v>
      </c>
      <c r="AE200" s="16">
        <f t="shared" si="5"/>
        <v>4569</v>
      </c>
      <c r="AF200" s="16">
        <f t="shared" si="6"/>
        <v>15225</v>
      </c>
      <c r="AG200" s="16">
        <f t="shared" si="7"/>
        <v>10656</v>
      </c>
      <c r="AH200" s="44">
        <v>0</v>
      </c>
      <c r="AI200" s="126" t="s">
        <v>71</v>
      </c>
    </row>
    <row r="201" spans="1:35" x14ac:dyDescent="0.25">
      <c r="A201" s="39">
        <v>92</v>
      </c>
      <c r="B201" s="40" t="s">
        <v>162</v>
      </c>
      <c r="C201" s="40" t="s">
        <v>70</v>
      </c>
      <c r="D201" s="41">
        <v>5260</v>
      </c>
      <c r="E201" s="41">
        <v>4856</v>
      </c>
      <c r="F201" s="41">
        <v>5208</v>
      </c>
      <c r="G201" s="41">
        <v>4485</v>
      </c>
      <c r="H201" s="41">
        <v>4093</v>
      </c>
      <c r="I201" s="41">
        <v>7186</v>
      </c>
      <c r="J201" s="41">
        <v>5470</v>
      </c>
      <c r="K201" s="41">
        <v>4406</v>
      </c>
      <c r="L201" s="41">
        <v>4887</v>
      </c>
      <c r="M201" s="41">
        <v>4573</v>
      </c>
      <c r="N201" s="42">
        <v>3927</v>
      </c>
      <c r="O201" s="41">
        <v>3570</v>
      </c>
      <c r="P201" s="41">
        <v>3787</v>
      </c>
      <c r="Q201" s="42">
        <v>5681</v>
      </c>
      <c r="R201" s="42">
        <v>4997</v>
      </c>
      <c r="S201" s="41">
        <v>4732</v>
      </c>
      <c r="T201" s="41">
        <v>4340</v>
      </c>
      <c r="U201" s="42">
        <v>4381</v>
      </c>
      <c r="V201" s="42">
        <v>10337</v>
      </c>
      <c r="W201" s="42">
        <v>4155</v>
      </c>
      <c r="X201" s="41">
        <v>9468</v>
      </c>
      <c r="Y201" s="41">
        <v>2491</v>
      </c>
      <c r="Z201" s="41">
        <v>8712</v>
      </c>
      <c r="AA201" s="41">
        <v>5893</v>
      </c>
      <c r="AB201" s="41">
        <v>3724</v>
      </c>
      <c r="AC201" s="42">
        <v>3366</v>
      </c>
      <c r="AD201" s="41">
        <v>5260</v>
      </c>
      <c r="AE201" s="43">
        <f t="shared" ref="AE201:AE264" si="8">MIN(D201:AD201)</f>
        <v>2491</v>
      </c>
      <c r="AF201" s="43">
        <f t="shared" ref="AF201:AF264" si="9">MAX(D201:AD201)</f>
        <v>10337</v>
      </c>
      <c r="AG201" s="43">
        <f t="shared" si="7"/>
        <v>7846</v>
      </c>
      <c r="AH201" s="44">
        <v>5260</v>
      </c>
      <c r="AI201" s="126" t="s">
        <v>71</v>
      </c>
    </row>
    <row r="202" spans="1:35" x14ac:dyDescent="0.25">
      <c r="A202" s="33">
        <v>93</v>
      </c>
      <c r="B202" s="34" t="s">
        <v>163</v>
      </c>
      <c r="C202" s="34" t="s">
        <v>70</v>
      </c>
      <c r="D202" s="14">
        <v>3472</v>
      </c>
      <c r="E202" s="14">
        <v>3413</v>
      </c>
      <c r="F202" s="14">
        <v>3770</v>
      </c>
      <c r="G202" s="14">
        <v>3307</v>
      </c>
      <c r="H202" s="14">
        <v>3330</v>
      </c>
      <c r="I202" s="14">
        <v>3391</v>
      </c>
      <c r="J202" s="14">
        <v>3682</v>
      </c>
      <c r="K202" s="14">
        <v>3249</v>
      </c>
      <c r="L202" s="14">
        <v>3533</v>
      </c>
      <c r="M202" s="15">
        <v>3372</v>
      </c>
      <c r="N202" s="15">
        <v>3740</v>
      </c>
      <c r="O202" s="14">
        <v>3404</v>
      </c>
      <c r="P202" s="14">
        <v>3261</v>
      </c>
      <c r="Q202" s="15">
        <v>4524</v>
      </c>
      <c r="R202" s="15">
        <v>3685</v>
      </c>
      <c r="S202" s="14">
        <v>3005</v>
      </c>
      <c r="T202" s="14">
        <v>3199</v>
      </c>
      <c r="U202" s="15">
        <v>3331</v>
      </c>
      <c r="V202" s="15">
        <v>5659</v>
      </c>
      <c r="W202" s="15">
        <v>3170</v>
      </c>
      <c r="X202" s="15">
        <v>5260</v>
      </c>
      <c r="Y202" s="14">
        <v>2286</v>
      </c>
      <c r="Z202" s="15">
        <v>6127</v>
      </c>
      <c r="AA202" s="14">
        <v>4421</v>
      </c>
      <c r="AB202" s="14">
        <v>3882</v>
      </c>
      <c r="AC202" s="15">
        <v>2292</v>
      </c>
      <c r="AD202" s="15">
        <v>2840</v>
      </c>
      <c r="AE202" s="16">
        <f t="shared" si="8"/>
        <v>2286</v>
      </c>
      <c r="AF202" s="16">
        <f t="shared" si="9"/>
        <v>6127</v>
      </c>
      <c r="AG202" s="16">
        <f t="shared" si="7"/>
        <v>3841</v>
      </c>
      <c r="AH202" s="44">
        <v>0</v>
      </c>
      <c r="AI202" s="126" t="s">
        <v>71</v>
      </c>
    </row>
    <row r="203" spans="1:35" x14ac:dyDescent="0.25">
      <c r="A203" s="33">
        <v>94</v>
      </c>
      <c r="B203" s="34" t="s">
        <v>164</v>
      </c>
      <c r="C203" s="34" t="s">
        <v>70</v>
      </c>
      <c r="D203" s="14">
        <v>16674</v>
      </c>
      <c r="E203" s="14">
        <v>16196</v>
      </c>
      <c r="F203" s="14">
        <v>16630</v>
      </c>
      <c r="G203" s="14">
        <v>13904</v>
      </c>
      <c r="H203" s="14">
        <v>14360</v>
      </c>
      <c r="I203" s="14">
        <v>17547</v>
      </c>
      <c r="J203" s="14">
        <v>16937</v>
      </c>
      <c r="K203" s="14">
        <v>13660</v>
      </c>
      <c r="L203" s="14">
        <v>16265</v>
      </c>
      <c r="M203" s="15">
        <v>14178</v>
      </c>
      <c r="N203" s="15">
        <v>13713</v>
      </c>
      <c r="O203" s="14">
        <v>14056</v>
      </c>
      <c r="P203" s="14">
        <v>15990</v>
      </c>
      <c r="Q203" s="15">
        <v>18094</v>
      </c>
      <c r="R203" s="15">
        <v>15494</v>
      </c>
      <c r="S203" s="14">
        <v>16525</v>
      </c>
      <c r="T203" s="14">
        <v>13452</v>
      </c>
      <c r="U203" s="15">
        <v>18801</v>
      </c>
      <c r="V203" s="15">
        <v>22093</v>
      </c>
      <c r="W203" s="15">
        <v>13399</v>
      </c>
      <c r="X203" s="15">
        <v>20293</v>
      </c>
      <c r="Y203" s="14">
        <v>3472</v>
      </c>
      <c r="Z203" s="15">
        <v>20877</v>
      </c>
      <c r="AA203" s="14">
        <v>18662</v>
      </c>
      <c r="AB203" s="14">
        <v>13108</v>
      </c>
      <c r="AC203" s="15">
        <v>16065</v>
      </c>
      <c r="AD203" s="15">
        <v>17148</v>
      </c>
      <c r="AE203" s="16">
        <f t="shared" si="8"/>
        <v>3472</v>
      </c>
      <c r="AF203" s="16">
        <f t="shared" si="9"/>
        <v>22093</v>
      </c>
      <c r="AG203" s="16">
        <f t="shared" si="7"/>
        <v>18621</v>
      </c>
      <c r="AH203" s="44">
        <v>0</v>
      </c>
      <c r="AI203" s="126" t="s">
        <v>71</v>
      </c>
    </row>
    <row r="204" spans="1:35" x14ac:dyDescent="0.25">
      <c r="A204" s="33">
        <v>95</v>
      </c>
      <c r="B204" s="34" t="s">
        <v>165</v>
      </c>
      <c r="C204" s="34" t="s">
        <v>70</v>
      </c>
      <c r="D204" s="14">
        <v>23565</v>
      </c>
      <c r="E204" s="14">
        <v>19625</v>
      </c>
      <c r="F204" s="14">
        <v>21879</v>
      </c>
      <c r="G204" s="14">
        <v>22051</v>
      </c>
      <c r="H204" s="14">
        <v>18999</v>
      </c>
      <c r="I204" s="14">
        <v>17577</v>
      </c>
      <c r="J204" s="14">
        <v>23775</v>
      </c>
      <c r="K204" s="14">
        <v>21666</v>
      </c>
      <c r="L204" s="14">
        <v>20889</v>
      </c>
      <c r="M204" s="15">
        <v>22485</v>
      </c>
      <c r="N204" s="15">
        <v>27271</v>
      </c>
      <c r="O204" s="14">
        <v>16787</v>
      </c>
      <c r="P204" s="14">
        <v>26931</v>
      </c>
      <c r="Q204" s="15">
        <v>23144</v>
      </c>
      <c r="R204" s="15">
        <v>24574</v>
      </c>
      <c r="S204" s="14">
        <v>17276</v>
      </c>
      <c r="T204" s="14">
        <v>21335</v>
      </c>
      <c r="U204" s="15">
        <v>20198</v>
      </c>
      <c r="V204" s="15">
        <v>29341</v>
      </c>
      <c r="W204" s="15">
        <v>14996</v>
      </c>
      <c r="X204" s="15">
        <v>27991</v>
      </c>
      <c r="Y204" s="14">
        <v>11572</v>
      </c>
      <c r="Z204" s="15">
        <v>34627</v>
      </c>
      <c r="AA204" s="14">
        <v>27502</v>
      </c>
      <c r="AB204" s="14">
        <v>28320</v>
      </c>
      <c r="AC204" s="15">
        <v>36218</v>
      </c>
      <c r="AD204" s="15">
        <v>36610</v>
      </c>
      <c r="AE204" s="16">
        <f t="shared" si="8"/>
        <v>11572</v>
      </c>
      <c r="AF204" s="16">
        <f t="shared" si="9"/>
        <v>36610</v>
      </c>
      <c r="AG204" s="16">
        <f t="shared" si="7"/>
        <v>25038</v>
      </c>
      <c r="AH204" s="44">
        <v>0</v>
      </c>
      <c r="AI204" s="126" t="s">
        <v>71</v>
      </c>
    </row>
    <row r="205" spans="1:35" x14ac:dyDescent="0.25">
      <c r="A205" s="33">
        <v>96</v>
      </c>
      <c r="B205" s="34" t="s">
        <v>166</v>
      </c>
      <c r="C205" s="34" t="s">
        <v>70</v>
      </c>
      <c r="D205" s="14">
        <v>7995</v>
      </c>
      <c r="E205" s="14">
        <v>8666</v>
      </c>
      <c r="F205" s="14">
        <v>8103</v>
      </c>
      <c r="G205" s="14">
        <v>7125</v>
      </c>
      <c r="H205" s="14">
        <v>6823</v>
      </c>
      <c r="I205" s="14">
        <v>9350</v>
      </c>
      <c r="J205" s="14">
        <v>8206</v>
      </c>
      <c r="K205" s="14">
        <v>7000</v>
      </c>
      <c r="L205" s="14">
        <v>8626</v>
      </c>
      <c r="M205" s="15">
        <v>7265</v>
      </c>
      <c r="N205" s="15">
        <v>7792</v>
      </c>
      <c r="O205" s="14">
        <v>6634</v>
      </c>
      <c r="P205" s="14">
        <v>6575</v>
      </c>
      <c r="Q205" s="15">
        <v>9889</v>
      </c>
      <c r="R205" s="15">
        <v>7939</v>
      </c>
      <c r="S205" s="14">
        <v>9389</v>
      </c>
      <c r="T205" s="14">
        <v>6893</v>
      </c>
      <c r="U205" s="15">
        <v>8079</v>
      </c>
      <c r="V205" s="15">
        <v>11971</v>
      </c>
      <c r="W205" s="15">
        <v>6684</v>
      </c>
      <c r="X205" s="15">
        <v>11100</v>
      </c>
      <c r="Y205" s="14">
        <v>4019</v>
      </c>
      <c r="Z205" s="15">
        <v>9171</v>
      </c>
      <c r="AA205" s="14">
        <v>10805</v>
      </c>
      <c r="AB205" s="14">
        <v>5839</v>
      </c>
      <c r="AC205" s="15">
        <v>6459</v>
      </c>
      <c r="AD205" s="15">
        <v>6628</v>
      </c>
      <c r="AE205" s="16">
        <f t="shared" si="8"/>
        <v>4019</v>
      </c>
      <c r="AF205" s="16">
        <f t="shared" si="9"/>
        <v>11971</v>
      </c>
      <c r="AG205" s="16">
        <f t="shared" si="7"/>
        <v>7952</v>
      </c>
      <c r="AH205" s="44">
        <v>0</v>
      </c>
      <c r="AI205" s="126" t="s">
        <v>71</v>
      </c>
    </row>
    <row r="206" spans="1:35" x14ac:dyDescent="0.25">
      <c r="A206" s="33">
        <v>97</v>
      </c>
      <c r="B206" s="34" t="s">
        <v>167</v>
      </c>
      <c r="C206" s="34" t="s">
        <v>70</v>
      </c>
      <c r="D206" s="14">
        <v>10099</v>
      </c>
      <c r="E206" s="14">
        <v>10076</v>
      </c>
      <c r="F206" s="14">
        <v>10421</v>
      </c>
      <c r="G206" s="14">
        <v>9058</v>
      </c>
      <c r="H206" s="14">
        <v>8597</v>
      </c>
      <c r="I206" s="14">
        <v>9374</v>
      </c>
      <c r="J206" s="14">
        <v>10310</v>
      </c>
      <c r="K206" s="14">
        <v>8900</v>
      </c>
      <c r="L206" s="14">
        <v>10671</v>
      </c>
      <c r="M206" s="15">
        <v>9236</v>
      </c>
      <c r="N206" s="15">
        <v>8837</v>
      </c>
      <c r="O206" s="14">
        <v>8156</v>
      </c>
      <c r="P206" s="14">
        <v>7995</v>
      </c>
      <c r="Q206" s="15">
        <v>12098</v>
      </c>
      <c r="R206" s="15">
        <v>10094</v>
      </c>
      <c r="S206" s="14">
        <v>9389</v>
      </c>
      <c r="T206" s="14">
        <v>8764</v>
      </c>
      <c r="U206" s="15">
        <v>8934</v>
      </c>
      <c r="V206" s="15">
        <v>15293</v>
      </c>
      <c r="W206" s="15">
        <v>7869</v>
      </c>
      <c r="X206" s="15">
        <v>13661</v>
      </c>
      <c r="Y206" s="14">
        <v>5446</v>
      </c>
      <c r="Z206" s="15">
        <v>11333</v>
      </c>
      <c r="AA206" s="14">
        <v>13262</v>
      </c>
      <c r="AB206" s="14">
        <v>7595</v>
      </c>
      <c r="AC206" s="15">
        <v>7489</v>
      </c>
      <c r="AD206" s="15">
        <v>7680</v>
      </c>
      <c r="AE206" s="16">
        <f t="shared" si="8"/>
        <v>5446</v>
      </c>
      <c r="AF206" s="16">
        <f t="shared" si="9"/>
        <v>15293</v>
      </c>
      <c r="AG206" s="16">
        <f t="shared" si="7"/>
        <v>9847</v>
      </c>
      <c r="AH206" s="44">
        <v>0</v>
      </c>
      <c r="AI206" s="126" t="s">
        <v>71</v>
      </c>
    </row>
    <row r="207" spans="1:35" x14ac:dyDescent="0.25">
      <c r="A207" s="39">
        <v>98</v>
      </c>
      <c r="B207" s="40" t="s">
        <v>168</v>
      </c>
      <c r="C207" s="40" t="s">
        <v>70</v>
      </c>
      <c r="D207" s="41">
        <v>12098</v>
      </c>
      <c r="E207" s="41">
        <v>11642</v>
      </c>
      <c r="F207" s="41">
        <v>11079</v>
      </c>
      <c r="G207" s="41">
        <v>10050</v>
      </c>
      <c r="H207" s="41">
        <v>10689</v>
      </c>
      <c r="I207" s="41">
        <v>10610</v>
      </c>
      <c r="J207" s="41">
        <v>12308</v>
      </c>
      <c r="K207" s="41">
        <v>9874</v>
      </c>
      <c r="L207" s="41">
        <v>12145</v>
      </c>
      <c r="M207" s="41">
        <v>10248</v>
      </c>
      <c r="N207" s="42">
        <v>9483</v>
      </c>
      <c r="O207" s="41">
        <v>10486</v>
      </c>
      <c r="P207" s="41">
        <v>10204</v>
      </c>
      <c r="Q207" s="42">
        <v>14307</v>
      </c>
      <c r="R207" s="42">
        <v>11199</v>
      </c>
      <c r="S207" s="41">
        <v>9953</v>
      </c>
      <c r="T207" s="41">
        <v>9723</v>
      </c>
      <c r="U207" s="42">
        <v>10061</v>
      </c>
      <c r="V207" s="42">
        <v>16850</v>
      </c>
      <c r="W207" s="42">
        <v>9381</v>
      </c>
      <c r="X207" s="41">
        <v>16141</v>
      </c>
      <c r="Y207" s="41">
        <v>6943</v>
      </c>
      <c r="Z207" s="41">
        <v>13503</v>
      </c>
      <c r="AA207" s="41">
        <v>14243</v>
      </c>
      <c r="AB207" s="41">
        <v>9226</v>
      </c>
      <c r="AC207" s="42">
        <v>10524</v>
      </c>
      <c r="AD207" s="41">
        <v>10730</v>
      </c>
      <c r="AE207" s="43">
        <f t="shared" si="8"/>
        <v>6943</v>
      </c>
      <c r="AF207" s="43">
        <f t="shared" si="9"/>
        <v>16850</v>
      </c>
      <c r="AG207" s="43">
        <f t="shared" si="7"/>
        <v>9907</v>
      </c>
      <c r="AH207" s="44">
        <v>12098</v>
      </c>
      <c r="AI207" s="126" t="s">
        <v>71</v>
      </c>
    </row>
    <row r="208" spans="1:35" x14ac:dyDescent="0.25">
      <c r="A208" s="33">
        <v>99</v>
      </c>
      <c r="B208" s="34" t="s">
        <v>169</v>
      </c>
      <c r="C208" s="34" t="s">
        <v>70</v>
      </c>
      <c r="D208" s="14">
        <v>19778</v>
      </c>
      <c r="E208" s="14">
        <v>15988</v>
      </c>
      <c r="F208" s="14">
        <v>18197</v>
      </c>
      <c r="G208" s="14">
        <v>18175</v>
      </c>
      <c r="H208" s="14">
        <v>17057</v>
      </c>
      <c r="I208" s="14">
        <v>15447</v>
      </c>
      <c r="J208" s="14">
        <v>19988</v>
      </c>
      <c r="K208" s="14">
        <v>17858</v>
      </c>
      <c r="L208" s="14">
        <v>17684</v>
      </c>
      <c r="M208" s="15">
        <v>18533</v>
      </c>
      <c r="N208" s="15">
        <v>13359</v>
      </c>
      <c r="O208" s="14">
        <v>12827</v>
      </c>
      <c r="P208" s="14">
        <v>14833</v>
      </c>
      <c r="Q208" s="15">
        <v>20514</v>
      </c>
      <c r="R208" s="15">
        <v>20253</v>
      </c>
      <c r="S208" s="14">
        <v>14084</v>
      </c>
      <c r="T208" s="14">
        <v>17585</v>
      </c>
      <c r="U208" s="15">
        <v>17671</v>
      </c>
      <c r="V208" s="15">
        <v>96784</v>
      </c>
      <c r="W208" s="15">
        <v>13752</v>
      </c>
      <c r="X208" s="15">
        <v>91423</v>
      </c>
      <c r="Y208" s="14">
        <v>8607</v>
      </c>
      <c r="Z208" s="15">
        <v>11009</v>
      </c>
      <c r="AA208" s="14">
        <v>16698</v>
      </c>
      <c r="AB208" s="14">
        <v>10341</v>
      </c>
      <c r="AC208" s="15">
        <v>8813</v>
      </c>
      <c r="AD208" s="15">
        <v>19778</v>
      </c>
      <c r="AE208" s="16">
        <f t="shared" si="8"/>
        <v>8607</v>
      </c>
      <c r="AF208" s="16">
        <f t="shared" si="9"/>
        <v>96784</v>
      </c>
      <c r="AG208" s="16">
        <f t="shared" si="7"/>
        <v>88177</v>
      </c>
      <c r="AH208" s="44">
        <v>0</v>
      </c>
      <c r="AI208" s="126" t="s">
        <v>71</v>
      </c>
    </row>
    <row r="209" spans="1:35" x14ac:dyDescent="0.25">
      <c r="A209" s="33">
        <v>100</v>
      </c>
      <c r="B209" s="34" t="s">
        <v>170</v>
      </c>
      <c r="C209" s="34" t="s">
        <v>70</v>
      </c>
      <c r="D209" s="14">
        <v>9216</v>
      </c>
      <c r="E209" s="14">
        <v>9911</v>
      </c>
      <c r="F209" s="14">
        <v>10163</v>
      </c>
      <c r="G209" s="14">
        <v>8633</v>
      </c>
      <c r="H209" s="14">
        <v>8475</v>
      </c>
      <c r="I209" s="14">
        <v>10953</v>
      </c>
      <c r="J209" s="14">
        <v>9468</v>
      </c>
      <c r="K209" s="14">
        <v>8481</v>
      </c>
      <c r="L209" s="14">
        <v>10008</v>
      </c>
      <c r="M209" s="15">
        <v>8802</v>
      </c>
      <c r="N209" s="15">
        <v>8572</v>
      </c>
      <c r="O209" s="14">
        <v>7251</v>
      </c>
      <c r="P209" s="14">
        <v>9047</v>
      </c>
      <c r="Q209" s="15">
        <v>11362</v>
      </c>
      <c r="R209" s="15">
        <v>9618</v>
      </c>
      <c r="S209" s="14">
        <v>10329</v>
      </c>
      <c r="T209" s="14">
        <v>8352</v>
      </c>
      <c r="U209" s="15">
        <v>8509</v>
      </c>
      <c r="V209" s="15">
        <v>12441</v>
      </c>
      <c r="W209" s="15">
        <v>6841</v>
      </c>
      <c r="X209" s="15">
        <v>12829</v>
      </c>
      <c r="Y209" s="14">
        <v>4569</v>
      </c>
      <c r="Z209" s="15">
        <v>8806</v>
      </c>
      <c r="AA209" s="14">
        <v>14734</v>
      </c>
      <c r="AB209" s="14">
        <v>8090</v>
      </c>
      <c r="AC209" s="15">
        <v>8926</v>
      </c>
      <c r="AD209" s="15">
        <v>9258</v>
      </c>
      <c r="AE209" s="16">
        <f t="shared" si="8"/>
        <v>4569</v>
      </c>
      <c r="AF209" s="16">
        <f t="shared" si="9"/>
        <v>14734</v>
      </c>
      <c r="AG209" s="16">
        <f t="shared" si="7"/>
        <v>10165</v>
      </c>
      <c r="AH209" s="44">
        <v>0</v>
      </c>
      <c r="AI209" s="126" t="s">
        <v>71</v>
      </c>
    </row>
    <row r="210" spans="1:35" x14ac:dyDescent="0.25">
      <c r="A210" s="39">
        <v>101</v>
      </c>
      <c r="B210" s="40" t="s">
        <v>171</v>
      </c>
      <c r="C210" s="40" t="s">
        <v>70</v>
      </c>
      <c r="D210" s="41">
        <v>5260</v>
      </c>
      <c r="E210" s="41">
        <v>4871</v>
      </c>
      <c r="F210" s="41">
        <v>4349</v>
      </c>
      <c r="G210" s="41">
        <v>4485</v>
      </c>
      <c r="H210" s="41">
        <v>4093</v>
      </c>
      <c r="I210" s="41">
        <v>7186</v>
      </c>
      <c r="J210" s="41">
        <v>5470</v>
      </c>
      <c r="K210" s="41">
        <v>4406</v>
      </c>
      <c r="L210" s="41">
        <v>4876</v>
      </c>
      <c r="M210" s="41">
        <v>4573</v>
      </c>
      <c r="N210" s="42">
        <v>3927</v>
      </c>
      <c r="O210" s="41">
        <v>4285</v>
      </c>
      <c r="P210" s="41">
        <v>3787</v>
      </c>
      <c r="Q210" s="42">
        <v>5681</v>
      </c>
      <c r="R210" s="42">
        <v>4997</v>
      </c>
      <c r="S210" s="41">
        <v>4732</v>
      </c>
      <c r="T210" s="41">
        <v>4340</v>
      </c>
      <c r="U210" s="42">
        <v>4671</v>
      </c>
      <c r="V210" s="42">
        <v>10337</v>
      </c>
      <c r="W210" s="42">
        <v>4155</v>
      </c>
      <c r="X210" s="41">
        <v>9631</v>
      </c>
      <c r="Y210" s="41">
        <v>2367</v>
      </c>
      <c r="Z210" s="41">
        <v>7103</v>
      </c>
      <c r="AA210" s="41">
        <v>6876</v>
      </c>
      <c r="AB210" s="41">
        <v>3724</v>
      </c>
      <c r="AC210" s="42">
        <v>3366</v>
      </c>
      <c r="AD210" s="41">
        <v>5786</v>
      </c>
      <c r="AE210" s="43">
        <f t="shared" si="8"/>
        <v>2367</v>
      </c>
      <c r="AF210" s="43">
        <f t="shared" si="9"/>
        <v>10337</v>
      </c>
      <c r="AG210" s="43">
        <f t="shared" si="7"/>
        <v>7970</v>
      </c>
      <c r="AH210" s="44">
        <v>5260</v>
      </c>
      <c r="AI210" s="126" t="s">
        <v>71</v>
      </c>
    </row>
    <row r="211" spans="1:35" x14ac:dyDescent="0.25">
      <c r="A211" s="39">
        <v>102</v>
      </c>
      <c r="B211" s="40" t="s">
        <v>172</v>
      </c>
      <c r="C211" s="40" t="s">
        <v>70</v>
      </c>
      <c r="D211" s="41">
        <v>7469</v>
      </c>
      <c r="E211" s="41">
        <v>7214</v>
      </c>
      <c r="F211" s="41">
        <v>7511</v>
      </c>
      <c r="G211" s="41">
        <v>6372</v>
      </c>
      <c r="H211" s="41">
        <v>6378</v>
      </c>
      <c r="I211" s="41">
        <v>7403</v>
      </c>
      <c r="J211" s="41">
        <v>7680</v>
      </c>
      <c r="K211" s="41">
        <v>6259</v>
      </c>
      <c r="L211" s="41">
        <v>7169</v>
      </c>
      <c r="M211" s="41">
        <v>6497</v>
      </c>
      <c r="N211" s="42">
        <v>6557</v>
      </c>
      <c r="O211" s="41">
        <v>5906</v>
      </c>
      <c r="P211" s="41">
        <v>5786</v>
      </c>
      <c r="Q211" s="42">
        <v>9152</v>
      </c>
      <c r="R211" s="42">
        <v>7100</v>
      </c>
      <c r="S211" s="41">
        <v>6948</v>
      </c>
      <c r="T211" s="41">
        <v>6165</v>
      </c>
      <c r="U211" s="42">
        <v>7020</v>
      </c>
      <c r="V211" s="42">
        <v>11549</v>
      </c>
      <c r="W211" s="42">
        <v>5685</v>
      </c>
      <c r="X211" s="41">
        <v>10326</v>
      </c>
      <c r="Y211" s="41">
        <v>3990</v>
      </c>
      <c r="Z211" s="41">
        <v>9697</v>
      </c>
      <c r="AA211" s="41">
        <v>9331</v>
      </c>
      <c r="AB211" s="41">
        <v>6154</v>
      </c>
      <c r="AC211" s="42">
        <v>7057</v>
      </c>
      <c r="AD211" s="41">
        <v>7259</v>
      </c>
      <c r="AE211" s="43">
        <f t="shared" si="8"/>
        <v>3990</v>
      </c>
      <c r="AF211" s="43">
        <f t="shared" si="9"/>
        <v>11549</v>
      </c>
      <c r="AG211" s="43">
        <f t="shared" si="7"/>
        <v>7559</v>
      </c>
      <c r="AH211" s="44">
        <v>7469</v>
      </c>
      <c r="AI211" s="126" t="s">
        <v>71</v>
      </c>
    </row>
    <row r="212" spans="1:35" x14ac:dyDescent="0.25">
      <c r="A212" s="39">
        <v>103</v>
      </c>
      <c r="B212" s="40" t="s">
        <v>173</v>
      </c>
      <c r="C212" s="40" t="s">
        <v>70</v>
      </c>
      <c r="D212" s="41">
        <v>26090</v>
      </c>
      <c r="E212" s="41">
        <v>27111</v>
      </c>
      <c r="F212" s="41">
        <v>37077</v>
      </c>
      <c r="G212" s="41">
        <v>25037</v>
      </c>
      <c r="H212" s="41">
        <v>23440</v>
      </c>
      <c r="I212" s="41">
        <v>18025</v>
      </c>
      <c r="J212" s="41">
        <v>26300</v>
      </c>
      <c r="K212" s="41">
        <v>24600</v>
      </c>
      <c r="L212" s="41">
        <v>28211</v>
      </c>
      <c r="M212" s="41">
        <v>25530</v>
      </c>
      <c r="N212" s="42">
        <v>23375</v>
      </c>
      <c r="O212" s="41">
        <v>24450</v>
      </c>
      <c r="P212" s="41">
        <v>17463</v>
      </c>
      <c r="Q212" s="42">
        <v>30613</v>
      </c>
      <c r="R212" s="42">
        <v>27899</v>
      </c>
      <c r="S212" s="41">
        <v>28167</v>
      </c>
      <c r="T212" s="41">
        <v>24223</v>
      </c>
      <c r="U212" s="42">
        <v>32742</v>
      </c>
      <c r="V212" s="42">
        <v>40681</v>
      </c>
      <c r="W212" s="42">
        <v>20656</v>
      </c>
      <c r="X212" s="41">
        <v>34393</v>
      </c>
      <c r="Y212" s="41">
        <v>19259</v>
      </c>
      <c r="Z212" s="41">
        <v>21238</v>
      </c>
      <c r="AA212" s="41">
        <v>33397</v>
      </c>
      <c r="AB212" s="41">
        <v>21524</v>
      </c>
      <c r="AC212" s="42">
        <v>23234</v>
      </c>
      <c r="AD212" s="41">
        <v>28930</v>
      </c>
      <c r="AE212" s="43">
        <f t="shared" si="8"/>
        <v>17463</v>
      </c>
      <c r="AF212" s="43">
        <f t="shared" si="9"/>
        <v>40681</v>
      </c>
      <c r="AG212" s="43">
        <f t="shared" si="7"/>
        <v>23218</v>
      </c>
      <c r="AH212" s="44">
        <v>26090</v>
      </c>
      <c r="AI212" s="126" t="s">
        <v>71</v>
      </c>
    </row>
    <row r="213" spans="1:35" x14ac:dyDescent="0.25">
      <c r="A213" s="39">
        <v>104</v>
      </c>
      <c r="B213" s="40" t="s">
        <v>174</v>
      </c>
      <c r="C213" s="40" t="s">
        <v>70</v>
      </c>
      <c r="D213" s="41">
        <v>31560</v>
      </c>
      <c r="E213" s="41">
        <v>27723</v>
      </c>
      <c r="F213" s="41">
        <v>38032</v>
      </c>
      <c r="G213" s="41">
        <v>25037</v>
      </c>
      <c r="H213" s="41">
        <v>23440</v>
      </c>
      <c r="I213" s="41">
        <v>19936</v>
      </c>
      <c r="J213" s="41">
        <v>31770</v>
      </c>
      <c r="K213" s="41">
        <v>24600</v>
      </c>
      <c r="L213" s="41">
        <v>28256</v>
      </c>
      <c r="M213" s="41">
        <v>25530</v>
      </c>
      <c r="N213" s="42">
        <v>23375</v>
      </c>
      <c r="O213" s="41">
        <v>24450</v>
      </c>
      <c r="P213" s="41">
        <v>17463</v>
      </c>
      <c r="Q213" s="42">
        <v>32507</v>
      </c>
      <c r="R213" s="42">
        <v>27899</v>
      </c>
      <c r="S213" s="41">
        <v>28167</v>
      </c>
      <c r="T213" s="41">
        <v>24223</v>
      </c>
      <c r="U213" s="42">
        <v>35612</v>
      </c>
      <c r="V213" s="42">
        <v>41360</v>
      </c>
      <c r="W213" s="42">
        <v>22158</v>
      </c>
      <c r="X213" s="41">
        <v>36471</v>
      </c>
      <c r="Y213" s="41">
        <v>19259</v>
      </c>
      <c r="Z213" s="41">
        <v>30138</v>
      </c>
      <c r="AA213" s="41">
        <v>33397</v>
      </c>
      <c r="AB213" s="41">
        <v>35116</v>
      </c>
      <c r="AC213" s="42">
        <v>26617</v>
      </c>
      <c r="AD213" s="41">
        <v>32928</v>
      </c>
      <c r="AE213" s="43">
        <f t="shared" si="8"/>
        <v>17463</v>
      </c>
      <c r="AF213" s="43">
        <f t="shared" si="9"/>
        <v>41360</v>
      </c>
      <c r="AG213" s="43">
        <f t="shared" si="7"/>
        <v>23897</v>
      </c>
      <c r="AH213" s="44">
        <v>31560</v>
      </c>
      <c r="AI213" s="126" t="s">
        <v>71</v>
      </c>
    </row>
    <row r="214" spans="1:35" x14ac:dyDescent="0.25">
      <c r="A214" s="33">
        <v>105</v>
      </c>
      <c r="B214" s="34" t="s">
        <v>175</v>
      </c>
      <c r="C214" s="34" t="s">
        <v>70</v>
      </c>
      <c r="D214" s="14">
        <v>36294</v>
      </c>
      <c r="E214" s="14">
        <v>38264</v>
      </c>
      <c r="F214" s="14">
        <v>43191</v>
      </c>
      <c r="G214" s="14">
        <v>35860</v>
      </c>
      <c r="H214" s="14">
        <v>34692</v>
      </c>
      <c r="I214" s="14">
        <v>28207</v>
      </c>
      <c r="J214" s="14">
        <v>36504</v>
      </c>
      <c r="K214" s="14">
        <v>35233</v>
      </c>
      <c r="L214" s="14">
        <v>39429</v>
      </c>
      <c r="M214" s="15">
        <v>36565</v>
      </c>
      <c r="N214" s="15">
        <v>37479</v>
      </c>
      <c r="O214" s="14">
        <v>31237</v>
      </c>
      <c r="P214" s="14">
        <v>29246</v>
      </c>
      <c r="Q214" s="15">
        <v>43448</v>
      </c>
      <c r="R214" s="15">
        <v>39959</v>
      </c>
      <c r="S214" s="14">
        <v>39434</v>
      </c>
      <c r="T214" s="14">
        <v>34695</v>
      </c>
      <c r="U214" s="15">
        <v>35612</v>
      </c>
      <c r="V214" s="15">
        <v>53990</v>
      </c>
      <c r="W214" s="15">
        <v>27071</v>
      </c>
      <c r="X214" s="15">
        <v>48758</v>
      </c>
      <c r="Y214" s="14">
        <v>28930</v>
      </c>
      <c r="Z214" s="15">
        <v>30903</v>
      </c>
      <c r="AA214" s="14">
        <v>48130</v>
      </c>
      <c r="AB214" s="14">
        <v>33506</v>
      </c>
      <c r="AC214" s="15">
        <v>42463</v>
      </c>
      <c r="AD214" s="15">
        <v>43448</v>
      </c>
      <c r="AE214" s="16">
        <f t="shared" si="8"/>
        <v>27071</v>
      </c>
      <c r="AF214" s="16">
        <f t="shared" si="9"/>
        <v>53990</v>
      </c>
      <c r="AG214" s="16">
        <f t="shared" si="7"/>
        <v>26919</v>
      </c>
      <c r="AH214" s="44">
        <v>0</v>
      </c>
      <c r="AI214" s="126" t="s">
        <v>71</v>
      </c>
    </row>
    <row r="215" spans="1:35" x14ac:dyDescent="0.25">
      <c r="A215" s="33">
        <v>106</v>
      </c>
      <c r="B215" s="34" t="s">
        <v>176</v>
      </c>
      <c r="C215" s="34" t="s">
        <v>70</v>
      </c>
      <c r="D215" s="14">
        <v>36820</v>
      </c>
      <c r="E215" s="14">
        <v>38285</v>
      </c>
      <c r="F215" s="14">
        <v>46856</v>
      </c>
      <c r="G215" s="14">
        <v>43906</v>
      </c>
      <c r="H215" s="14">
        <v>40029</v>
      </c>
      <c r="I215" s="14">
        <v>28207</v>
      </c>
      <c r="J215" s="14">
        <v>37030</v>
      </c>
      <c r="K215" s="14">
        <v>43139</v>
      </c>
      <c r="L215" s="14">
        <v>39426</v>
      </c>
      <c r="M215" s="15">
        <v>44770</v>
      </c>
      <c r="N215" s="15">
        <v>48932</v>
      </c>
      <c r="O215" s="14">
        <v>31237</v>
      </c>
      <c r="P215" s="14">
        <v>29246</v>
      </c>
      <c r="Q215" s="15">
        <v>43763</v>
      </c>
      <c r="R215" s="15">
        <v>48926</v>
      </c>
      <c r="S215" s="14">
        <v>39434</v>
      </c>
      <c r="T215" s="14">
        <v>42481</v>
      </c>
      <c r="U215" s="15">
        <v>46708</v>
      </c>
      <c r="V215" s="15">
        <v>54818</v>
      </c>
      <c r="W215" s="15">
        <v>30421</v>
      </c>
      <c r="X215" s="15">
        <v>49023</v>
      </c>
      <c r="Y215" s="14">
        <v>28930</v>
      </c>
      <c r="Z215" s="15">
        <v>31523</v>
      </c>
      <c r="AA215" s="14">
        <v>48130</v>
      </c>
      <c r="AB215" s="14">
        <v>50822</v>
      </c>
      <c r="AC215" s="15">
        <v>40861</v>
      </c>
      <c r="AD215" s="15">
        <v>43448</v>
      </c>
      <c r="AE215" s="16">
        <f t="shared" si="8"/>
        <v>28207</v>
      </c>
      <c r="AF215" s="16">
        <f t="shared" si="9"/>
        <v>54818</v>
      </c>
      <c r="AG215" s="16">
        <f t="shared" si="7"/>
        <v>26611</v>
      </c>
      <c r="AH215" s="45">
        <v>0</v>
      </c>
      <c r="AI215" s="116" t="s">
        <v>32</v>
      </c>
    </row>
    <row r="216" spans="1:35" x14ac:dyDescent="0.25">
      <c r="A216" s="33">
        <v>107</v>
      </c>
      <c r="B216" s="34" t="s">
        <v>177</v>
      </c>
      <c r="C216" s="34" t="s">
        <v>70</v>
      </c>
      <c r="D216" s="14">
        <v>33454</v>
      </c>
      <c r="E216" s="14">
        <v>32676</v>
      </c>
      <c r="F216" s="14">
        <v>41486</v>
      </c>
      <c r="G216" s="14">
        <v>28251</v>
      </c>
      <c r="H216" s="14">
        <v>27085</v>
      </c>
      <c r="I216" s="14">
        <v>32360</v>
      </c>
      <c r="J216" s="14">
        <v>33664</v>
      </c>
      <c r="K216" s="14">
        <v>27757</v>
      </c>
      <c r="L216" s="14">
        <v>35289</v>
      </c>
      <c r="M216" s="15">
        <v>28806</v>
      </c>
      <c r="N216" s="15">
        <v>32259</v>
      </c>
      <c r="O216" s="14">
        <v>31610</v>
      </c>
      <c r="P216" s="14">
        <v>21829</v>
      </c>
      <c r="Q216" s="15">
        <v>46393</v>
      </c>
      <c r="R216" s="15">
        <v>31481</v>
      </c>
      <c r="S216" s="14">
        <v>28167</v>
      </c>
      <c r="T216" s="14">
        <v>27332</v>
      </c>
      <c r="U216" s="15">
        <v>35612</v>
      </c>
      <c r="V216" s="15">
        <v>56932</v>
      </c>
      <c r="W216" s="15">
        <v>20656</v>
      </c>
      <c r="X216" s="15">
        <v>51996</v>
      </c>
      <c r="Y216" s="14">
        <v>23144</v>
      </c>
      <c r="Z216" s="15">
        <v>40122</v>
      </c>
      <c r="AA216" s="14">
        <v>35361</v>
      </c>
      <c r="AB216" s="14">
        <v>33506</v>
      </c>
      <c r="AC216" s="15">
        <v>30120</v>
      </c>
      <c r="AD216" s="15">
        <v>35558</v>
      </c>
      <c r="AE216" s="16">
        <f t="shared" si="8"/>
        <v>20656</v>
      </c>
      <c r="AF216" s="16">
        <f t="shared" si="9"/>
        <v>56932</v>
      </c>
      <c r="AG216" s="16">
        <f t="shared" si="7"/>
        <v>36276</v>
      </c>
      <c r="AH216" s="45">
        <v>0</v>
      </c>
      <c r="AI216" s="116" t="s">
        <v>32</v>
      </c>
    </row>
    <row r="217" spans="1:35" x14ac:dyDescent="0.25">
      <c r="A217" s="39">
        <v>108</v>
      </c>
      <c r="B217" s="40" t="s">
        <v>178</v>
      </c>
      <c r="C217" s="40" t="s">
        <v>70</v>
      </c>
      <c r="D217" s="41">
        <v>116435</v>
      </c>
      <c r="E217" s="41">
        <v>126557</v>
      </c>
      <c r="F217" s="41">
        <v>101275</v>
      </c>
      <c r="G217" s="41">
        <v>145164</v>
      </c>
      <c r="H217" s="41">
        <v>135886</v>
      </c>
      <c r="I217" s="41">
        <v>80066</v>
      </c>
      <c r="J217" s="41">
        <v>116667</v>
      </c>
      <c r="K217" s="41">
        <v>142629</v>
      </c>
      <c r="L217" s="41">
        <v>135437</v>
      </c>
      <c r="M217" s="41">
        <v>148022</v>
      </c>
      <c r="N217" s="42">
        <v>103941</v>
      </c>
      <c r="O217" s="41">
        <v>112669</v>
      </c>
      <c r="P217" s="41">
        <v>85528</v>
      </c>
      <c r="Q217" s="42">
        <v>173580</v>
      </c>
      <c r="R217" s="42">
        <v>161761</v>
      </c>
      <c r="S217" s="41">
        <v>127692</v>
      </c>
      <c r="T217" s="41">
        <v>140448</v>
      </c>
      <c r="U217" s="42">
        <v>94713</v>
      </c>
      <c r="V217" s="42">
        <v>189284</v>
      </c>
      <c r="W217" s="42">
        <v>99824</v>
      </c>
      <c r="X217" s="41">
        <v>178840</v>
      </c>
      <c r="Y217" s="41">
        <v>40502</v>
      </c>
      <c r="Z217" s="41">
        <v>103780</v>
      </c>
      <c r="AA217" s="41">
        <v>100190</v>
      </c>
      <c r="AB217" s="41">
        <v>68780</v>
      </c>
      <c r="AC217" s="42">
        <v>94586</v>
      </c>
      <c r="AD217" s="41">
        <v>105200</v>
      </c>
      <c r="AE217" s="43">
        <f t="shared" si="8"/>
        <v>40502</v>
      </c>
      <c r="AF217" s="43">
        <f t="shared" si="9"/>
        <v>189284</v>
      </c>
      <c r="AG217" s="43">
        <f t="shared" si="7"/>
        <v>148782</v>
      </c>
      <c r="AH217" s="44">
        <v>116435</v>
      </c>
      <c r="AI217" s="126" t="s">
        <v>71</v>
      </c>
    </row>
    <row r="218" spans="1:35" x14ac:dyDescent="0.25">
      <c r="A218" s="33">
        <v>109</v>
      </c>
      <c r="B218" s="34" t="s">
        <v>179</v>
      </c>
      <c r="C218" s="34" t="s">
        <v>70</v>
      </c>
      <c r="D218" s="14">
        <v>125398</v>
      </c>
      <c r="E218" s="14">
        <v>140613</v>
      </c>
      <c r="F218" s="14">
        <v>116787</v>
      </c>
      <c r="G218" s="14">
        <v>153523</v>
      </c>
      <c r="H218" s="14">
        <v>139581</v>
      </c>
      <c r="I218" s="14">
        <v>95099</v>
      </c>
      <c r="J218" s="14">
        <v>125609</v>
      </c>
      <c r="K218" s="14">
        <v>150840</v>
      </c>
      <c r="L218" s="14">
        <v>154129</v>
      </c>
      <c r="M218" s="15">
        <v>156543</v>
      </c>
      <c r="N218" s="15">
        <v>95682</v>
      </c>
      <c r="O218" s="14">
        <v>118146</v>
      </c>
      <c r="P218" s="14">
        <v>95311</v>
      </c>
      <c r="Q218" s="15">
        <v>194620</v>
      </c>
      <c r="R218" s="15">
        <v>171073</v>
      </c>
      <c r="S218" s="14">
        <v>140837</v>
      </c>
      <c r="T218" s="14">
        <v>148534</v>
      </c>
      <c r="U218" s="15">
        <v>111091</v>
      </c>
      <c r="V218" s="15">
        <v>211255</v>
      </c>
      <c r="W218" s="15">
        <v>112669</v>
      </c>
      <c r="X218" s="15">
        <v>189360</v>
      </c>
      <c r="Y218" s="14">
        <v>52074</v>
      </c>
      <c r="Z218" s="15">
        <v>153156</v>
      </c>
      <c r="AA218" s="14">
        <v>117870</v>
      </c>
      <c r="AB218" s="14">
        <v>74292</v>
      </c>
      <c r="AC218" s="15">
        <v>111367</v>
      </c>
      <c r="AD218" s="15">
        <v>124978</v>
      </c>
      <c r="AE218" s="16">
        <f t="shared" si="8"/>
        <v>52074</v>
      </c>
      <c r="AF218" s="16">
        <f t="shared" si="9"/>
        <v>211255</v>
      </c>
      <c r="AG218" s="16">
        <f t="shared" si="7"/>
        <v>159181</v>
      </c>
      <c r="AH218" s="44">
        <v>0</v>
      </c>
      <c r="AI218" s="126" t="s">
        <v>71</v>
      </c>
    </row>
    <row r="219" spans="1:35" x14ac:dyDescent="0.25">
      <c r="A219" s="39">
        <v>110</v>
      </c>
      <c r="B219" s="40" t="s">
        <v>180</v>
      </c>
      <c r="C219" s="40" t="s">
        <v>70</v>
      </c>
      <c r="D219" s="41">
        <v>1304</v>
      </c>
      <c r="E219" s="41">
        <v>1408</v>
      </c>
      <c r="F219" s="41">
        <v>1253</v>
      </c>
      <c r="G219" s="41">
        <v>1066</v>
      </c>
      <c r="H219" s="41">
        <v>1037</v>
      </c>
      <c r="I219" s="41">
        <v>2622</v>
      </c>
      <c r="J219" s="41">
        <v>1473</v>
      </c>
      <c r="K219" s="41">
        <v>1047</v>
      </c>
      <c r="L219" s="41">
        <v>1424</v>
      </c>
      <c r="M219" s="41">
        <v>1086</v>
      </c>
      <c r="N219" s="42">
        <v>1075</v>
      </c>
      <c r="O219" s="41">
        <v>1292</v>
      </c>
      <c r="P219" s="41">
        <v>1546</v>
      </c>
      <c r="Q219" s="42">
        <v>1788</v>
      </c>
      <c r="R219" s="42">
        <v>1187</v>
      </c>
      <c r="S219" s="41">
        <v>1504</v>
      </c>
      <c r="T219" s="41">
        <v>1031</v>
      </c>
      <c r="U219" s="42">
        <v>1104</v>
      </c>
      <c r="V219" s="42">
        <v>2394</v>
      </c>
      <c r="W219" s="42">
        <v>939</v>
      </c>
      <c r="X219" s="41">
        <v>2630</v>
      </c>
      <c r="Y219" s="41">
        <v>493</v>
      </c>
      <c r="Z219" s="41">
        <v>1595</v>
      </c>
      <c r="AA219" s="41">
        <v>1178</v>
      </c>
      <c r="AB219" s="41">
        <v>1084</v>
      </c>
      <c r="AC219" s="42">
        <v>1106</v>
      </c>
      <c r="AD219" s="41">
        <v>1473</v>
      </c>
      <c r="AE219" s="43">
        <f t="shared" si="8"/>
        <v>493</v>
      </c>
      <c r="AF219" s="43">
        <f t="shared" si="9"/>
        <v>2630</v>
      </c>
      <c r="AG219" s="43">
        <f t="shared" si="7"/>
        <v>2137</v>
      </c>
      <c r="AH219" s="44">
        <v>1304</v>
      </c>
      <c r="AI219" s="126" t="s">
        <v>71</v>
      </c>
    </row>
    <row r="220" spans="1:35" x14ac:dyDescent="0.25">
      <c r="A220" s="39">
        <v>111</v>
      </c>
      <c r="B220" s="40" t="s">
        <v>181</v>
      </c>
      <c r="C220" s="40" t="s">
        <v>70</v>
      </c>
      <c r="D220" s="41">
        <v>1536</v>
      </c>
      <c r="E220" s="41">
        <v>1553</v>
      </c>
      <c r="F220" s="41">
        <v>1233</v>
      </c>
      <c r="G220" s="41">
        <v>1099</v>
      </c>
      <c r="H220" s="41">
        <v>1567</v>
      </c>
      <c r="I220" s="41">
        <v>2622</v>
      </c>
      <c r="J220" s="41">
        <v>1788</v>
      </c>
      <c r="K220" s="41">
        <v>1080</v>
      </c>
      <c r="L220" s="41">
        <v>1642</v>
      </c>
      <c r="M220" s="41">
        <v>1120</v>
      </c>
      <c r="N220" s="42">
        <v>1186</v>
      </c>
      <c r="O220" s="41">
        <v>1299</v>
      </c>
      <c r="P220" s="41">
        <v>1567</v>
      </c>
      <c r="Q220" s="42">
        <v>1999</v>
      </c>
      <c r="R220" s="42">
        <v>1225</v>
      </c>
      <c r="S220" s="41">
        <v>1504</v>
      </c>
      <c r="T220" s="41">
        <v>1064</v>
      </c>
      <c r="U220" s="42">
        <v>1230</v>
      </c>
      <c r="V220" s="42">
        <v>2673</v>
      </c>
      <c r="W220" s="42">
        <v>997</v>
      </c>
      <c r="X220" s="41">
        <v>2314</v>
      </c>
      <c r="Y220" s="41">
        <v>569</v>
      </c>
      <c r="Z220" s="41">
        <v>2126</v>
      </c>
      <c r="AA220" s="41">
        <v>1768</v>
      </c>
      <c r="AB220" s="41">
        <v>1084</v>
      </c>
      <c r="AC220" s="42">
        <v>1219</v>
      </c>
      <c r="AD220" s="41">
        <v>1578</v>
      </c>
      <c r="AE220" s="43">
        <f t="shared" si="8"/>
        <v>569</v>
      </c>
      <c r="AF220" s="43">
        <f t="shared" si="9"/>
        <v>2673</v>
      </c>
      <c r="AG220" s="43">
        <f t="shared" si="7"/>
        <v>2104</v>
      </c>
      <c r="AH220" s="44">
        <v>1536</v>
      </c>
      <c r="AI220" s="126" t="s">
        <v>71</v>
      </c>
    </row>
    <row r="221" spans="1:35" x14ac:dyDescent="0.25">
      <c r="A221" s="39">
        <v>112</v>
      </c>
      <c r="B221" s="40" t="s">
        <v>182</v>
      </c>
      <c r="C221" s="40" t="s">
        <v>70</v>
      </c>
      <c r="D221" s="41">
        <v>1536</v>
      </c>
      <c r="E221" s="41">
        <v>1553</v>
      </c>
      <c r="F221" s="41">
        <v>1233</v>
      </c>
      <c r="G221" s="41">
        <v>1097</v>
      </c>
      <c r="H221" s="41">
        <v>1567</v>
      </c>
      <c r="I221" s="41">
        <v>2622</v>
      </c>
      <c r="J221" s="41">
        <v>1788</v>
      </c>
      <c r="K221" s="41">
        <v>1078</v>
      </c>
      <c r="L221" s="41">
        <v>1642</v>
      </c>
      <c r="M221" s="41">
        <v>1119</v>
      </c>
      <c r="N221" s="42">
        <v>1186</v>
      </c>
      <c r="O221" s="41">
        <v>1457</v>
      </c>
      <c r="P221" s="41">
        <v>1567</v>
      </c>
      <c r="Q221" s="42">
        <v>2104</v>
      </c>
      <c r="R221" s="42">
        <v>1222</v>
      </c>
      <c r="S221" s="41">
        <v>1504</v>
      </c>
      <c r="T221" s="41">
        <v>1061</v>
      </c>
      <c r="U221" s="42">
        <v>1231</v>
      </c>
      <c r="V221" s="42">
        <v>2674</v>
      </c>
      <c r="W221" s="42">
        <v>997</v>
      </c>
      <c r="X221" s="41">
        <v>2314</v>
      </c>
      <c r="Y221" s="41">
        <v>569</v>
      </c>
      <c r="Z221" s="41">
        <v>2126</v>
      </c>
      <c r="AA221" s="41">
        <v>1768</v>
      </c>
      <c r="AB221" s="41">
        <v>1084</v>
      </c>
      <c r="AC221" s="42">
        <v>1219</v>
      </c>
      <c r="AD221" s="41">
        <v>1578</v>
      </c>
      <c r="AE221" s="43">
        <f t="shared" si="8"/>
        <v>569</v>
      </c>
      <c r="AF221" s="43">
        <f t="shared" si="9"/>
        <v>2674</v>
      </c>
      <c r="AG221" s="43">
        <f t="shared" si="7"/>
        <v>2105</v>
      </c>
      <c r="AH221" s="44">
        <v>1536</v>
      </c>
      <c r="AI221" s="126" t="s">
        <v>71</v>
      </c>
    </row>
    <row r="222" spans="1:35" x14ac:dyDescent="0.25">
      <c r="A222" s="33">
        <v>113</v>
      </c>
      <c r="B222" s="34" t="s">
        <v>183</v>
      </c>
      <c r="C222" s="34" t="s">
        <v>70</v>
      </c>
      <c r="D222" s="14">
        <v>1683</v>
      </c>
      <c r="E222" s="14">
        <v>1651</v>
      </c>
      <c r="F222" s="14">
        <v>1327</v>
      </c>
      <c r="G222" s="14">
        <v>1251</v>
      </c>
      <c r="H222" s="14">
        <v>1742</v>
      </c>
      <c r="I222" s="14">
        <v>2622</v>
      </c>
      <c r="J222" s="14">
        <v>1894</v>
      </c>
      <c r="K222" s="14">
        <v>1229</v>
      </c>
      <c r="L222" s="14">
        <v>1675</v>
      </c>
      <c r="M222" s="15">
        <v>1276</v>
      </c>
      <c r="N222" s="15">
        <v>1234</v>
      </c>
      <c r="O222" s="14">
        <v>1355</v>
      </c>
      <c r="P222" s="14">
        <v>1704</v>
      </c>
      <c r="Q222" s="15">
        <v>2104</v>
      </c>
      <c r="R222" s="15">
        <v>1394</v>
      </c>
      <c r="S222" s="14">
        <v>1504</v>
      </c>
      <c r="T222" s="14">
        <v>1211</v>
      </c>
      <c r="U222" s="15">
        <v>1219</v>
      </c>
      <c r="V222" s="15">
        <v>2875</v>
      </c>
      <c r="W222" s="15">
        <v>1090</v>
      </c>
      <c r="X222" s="15">
        <v>2630</v>
      </c>
      <c r="Y222" s="14">
        <v>673</v>
      </c>
      <c r="Z222" s="15">
        <v>1996</v>
      </c>
      <c r="AA222" s="14">
        <v>1768</v>
      </c>
      <c r="AB222" s="14">
        <v>1084</v>
      </c>
      <c r="AC222" s="15">
        <v>1219</v>
      </c>
      <c r="AD222" s="15">
        <v>1578</v>
      </c>
      <c r="AE222" s="16">
        <f t="shared" si="8"/>
        <v>673</v>
      </c>
      <c r="AF222" s="16">
        <f t="shared" si="9"/>
        <v>2875</v>
      </c>
      <c r="AG222" s="16">
        <f t="shared" si="7"/>
        <v>2202</v>
      </c>
      <c r="AH222" s="45">
        <v>0</v>
      </c>
      <c r="AI222" s="116" t="s">
        <v>32</v>
      </c>
    </row>
    <row r="223" spans="1:35" x14ac:dyDescent="0.25">
      <c r="A223" s="39">
        <v>114</v>
      </c>
      <c r="B223" s="40" t="s">
        <v>184</v>
      </c>
      <c r="C223" s="40" t="s">
        <v>70</v>
      </c>
      <c r="D223" s="41">
        <v>3787</v>
      </c>
      <c r="E223" s="41">
        <v>2562</v>
      </c>
      <c r="F223" s="41">
        <v>2878</v>
      </c>
      <c r="G223" s="41">
        <v>2263</v>
      </c>
      <c r="H223" s="41">
        <v>2077</v>
      </c>
      <c r="I223" s="41">
        <v>4977</v>
      </c>
      <c r="J223" s="41">
        <v>3998</v>
      </c>
      <c r="K223" s="41">
        <v>2224</v>
      </c>
      <c r="L223" s="41">
        <v>2920</v>
      </c>
      <c r="M223" s="41">
        <v>2307</v>
      </c>
      <c r="N223" s="42">
        <v>2703</v>
      </c>
      <c r="O223" s="41">
        <v>2715</v>
      </c>
      <c r="P223" s="41">
        <v>2967</v>
      </c>
      <c r="Q223" s="42">
        <v>4103</v>
      </c>
      <c r="R223" s="42">
        <v>2522</v>
      </c>
      <c r="S223" s="41">
        <v>2796</v>
      </c>
      <c r="T223" s="41">
        <v>2189</v>
      </c>
      <c r="U223" s="42">
        <v>3183</v>
      </c>
      <c r="V223" s="42">
        <v>5458</v>
      </c>
      <c r="W223" s="42">
        <v>2290</v>
      </c>
      <c r="X223" s="41">
        <v>4662</v>
      </c>
      <c r="Y223" s="41">
        <v>1944</v>
      </c>
      <c r="Z223" s="41">
        <v>2126</v>
      </c>
      <c r="AA223" s="41">
        <v>3143</v>
      </c>
      <c r="AB223" s="41">
        <v>2798</v>
      </c>
      <c r="AC223" s="42">
        <v>2712</v>
      </c>
      <c r="AD223" s="41">
        <v>3156</v>
      </c>
      <c r="AE223" s="43">
        <f t="shared" si="8"/>
        <v>1944</v>
      </c>
      <c r="AF223" s="43">
        <f t="shared" si="9"/>
        <v>5458</v>
      </c>
      <c r="AG223" s="43">
        <f t="shared" si="7"/>
        <v>3514</v>
      </c>
      <c r="AH223" s="44">
        <v>3787</v>
      </c>
      <c r="AI223" s="126" t="s">
        <v>71</v>
      </c>
    </row>
    <row r="224" spans="1:35" x14ac:dyDescent="0.25">
      <c r="A224" s="33">
        <v>115</v>
      </c>
      <c r="B224" s="34" t="s">
        <v>185</v>
      </c>
      <c r="C224" s="34" t="s">
        <v>70</v>
      </c>
      <c r="D224" s="14">
        <v>4103</v>
      </c>
      <c r="E224" s="14">
        <v>2724</v>
      </c>
      <c r="F224" s="14">
        <v>2878</v>
      </c>
      <c r="G224" s="14">
        <v>2550</v>
      </c>
      <c r="H224" s="14">
        <v>2468</v>
      </c>
      <c r="I224" s="14">
        <v>4977</v>
      </c>
      <c r="J224" s="14">
        <v>4313</v>
      </c>
      <c r="K224" s="14">
        <v>2506</v>
      </c>
      <c r="L224" s="14">
        <v>3371</v>
      </c>
      <c r="M224" s="15">
        <v>2601</v>
      </c>
      <c r="N224" s="15">
        <v>3154</v>
      </c>
      <c r="O224" s="14">
        <v>3299</v>
      </c>
      <c r="P224" s="14">
        <v>3082</v>
      </c>
      <c r="Q224" s="15">
        <v>4524</v>
      </c>
      <c r="R224" s="15">
        <v>2841</v>
      </c>
      <c r="S224" s="14">
        <v>2796</v>
      </c>
      <c r="T224" s="14">
        <v>2467</v>
      </c>
      <c r="U224" s="15">
        <v>3531</v>
      </c>
      <c r="V224" s="15">
        <v>5934</v>
      </c>
      <c r="W224" s="15">
        <v>2384</v>
      </c>
      <c r="X224" s="15">
        <v>5179</v>
      </c>
      <c r="Y224" s="14">
        <v>2229</v>
      </c>
      <c r="Z224" s="15">
        <v>2126</v>
      </c>
      <c r="AA224" s="14">
        <v>3536</v>
      </c>
      <c r="AB224" s="14">
        <v>2798</v>
      </c>
      <c r="AC224" s="15">
        <v>3242</v>
      </c>
      <c r="AD224" s="15">
        <v>3472</v>
      </c>
      <c r="AE224" s="16">
        <f t="shared" si="8"/>
        <v>2126</v>
      </c>
      <c r="AF224" s="16">
        <f t="shared" si="9"/>
        <v>5934</v>
      </c>
      <c r="AG224" s="16">
        <f t="shared" si="7"/>
        <v>3808</v>
      </c>
      <c r="AH224" s="44">
        <v>0</v>
      </c>
      <c r="AI224" s="126" t="s">
        <v>71</v>
      </c>
    </row>
    <row r="225" spans="1:35" x14ac:dyDescent="0.25">
      <c r="A225" s="33">
        <v>116</v>
      </c>
      <c r="B225" s="34" t="s">
        <v>186</v>
      </c>
      <c r="C225" s="34" t="s">
        <v>70</v>
      </c>
      <c r="D225" s="14">
        <v>4103</v>
      </c>
      <c r="E225" s="14">
        <v>3213</v>
      </c>
      <c r="F225" s="14">
        <v>2878</v>
      </c>
      <c r="G225" s="14">
        <v>2550</v>
      </c>
      <c r="H225" s="14">
        <v>2468</v>
      </c>
      <c r="I225" s="14">
        <v>4977</v>
      </c>
      <c r="J225" s="14">
        <v>4313</v>
      </c>
      <c r="K225" s="14">
        <v>2506</v>
      </c>
      <c r="L225" s="14">
        <v>3872</v>
      </c>
      <c r="M225" s="15">
        <v>2601</v>
      </c>
      <c r="N225" s="15">
        <v>3154</v>
      </c>
      <c r="O225" s="14">
        <v>3193</v>
      </c>
      <c r="P225" s="14">
        <v>3082</v>
      </c>
      <c r="Q225" s="15">
        <v>4839</v>
      </c>
      <c r="R225" s="15">
        <v>2841</v>
      </c>
      <c r="S225" s="14">
        <v>2796</v>
      </c>
      <c r="T225" s="14">
        <v>2467</v>
      </c>
      <c r="U225" s="15">
        <v>3531</v>
      </c>
      <c r="V225" s="15">
        <v>6312</v>
      </c>
      <c r="W225" s="15">
        <v>2384</v>
      </c>
      <c r="X225" s="15">
        <v>5421</v>
      </c>
      <c r="Y225" s="14">
        <v>2229</v>
      </c>
      <c r="Z225" s="15">
        <v>3200</v>
      </c>
      <c r="AA225" s="14">
        <v>3536</v>
      </c>
      <c r="AB225" s="14">
        <v>2798</v>
      </c>
      <c r="AC225" s="15">
        <v>3242</v>
      </c>
      <c r="AD225" s="15">
        <v>3472</v>
      </c>
      <c r="AE225" s="16">
        <f t="shared" si="8"/>
        <v>2229</v>
      </c>
      <c r="AF225" s="16">
        <f t="shared" si="9"/>
        <v>6312</v>
      </c>
      <c r="AG225" s="16">
        <f t="shared" si="7"/>
        <v>4083</v>
      </c>
      <c r="AH225" s="44">
        <v>0</v>
      </c>
      <c r="AI225" s="126" t="s">
        <v>71</v>
      </c>
    </row>
    <row r="226" spans="1:35" x14ac:dyDescent="0.25">
      <c r="A226" s="33">
        <v>117</v>
      </c>
      <c r="B226" s="34" t="s">
        <v>187</v>
      </c>
      <c r="C226" s="34" t="s">
        <v>70</v>
      </c>
      <c r="D226" s="14">
        <v>5260</v>
      </c>
      <c r="E226" s="14">
        <v>3765</v>
      </c>
      <c r="F226" s="14">
        <v>3739</v>
      </c>
      <c r="G226" s="14">
        <v>3452</v>
      </c>
      <c r="H226" s="14">
        <v>2904</v>
      </c>
      <c r="I226" s="14">
        <v>4977</v>
      </c>
      <c r="J226" s="14">
        <v>5470</v>
      </c>
      <c r="K226" s="14">
        <v>3391</v>
      </c>
      <c r="L226" s="14">
        <v>4165</v>
      </c>
      <c r="M226" s="15">
        <v>3520</v>
      </c>
      <c r="N226" s="15">
        <v>3823</v>
      </c>
      <c r="O226" s="14">
        <v>3535</v>
      </c>
      <c r="P226" s="14">
        <v>3230</v>
      </c>
      <c r="Q226" s="15">
        <v>5155</v>
      </c>
      <c r="R226" s="15">
        <v>3846</v>
      </c>
      <c r="S226" s="14">
        <v>2796</v>
      </c>
      <c r="T226" s="14">
        <v>3340</v>
      </c>
      <c r="U226" s="15">
        <v>3531</v>
      </c>
      <c r="V226" s="15">
        <v>6777</v>
      </c>
      <c r="W226" s="15">
        <v>2704</v>
      </c>
      <c r="X226" s="15">
        <v>5885</v>
      </c>
      <c r="Y226" s="14">
        <v>2638</v>
      </c>
      <c r="Z226" s="15">
        <v>3246</v>
      </c>
      <c r="AA226" s="14">
        <v>4519</v>
      </c>
      <c r="AB226" s="14">
        <v>2798</v>
      </c>
      <c r="AC226" s="15">
        <v>3930</v>
      </c>
      <c r="AD226" s="15">
        <v>4418</v>
      </c>
      <c r="AE226" s="16">
        <f t="shared" si="8"/>
        <v>2638</v>
      </c>
      <c r="AF226" s="16">
        <f t="shared" si="9"/>
        <v>6777</v>
      </c>
      <c r="AG226" s="16">
        <f t="shared" si="7"/>
        <v>4139</v>
      </c>
      <c r="AH226" s="45">
        <v>0</v>
      </c>
      <c r="AI226" s="116" t="s">
        <v>32</v>
      </c>
    </row>
    <row r="227" spans="1:35" x14ac:dyDescent="0.25">
      <c r="A227" s="39">
        <v>118</v>
      </c>
      <c r="B227" s="40" t="s">
        <v>188</v>
      </c>
      <c r="C227" s="40" t="s">
        <v>70</v>
      </c>
      <c r="D227" s="41">
        <v>5260</v>
      </c>
      <c r="E227" s="41">
        <v>4307</v>
      </c>
      <c r="F227" s="41">
        <v>3953</v>
      </c>
      <c r="G227" s="41">
        <v>3345</v>
      </c>
      <c r="H227" s="41">
        <v>3857</v>
      </c>
      <c r="I227" s="41">
        <v>5497</v>
      </c>
      <c r="J227" s="41">
        <v>5470</v>
      </c>
      <c r="K227" s="41">
        <v>3286</v>
      </c>
      <c r="L227" s="41">
        <v>4381</v>
      </c>
      <c r="M227" s="41">
        <v>3412</v>
      </c>
      <c r="N227" s="42">
        <v>4058</v>
      </c>
      <c r="O227" s="41">
        <v>3719</v>
      </c>
      <c r="P227" s="41">
        <v>4408</v>
      </c>
      <c r="Q227" s="42">
        <v>5681</v>
      </c>
      <c r="R227" s="42">
        <v>3728</v>
      </c>
      <c r="S227" s="41">
        <v>4195</v>
      </c>
      <c r="T227" s="41">
        <v>3236</v>
      </c>
      <c r="U227" s="42">
        <v>3724</v>
      </c>
      <c r="V227" s="42">
        <v>7367</v>
      </c>
      <c r="W227" s="42">
        <v>3167</v>
      </c>
      <c r="X227" s="41">
        <v>6417</v>
      </c>
      <c r="Y227" s="41">
        <v>2909</v>
      </c>
      <c r="Z227" s="41">
        <v>3246</v>
      </c>
      <c r="AA227" s="41">
        <v>3928</v>
      </c>
      <c r="AB227" s="41">
        <v>4082</v>
      </c>
      <c r="AC227" s="42">
        <v>3658</v>
      </c>
      <c r="AD227" s="41">
        <v>3998</v>
      </c>
      <c r="AE227" s="43">
        <f t="shared" si="8"/>
        <v>2909</v>
      </c>
      <c r="AF227" s="43">
        <f t="shared" si="9"/>
        <v>7367</v>
      </c>
      <c r="AG227" s="43">
        <f t="shared" si="7"/>
        <v>4458</v>
      </c>
      <c r="AH227" s="44">
        <v>5260</v>
      </c>
      <c r="AI227" s="126" t="s">
        <v>71</v>
      </c>
    </row>
    <row r="228" spans="1:35" x14ac:dyDescent="0.25">
      <c r="A228" s="39">
        <v>119</v>
      </c>
      <c r="B228" s="40" t="s">
        <v>189</v>
      </c>
      <c r="C228" s="40" t="s">
        <v>70</v>
      </c>
      <c r="D228" s="41">
        <v>5786</v>
      </c>
      <c r="E228" s="41">
        <v>4600</v>
      </c>
      <c r="F228" s="41">
        <v>4395</v>
      </c>
      <c r="G228" s="41">
        <v>3891</v>
      </c>
      <c r="H228" s="41">
        <v>4646</v>
      </c>
      <c r="I228" s="41">
        <v>5497</v>
      </c>
      <c r="J228" s="41">
        <v>5996</v>
      </c>
      <c r="K228" s="41">
        <v>3823</v>
      </c>
      <c r="L228" s="41">
        <v>4585</v>
      </c>
      <c r="M228" s="41">
        <v>3967</v>
      </c>
      <c r="N228" s="42">
        <v>5137</v>
      </c>
      <c r="O228" s="41">
        <v>4456</v>
      </c>
      <c r="P228" s="41">
        <v>4576</v>
      </c>
      <c r="Q228" s="42">
        <v>5996</v>
      </c>
      <c r="R228" s="42">
        <v>4335</v>
      </c>
      <c r="S228" s="41">
        <v>4195</v>
      </c>
      <c r="T228" s="41">
        <v>3764</v>
      </c>
      <c r="U228" s="42">
        <v>4155</v>
      </c>
      <c r="V228" s="42">
        <v>9111</v>
      </c>
      <c r="W228" s="42">
        <v>3300</v>
      </c>
      <c r="X228" s="41">
        <v>7849</v>
      </c>
      <c r="Y228" s="41">
        <v>3340</v>
      </c>
      <c r="Z228" s="41">
        <v>63880</v>
      </c>
      <c r="AA228" s="41">
        <v>5893</v>
      </c>
      <c r="AB228" s="41">
        <v>4082</v>
      </c>
      <c r="AC228" s="42">
        <v>5281</v>
      </c>
      <c r="AD228" s="41">
        <v>5576</v>
      </c>
      <c r="AE228" s="43">
        <f t="shared" si="8"/>
        <v>3300</v>
      </c>
      <c r="AF228" s="43">
        <f t="shared" si="9"/>
        <v>63880</v>
      </c>
      <c r="AG228" s="43">
        <f t="shared" si="7"/>
        <v>60580</v>
      </c>
      <c r="AH228" s="44">
        <v>5786</v>
      </c>
      <c r="AI228" s="126" t="s">
        <v>71</v>
      </c>
    </row>
    <row r="229" spans="1:35" x14ac:dyDescent="0.25">
      <c r="A229" s="39">
        <v>120</v>
      </c>
      <c r="B229" s="40" t="s">
        <v>190</v>
      </c>
      <c r="C229" s="40" t="s">
        <v>70</v>
      </c>
      <c r="D229" s="41">
        <v>5786</v>
      </c>
      <c r="E229" s="41">
        <v>4576</v>
      </c>
      <c r="F229" s="41">
        <v>4210</v>
      </c>
      <c r="G229" s="41">
        <v>3726</v>
      </c>
      <c r="H229" s="41">
        <v>4646</v>
      </c>
      <c r="I229" s="41">
        <v>5497</v>
      </c>
      <c r="J229" s="41">
        <v>5996</v>
      </c>
      <c r="K229" s="41">
        <v>3662</v>
      </c>
      <c r="L229" s="41">
        <v>4878</v>
      </c>
      <c r="M229" s="41">
        <v>3800</v>
      </c>
      <c r="N229" s="42">
        <v>4793</v>
      </c>
      <c r="O229" s="41">
        <v>4334</v>
      </c>
      <c r="P229" s="41">
        <v>4576</v>
      </c>
      <c r="Q229" s="42">
        <v>6207</v>
      </c>
      <c r="R229" s="42">
        <v>4152</v>
      </c>
      <c r="S229" s="41">
        <v>4195</v>
      </c>
      <c r="T229" s="41">
        <v>3605</v>
      </c>
      <c r="U229" s="42">
        <v>4155</v>
      </c>
      <c r="V229" s="42">
        <v>8022</v>
      </c>
      <c r="W229" s="42">
        <v>3300</v>
      </c>
      <c r="X229" s="41">
        <v>8014</v>
      </c>
      <c r="Y229" s="41">
        <v>3340</v>
      </c>
      <c r="Z229" s="41">
        <v>3983</v>
      </c>
      <c r="AA229" s="41">
        <v>5501</v>
      </c>
      <c r="AB229" s="41">
        <v>4082</v>
      </c>
      <c r="AC229" s="42">
        <v>4925</v>
      </c>
      <c r="AD229" s="41">
        <v>5260</v>
      </c>
      <c r="AE229" s="43">
        <f t="shared" si="8"/>
        <v>3300</v>
      </c>
      <c r="AF229" s="43">
        <f t="shared" si="9"/>
        <v>8022</v>
      </c>
      <c r="AG229" s="43">
        <f t="shared" si="7"/>
        <v>4722</v>
      </c>
      <c r="AH229" s="44">
        <v>5786</v>
      </c>
      <c r="AI229" s="126" t="s">
        <v>71</v>
      </c>
    </row>
    <row r="230" spans="1:35" x14ac:dyDescent="0.25">
      <c r="A230" s="33">
        <v>121</v>
      </c>
      <c r="B230" s="34" t="s">
        <v>191</v>
      </c>
      <c r="C230" s="34" t="s">
        <v>70</v>
      </c>
      <c r="D230" s="14">
        <v>6575</v>
      </c>
      <c r="E230" s="14">
        <v>4881</v>
      </c>
      <c r="F230" s="14">
        <v>4630</v>
      </c>
      <c r="G230" s="14">
        <v>4266</v>
      </c>
      <c r="H230" s="14">
        <v>5225</v>
      </c>
      <c r="I230" s="14">
        <v>5497</v>
      </c>
      <c r="J230" s="14">
        <v>6838</v>
      </c>
      <c r="K230" s="14">
        <v>4190</v>
      </c>
      <c r="L230" s="14">
        <v>5596</v>
      </c>
      <c r="M230" s="15">
        <v>4348</v>
      </c>
      <c r="N230" s="15">
        <v>4870</v>
      </c>
      <c r="O230" s="14">
        <v>5216</v>
      </c>
      <c r="P230" s="14">
        <v>4976</v>
      </c>
      <c r="Q230" s="15">
        <v>6522</v>
      </c>
      <c r="R230" s="15">
        <v>4752</v>
      </c>
      <c r="S230" s="14">
        <v>4195</v>
      </c>
      <c r="T230" s="14">
        <v>4127</v>
      </c>
      <c r="U230" s="15">
        <v>4155</v>
      </c>
      <c r="V230" s="15">
        <v>8033</v>
      </c>
      <c r="W230" s="15">
        <v>3949</v>
      </c>
      <c r="X230" s="15">
        <v>7364</v>
      </c>
      <c r="Y230" s="14">
        <v>3944</v>
      </c>
      <c r="Z230" s="15">
        <v>3983</v>
      </c>
      <c r="AA230" s="14">
        <v>5501</v>
      </c>
      <c r="AB230" s="14">
        <v>4082</v>
      </c>
      <c r="AC230" s="15">
        <v>5008</v>
      </c>
      <c r="AD230" s="15">
        <v>5576</v>
      </c>
      <c r="AE230" s="16">
        <f t="shared" si="8"/>
        <v>3944</v>
      </c>
      <c r="AF230" s="16">
        <f t="shared" si="9"/>
        <v>8033</v>
      </c>
      <c r="AG230" s="16">
        <f t="shared" si="7"/>
        <v>4089</v>
      </c>
      <c r="AH230" s="45">
        <v>0</v>
      </c>
      <c r="AI230" s="116" t="s">
        <v>32</v>
      </c>
    </row>
    <row r="231" spans="1:35" x14ac:dyDescent="0.25">
      <c r="A231" s="33">
        <v>122</v>
      </c>
      <c r="B231" s="34" t="s">
        <v>192</v>
      </c>
      <c r="C231" s="34" t="s">
        <v>70</v>
      </c>
      <c r="D231" s="14">
        <v>9152</v>
      </c>
      <c r="E231" s="14">
        <v>5216</v>
      </c>
      <c r="F231" s="14">
        <v>6926</v>
      </c>
      <c r="G231" s="14">
        <v>5746</v>
      </c>
      <c r="H231" s="14">
        <v>5933</v>
      </c>
      <c r="I231" s="14">
        <v>7465</v>
      </c>
      <c r="J231" s="14">
        <v>9363</v>
      </c>
      <c r="K231" s="14">
        <v>5646</v>
      </c>
      <c r="L231" s="14">
        <v>6178</v>
      </c>
      <c r="M231" s="15">
        <v>5859</v>
      </c>
      <c r="N231" s="15">
        <v>7106</v>
      </c>
      <c r="O231" s="14">
        <v>6293</v>
      </c>
      <c r="P231" s="14">
        <v>6354</v>
      </c>
      <c r="Q231" s="15">
        <v>8100</v>
      </c>
      <c r="R231" s="15">
        <v>6404</v>
      </c>
      <c r="S231" s="14">
        <v>5859</v>
      </c>
      <c r="T231" s="14">
        <v>5559</v>
      </c>
      <c r="U231" s="15">
        <v>6382</v>
      </c>
      <c r="V231" s="15">
        <v>10202</v>
      </c>
      <c r="W231" s="15">
        <v>5071</v>
      </c>
      <c r="X231" s="15">
        <v>10126</v>
      </c>
      <c r="Y231" s="14">
        <v>6644</v>
      </c>
      <c r="Z231" s="15">
        <v>6707</v>
      </c>
      <c r="AA231" s="14">
        <v>7858</v>
      </c>
      <c r="AB231" s="14">
        <v>8616</v>
      </c>
      <c r="AC231" s="15">
        <v>7306</v>
      </c>
      <c r="AD231" s="15">
        <v>7890</v>
      </c>
      <c r="AE231" s="16">
        <f t="shared" si="8"/>
        <v>5071</v>
      </c>
      <c r="AF231" s="16">
        <f t="shared" si="9"/>
        <v>10202</v>
      </c>
      <c r="AG231" s="16">
        <f t="shared" si="7"/>
        <v>5131</v>
      </c>
      <c r="AH231" s="44">
        <v>0</v>
      </c>
      <c r="AI231" s="126" t="s">
        <v>71</v>
      </c>
    </row>
    <row r="232" spans="1:35" x14ac:dyDescent="0.25">
      <c r="A232" s="33">
        <v>123</v>
      </c>
      <c r="B232" s="34" t="s">
        <v>193</v>
      </c>
      <c r="C232" s="34" t="s">
        <v>70</v>
      </c>
      <c r="D232" s="14">
        <v>9994</v>
      </c>
      <c r="E232" s="14">
        <v>6481</v>
      </c>
      <c r="F232" s="14">
        <v>6680</v>
      </c>
      <c r="G232" s="14">
        <v>6225</v>
      </c>
      <c r="H232" s="14">
        <v>7259</v>
      </c>
      <c r="I232" s="14">
        <v>7465</v>
      </c>
      <c r="J232" s="14">
        <v>10204</v>
      </c>
      <c r="K232" s="14">
        <v>6115</v>
      </c>
      <c r="L232" s="14">
        <v>6772</v>
      </c>
      <c r="M232" s="15">
        <v>6348</v>
      </c>
      <c r="N232" s="15">
        <v>7697</v>
      </c>
      <c r="O232" s="14">
        <v>7558</v>
      </c>
      <c r="P232" s="14">
        <v>6628</v>
      </c>
      <c r="Q232" s="15">
        <v>9152</v>
      </c>
      <c r="R232" s="15">
        <v>6936</v>
      </c>
      <c r="S232" s="14">
        <v>5859</v>
      </c>
      <c r="T232" s="14">
        <v>6022</v>
      </c>
      <c r="U232" s="15">
        <v>8091</v>
      </c>
      <c r="V232" s="15">
        <v>12635</v>
      </c>
      <c r="W232" s="15">
        <v>5486</v>
      </c>
      <c r="X232" s="15">
        <v>12442</v>
      </c>
      <c r="Y232" s="14">
        <v>7638</v>
      </c>
      <c r="Z232" s="15">
        <v>7670</v>
      </c>
      <c r="AA232" s="14">
        <v>8644</v>
      </c>
      <c r="AB232" s="14">
        <v>8616</v>
      </c>
      <c r="AC232" s="15">
        <v>7915</v>
      </c>
      <c r="AD232" s="15">
        <v>8206</v>
      </c>
      <c r="AE232" s="16">
        <f t="shared" si="8"/>
        <v>5486</v>
      </c>
      <c r="AF232" s="16">
        <f t="shared" si="9"/>
        <v>12635</v>
      </c>
      <c r="AG232" s="16">
        <f t="shared" si="7"/>
        <v>7149</v>
      </c>
      <c r="AH232" s="44">
        <v>0</v>
      </c>
      <c r="AI232" s="126" t="s">
        <v>71</v>
      </c>
    </row>
    <row r="233" spans="1:35" x14ac:dyDescent="0.25">
      <c r="A233" s="33">
        <v>124</v>
      </c>
      <c r="B233" s="34" t="s">
        <v>194</v>
      </c>
      <c r="C233" s="34" t="s">
        <v>70</v>
      </c>
      <c r="D233" s="14">
        <v>9994</v>
      </c>
      <c r="E233" s="14">
        <v>6864</v>
      </c>
      <c r="F233" s="14">
        <v>6827</v>
      </c>
      <c r="G233" s="14">
        <v>6210</v>
      </c>
      <c r="H233" s="14">
        <v>7259</v>
      </c>
      <c r="I233" s="14">
        <v>8250</v>
      </c>
      <c r="J233" s="14">
        <v>10204</v>
      </c>
      <c r="K233" s="14">
        <v>6102</v>
      </c>
      <c r="L233" s="14">
        <v>7711</v>
      </c>
      <c r="M233" s="15">
        <v>6332</v>
      </c>
      <c r="N233" s="15">
        <v>7697</v>
      </c>
      <c r="O233" s="14">
        <v>8016</v>
      </c>
      <c r="P233" s="14">
        <v>6628</v>
      </c>
      <c r="Q233" s="15">
        <v>9678</v>
      </c>
      <c r="R233" s="15">
        <v>6920</v>
      </c>
      <c r="S233" s="14">
        <v>5859</v>
      </c>
      <c r="T233" s="14">
        <v>6008</v>
      </c>
      <c r="U233" s="15">
        <v>8091</v>
      </c>
      <c r="V233" s="15">
        <v>12741</v>
      </c>
      <c r="W233" s="15">
        <v>5486</v>
      </c>
      <c r="X233" s="15">
        <v>11995</v>
      </c>
      <c r="Y233" s="14">
        <v>7638</v>
      </c>
      <c r="Z233" s="15">
        <v>7670</v>
      </c>
      <c r="AA233" s="14">
        <v>8644</v>
      </c>
      <c r="AB233" s="14">
        <v>8616</v>
      </c>
      <c r="AC233" s="15">
        <v>7915</v>
      </c>
      <c r="AD233" s="15">
        <v>8206</v>
      </c>
      <c r="AE233" s="16">
        <f t="shared" si="8"/>
        <v>5486</v>
      </c>
      <c r="AF233" s="16">
        <f t="shared" si="9"/>
        <v>12741</v>
      </c>
      <c r="AG233" s="16">
        <f t="shared" si="7"/>
        <v>7255</v>
      </c>
      <c r="AH233" s="44">
        <v>0</v>
      </c>
      <c r="AI233" s="126" t="s">
        <v>71</v>
      </c>
    </row>
    <row r="234" spans="1:35" x14ac:dyDescent="0.25">
      <c r="A234" s="33">
        <v>125</v>
      </c>
      <c r="B234" s="34" t="s">
        <v>195</v>
      </c>
      <c r="C234" s="34" t="s">
        <v>70</v>
      </c>
      <c r="D234" s="14">
        <v>12519</v>
      </c>
      <c r="E234" s="14">
        <v>7291</v>
      </c>
      <c r="F234" s="14">
        <v>7324</v>
      </c>
      <c r="G234" s="14">
        <v>6637</v>
      </c>
      <c r="H234" s="14">
        <v>8711</v>
      </c>
      <c r="I234" s="14">
        <v>8250</v>
      </c>
      <c r="J234" s="14">
        <v>12729</v>
      </c>
      <c r="K234" s="14">
        <v>6520</v>
      </c>
      <c r="L234" s="14">
        <v>8753</v>
      </c>
      <c r="M234" s="15">
        <v>6768</v>
      </c>
      <c r="N234" s="15">
        <v>7891</v>
      </c>
      <c r="O234" s="14">
        <v>8444</v>
      </c>
      <c r="P234" s="14">
        <v>6817</v>
      </c>
      <c r="Q234" s="15">
        <v>10625</v>
      </c>
      <c r="R234" s="15">
        <v>7396</v>
      </c>
      <c r="S234" s="14">
        <v>5859</v>
      </c>
      <c r="T234" s="14">
        <v>6421</v>
      </c>
      <c r="U234" s="15">
        <v>8091</v>
      </c>
      <c r="V234" s="15">
        <v>14757</v>
      </c>
      <c r="W234" s="15">
        <v>5865</v>
      </c>
      <c r="X234" s="15">
        <v>15060</v>
      </c>
      <c r="Y234" s="14">
        <v>9026</v>
      </c>
      <c r="Z234" s="15">
        <v>7670</v>
      </c>
      <c r="AA234" s="14">
        <v>8644</v>
      </c>
      <c r="AB234" s="14">
        <v>8616</v>
      </c>
      <c r="AC234" s="15">
        <v>7915</v>
      </c>
      <c r="AD234" s="15">
        <v>8416</v>
      </c>
      <c r="AE234" s="16">
        <f t="shared" si="8"/>
        <v>5859</v>
      </c>
      <c r="AF234" s="16">
        <f t="shared" si="9"/>
        <v>15060</v>
      </c>
      <c r="AG234" s="16">
        <f t="shared" si="7"/>
        <v>9201</v>
      </c>
      <c r="AH234" s="45">
        <v>0</v>
      </c>
      <c r="AI234" s="116" t="s">
        <v>32</v>
      </c>
    </row>
    <row r="235" spans="1:35" x14ac:dyDescent="0.25">
      <c r="A235" s="39">
        <v>126</v>
      </c>
      <c r="B235" s="40" t="s">
        <v>196</v>
      </c>
      <c r="C235" s="40" t="s">
        <v>70</v>
      </c>
      <c r="D235" s="41">
        <v>5891</v>
      </c>
      <c r="E235" s="41">
        <v>6217</v>
      </c>
      <c r="F235" s="41">
        <v>5622</v>
      </c>
      <c r="G235" s="41">
        <v>4674</v>
      </c>
      <c r="H235" s="41">
        <v>5074</v>
      </c>
      <c r="I235" s="41">
        <v>6204</v>
      </c>
      <c r="J235" s="41">
        <v>6102</v>
      </c>
      <c r="K235" s="41">
        <v>4592</v>
      </c>
      <c r="L235" s="41">
        <v>6457</v>
      </c>
      <c r="M235" s="41">
        <v>4767</v>
      </c>
      <c r="N235" s="42">
        <v>5454</v>
      </c>
      <c r="O235" s="41">
        <v>5134</v>
      </c>
      <c r="P235" s="41">
        <v>4787</v>
      </c>
      <c r="Q235" s="42">
        <v>6943</v>
      </c>
      <c r="R235" s="42">
        <v>5207</v>
      </c>
      <c r="S235" s="41">
        <v>6573</v>
      </c>
      <c r="T235" s="41">
        <v>4521</v>
      </c>
      <c r="U235" s="42">
        <v>5591</v>
      </c>
      <c r="V235" s="42">
        <v>8149</v>
      </c>
      <c r="W235" s="42">
        <v>4398</v>
      </c>
      <c r="X235" s="41">
        <v>7891</v>
      </c>
      <c r="Y235" s="41">
        <v>3472</v>
      </c>
      <c r="Z235" s="41">
        <v>7008</v>
      </c>
      <c r="AA235" s="41">
        <v>6385</v>
      </c>
      <c r="AB235" s="41">
        <v>6049</v>
      </c>
      <c r="AC235" s="42">
        <v>5505</v>
      </c>
      <c r="AD235" s="41">
        <v>5996</v>
      </c>
      <c r="AE235" s="43">
        <f t="shared" si="8"/>
        <v>3472</v>
      </c>
      <c r="AF235" s="43">
        <f t="shared" si="9"/>
        <v>8149</v>
      </c>
      <c r="AG235" s="43">
        <f t="shared" si="7"/>
        <v>4677</v>
      </c>
      <c r="AH235" s="44">
        <v>5891</v>
      </c>
      <c r="AI235" s="126" t="s">
        <v>71</v>
      </c>
    </row>
    <row r="236" spans="1:35" x14ac:dyDescent="0.25">
      <c r="A236" s="39">
        <v>127</v>
      </c>
      <c r="B236" s="40" t="s">
        <v>197</v>
      </c>
      <c r="C236" s="40" t="s">
        <v>70</v>
      </c>
      <c r="D236" s="41">
        <v>5891</v>
      </c>
      <c r="E236" s="41">
        <v>6220</v>
      </c>
      <c r="F236" s="41">
        <v>5622</v>
      </c>
      <c r="G236" s="41">
        <v>4928</v>
      </c>
      <c r="H236" s="41">
        <v>5940</v>
      </c>
      <c r="I236" s="41">
        <v>6318</v>
      </c>
      <c r="J236" s="41">
        <v>6102</v>
      </c>
      <c r="K236" s="41">
        <v>4842</v>
      </c>
      <c r="L236" s="41">
        <v>6431</v>
      </c>
      <c r="M236" s="41">
        <v>5024</v>
      </c>
      <c r="N236" s="42">
        <v>5454</v>
      </c>
      <c r="O236" s="41">
        <v>4500</v>
      </c>
      <c r="P236" s="41">
        <v>4745</v>
      </c>
      <c r="Q236" s="42">
        <v>7048</v>
      </c>
      <c r="R236" s="42">
        <v>5492</v>
      </c>
      <c r="S236" s="41">
        <v>6573</v>
      </c>
      <c r="T236" s="41">
        <v>4768</v>
      </c>
      <c r="U236" s="42">
        <v>5591</v>
      </c>
      <c r="V236" s="42">
        <v>8617</v>
      </c>
      <c r="W236" s="42">
        <v>4395</v>
      </c>
      <c r="X236" s="41">
        <v>7927</v>
      </c>
      <c r="Y236" s="41">
        <v>3472</v>
      </c>
      <c r="Z236" s="41">
        <v>6609</v>
      </c>
      <c r="AA236" s="41">
        <v>6876</v>
      </c>
      <c r="AB236" s="41">
        <v>5176</v>
      </c>
      <c r="AC236" s="42">
        <v>5683</v>
      </c>
      <c r="AD236" s="41">
        <v>6102</v>
      </c>
      <c r="AE236" s="43">
        <f t="shared" si="8"/>
        <v>3472</v>
      </c>
      <c r="AF236" s="43">
        <f t="shared" si="9"/>
        <v>8617</v>
      </c>
      <c r="AG236" s="43">
        <f t="shared" si="7"/>
        <v>5145</v>
      </c>
      <c r="AH236" s="44">
        <v>5891</v>
      </c>
      <c r="AI236" s="126" t="s">
        <v>71</v>
      </c>
    </row>
    <row r="237" spans="1:35" x14ac:dyDescent="0.25">
      <c r="A237" s="33">
        <v>128</v>
      </c>
      <c r="B237" s="34" t="s">
        <v>198</v>
      </c>
      <c r="C237" s="34" t="s">
        <v>70</v>
      </c>
      <c r="D237" s="14">
        <v>6628</v>
      </c>
      <c r="E237" s="14">
        <v>6824</v>
      </c>
      <c r="F237" s="14">
        <v>6658</v>
      </c>
      <c r="G237" s="14">
        <v>5305</v>
      </c>
      <c r="H237" s="14">
        <v>5940</v>
      </c>
      <c r="I237" s="14">
        <v>6699</v>
      </c>
      <c r="J237" s="14">
        <v>6838</v>
      </c>
      <c r="K237" s="14">
        <v>5213</v>
      </c>
      <c r="L237" s="14">
        <v>7164</v>
      </c>
      <c r="M237" s="15">
        <v>5410</v>
      </c>
      <c r="N237" s="15">
        <v>6257</v>
      </c>
      <c r="O237" s="14">
        <v>5804</v>
      </c>
      <c r="P237" s="14">
        <v>5470</v>
      </c>
      <c r="Q237" s="15">
        <v>7890</v>
      </c>
      <c r="R237" s="15">
        <v>5912</v>
      </c>
      <c r="S237" s="14">
        <v>6948</v>
      </c>
      <c r="T237" s="14">
        <v>5133</v>
      </c>
      <c r="U237" s="15">
        <v>6234</v>
      </c>
      <c r="V237" s="15">
        <v>9516</v>
      </c>
      <c r="W237" s="15">
        <v>5339</v>
      </c>
      <c r="X237" s="15">
        <v>10520</v>
      </c>
      <c r="Y237" s="14">
        <v>4050</v>
      </c>
      <c r="Z237" s="15">
        <v>8684</v>
      </c>
      <c r="AA237" s="14">
        <v>7268</v>
      </c>
      <c r="AB237" s="14">
        <v>5176</v>
      </c>
      <c r="AC237" s="15">
        <v>5683</v>
      </c>
      <c r="AD237" s="15">
        <v>6102</v>
      </c>
      <c r="AE237" s="16">
        <f t="shared" si="8"/>
        <v>4050</v>
      </c>
      <c r="AF237" s="16">
        <f t="shared" si="9"/>
        <v>10520</v>
      </c>
      <c r="AG237" s="16">
        <f t="shared" si="7"/>
        <v>6470</v>
      </c>
      <c r="AH237" s="44">
        <v>0</v>
      </c>
      <c r="AI237" s="126" t="s">
        <v>71</v>
      </c>
    </row>
    <row r="238" spans="1:35" x14ac:dyDescent="0.25">
      <c r="A238" s="33">
        <v>129</v>
      </c>
      <c r="B238" s="34" t="s">
        <v>199</v>
      </c>
      <c r="C238" s="34" t="s">
        <v>70</v>
      </c>
      <c r="D238" s="14">
        <v>6891</v>
      </c>
      <c r="E238" s="14">
        <v>6766</v>
      </c>
      <c r="F238" s="14">
        <v>6532</v>
      </c>
      <c r="G238" s="14">
        <v>5784</v>
      </c>
      <c r="H238" s="14">
        <v>5914</v>
      </c>
      <c r="I238" s="14">
        <v>7158</v>
      </c>
      <c r="J238" s="14">
        <v>7154</v>
      </c>
      <c r="K238" s="14">
        <v>5684</v>
      </c>
      <c r="L238" s="14">
        <v>7164</v>
      </c>
      <c r="M238" s="15">
        <v>5899</v>
      </c>
      <c r="N238" s="15">
        <v>6411</v>
      </c>
      <c r="O238" s="14">
        <v>5358</v>
      </c>
      <c r="P238" s="14">
        <v>5628</v>
      </c>
      <c r="Q238" s="15">
        <v>8206</v>
      </c>
      <c r="R238" s="15">
        <v>6446</v>
      </c>
      <c r="S238" s="14">
        <v>6573</v>
      </c>
      <c r="T238" s="14">
        <v>5596</v>
      </c>
      <c r="U238" s="15">
        <v>6234</v>
      </c>
      <c r="V238" s="15">
        <v>9756</v>
      </c>
      <c r="W238" s="15">
        <v>6162</v>
      </c>
      <c r="X238" s="15">
        <v>10520</v>
      </c>
      <c r="Y238" s="14">
        <v>3965</v>
      </c>
      <c r="Z238" s="15">
        <v>5509</v>
      </c>
      <c r="AA238" s="14">
        <v>7662</v>
      </c>
      <c r="AB238" s="14">
        <v>6344</v>
      </c>
      <c r="AC238" s="15">
        <v>6752</v>
      </c>
      <c r="AD238" s="15">
        <v>7048</v>
      </c>
      <c r="AE238" s="16">
        <f t="shared" si="8"/>
        <v>3965</v>
      </c>
      <c r="AF238" s="16">
        <f t="shared" si="9"/>
        <v>10520</v>
      </c>
      <c r="AG238" s="16">
        <f t="shared" si="7"/>
        <v>6555</v>
      </c>
      <c r="AH238" s="44">
        <v>0</v>
      </c>
      <c r="AI238" s="126" t="s">
        <v>71</v>
      </c>
    </row>
    <row r="239" spans="1:35" x14ac:dyDescent="0.25">
      <c r="A239" s="33">
        <v>130</v>
      </c>
      <c r="B239" s="34" t="s">
        <v>200</v>
      </c>
      <c r="C239" s="34" t="s">
        <v>70</v>
      </c>
      <c r="D239" s="14">
        <v>7648</v>
      </c>
      <c r="E239" s="14">
        <v>7723</v>
      </c>
      <c r="F239" s="14">
        <v>7815</v>
      </c>
      <c r="G239" s="14">
        <v>6234</v>
      </c>
      <c r="H239" s="14">
        <v>7452</v>
      </c>
      <c r="I239" s="14">
        <v>7887</v>
      </c>
      <c r="J239" s="14">
        <v>7890</v>
      </c>
      <c r="K239" s="14">
        <v>6125</v>
      </c>
      <c r="L239" s="14">
        <v>7835</v>
      </c>
      <c r="M239" s="15">
        <v>6356</v>
      </c>
      <c r="N239" s="15">
        <v>7210</v>
      </c>
      <c r="O239" s="14">
        <v>6781</v>
      </c>
      <c r="P239" s="14">
        <v>6102</v>
      </c>
      <c r="Q239" s="15">
        <v>9152</v>
      </c>
      <c r="R239" s="15">
        <v>6946</v>
      </c>
      <c r="S239" s="14">
        <v>7887</v>
      </c>
      <c r="T239" s="14">
        <v>6031</v>
      </c>
      <c r="U239" s="15">
        <v>7274</v>
      </c>
      <c r="V239" s="15">
        <v>10579</v>
      </c>
      <c r="W239" s="15">
        <v>7047</v>
      </c>
      <c r="X239" s="15">
        <v>12624</v>
      </c>
      <c r="Y239" s="14">
        <v>5098</v>
      </c>
      <c r="Z239" s="15">
        <v>8457</v>
      </c>
      <c r="AA239" s="14">
        <v>8448</v>
      </c>
      <c r="AB239" s="14">
        <v>7301</v>
      </c>
      <c r="AC239" s="15">
        <v>7021</v>
      </c>
      <c r="AD239" s="15">
        <v>7154</v>
      </c>
      <c r="AE239" s="16">
        <f t="shared" si="8"/>
        <v>5098</v>
      </c>
      <c r="AF239" s="16">
        <f t="shared" si="9"/>
        <v>12624</v>
      </c>
      <c r="AG239" s="16">
        <f t="shared" ref="AG239:AG302" si="10">AF239-AE239</f>
        <v>7526</v>
      </c>
      <c r="AH239" s="44">
        <v>0</v>
      </c>
      <c r="AI239" s="126" t="s">
        <v>71</v>
      </c>
    </row>
    <row r="240" spans="1:35" x14ac:dyDescent="0.25">
      <c r="A240" s="33">
        <v>131</v>
      </c>
      <c r="B240" s="34" t="s">
        <v>201</v>
      </c>
      <c r="C240" s="34" t="s">
        <v>70</v>
      </c>
      <c r="D240" s="14">
        <v>53968</v>
      </c>
      <c r="E240" s="14">
        <v>41820</v>
      </c>
      <c r="F240" s="14">
        <v>37728</v>
      </c>
      <c r="G240" s="14">
        <v>35242</v>
      </c>
      <c r="H240" s="14">
        <v>31648</v>
      </c>
      <c r="I240" s="14">
        <v>57451</v>
      </c>
      <c r="J240" s="14">
        <v>54178</v>
      </c>
      <c r="K240" s="14">
        <v>34627</v>
      </c>
      <c r="L240" s="14">
        <v>47029</v>
      </c>
      <c r="M240" s="15">
        <v>35935</v>
      </c>
      <c r="N240" s="15">
        <v>26493</v>
      </c>
      <c r="O240" s="14">
        <v>36726</v>
      </c>
      <c r="P240" s="14">
        <v>23617</v>
      </c>
      <c r="Q240" s="15">
        <v>32822</v>
      </c>
      <c r="R240" s="15">
        <v>39271</v>
      </c>
      <c r="S240" s="14">
        <v>31923</v>
      </c>
      <c r="T240" s="14">
        <v>34097</v>
      </c>
      <c r="U240" s="15">
        <v>37744</v>
      </c>
      <c r="V240" s="15">
        <v>61730</v>
      </c>
      <c r="W240" s="15">
        <v>21451</v>
      </c>
      <c r="X240" s="15">
        <v>62835</v>
      </c>
      <c r="Y240" s="14">
        <v>23144</v>
      </c>
      <c r="Z240" s="15">
        <v>35572</v>
      </c>
      <c r="AA240" s="14">
        <v>38308</v>
      </c>
      <c r="AB240" s="14">
        <v>20714</v>
      </c>
      <c r="AC240" s="15">
        <v>35270</v>
      </c>
      <c r="AD240" s="15">
        <v>39450</v>
      </c>
      <c r="AE240" s="16">
        <f t="shared" si="8"/>
        <v>20714</v>
      </c>
      <c r="AF240" s="16">
        <f t="shared" si="9"/>
        <v>62835</v>
      </c>
      <c r="AG240" s="16">
        <f t="shared" si="10"/>
        <v>42121</v>
      </c>
      <c r="AH240" s="45">
        <v>0</v>
      </c>
      <c r="AI240" s="116" t="s">
        <v>32</v>
      </c>
    </row>
    <row r="241" spans="1:35" x14ac:dyDescent="0.25">
      <c r="A241" s="33">
        <v>132</v>
      </c>
      <c r="B241" s="34" t="s">
        <v>202</v>
      </c>
      <c r="C241" s="34" t="s">
        <v>70</v>
      </c>
      <c r="D241" s="14">
        <v>15044</v>
      </c>
      <c r="E241" s="14">
        <v>14947</v>
      </c>
      <c r="F241" s="14">
        <v>15899</v>
      </c>
      <c r="G241" s="14">
        <v>13798</v>
      </c>
      <c r="H241" s="14">
        <v>12827</v>
      </c>
      <c r="I241" s="14">
        <v>13526</v>
      </c>
      <c r="J241" s="14">
        <v>15254</v>
      </c>
      <c r="K241" s="14">
        <v>13556</v>
      </c>
      <c r="L241" s="14">
        <v>16586</v>
      </c>
      <c r="M241" s="15">
        <v>14069</v>
      </c>
      <c r="N241" s="15">
        <v>13246</v>
      </c>
      <c r="O241" s="14">
        <v>12612</v>
      </c>
      <c r="P241" s="14">
        <v>10204</v>
      </c>
      <c r="Q241" s="15">
        <v>16832</v>
      </c>
      <c r="R241" s="15">
        <v>15375</v>
      </c>
      <c r="S241" s="14">
        <v>14835</v>
      </c>
      <c r="T241" s="14">
        <v>13349</v>
      </c>
      <c r="U241" s="15">
        <v>14428</v>
      </c>
      <c r="V241" s="15">
        <v>22863</v>
      </c>
      <c r="W241" s="15">
        <v>11413</v>
      </c>
      <c r="X241" s="15">
        <v>18867</v>
      </c>
      <c r="Y241" s="14">
        <v>10415</v>
      </c>
      <c r="Z241" s="15">
        <v>20025</v>
      </c>
      <c r="AA241" s="14">
        <v>17681</v>
      </c>
      <c r="AB241" s="14">
        <v>10194</v>
      </c>
      <c r="AC241" s="15">
        <v>12178</v>
      </c>
      <c r="AD241" s="15">
        <v>14518</v>
      </c>
      <c r="AE241" s="16">
        <f t="shared" si="8"/>
        <v>10194</v>
      </c>
      <c r="AF241" s="16">
        <f t="shared" si="9"/>
        <v>22863</v>
      </c>
      <c r="AG241" s="16">
        <f t="shared" si="10"/>
        <v>12669</v>
      </c>
      <c r="AH241" s="45">
        <v>0</v>
      </c>
      <c r="AI241" s="116" t="s">
        <v>32</v>
      </c>
    </row>
    <row r="242" spans="1:35" x14ac:dyDescent="0.25">
      <c r="A242" s="33">
        <v>133</v>
      </c>
      <c r="B242" s="34" t="s">
        <v>203</v>
      </c>
      <c r="C242" s="34" t="s">
        <v>70</v>
      </c>
      <c r="D242" s="14">
        <v>32086</v>
      </c>
      <c r="E242" s="14">
        <v>32827</v>
      </c>
      <c r="F242" s="14">
        <v>33502</v>
      </c>
      <c r="G242" s="14">
        <v>30777</v>
      </c>
      <c r="H242" s="14">
        <v>33677</v>
      </c>
      <c r="I242" s="14">
        <v>31527</v>
      </c>
      <c r="J242" s="14">
        <v>32296</v>
      </c>
      <c r="K242" s="14">
        <v>30240</v>
      </c>
      <c r="L242" s="14">
        <v>33871</v>
      </c>
      <c r="M242" s="15">
        <v>31383</v>
      </c>
      <c r="N242" s="15">
        <v>37494</v>
      </c>
      <c r="O242" s="14">
        <v>28167</v>
      </c>
      <c r="P242" s="14">
        <v>27668</v>
      </c>
      <c r="Q242" s="15">
        <v>38082</v>
      </c>
      <c r="R242" s="15">
        <v>34295</v>
      </c>
      <c r="S242" s="14">
        <v>33801</v>
      </c>
      <c r="T242" s="14">
        <v>29777</v>
      </c>
      <c r="U242" s="15">
        <v>29539</v>
      </c>
      <c r="V242" s="15">
        <v>45207</v>
      </c>
      <c r="W242" s="15">
        <v>24382</v>
      </c>
      <c r="X242" s="15">
        <v>52600</v>
      </c>
      <c r="Y242" s="14">
        <v>20830</v>
      </c>
      <c r="Z242" s="15">
        <v>31462</v>
      </c>
      <c r="AA242" s="14">
        <v>40273</v>
      </c>
      <c r="AB242" s="14">
        <v>23754</v>
      </c>
      <c r="AC242" s="15">
        <v>26029</v>
      </c>
      <c r="AD242" s="15">
        <v>28930</v>
      </c>
      <c r="AE242" s="16">
        <f t="shared" si="8"/>
        <v>20830</v>
      </c>
      <c r="AF242" s="16">
        <f t="shared" si="9"/>
        <v>52600</v>
      </c>
      <c r="AG242" s="16">
        <f t="shared" si="10"/>
        <v>31770</v>
      </c>
      <c r="AH242" s="45">
        <v>0</v>
      </c>
      <c r="AI242" s="116" t="s">
        <v>32</v>
      </c>
    </row>
    <row r="243" spans="1:35" x14ac:dyDescent="0.25">
      <c r="A243" s="39">
        <v>134</v>
      </c>
      <c r="B243" s="40" t="s">
        <v>204</v>
      </c>
      <c r="C243" s="40" t="s">
        <v>70</v>
      </c>
      <c r="D243" s="41">
        <v>7280</v>
      </c>
      <c r="E243" s="41">
        <v>7671</v>
      </c>
      <c r="F243" s="41">
        <v>7522</v>
      </c>
      <c r="G243" s="41">
        <v>7347</v>
      </c>
      <c r="H243" s="41">
        <v>6823</v>
      </c>
      <c r="I243" s="41">
        <v>7067</v>
      </c>
      <c r="J243" s="41">
        <v>7469</v>
      </c>
      <c r="K243" s="41">
        <v>7219</v>
      </c>
      <c r="L243" s="41">
        <v>8473</v>
      </c>
      <c r="M243" s="41">
        <v>7492</v>
      </c>
      <c r="N243" s="42">
        <v>6233</v>
      </c>
      <c r="O243" s="41">
        <v>5481</v>
      </c>
      <c r="P243" s="41">
        <v>4923</v>
      </c>
      <c r="Q243" s="42">
        <v>8311</v>
      </c>
      <c r="R243" s="42">
        <v>8187</v>
      </c>
      <c r="S243" s="41">
        <v>7511</v>
      </c>
      <c r="T243" s="41">
        <v>7109</v>
      </c>
      <c r="U243" s="42">
        <v>6493</v>
      </c>
      <c r="V243" s="42">
        <v>10677</v>
      </c>
      <c r="W243" s="42">
        <v>6225</v>
      </c>
      <c r="X243" s="41">
        <v>9393</v>
      </c>
      <c r="Y243" s="41">
        <v>2893</v>
      </c>
      <c r="Z243" s="41">
        <v>10857</v>
      </c>
      <c r="AA243" s="41">
        <v>8840</v>
      </c>
      <c r="AB243" s="41">
        <v>9521</v>
      </c>
      <c r="AC243" s="42">
        <v>5985</v>
      </c>
      <c r="AD243" s="41">
        <v>6312</v>
      </c>
      <c r="AE243" s="43">
        <f t="shared" si="8"/>
        <v>2893</v>
      </c>
      <c r="AF243" s="43">
        <f t="shared" si="9"/>
        <v>10857</v>
      </c>
      <c r="AG243" s="48">
        <f t="shared" si="10"/>
        <v>7964</v>
      </c>
      <c r="AH243" s="49">
        <v>7280</v>
      </c>
      <c r="AI243" s="116" t="s">
        <v>32</v>
      </c>
    </row>
    <row r="244" spans="1:35" x14ac:dyDescent="0.25">
      <c r="A244" s="33">
        <v>135</v>
      </c>
      <c r="B244" s="34" t="s">
        <v>205</v>
      </c>
      <c r="C244" s="34" t="s">
        <v>70</v>
      </c>
      <c r="D244" s="14">
        <v>21040</v>
      </c>
      <c r="E244" s="14">
        <v>17982</v>
      </c>
      <c r="F244" s="14">
        <v>20550</v>
      </c>
      <c r="G244" s="14">
        <v>15814</v>
      </c>
      <c r="H244" s="14">
        <v>15777</v>
      </c>
      <c r="I244" s="14">
        <v>5927</v>
      </c>
      <c r="J244" s="14">
        <v>21250</v>
      </c>
      <c r="K244" s="14">
        <v>15538</v>
      </c>
      <c r="L244" s="14">
        <v>19054</v>
      </c>
      <c r="M244" s="15">
        <v>16125</v>
      </c>
      <c r="N244" s="15">
        <v>18389</v>
      </c>
      <c r="O244" s="14">
        <v>13583</v>
      </c>
      <c r="P244" s="14">
        <v>18463</v>
      </c>
      <c r="Q244" s="15">
        <v>23880</v>
      </c>
      <c r="R244" s="15">
        <v>17621</v>
      </c>
      <c r="S244" s="14">
        <v>13145</v>
      </c>
      <c r="T244" s="14">
        <v>15300</v>
      </c>
      <c r="U244" s="15">
        <v>26361</v>
      </c>
      <c r="V244" s="15">
        <v>28433</v>
      </c>
      <c r="W244" s="15">
        <v>11287</v>
      </c>
      <c r="X244" s="15">
        <v>26300</v>
      </c>
      <c r="Y244" s="14">
        <v>7294</v>
      </c>
      <c r="Z244" s="15">
        <v>21342</v>
      </c>
      <c r="AA244" s="14">
        <v>20628</v>
      </c>
      <c r="AB244" s="14">
        <v>9710</v>
      </c>
      <c r="AC244" s="15">
        <v>16159</v>
      </c>
      <c r="AD244" s="15">
        <v>19778</v>
      </c>
      <c r="AE244" s="16">
        <f t="shared" si="8"/>
        <v>5927</v>
      </c>
      <c r="AF244" s="16">
        <f t="shared" si="9"/>
        <v>28433</v>
      </c>
      <c r="AG244" s="16">
        <f t="shared" si="10"/>
        <v>22506</v>
      </c>
      <c r="AH244" s="44">
        <v>0</v>
      </c>
      <c r="AI244" s="126" t="s">
        <v>71</v>
      </c>
    </row>
    <row r="245" spans="1:35" x14ac:dyDescent="0.25">
      <c r="A245" s="33">
        <v>136</v>
      </c>
      <c r="B245" s="34" t="s">
        <v>206</v>
      </c>
      <c r="C245" s="34" t="s">
        <v>70</v>
      </c>
      <c r="D245" s="14">
        <v>41554</v>
      </c>
      <c r="E245" s="14">
        <v>26738</v>
      </c>
      <c r="F245" s="14">
        <v>184934</v>
      </c>
      <c r="G245" s="14">
        <v>153928</v>
      </c>
      <c r="H245" s="14">
        <v>87721</v>
      </c>
      <c r="I245" s="14">
        <v>4761</v>
      </c>
      <c r="J245" s="14">
        <v>41764</v>
      </c>
      <c r="K245" s="14">
        <v>151239</v>
      </c>
      <c r="L245" s="14">
        <v>26338</v>
      </c>
      <c r="M245" s="15">
        <v>156955</v>
      </c>
      <c r="N245" s="15">
        <v>143368</v>
      </c>
      <c r="O245" s="14">
        <v>18110</v>
      </c>
      <c r="P245" s="14">
        <v>38293</v>
      </c>
      <c r="Q245" s="15">
        <v>23880</v>
      </c>
      <c r="R245" s="15">
        <v>171525</v>
      </c>
      <c r="S245" s="14">
        <v>13145</v>
      </c>
      <c r="T245" s="14">
        <v>148926</v>
      </c>
      <c r="U245" s="15">
        <v>93068</v>
      </c>
      <c r="V245" s="15">
        <v>236605</v>
      </c>
      <c r="W245" s="15">
        <v>48823</v>
      </c>
      <c r="X245" s="15">
        <v>263000</v>
      </c>
      <c r="Y245" s="14">
        <v>7780</v>
      </c>
      <c r="Z245" s="15">
        <v>121057</v>
      </c>
      <c r="AA245" s="14">
        <v>55007</v>
      </c>
      <c r="AB245" s="14">
        <v>53410</v>
      </c>
      <c r="AC245" s="15">
        <v>56484</v>
      </c>
      <c r="AD245" s="15">
        <v>57124</v>
      </c>
      <c r="AE245" s="16">
        <f t="shared" si="8"/>
        <v>4761</v>
      </c>
      <c r="AF245" s="16">
        <f t="shared" si="9"/>
        <v>263000</v>
      </c>
      <c r="AG245" s="16">
        <f t="shared" si="10"/>
        <v>258239</v>
      </c>
      <c r="AH245" s="44">
        <v>0</v>
      </c>
      <c r="AI245" s="126" t="s">
        <v>71</v>
      </c>
    </row>
    <row r="246" spans="1:35" x14ac:dyDescent="0.25">
      <c r="A246" s="33">
        <v>137</v>
      </c>
      <c r="B246" s="34" t="s">
        <v>207</v>
      </c>
      <c r="C246" s="34" t="s">
        <v>70</v>
      </c>
      <c r="D246" s="14">
        <v>2588</v>
      </c>
      <c r="E246" s="14">
        <v>2708</v>
      </c>
      <c r="F246" s="14">
        <v>3514</v>
      </c>
      <c r="G246" s="14">
        <v>2378</v>
      </c>
      <c r="H246" s="14">
        <v>2313</v>
      </c>
      <c r="I246" s="14">
        <v>1346</v>
      </c>
      <c r="J246" s="14">
        <v>2840</v>
      </c>
      <c r="K246" s="14">
        <v>2335</v>
      </c>
      <c r="L246" s="14">
        <v>2881</v>
      </c>
      <c r="M246" s="15">
        <v>2425</v>
      </c>
      <c r="N246" s="15">
        <v>2650</v>
      </c>
      <c r="O246" s="14">
        <v>2052</v>
      </c>
      <c r="P246" s="14">
        <v>1662</v>
      </c>
      <c r="Q246" s="15">
        <v>3156</v>
      </c>
      <c r="R246" s="15">
        <v>2649</v>
      </c>
      <c r="S246" s="14">
        <v>2661</v>
      </c>
      <c r="T246" s="14">
        <v>2300</v>
      </c>
      <c r="U246" s="15">
        <v>3262</v>
      </c>
      <c r="V246" s="15">
        <v>4213</v>
      </c>
      <c r="W246" s="15">
        <v>1960</v>
      </c>
      <c r="X246" s="15">
        <v>3998</v>
      </c>
      <c r="Y246" s="14">
        <v>1303</v>
      </c>
      <c r="Z246" s="15">
        <v>3794</v>
      </c>
      <c r="AA246" s="14">
        <v>2947</v>
      </c>
      <c r="AB246" s="14">
        <v>2041</v>
      </c>
      <c r="AC246" s="15">
        <v>2724</v>
      </c>
      <c r="AD246" s="15">
        <v>3051</v>
      </c>
      <c r="AE246" s="16">
        <f t="shared" si="8"/>
        <v>1303</v>
      </c>
      <c r="AF246" s="16">
        <f t="shared" si="9"/>
        <v>4213</v>
      </c>
      <c r="AG246" s="16">
        <f t="shared" si="10"/>
        <v>2910</v>
      </c>
      <c r="AH246" s="44">
        <v>0</v>
      </c>
      <c r="AI246" s="126" t="s">
        <v>71</v>
      </c>
    </row>
    <row r="247" spans="1:35" x14ac:dyDescent="0.25">
      <c r="A247" s="33">
        <v>138</v>
      </c>
      <c r="B247" s="34" t="s">
        <v>208</v>
      </c>
      <c r="C247" s="34" t="s">
        <v>70</v>
      </c>
      <c r="D247" s="14">
        <v>13886</v>
      </c>
      <c r="E247" s="14">
        <v>17030</v>
      </c>
      <c r="F247" s="14">
        <v>15106</v>
      </c>
      <c r="G247" s="14">
        <v>17541</v>
      </c>
      <c r="H247" s="14">
        <v>16012</v>
      </c>
      <c r="I247" s="14">
        <v>9489</v>
      </c>
      <c r="J247" s="14">
        <v>14097</v>
      </c>
      <c r="K247" s="14">
        <v>17235</v>
      </c>
      <c r="L247" s="14">
        <v>18428</v>
      </c>
      <c r="M247" s="15">
        <v>17886</v>
      </c>
      <c r="N247" s="15">
        <v>23098</v>
      </c>
      <c r="O247" s="14">
        <v>13224</v>
      </c>
      <c r="P247" s="14">
        <v>13760</v>
      </c>
      <c r="Q247" s="15">
        <v>16306</v>
      </c>
      <c r="R247" s="15">
        <v>19546</v>
      </c>
      <c r="S247" s="14">
        <v>16881</v>
      </c>
      <c r="T247" s="14">
        <v>16971</v>
      </c>
      <c r="U247" s="15">
        <v>13458</v>
      </c>
      <c r="V247" s="15">
        <v>19641</v>
      </c>
      <c r="W247" s="15">
        <v>13505</v>
      </c>
      <c r="X247" s="15">
        <v>22306</v>
      </c>
      <c r="Y247" s="14">
        <v>6654</v>
      </c>
      <c r="Z247" s="15">
        <v>15990</v>
      </c>
      <c r="AA247" s="14">
        <v>18662</v>
      </c>
      <c r="AB247" s="14">
        <v>13182</v>
      </c>
      <c r="AC247" s="15">
        <v>17164</v>
      </c>
      <c r="AD247" s="15">
        <v>19778</v>
      </c>
      <c r="AE247" s="16">
        <f t="shared" si="8"/>
        <v>6654</v>
      </c>
      <c r="AF247" s="16">
        <f t="shared" si="9"/>
        <v>23098</v>
      </c>
      <c r="AG247" s="16">
        <f t="shared" si="10"/>
        <v>16444</v>
      </c>
      <c r="AH247" s="44">
        <v>0</v>
      </c>
      <c r="AI247" s="126" t="s">
        <v>71</v>
      </c>
    </row>
    <row r="248" spans="1:35" x14ac:dyDescent="0.25">
      <c r="A248" s="39">
        <v>139</v>
      </c>
      <c r="B248" s="40" t="s">
        <v>209</v>
      </c>
      <c r="C248" s="40" t="s">
        <v>70</v>
      </c>
      <c r="D248" s="41">
        <v>50549</v>
      </c>
      <c r="E248" s="41">
        <v>62416</v>
      </c>
      <c r="F248" s="41">
        <v>60422</v>
      </c>
      <c r="G248" s="41">
        <v>74004</v>
      </c>
      <c r="H248" s="41">
        <v>64050</v>
      </c>
      <c r="I248" s="41">
        <v>37956</v>
      </c>
      <c r="J248" s="41">
        <v>50812</v>
      </c>
      <c r="K248" s="41">
        <v>72710</v>
      </c>
      <c r="L248" s="41">
        <v>18262</v>
      </c>
      <c r="M248" s="41">
        <v>75460</v>
      </c>
      <c r="N248" s="42">
        <v>92393</v>
      </c>
      <c r="O248" s="41">
        <v>40548</v>
      </c>
      <c r="P248" s="41">
        <v>55020</v>
      </c>
      <c r="Q248" s="42">
        <v>65224</v>
      </c>
      <c r="R248" s="42">
        <v>82463</v>
      </c>
      <c r="S248" s="41">
        <v>67527</v>
      </c>
      <c r="T248" s="41">
        <v>71599</v>
      </c>
      <c r="U248" s="42">
        <v>41477</v>
      </c>
      <c r="V248" s="42">
        <v>78563</v>
      </c>
      <c r="W248" s="42">
        <v>54020</v>
      </c>
      <c r="X248" s="41">
        <v>89222</v>
      </c>
      <c r="Y248" s="41">
        <v>26616</v>
      </c>
      <c r="Z248" s="41">
        <v>16676</v>
      </c>
      <c r="AA248" s="41">
        <v>55988</v>
      </c>
      <c r="AB248" s="41">
        <v>52737</v>
      </c>
      <c r="AC248" s="42">
        <v>47130</v>
      </c>
      <c r="AD248" s="41">
        <v>69748</v>
      </c>
      <c r="AE248" s="43">
        <f t="shared" si="8"/>
        <v>16676</v>
      </c>
      <c r="AF248" s="43">
        <f t="shared" si="9"/>
        <v>92393</v>
      </c>
      <c r="AG248" s="43">
        <f t="shared" si="10"/>
        <v>75717</v>
      </c>
      <c r="AH248" s="44">
        <v>50549</v>
      </c>
      <c r="AI248" s="126" t="s">
        <v>71</v>
      </c>
    </row>
    <row r="249" spans="1:35" x14ac:dyDescent="0.25">
      <c r="A249" s="33">
        <v>140</v>
      </c>
      <c r="B249" s="34" t="s">
        <v>210</v>
      </c>
      <c r="C249" s="34" t="s">
        <v>70</v>
      </c>
      <c r="D249" s="14">
        <v>15149</v>
      </c>
      <c r="E249" s="14">
        <v>17310</v>
      </c>
      <c r="F249" s="14">
        <v>16076</v>
      </c>
      <c r="G249" s="14">
        <v>18569</v>
      </c>
      <c r="H249" s="14">
        <v>16425</v>
      </c>
      <c r="I249" s="14">
        <v>14261</v>
      </c>
      <c r="J249" s="14">
        <v>15359</v>
      </c>
      <c r="K249" s="14">
        <v>18244</v>
      </c>
      <c r="L249" s="14">
        <v>16787</v>
      </c>
      <c r="M249" s="15">
        <v>18934</v>
      </c>
      <c r="N249" s="15">
        <v>24866</v>
      </c>
      <c r="O249" s="14">
        <v>13477</v>
      </c>
      <c r="P249" s="14">
        <v>14518</v>
      </c>
      <c r="Q249" s="15">
        <v>16306</v>
      </c>
      <c r="R249" s="15">
        <v>20692</v>
      </c>
      <c r="S249" s="14">
        <v>17436</v>
      </c>
      <c r="T249" s="14">
        <v>17965</v>
      </c>
      <c r="U249" s="15">
        <v>14948</v>
      </c>
      <c r="V249" s="15">
        <v>21851</v>
      </c>
      <c r="W249" s="15">
        <v>13254</v>
      </c>
      <c r="X249" s="15">
        <v>23160</v>
      </c>
      <c r="Y249" s="14">
        <v>8100</v>
      </c>
      <c r="Z249" s="15">
        <v>17647</v>
      </c>
      <c r="AA249" s="14">
        <v>19155</v>
      </c>
      <c r="AB249" s="14">
        <v>13182</v>
      </c>
      <c r="AC249" s="15">
        <v>17089</v>
      </c>
      <c r="AD249" s="15">
        <v>17568</v>
      </c>
      <c r="AE249" s="16">
        <f t="shared" si="8"/>
        <v>8100</v>
      </c>
      <c r="AF249" s="16">
        <f t="shared" si="9"/>
        <v>24866</v>
      </c>
      <c r="AG249" s="16">
        <f t="shared" si="10"/>
        <v>16766</v>
      </c>
      <c r="AH249" s="44">
        <v>0</v>
      </c>
      <c r="AI249" s="126" t="s">
        <v>71</v>
      </c>
    </row>
    <row r="250" spans="1:35" x14ac:dyDescent="0.25">
      <c r="A250" s="33">
        <v>141</v>
      </c>
      <c r="B250" s="34" t="s">
        <v>211</v>
      </c>
      <c r="C250" s="34" t="s">
        <v>70</v>
      </c>
      <c r="D250" s="14">
        <v>55335</v>
      </c>
      <c r="E250" s="14">
        <v>64464</v>
      </c>
      <c r="F250" s="14">
        <v>66576</v>
      </c>
      <c r="G250" s="14">
        <v>73624</v>
      </c>
      <c r="H250" s="14">
        <v>65701</v>
      </c>
      <c r="I250" s="14">
        <v>57044</v>
      </c>
      <c r="J250" s="14">
        <v>55546</v>
      </c>
      <c r="K250" s="14">
        <v>72339</v>
      </c>
      <c r="L250" s="14">
        <v>21853</v>
      </c>
      <c r="M250" s="15">
        <v>75073</v>
      </c>
      <c r="N250" s="15">
        <v>93218</v>
      </c>
      <c r="O250" s="14">
        <v>41302</v>
      </c>
      <c r="P250" s="14">
        <v>58070</v>
      </c>
      <c r="Q250" s="15">
        <v>65224</v>
      </c>
      <c r="R250" s="15">
        <v>82041</v>
      </c>
      <c r="S250" s="14">
        <v>69742</v>
      </c>
      <c r="T250" s="14">
        <v>71232</v>
      </c>
      <c r="U250" s="15">
        <v>50496</v>
      </c>
      <c r="V250" s="15">
        <v>87404</v>
      </c>
      <c r="W250" s="15">
        <v>53020</v>
      </c>
      <c r="X250" s="15">
        <v>92639</v>
      </c>
      <c r="Y250" s="14">
        <v>32402</v>
      </c>
      <c r="Z250" s="15">
        <v>16990</v>
      </c>
      <c r="AA250" s="14">
        <v>76419</v>
      </c>
      <c r="AB250" s="14">
        <v>52737</v>
      </c>
      <c r="AC250" s="15">
        <v>68294</v>
      </c>
      <c r="AD250" s="15">
        <v>69748</v>
      </c>
      <c r="AE250" s="16">
        <f t="shared" si="8"/>
        <v>16990</v>
      </c>
      <c r="AF250" s="16">
        <f t="shared" si="9"/>
        <v>93218</v>
      </c>
      <c r="AG250" s="16">
        <f t="shared" si="10"/>
        <v>76228</v>
      </c>
      <c r="AH250" s="44">
        <v>0</v>
      </c>
      <c r="AI250" s="126" t="s">
        <v>71</v>
      </c>
    </row>
    <row r="251" spans="1:35" x14ac:dyDescent="0.25">
      <c r="A251" s="33">
        <v>142</v>
      </c>
      <c r="B251" s="34" t="s">
        <v>212</v>
      </c>
      <c r="C251" s="34" t="s">
        <v>70</v>
      </c>
      <c r="D251" s="14">
        <v>15254</v>
      </c>
      <c r="E251" s="14">
        <v>16440</v>
      </c>
      <c r="F251" s="14">
        <v>19107</v>
      </c>
      <c r="G251" s="14">
        <v>18855</v>
      </c>
      <c r="H251" s="14">
        <v>16694</v>
      </c>
      <c r="I251" s="14">
        <v>13078</v>
      </c>
      <c r="J251" s="14">
        <v>15464</v>
      </c>
      <c r="K251" s="14">
        <v>18525</v>
      </c>
      <c r="L251" s="14">
        <v>29456</v>
      </c>
      <c r="M251" s="15">
        <v>19225</v>
      </c>
      <c r="N251" s="15">
        <v>22356</v>
      </c>
      <c r="O251" s="14">
        <v>10375</v>
      </c>
      <c r="P251" s="14">
        <v>14044</v>
      </c>
      <c r="Q251" s="15">
        <v>16306</v>
      </c>
      <c r="R251" s="15">
        <v>21009</v>
      </c>
      <c r="S251" s="14">
        <v>15642</v>
      </c>
      <c r="T251" s="14">
        <v>18242</v>
      </c>
      <c r="U251" s="15">
        <v>13592</v>
      </c>
      <c r="V251" s="15">
        <v>24942</v>
      </c>
      <c r="W251" s="15">
        <v>12866</v>
      </c>
      <c r="X251" s="15">
        <v>24722</v>
      </c>
      <c r="Y251" s="14">
        <v>6654</v>
      </c>
      <c r="Z251" s="15">
        <v>23025</v>
      </c>
      <c r="AA251" s="14">
        <v>20628</v>
      </c>
      <c r="AB251" s="14">
        <v>13487</v>
      </c>
      <c r="AC251" s="15">
        <v>16681</v>
      </c>
      <c r="AD251" s="15">
        <v>20830</v>
      </c>
      <c r="AE251" s="16">
        <f t="shared" si="8"/>
        <v>6654</v>
      </c>
      <c r="AF251" s="16">
        <f t="shared" si="9"/>
        <v>29456</v>
      </c>
      <c r="AG251" s="16">
        <f t="shared" si="10"/>
        <v>22802</v>
      </c>
      <c r="AH251" s="44">
        <v>0</v>
      </c>
      <c r="AI251" s="126" t="s">
        <v>71</v>
      </c>
    </row>
    <row r="252" spans="1:35" x14ac:dyDescent="0.25">
      <c r="A252" s="33">
        <v>143</v>
      </c>
      <c r="B252" s="34" t="s">
        <v>213</v>
      </c>
      <c r="C252" s="34" t="s">
        <v>70</v>
      </c>
      <c r="D252" s="14">
        <v>58912</v>
      </c>
      <c r="E252" s="14">
        <v>57834</v>
      </c>
      <c r="F252" s="14">
        <v>76430</v>
      </c>
      <c r="G252" s="14">
        <v>77650</v>
      </c>
      <c r="H252" s="14">
        <v>66776</v>
      </c>
      <c r="I252" s="14">
        <v>52314</v>
      </c>
      <c r="J252" s="14">
        <v>59122</v>
      </c>
      <c r="K252" s="14">
        <v>76294</v>
      </c>
      <c r="L252" s="14">
        <v>105200</v>
      </c>
      <c r="M252" s="15">
        <v>79178</v>
      </c>
      <c r="N252" s="15">
        <v>89426</v>
      </c>
      <c r="O252" s="14">
        <v>41498</v>
      </c>
      <c r="P252" s="14">
        <v>56072</v>
      </c>
      <c r="Q252" s="15">
        <v>65224</v>
      </c>
      <c r="R252" s="15">
        <v>86527</v>
      </c>
      <c r="S252" s="14">
        <v>62569</v>
      </c>
      <c r="T252" s="14">
        <v>75128</v>
      </c>
      <c r="U252" s="15">
        <v>54366</v>
      </c>
      <c r="V252" s="15">
        <v>91042</v>
      </c>
      <c r="W252" s="15">
        <v>51467</v>
      </c>
      <c r="X252" s="15">
        <v>98888</v>
      </c>
      <c r="Y252" s="14">
        <v>26616</v>
      </c>
      <c r="Z252" s="15">
        <v>92103</v>
      </c>
      <c r="AA252" s="14">
        <v>55007</v>
      </c>
      <c r="AB252" s="14">
        <v>53947</v>
      </c>
      <c r="AC252" s="15">
        <v>66724</v>
      </c>
      <c r="AD252" s="15">
        <v>81530</v>
      </c>
      <c r="AE252" s="16">
        <f t="shared" si="8"/>
        <v>26616</v>
      </c>
      <c r="AF252" s="16">
        <f t="shared" si="9"/>
        <v>105200</v>
      </c>
      <c r="AG252" s="16">
        <f t="shared" si="10"/>
        <v>78584</v>
      </c>
      <c r="AH252" s="44">
        <v>0</v>
      </c>
      <c r="AI252" s="126" t="s">
        <v>71</v>
      </c>
    </row>
    <row r="253" spans="1:35" x14ac:dyDescent="0.25">
      <c r="A253" s="33">
        <v>144</v>
      </c>
      <c r="B253" s="34" t="s">
        <v>214</v>
      </c>
      <c r="C253" s="34" t="s">
        <v>70</v>
      </c>
      <c r="D253" s="14">
        <v>18410</v>
      </c>
      <c r="E253" s="14">
        <v>19664</v>
      </c>
      <c r="F253" s="14">
        <v>19107</v>
      </c>
      <c r="G253" s="14">
        <v>19177</v>
      </c>
      <c r="H253" s="14">
        <v>18871</v>
      </c>
      <c r="I253" s="14">
        <v>15067</v>
      </c>
      <c r="J253" s="14">
        <v>18620</v>
      </c>
      <c r="K253" s="14">
        <v>18841</v>
      </c>
      <c r="L253" s="14">
        <v>29982</v>
      </c>
      <c r="M253" s="15">
        <v>19552</v>
      </c>
      <c r="N253" s="15">
        <v>25834</v>
      </c>
      <c r="O253" s="14">
        <v>11716</v>
      </c>
      <c r="P253" s="14">
        <v>14518</v>
      </c>
      <c r="Q253" s="15">
        <v>16306</v>
      </c>
      <c r="R253" s="15">
        <v>21368</v>
      </c>
      <c r="S253" s="14">
        <v>17436</v>
      </c>
      <c r="T253" s="14">
        <v>18553</v>
      </c>
      <c r="U253" s="15">
        <v>15696</v>
      </c>
      <c r="V253" s="15">
        <v>28133</v>
      </c>
      <c r="W253" s="15">
        <v>14521</v>
      </c>
      <c r="X253" s="15">
        <v>24722</v>
      </c>
      <c r="Y253" s="14">
        <v>8100</v>
      </c>
      <c r="Z253" s="15">
        <v>17881</v>
      </c>
      <c r="AA253" s="14">
        <v>21609</v>
      </c>
      <c r="AB253" s="14">
        <v>14865</v>
      </c>
      <c r="AC253" s="15">
        <v>20560</v>
      </c>
      <c r="AD253" s="15">
        <v>20830</v>
      </c>
      <c r="AE253" s="16">
        <f t="shared" si="8"/>
        <v>8100</v>
      </c>
      <c r="AF253" s="16">
        <f t="shared" si="9"/>
        <v>29982</v>
      </c>
      <c r="AG253" s="16">
        <f t="shared" si="10"/>
        <v>21882</v>
      </c>
      <c r="AH253" s="44">
        <v>0</v>
      </c>
      <c r="AI253" s="126" t="s">
        <v>71</v>
      </c>
    </row>
    <row r="254" spans="1:35" x14ac:dyDescent="0.25">
      <c r="A254" s="33">
        <v>145</v>
      </c>
      <c r="B254" s="34" t="s">
        <v>215</v>
      </c>
      <c r="C254" s="34" t="s">
        <v>70</v>
      </c>
      <c r="D254" s="14">
        <v>69222</v>
      </c>
      <c r="E254" s="14">
        <v>64470</v>
      </c>
      <c r="F254" s="14">
        <v>76430</v>
      </c>
      <c r="G254" s="14">
        <v>86363</v>
      </c>
      <c r="H254" s="14">
        <v>80633</v>
      </c>
      <c r="I254" s="14">
        <v>60267</v>
      </c>
      <c r="J254" s="14">
        <v>69432</v>
      </c>
      <c r="K254" s="14">
        <v>84853</v>
      </c>
      <c r="L254" s="14">
        <v>107304</v>
      </c>
      <c r="M254" s="15">
        <v>88062</v>
      </c>
      <c r="N254" s="15">
        <v>103339</v>
      </c>
      <c r="O254" s="14">
        <v>46833</v>
      </c>
      <c r="P254" s="14">
        <v>57913</v>
      </c>
      <c r="Q254" s="15">
        <v>65224</v>
      </c>
      <c r="R254" s="15">
        <v>96236</v>
      </c>
      <c r="S254" s="14">
        <v>69748</v>
      </c>
      <c r="T254" s="14">
        <v>83556</v>
      </c>
      <c r="U254" s="15">
        <v>62779</v>
      </c>
      <c r="V254" s="15">
        <v>98485</v>
      </c>
      <c r="W254" s="15">
        <v>58086</v>
      </c>
      <c r="X254" s="15">
        <v>98888</v>
      </c>
      <c r="Y254" s="14">
        <v>32402</v>
      </c>
      <c r="Z254" s="15">
        <v>71512</v>
      </c>
      <c r="AA254" s="14">
        <v>86440</v>
      </c>
      <c r="AB254" s="14">
        <v>59438</v>
      </c>
      <c r="AC254" s="15">
        <v>82241</v>
      </c>
      <c r="AD254" s="15">
        <v>81530</v>
      </c>
      <c r="AE254" s="16">
        <f t="shared" si="8"/>
        <v>32402</v>
      </c>
      <c r="AF254" s="16">
        <f t="shared" si="9"/>
        <v>107304</v>
      </c>
      <c r="AG254" s="16">
        <f t="shared" si="10"/>
        <v>74902</v>
      </c>
      <c r="AH254" s="44">
        <v>0</v>
      </c>
      <c r="AI254" s="126" t="s">
        <v>71</v>
      </c>
    </row>
    <row r="255" spans="1:35" x14ac:dyDescent="0.25">
      <c r="A255" s="33">
        <v>146</v>
      </c>
      <c r="B255" s="34" t="s">
        <v>216</v>
      </c>
      <c r="C255" s="34" t="s">
        <v>70</v>
      </c>
      <c r="D255" s="14">
        <v>24722</v>
      </c>
      <c r="E255" s="14">
        <v>26697</v>
      </c>
      <c r="F255" s="14">
        <v>28598</v>
      </c>
      <c r="G255" s="14">
        <v>25751</v>
      </c>
      <c r="H255" s="14">
        <v>24809</v>
      </c>
      <c r="I255" s="14">
        <v>27962</v>
      </c>
      <c r="J255" s="14">
        <v>24932</v>
      </c>
      <c r="K255" s="14">
        <v>25302</v>
      </c>
      <c r="L255" s="14">
        <v>27995</v>
      </c>
      <c r="M255" s="15">
        <v>26258</v>
      </c>
      <c r="N255" s="15">
        <v>22945</v>
      </c>
      <c r="O255" s="14">
        <v>19529</v>
      </c>
      <c r="P255" s="14">
        <v>23512</v>
      </c>
      <c r="Q255" s="15">
        <v>31981</v>
      </c>
      <c r="R255" s="15">
        <v>28695</v>
      </c>
      <c r="S255" s="14">
        <v>26180</v>
      </c>
      <c r="T255" s="14">
        <v>24915</v>
      </c>
      <c r="U255" s="15">
        <v>24314</v>
      </c>
      <c r="V255" s="15">
        <v>38101</v>
      </c>
      <c r="W255" s="15">
        <v>20944</v>
      </c>
      <c r="X255" s="15">
        <v>35924</v>
      </c>
      <c r="Y255" s="14">
        <v>11572</v>
      </c>
      <c r="Z255" s="15">
        <v>26044</v>
      </c>
      <c r="AA255" s="14">
        <v>30449</v>
      </c>
      <c r="AB255" s="14">
        <v>17779</v>
      </c>
      <c r="AC255" s="15">
        <v>29492</v>
      </c>
      <c r="AD255" s="15">
        <v>30298</v>
      </c>
      <c r="AE255" s="16">
        <f t="shared" si="8"/>
        <v>11572</v>
      </c>
      <c r="AF255" s="16">
        <f t="shared" si="9"/>
        <v>38101</v>
      </c>
      <c r="AG255" s="16">
        <f t="shared" si="10"/>
        <v>26529</v>
      </c>
      <c r="AH255" s="45">
        <v>0</v>
      </c>
      <c r="AI255" s="116" t="s">
        <v>32</v>
      </c>
    </row>
    <row r="256" spans="1:35" x14ac:dyDescent="0.25">
      <c r="A256" s="33">
        <v>147</v>
      </c>
      <c r="B256" s="34" t="s">
        <v>217</v>
      </c>
      <c r="C256" s="34" t="s">
        <v>70</v>
      </c>
      <c r="D256" s="14">
        <v>23880</v>
      </c>
      <c r="E256" s="14">
        <v>25203</v>
      </c>
      <c r="F256" s="14">
        <v>31243</v>
      </c>
      <c r="G256" s="14">
        <v>27327</v>
      </c>
      <c r="H256" s="14">
        <v>24259</v>
      </c>
      <c r="I256" s="14">
        <v>24021</v>
      </c>
      <c r="J256" s="14">
        <v>24091</v>
      </c>
      <c r="K256" s="14">
        <v>26849</v>
      </c>
      <c r="L256" s="14">
        <v>27547</v>
      </c>
      <c r="M256" s="15">
        <v>27864</v>
      </c>
      <c r="N256" s="15">
        <v>35582</v>
      </c>
      <c r="O256" s="14">
        <v>17285</v>
      </c>
      <c r="P256" s="14">
        <v>24564</v>
      </c>
      <c r="Q256" s="15">
        <v>30298</v>
      </c>
      <c r="R256" s="15">
        <v>30450</v>
      </c>
      <c r="S256" s="14">
        <v>23473</v>
      </c>
      <c r="T256" s="14">
        <v>26439</v>
      </c>
      <c r="U256" s="15">
        <v>21158</v>
      </c>
      <c r="V256" s="15">
        <v>35908</v>
      </c>
      <c r="W256" s="15">
        <v>23009</v>
      </c>
      <c r="X256" s="15">
        <v>33973</v>
      </c>
      <c r="Y256" s="14">
        <v>9258</v>
      </c>
      <c r="Z256" s="15">
        <v>24123</v>
      </c>
      <c r="AA256" s="14">
        <v>31433</v>
      </c>
      <c r="AB256" s="14">
        <v>16253</v>
      </c>
      <c r="AC256" s="15">
        <v>29950</v>
      </c>
      <c r="AD256" s="15">
        <v>30298</v>
      </c>
      <c r="AE256" s="16">
        <f t="shared" si="8"/>
        <v>9258</v>
      </c>
      <c r="AF256" s="16">
        <f t="shared" si="9"/>
        <v>35908</v>
      </c>
      <c r="AG256" s="16">
        <f t="shared" si="10"/>
        <v>26650</v>
      </c>
      <c r="AH256" s="44">
        <v>0</v>
      </c>
      <c r="AI256" s="126" t="s">
        <v>71</v>
      </c>
    </row>
    <row r="257" spans="1:35" x14ac:dyDescent="0.25">
      <c r="A257" s="39">
        <v>148</v>
      </c>
      <c r="B257" s="40" t="s">
        <v>218</v>
      </c>
      <c r="C257" s="40" t="s">
        <v>70</v>
      </c>
      <c r="D257" s="41">
        <v>39134</v>
      </c>
      <c r="E257" s="41">
        <v>38764</v>
      </c>
      <c r="F257" s="41">
        <v>35094</v>
      </c>
      <c r="G257" s="41">
        <v>41518</v>
      </c>
      <c r="H257" s="41">
        <v>38069</v>
      </c>
      <c r="I257" s="41">
        <v>40497</v>
      </c>
      <c r="J257" s="41">
        <v>39345</v>
      </c>
      <c r="K257" s="41">
        <v>40793</v>
      </c>
      <c r="L257" s="41">
        <v>42307</v>
      </c>
      <c r="M257" s="41">
        <v>42335</v>
      </c>
      <c r="N257" s="42">
        <v>56101</v>
      </c>
      <c r="O257" s="41">
        <v>27401</v>
      </c>
      <c r="P257" s="41">
        <v>42290</v>
      </c>
      <c r="Q257" s="42">
        <v>43132</v>
      </c>
      <c r="R257" s="42">
        <v>46265</v>
      </c>
      <c r="S257" s="41">
        <v>33124</v>
      </c>
      <c r="T257" s="41">
        <v>40169</v>
      </c>
      <c r="U257" s="42">
        <v>34386</v>
      </c>
      <c r="V257" s="42">
        <v>58318</v>
      </c>
      <c r="W257" s="42">
        <v>29343</v>
      </c>
      <c r="X257" s="41">
        <v>54595</v>
      </c>
      <c r="Y257" s="41">
        <v>14850</v>
      </c>
      <c r="Z257" s="41">
        <v>63746</v>
      </c>
      <c r="AA257" s="41">
        <v>34379</v>
      </c>
      <c r="AB257" s="41">
        <v>26679</v>
      </c>
      <c r="AC257" s="42">
        <v>45623</v>
      </c>
      <c r="AD257" s="41">
        <v>49970</v>
      </c>
      <c r="AE257" s="43">
        <f t="shared" si="8"/>
        <v>14850</v>
      </c>
      <c r="AF257" s="43">
        <f t="shared" si="9"/>
        <v>63746</v>
      </c>
      <c r="AG257" s="43">
        <f t="shared" si="10"/>
        <v>48896</v>
      </c>
      <c r="AH257" s="44">
        <v>39134</v>
      </c>
      <c r="AI257" s="126" t="s">
        <v>71</v>
      </c>
    </row>
    <row r="258" spans="1:35" x14ac:dyDescent="0.25">
      <c r="A258" s="33">
        <v>149</v>
      </c>
      <c r="B258" s="34" t="s">
        <v>219</v>
      </c>
      <c r="C258" s="34" t="s">
        <v>70</v>
      </c>
      <c r="D258" s="14">
        <v>35705</v>
      </c>
      <c r="E258" s="14">
        <v>33675</v>
      </c>
      <c r="F258" s="14">
        <v>44248</v>
      </c>
      <c r="G258" s="14">
        <v>39287</v>
      </c>
      <c r="H258" s="14">
        <v>36055</v>
      </c>
      <c r="I258" s="14">
        <v>35615</v>
      </c>
      <c r="J258" s="14">
        <v>35873</v>
      </c>
      <c r="K258" s="14">
        <v>38600</v>
      </c>
      <c r="L258" s="14">
        <v>35984</v>
      </c>
      <c r="M258" s="15">
        <v>40059</v>
      </c>
      <c r="N258" s="15">
        <v>49789</v>
      </c>
      <c r="O258" s="14">
        <v>23912</v>
      </c>
      <c r="P258" s="14">
        <v>45552</v>
      </c>
      <c r="Q258" s="15">
        <v>43132</v>
      </c>
      <c r="R258" s="15">
        <v>43778</v>
      </c>
      <c r="S258" s="14">
        <v>28167</v>
      </c>
      <c r="T258" s="14">
        <v>38010</v>
      </c>
      <c r="U258" s="15">
        <v>30491</v>
      </c>
      <c r="V258" s="15">
        <v>51207</v>
      </c>
      <c r="W258" s="15">
        <v>23286</v>
      </c>
      <c r="X258" s="15">
        <v>49114</v>
      </c>
      <c r="Y258" s="14">
        <v>12536</v>
      </c>
      <c r="Z258" s="15">
        <v>37645</v>
      </c>
      <c r="AA258" s="14">
        <v>29468</v>
      </c>
      <c r="AB258" s="14">
        <v>24385</v>
      </c>
      <c r="AC258" s="15">
        <v>38477</v>
      </c>
      <c r="AD258" s="15">
        <v>43448</v>
      </c>
      <c r="AE258" s="16">
        <f t="shared" si="8"/>
        <v>12536</v>
      </c>
      <c r="AF258" s="16">
        <f t="shared" si="9"/>
        <v>51207</v>
      </c>
      <c r="AG258" s="16">
        <f t="shared" si="10"/>
        <v>38671</v>
      </c>
      <c r="AH258" s="44">
        <v>0</v>
      </c>
      <c r="AI258" s="126" t="s">
        <v>71</v>
      </c>
    </row>
    <row r="259" spans="1:35" x14ac:dyDescent="0.25">
      <c r="A259" s="33">
        <v>150</v>
      </c>
      <c r="B259" s="34" t="s">
        <v>220</v>
      </c>
      <c r="C259" s="34" t="s">
        <v>70</v>
      </c>
      <c r="D259" s="14">
        <v>8837</v>
      </c>
      <c r="E259" s="14">
        <v>9237</v>
      </c>
      <c r="F259" s="14">
        <v>8334</v>
      </c>
      <c r="G259" s="14">
        <v>8495</v>
      </c>
      <c r="H259" s="14">
        <v>7960</v>
      </c>
      <c r="I259" s="14">
        <v>10250</v>
      </c>
      <c r="J259" s="14">
        <v>9047</v>
      </c>
      <c r="K259" s="14">
        <v>8347</v>
      </c>
      <c r="L259" s="14">
        <v>9408</v>
      </c>
      <c r="M259" s="15">
        <v>8662</v>
      </c>
      <c r="N259" s="15">
        <v>8534</v>
      </c>
      <c r="O259" s="14">
        <v>8924</v>
      </c>
      <c r="P259" s="14">
        <v>6470</v>
      </c>
      <c r="Q259" s="15">
        <v>14307</v>
      </c>
      <c r="R259" s="15">
        <v>9466</v>
      </c>
      <c r="S259" s="14">
        <v>8638</v>
      </c>
      <c r="T259" s="14">
        <v>8219</v>
      </c>
      <c r="U259" s="15">
        <v>9956</v>
      </c>
      <c r="V259" s="15">
        <v>17929</v>
      </c>
      <c r="W259" s="15">
        <v>6613</v>
      </c>
      <c r="X259" s="15">
        <v>16130</v>
      </c>
      <c r="Y259" s="14">
        <v>4629</v>
      </c>
      <c r="Z259" s="15">
        <v>70782</v>
      </c>
      <c r="AA259" s="14">
        <v>9724</v>
      </c>
      <c r="AB259" s="14">
        <v>6838</v>
      </c>
      <c r="AC259" s="15">
        <v>12791</v>
      </c>
      <c r="AD259" s="15">
        <v>13045</v>
      </c>
      <c r="AE259" s="16">
        <f t="shared" si="8"/>
        <v>4629</v>
      </c>
      <c r="AF259" s="16">
        <f t="shared" si="9"/>
        <v>70782</v>
      </c>
      <c r="AG259" s="16">
        <f t="shared" si="10"/>
        <v>66153</v>
      </c>
      <c r="AH259" s="44">
        <v>0</v>
      </c>
      <c r="AI259" s="126" t="s">
        <v>71</v>
      </c>
    </row>
    <row r="260" spans="1:35" x14ac:dyDescent="0.25">
      <c r="A260" s="33">
        <v>151</v>
      </c>
      <c r="B260" s="34" t="s">
        <v>221</v>
      </c>
      <c r="C260" s="34" t="s">
        <v>70</v>
      </c>
      <c r="D260" s="14">
        <v>9258</v>
      </c>
      <c r="E260" s="14">
        <v>10018</v>
      </c>
      <c r="F260" s="14">
        <v>10577</v>
      </c>
      <c r="G260" s="14">
        <v>11057</v>
      </c>
      <c r="H260" s="14">
        <v>9820</v>
      </c>
      <c r="I260" s="14">
        <v>9349</v>
      </c>
      <c r="J260" s="14">
        <v>9468</v>
      </c>
      <c r="K260" s="14">
        <v>10863</v>
      </c>
      <c r="L260" s="14">
        <v>10351</v>
      </c>
      <c r="M260" s="15">
        <v>11274</v>
      </c>
      <c r="N260" s="15">
        <v>9389</v>
      </c>
      <c r="O260" s="14">
        <v>7732</v>
      </c>
      <c r="P260" s="14">
        <v>8574</v>
      </c>
      <c r="Q260" s="15">
        <v>15570</v>
      </c>
      <c r="R260" s="15">
        <v>12320</v>
      </c>
      <c r="S260" s="14">
        <v>10140</v>
      </c>
      <c r="T260" s="14">
        <v>10697</v>
      </c>
      <c r="U260" s="15">
        <v>8239</v>
      </c>
      <c r="V260" s="15">
        <v>14681</v>
      </c>
      <c r="W260" s="15">
        <v>7720</v>
      </c>
      <c r="X260" s="15">
        <v>13548</v>
      </c>
      <c r="Y260" s="14">
        <v>4629</v>
      </c>
      <c r="Z260" s="15">
        <v>10860</v>
      </c>
      <c r="AA260" s="14">
        <v>10805</v>
      </c>
      <c r="AB260" s="14">
        <v>7616</v>
      </c>
      <c r="AC260" s="15">
        <v>8708</v>
      </c>
      <c r="AD260" s="15">
        <v>9258</v>
      </c>
      <c r="AE260" s="16">
        <f t="shared" si="8"/>
        <v>4629</v>
      </c>
      <c r="AF260" s="16">
        <f t="shared" si="9"/>
        <v>15570</v>
      </c>
      <c r="AG260" s="16">
        <f t="shared" si="10"/>
        <v>10941</v>
      </c>
      <c r="AH260" s="44">
        <v>0</v>
      </c>
      <c r="AI260" s="126" t="s">
        <v>71</v>
      </c>
    </row>
    <row r="261" spans="1:35" x14ac:dyDescent="0.25">
      <c r="A261" s="33">
        <v>152</v>
      </c>
      <c r="B261" s="34" t="s">
        <v>222</v>
      </c>
      <c r="C261" s="34" t="s">
        <v>70</v>
      </c>
      <c r="D261" s="14">
        <v>33454</v>
      </c>
      <c r="E261" s="14">
        <v>34383</v>
      </c>
      <c r="F261" s="14">
        <v>30773</v>
      </c>
      <c r="G261" s="14">
        <v>31863</v>
      </c>
      <c r="H261" s="14">
        <v>31734</v>
      </c>
      <c r="I261" s="14">
        <v>36165</v>
      </c>
      <c r="J261" s="14">
        <v>33664</v>
      </c>
      <c r="K261" s="14">
        <v>31306</v>
      </c>
      <c r="L261" s="14">
        <v>37480</v>
      </c>
      <c r="M261" s="15">
        <v>32490</v>
      </c>
      <c r="N261" s="15">
        <v>30625</v>
      </c>
      <c r="O261" s="14">
        <v>27316</v>
      </c>
      <c r="P261" s="14">
        <v>21303</v>
      </c>
      <c r="Q261" s="15">
        <v>43132</v>
      </c>
      <c r="R261" s="15">
        <v>35505</v>
      </c>
      <c r="S261" s="14">
        <v>31923</v>
      </c>
      <c r="T261" s="14">
        <v>30828</v>
      </c>
      <c r="U261" s="15">
        <v>26926</v>
      </c>
      <c r="V261" s="15">
        <v>48709</v>
      </c>
      <c r="W261" s="15">
        <v>21130</v>
      </c>
      <c r="X261" s="15">
        <v>43949</v>
      </c>
      <c r="Y261" s="14">
        <v>21292</v>
      </c>
      <c r="Z261" s="15">
        <v>9096</v>
      </c>
      <c r="AA261" s="14">
        <v>27502</v>
      </c>
      <c r="AB261" s="14">
        <v>16253</v>
      </c>
      <c r="AC261" s="15">
        <v>32315</v>
      </c>
      <c r="AD261" s="15">
        <v>49970</v>
      </c>
      <c r="AE261" s="16">
        <f t="shared" si="8"/>
        <v>9096</v>
      </c>
      <c r="AF261" s="16">
        <f t="shared" si="9"/>
        <v>49970</v>
      </c>
      <c r="AG261" s="16">
        <f t="shared" si="10"/>
        <v>40874</v>
      </c>
      <c r="AH261" s="45">
        <v>0</v>
      </c>
      <c r="AI261" s="116" t="s">
        <v>32</v>
      </c>
    </row>
    <row r="262" spans="1:35" x14ac:dyDescent="0.25">
      <c r="A262" s="33">
        <v>153</v>
      </c>
      <c r="B262" s="34" t="s">
        <v>223</v>
      </c>
      <c r="C262" s="34" t="s">
        <v>70</v>
      </c>
      <c r="D262" s="14">
        <v>36610</v>
      </c>
      <c r="E262" s="14">
        <v>36115</v>
      </c>
      <c r="F262" s="14">
        <v>30044</v>
      </c>
      <c r="G262" s="14">
        <v>27916</v>
      </c>
      <c r="H262" s="14">
        <v>27291</v>
      </c>
      <c r="I262" s="14">
        <v>35882</v>
      </c>
      <c r="J262" s="14">
        <v>36820</v>
      </c>
      <c r="K262" s="14">
        <v>27428</v>
      </c>
      <c r="L262" s="14">
        <v>36820</v>
      </c>
      <c r="M262" s="15">
        <v>28466</v>
      </c>
      <c r="N262" s="15">
        <v>35804</v>
      </c>
      <c r="O262" s="14">
        <v>28867</v>
      </c>
      <c r="P262" s="14">
        <v>28088</v>
      </c>
      <c r="Q262" s="15">
        <v>43132</v>
      </c>
      <c r="R262" s="15">
        <v>31107</v>
      </c>
      <c r="S262" s="14">
        <v>30045</v>
      </c>
      <c r="T262" s="14">
        <v>27009</v>
      </c>
      <c r="U262" s="15">
        <v>29169</v>
      </c>
      <c r="V262" s="15">
        <v>54574</v>
      </c>
      <c r="W262" s="15">
        <v>19385</v>
      </c>
      <c r="X262" s="15">
        <v>48741</v>
      </c>
      <c r="Y262" s="14">
        <v>18515</v>
      </c>
      <c r="Z262" s="15">
        <v>42169</v>
      </c>
      <c r="AA262" s="14">
        <v>24556</v>
      </c>
      <c r="AB262" s="14">
        <v>18136</v>
      </c>
      <c r="AC262" s="15">
        <v>31514</v>
      </c>
      <c r="AD262" s="15">
        <v>49970</v>
      </c>
      <c r="AE262" s="16">
        <f t="shared" si="8"/>
        <v>18136</v>
      </c>
      <c r="AF262" s="16">
        <f t="shared" si="9"/>
        <v>54574</v>
      </c>
      <c r="AG262" s="16">
        <f t="shared" si="10"/>
        <v>36438</v>
      </c>
      <c r="AH262" s="45">
        <v>0</v>
      </c>
      <c r="AI262" s="116" t="s">
        <v>32</v>
      </c>
    </row>
    <row r="263" spans="1:35" x14ac:dyDescent="0.25">
      <c r="A263" s="33">
        <v>154</v>
      </c>
      <c r="B263" s="34" t="s">
        <v>224</v>
      </c>
      <c r="C263" s="34" t="s">
        <v>70</v>
      </c>
      <c r="D263" s="14">
        <v>7154</v>
      </c>
      <c r="E263" s="14">
        <v>7521</v>
      </c>
      <c r="F263" s="14">
        <v>8833</v>
      </c>
      <c r="G263" s="14">
        <v>7849</v>
      </c>
      <c r="H263" s="14">
        <v>7120</v>
      </c>
      <c r="I263" s="14">
        <v>7615</v>
      </c>
      <c r="J263" s="14">
        <v>7364</v>
      </c>
      <c r="K263" s="14">
        <v>7712</v>
      </c>
      <c r="L263" s="14">
        <v>7522</v>
      </c>
      <c r="M263" s="15">
        <v>8004</v>
      </c>
      <c r="N263" s="15">
        <v>10160</v>
      </c>
      <c r="O263" s="14">
        <v>8854</v>
      </c>
      <c r="P263" s="14">
        <v>5365</v>
      </c>
      <c r="Q263" s="15">
        <v>8837</v>
      </c>
      <c r="R263" s="15">
        <v>8746</v>
      </c>
      <c r="S263" s="14">
        <v>8262</v>
      </c>
      <c r="T263" s="14">
        <v>7593</v>
      </c>
      <c r="U263" s="15">
        <v>7140</v>
      </c>
      <c r="V263" s="15">
        <v>10944</v>
      </c>
      <c r="W263" s="15">
        <v>5558</v>
      </c>
      <c r="X263" s="15">
        <v>10006</v>
      </c>
      <c r="Y263" s="14">
        <v>3965</v>
      </c>
      <c r="Z263" s="15">
        <v>9703</v>
      </c>
      <c r="AA263" s="14">
        <v>11787</v>
      </c>
      <c r="AB263" s="14">
        <v>7890</v>
      </c>
      <c r="AC263" s="15">
        <v>4712</v>
      </c>
      <c r="AD263" s="15">
        <v>10520</v>
      </c>
      <c r="AE263" s="16">
        <f t="shared" si="8"/>
        <v>3965</v>
      </c>
      <c r="AF263" s="16">
        <f t="shared" si="9"/>
        <v>11787</v>
      </c>
      <c r="AG263" s="16">
        <f t="shared" si="10"/>
        <v>7822</v>
      </c>
      <c r="AH263" s="45">
        <v>0</v>
      </c>
      <c r="AI263" s="116" t="s">
        <v>32</v>
      </c>
    </row>
    <row r="264" spans="1:35" x14ac:dyDescent="0.25">
      <c r="A264" s="33">
        <v>155</v>
      </c>
      <c r="B264" s="34" t="s">
        <v>225</v>
      </c>
      <c r="C264" s="34" t="s">
        <v>70</v>
      </c>
      <c r="D264" s="14">
        <v>8942</v>
      </c>
      <c r="E264" s="14">
        <v>9759</v>
      </c>
      <c r="F264" s="14">
        <v>7693</v>
      </c>
      <c r="G264" s="14">
        <v>7137</v>
      </c>
      <c r="H264" s="14">
        <v>6885</v>
      </c>
      <c r="I264" s="14">
        <v>7951</v>
      </c>
      <c r="J264" s="14">
        <v>9152</v>
      </c>
      <c r="K264" s="14">
        <v>7012</v>
      </c>
      <c r="L264" s="14">
        <v>10177</v>
      </c>
      <c r="M264" s="15">
        <v>7278</v>
      </c>
      <c r="N264" s="15">
        <v>7324</v>
      </c>
      <c r="O264" s="14">
        <v>7210</v>
      </c>
      <c r="P264" s="14">
        <v>6365</v>
      </c>
      <c r="Q264" s="15">
        <v>11467</v>
      </c>
      <c r="R264" s="15">
        <v>7953</v>
      </c>
      <c r="S264" s="14">
        <v>8826</v>
      </c>
      <c r="T264" s="14">
        <v>6904</v>
      </c>
      <c r="U264" s="15">
        <v>9321</v>
      </c>
      <c r="V264" s="15">
        <v>13240</v>
      </c>
      <c r="W264" s="15">
        <v>5558</v>
      </c>
      <c r="X264" s="15">
        <v>12928</v>
      </c>
      <c r="Y264" s="14">
        <v>3877</v>
      </c>
      <c r="Z264" s="15">
        <v>10136</v>
      </c>
      <c r="AA264" s="14">
        <v>7858</v>
      </c>
      <c r="AB264" s="14">
        <v>4629</v>
      </c>
      <c r="AC264" s="15">
        <v>4375</v>
      </c>
      <c r="AD264" s="15">
        <v>8626</v>
      </c>
      <c r="AE264" s="16">
        <f t="shared" si="8"/>
        <v>3877</v>
      </c>
      <c r="AF264" s="16">
        <f t="shared" si="9"/>
        <v>13240</v>
      </c>
      <c r="AG264" s="16">
        <f t="shared" si="10"/>
        <v>9363</v>
      </c>
      <c r="AH264" s="44">
        <v>0</v>
      </c>
      <c r="AI264" s="126" t="s">
        <v>71</v>
      </c>
    </row>
    <row r="265" spans="1:35" x14ac:dyDescent="0.25">
      <c r="A265" s="39">
        <v>156</v>
      </c>
      <c r="B265" s="40" t="s">
        <v>226</v>
      </c>
      <c r="C265" s="40" t="s">
        <v>70</v>
      </c>
      <c r="D265" s="41">
        <v>13886</v>
      </c>
      <c r="E265" s="41">
        <v>12212</v>
      </c>
      <c r="F265" s="41">
        <v>9469</v>
      </c>
      <c r="G265" s="41">
        <v>7368</v>
      </c>
      <c r="H265" s="41">
        <v>9249</v>
      </c>
      <c r="I265" s="41">
        <v>8926</v>
      </c>
      <c r="J265" s="41">
        <v>14097</v>
      </c>
      <c r="K265" s="41">
        <v>7239</v>
      </c>
      <c r="L265" s="41">
        <v>12973</v>
      </c>
      <c r="M265" s="41">
        <v>7512</v>
      </c>
      <c r="N265" s="42">
        <v>7947</v>
      </c>
      <c r="O265" s="41">
        <v>9446</v>
      </c>
      <c r="P265" s="41">
        <v>8258</v>
      </c>
      <c r="Q265" s="42">
        <v>14307</v>
      </c>
      <c r="R265" s="42">
        <v>8211</v>
      </c>
      <c r="S265" s="41">
        <v>9577</v>
      </c>
      <c r="T265" s="41">
        <v>7128</v>
      </c>
      <c r="U265" s="42">
        <v>12832</v>
      </c>
      <c r="V265" s="42">
        <v>17212</v>
      </c>
      <c r="W265" s="42">
        <v>6662</v>
      </c>
      <c r="X265" s="41">
        <v>16095</v>
      </c>
      <c r="Y265" s="41">
        <v>4629</v>
      </c>
      <c r="Z265" s="41">
        <v>10269</v>
      </c>
      <c r="AA265" s="41">
        <v>9037</v>
      </c>
      <c r="AB265" s="41">
        <v>6459</v>
      </c>
      <c r="AC265" s="42">
        <v>5116</v>
      </c>
      <c r="AD265" s="41">
        <v>9258</v>
      </c>
      <c r="AE265" s="43">
        <f t="shared" ref="AE265:AE328" si="11">MIN(D265:AD265)</f>
        <v>4629</v>
      </c>
      <c r="AF265" s="43">
        <f t="shared" ref="AF265:AF328" si="12">MAX(D265:AD265)</f>
        <v>17212</v>
      </c>
      <c r="AG265" s="43">
        <f t="shared" si="10"/>
        <v>12583</v>
      </c>
      <c r="AH265" s="44">
        <v>13886</v>
      </c>
      <c r="AI265" s="126" t="s">
        <v>71</v>
      </c>
    </row>
    <row r="266" spans="1:35" x14ac:dyDescent="0.25">
      <c r="A266" s="39">
        <v>157</v>
      </c>
      <c r="B266" s="40" t="s">
        <v>227</v>
      </c>
      <c r="C266" s="40" t="s">
        <v>70</v>
      </c>
      <c r="D266" s="41">
        <v>16622</v>
      </c>
      <c r="E266" s="41">
        <v>13511</v>
      </c>
      <c r="F266" s="41">
        <v>10377</v>
      </c>
      <c r="G266" s="41">
        <v>9485</v>
      </c>
      <c r="H266" s="41">
        <v>10371</v>
      </c>
      <c r="I266" s="41">
        <v>9678</v>
      </c>
      <c r="J266" s="41">
        <v>16832</v>
      </c>
      <c r="K266" s="41">
        <v>9320</v>
      </c>
      <c r="L266" s="41">
        <v>14359</v>
      </c>
      <c r="M266" s="41">
        <v>9672</v>
      </c>
      <c r="N266" s="42">
        <v>10752</v>
      </c>
      <c r="O266" s="41">
        <v>9798</v>
      </c>
      <c r="P266" s="41">
        <v>9626</v>
      </c>
      <c r="Q266" s="42">
        <v>16201</v>
      </c>
      <c r="R266" s="42">
        <v>10569</v>
      </c>
      <c r="S266" s="41">
        <v>12957</v>
      </c>
      <c r="T266" s="41">
        <v>9177</v>
      </c>
      <c r="U266" s="42">
        <v>13499</v>
      </c>
      <c r="V266" s="42">
        <v>19454</v>
      </c>
      <c r="W266" s="42">
        <v>7740</v>
      </c>
      <c r="X266" s="41">
        <v>18202</v>
      </c>
      <c r="Y266" s="41">
        <v>6249</v>
      </c>
      <c r="Z266" s="41">
        <v>16342</v>
      </c>
      <c r="AA266" s="41">
        <v>8840</v>
      </c>
      <c r="AB266" s="41">
        <v>7480</v>
      </c>
      <c r="AC266" s="42">
        <v>6396</v>
      </c>
      <c r="AD266" s="41">
        <v>9468</v>
      </c>
      <c r="AE266" s="43">
        <f t="shared" si="11"/>
        <v>6249</v>
      </c>
      <c r="AF266" s="43">
        <f t="shared" si="12"/>
        <v>19454</v>
      </c>
      <c r="AG266" s="43">
        <f t="shared" si="10"/>
        <v>13205</v>
      </c>
      <c r="AH266" s="44">
        <v>16622</v>
      </c>
      <c r="AI266" s="126" t="s">
        <v>71</v>
      </c>
    </row>
    <row r="267" spans="1:35" x14ac:dyDescent="0.25">
      <c r="A267" s="33">
        <v>158</v>
      </c>
      <c r="B267" s="34" t="s">
        <v>228</v>
      </c>
      <c r="C267" s="34" t="s">
        <v>70</v>
      </c>
      <c r="D267" s="14">
        <v>18726</v>
      </c>
      <c r="E267" s="14">
        <v>15130</v>
      </c>
      <c r="F267" s="14">
        <v>15978</v>
      </c>
      <c r="G267" s="14">
        <v>14769</v>
      </c>
      <c r="H267" s="14">
        <v>14261</v>
      </c>
      <c r="I267" s="14">
        <v>13601</v>
      </c>
      <c r="J267" s="14">
        <v>18936</v>
      </c>
      <c r="K267" s="14">
        <v>14512</v>
      </c>
      <c r="L267" s="14">
        <v>15982</v>
      </c>
      <c r="M267" s="15">
        <v>15060</v>
      </c>
      <c r="N267" s="15">
        <v>11914</v>
      </c>
      <c r="O267" s="14">
        <v>13075</v>
      </c>
      <c r="P267" s="14">
        <v>9868</v>
      </c>
      <c r="Q267" s="15">
        <v>19041</v>
      </c>
      <c r="R267" s="15">
        <v>16459</v>
      </c>
      <c r="S267" s="14">
        <v>13333</v>
      </c>
      <c r="T267" s="14">
        <v>14290</v>
      </c>
      <c r="U267" s="15">
        <v>13955</v>
      </c>
      <c r="V267" s="15">
        <v>23443</v>
      </c>
      <c r="W267" s="15">
        <v>7740</v>
      </c>
      <c r="X267" s="15">
        <v>21380</v>
      </c>
      <c r="Y267" s="14">
        <v>6943</v>
      </c>
      <c r="Z267" s="15">
        <v>16695</v>
      </c>
      <c r="AA267" s="14">
        <v>12769</v>
      </c>
      <c r="AB267" s="14">
        <v>7480</v>
      </c>
      <c r="AC267" s="15">
        <v>6396</v>
      </c>
      <c r="AD267" s="15">
        <v>29877</v>
      </c>
      <c r="AE267" s="16">
        <f t="shared" si="11"/>
        <v>6396</v>
      </c>
      <c r="AF267" s="16">
        <f t="shared" si="12"/>
        <v>29877</v>
      </c>
      <c r="AG267" s="16">
        <f t="shared" si="10"/>
        <v>23481</v>
      </c>
      <c r="AH267" s="44">
        <v>0</v>
      </c>
      <c r="AI267" s="126" t="s">
        <v>71</v>
      </c>
    </row>
    <row r="268" spans="1:35" x14ac:dyDescent="0.25">
      <c r="A268" s="39">
        <v>159</v>
      </c>
      <c r="B268" s="40" t="s">
        <v>229</v>
      </c>
      <c r="C268" s="40" t="s">
        <v>70</v>
      </c>
      <c r="D268" s="41">
        <v>8626</v>
      </c>
      <c r="E268" s="41">
        <v>10221</v>
      </c>
      <c r="F268" s="41">
        <v>7963</v>
      </c>
      <c r="G268" s="41">
        <v>6717</v>
      </c>
      <c r="H268" s="41">
        <v>6620</v>
      </c>
      <c r="I268" s="41">
        <v>9074</v>
      </c>
      <c r="J268" s="41">
        <v>8837</v>
      </c>
      <c r="K268" s="41">
        <v>6599</v>
      </c>
      <c r="L268" s="41">
        <v>8895</v>
      </c>
      <c r="M268" s="41">
        <v>6849</v>
      </c>
      <c r="N268" s="42">
        <v>8572</v>
      </c>
      <c r="O268" s="41">
        <v>5044</v>
      </c>
      <c r="P268" s="41">
        <v>7206</v>
      </c>
      <c r="Q268" s="42">
        <v>9152</v>
      </c>
      <c r="R268" s="42">
        <v>7484</v>
      </c>
      <c r="S268" s="41">
        <v>10329</v>
      </c>
      <c r="T268" s="41">
        <v>6497</v>
      </c>
      <c r="U268" s="42">
        <v>6619</v>
      </c>
      <c r="V268" s="42">
        <v>12077</v>
      </c>
      <c r="W268" s="42">
        <v>6309</v>
      </c>
      <c r="X268" s="41">
        <v>10323</v>
      </c>
      <c r="Y268" s="41">
        <v>5207</v>
      </c>
      <c r="Z268" s="41">
        <v>2449</v>
      </c>
      <c r="AA268" s="41">
        <v>7858</v>
      </c>
      <c r="AB268" s="41">
        <v>6123</v>
      </c>
      <c r="AC268" s="42">
        <v>6060</v>
      </c>
      <c r="AD268" s="41">
        <v>7154</v>
      </c>
      <c r="AE268" s="43">
        <f t="shared" si="11"/>
        <v>2449</v>
      </c>
      <c r="AF268" s="43">
        <f t="shared" si="12"/>
        <v>12077</v>
      </c>
      <c r="AG268" s="43">
        <f t="shared" si="10"/>
        <v>9628</v>
      </c>
      <c r="AH268" s="45">
        <v>8626</v>
      </c>
      <c r="AI268" s="116" t="s">
        <v>32</v>
      </c>
    </row>
    <row r="269" spans="1:35" x14ac:dyDescent="0.25">
      <c r="A269" s="39">
        <v>160</v>
      </c>
      <c r="B269" s="40" t="s">
        <v>230</v>
      </c>
      <c r="C269" s="40" t="s">
        <v>70</v>
      </c>
      <c r="D269" s="41">
        <v>3629</v>
      </c>
      <c r="E269" s="41">
        <v>4169</v>
      </c>
      <c r="F269" s="41">
        <v>3721</v>
      </c>
      <c r="G269" s="41">
        <v>2664</v>
      </c>
      <c r="H269" s="41">
        <v>3271</v>
      </c>
      <c r="I269" s="41">
        <v>4141</v>
      </c>
      <c r="J269" s="41">
        <v>3892</v>
      </c>
      <c r="K269" s="41">
        <v>2617</v>
      </c>
      <c r="L269" s="41">
        <v>4349</v>
      </c>
      <c r="M269" s="41">
        <v>2716</v>
      </c>
      <c r="N269" s="42">
        <v>3584</v>
      </c>
      <c r="O269" s="41">
        <v>2806</v>
      </c>
      <c r="P269" s="41">
        <v>3261</v>
      </c>
      <c r="Q269" s="42">
        <v>4418</v>
      </c>
      <c r="R269" s="42">
        <v>2968</v>
      </c>
      <c r="S269" s="41">
        <v>4320</v>
      </c>
      <c r="T269" s="41">
        <v>2577</v>
      </c>
      <c r="U269" s="42">
        <v>3921</v>
      </c>
      <c r="V269" s="42">
        <v>5727</v>
      </c>
      <c r="W269" s="42">
        <v>2719</v>
      </c>
      <c r="X269" s="41">
        <v>5786</v>
      </c>
      <c r="Y269" s="41">
        <v>2662</v>
      </c>
      <c r="Z269" s="41">
        <v>5274</v>
      </c>
      <c r="AA269" s="41">
        <v>4421</v>
      </c>
      <c r="AB269" s="41">
        <v>2567</v>
      </c>
      <c r="AC269" s="42">
        <v>3417</v>
      </c>
      <c r="AD269" s="41">
        <v>4208</v>
      </c>
      <c r="AE269" s="43">
        <f t="shared" si="11"/>
        <v>2567</v>
      </c>
      <c r="AF269" s="43">
        <f t="shared" si="12"/>
        <v>5786</v>
      </c>
      <c r="AG269" s="43">
        <f t="shared" si="10"/>
        <v>3219</v>
      </c>
      <c r="AH269" s="44">
        <v>3629</v>
      </c>
      <c r="AI269" s="126" t="s">
        <v>71</v>
      </c>
    </row>
    <row r="270" spans="1:35" x14ac:dyDescent="0.25">
      <c r="A270" s="33">
        <v>161</v>
      </c>
      <c r="B270" s="34" t="s">
        <v>231</v>
      </c>
      <c r="C270" s="34" t="s">
        <v>70</v>
      </c>
      <c r="D270" s="14">
        <v>4155</v>
      </c>
      <c r="E270" s="14">
        <v>4688</v>
      </c>
      <c r="F270" s="14">
        <v>4547</v>
      </c>
      <c r="G270" s="14">
        <v>3067</v>
      </c>
      <c r="H270" s="14">
        <v>3508</v>
      </c>
      <c r="I270" s="14">
        <v>3794</v>
      </c>
      <c r="J270" s="14">
        <v>4418</v>
      </c>
      <c r="K270" s="14">
        <v>3013</v>
      </c>
      <c r="L270" s="14">
        <v>4475</v>
      </c>
      <c r="M270" s="15">
        <v>3127</v>
      </c>
      <c r="N270" s="15">
        <v>4208</v>
      </c>
      <c r="O270" s="14">
        <v>4377</v>
      </c>
      <c r="P270" s="14">
        <v>3577</v>
      </c>
      <c r="Q270" s="15">
        <v>5260</v>
      </c>
      <c r="R270" s="15">
        <v>3417</v>
      </c>
      <c r="S270" s="14">
        <v>5071</v>
      </c>
      <c r="T270" s="14">
        <v>2967</v>
      </c>
      <c r="U270" s="15">
        <v>5304</v>
      </c>
      <c r="V270" s="15">
        <v>6771</v>
      </c>
      <c r="W270" s="15">
        <v>4281</v>
      </c>
      <c r="X270" s="15">
        <v>6838</v>
      </c>
      <c r="Y270" s="14">
        <v>2745</v>
      </c>
      <c r="Z270" s="15">
        <v>3205</v>
      </c>
      <c r="AA270" s="14">
        <v>4715</v>
      </c>
      <c r="AB270" s="14">
        <v>2904</v>
      </c>
      <c r="AC270" s="15">
        <v>3643</v>
      </c>
      <c r="AD270" s="15">
        <v>5260</v>
      </c>
      <c r="AE270" s="16">
        <f t="shared" si="11"/>
        <v>2745</v>
      </c>
      <c r="AF270" s="16">
        <f t="shared" si="12"/>
        <v>6838</v>
      </c>
      <c r="AG270" s="16">
        <f t="shared" si="10"/>
        <v>4093</v>
      </c>
      <c r="AH270" s="44">
        <v>0</v>
      </c>
      <c r="AI270" s="126" t="s">
        <v>71</v>
      </c>
    </row>
    <row r="271" spans="1:35" x14ac:dyDescent="0.25">
      <c r="A271" s="33">
        <v>162</v>
      </c>
      <c r="B271" s="34" t="s">
        <v>232</v>
      </c>
      <c r="C271" s="34" t="s">
        <v>70</v>
      </c>
      <c r="D271" s="14">
        <v>5365</v>
      </c>
      <c r="E271" s="14">
        <v>5368</v>
      </c>
      <c r="F271" s="14">
        <v>5711</v>
      </c>
      <c r="G271" s="14">
        <v>3554</v>
      </c>
      <c r="H271" s="14">
        <v>3801</v>
      </c>
      <c r="I271" s="14">
        <v>4565</v>
      </c>
      <c r="J271" s="14">
        <v>5576</v>
      </c>
      <c r="K271" s="14">
        <v>3491</v>
      </c>
      <c r="L271" s="14">
        <v>4745</v>
      </c>
      <c r="M271" s="15">
        <v>3624</v>
      </c>
      <c r="N271" s="15">
        <v>4675</v>
      </c>
      <c r="O271" s="14">
        <v>5544</v>
      </c>
      <c r="P271" s="14">
        <v>4313</v>
      </c>
      <c r="Q271" s="15">
        <v>5891</v>
      </c>
      <c r="R271" s="15">
        <v>3960</v>
      </c>
      <c r="S271" s="14">
        <v>5633</v>
      </c>
      <c r="T271" s="14">
        <v>3438</v>
      </c>
      <c r="U271" s="15">
        <v>6229</v>
      </c>
      <c r="V271" s="15">
        <v>8783</v>
      </c>
      <c r="W271" s="15">
        <v>5333</v>
      </c>
      <c r="X271" s="15">
        <v>8416</v>
      </c>
      <c r="Y271" s="14">
        <v>2893</v>
      </c>
      <c r="Z271" s="15">
        <v>3886</v>
      </c>
      <c r="AA271" s="14">
        <v>6385</v>
      </c>
      <c r="AB271" s="14">
        <v>3366</v>
      </c>
      <c r="AC271" s="15">
        <v>4338</v>
      </c>
      <c r="AD271" s="15">
        <v>5996</v>
      </c>
      <c r="AE271" s="16">
        <f t="shared" si="11"/>
        <v>2893</v>
      </c>
      <c r="AF271" s="16">
        <f t="shared" si="12"/>
        <v>8783</v>
      </c>
      <c r="AG271" s="16">
        <f t="shared" si="10"/>
        <v>5890</v>
      </c>
      <c r="AH271" s="44">
        <v>0</v>
      </c>
      <c r="AI271" s="126" t="s">
        <v>71</v>
      </c>
    </row>
    <row r="272" spans="1:35" x14ac:dyDescent="0.25">
      <c r="A272" s="39">
        <v>163</v>
      </c>
      <c r="B272" s="40" t="s">
        <v>233</v>
      </c>
      <c r="C272" s="40" t="s">
        <v>70</v>
      </c>
      <c r="D272" s="41">
        <v>7680</v>
      </c>
      <c r="E272" s="41">
        <v>6566</v>
      </c>
      <c r="F272" s="41">
        <v>7871</v>
      </c>
      <c r="G272" s="41">
        <v>5454</v>
      </c>
      <c r="H272" s="41">
        <v>5263</v>
      </c>
      <c r="I272" s="41">
        <v>4831</v>
      </c>
      <c r="J272" s="41">
        <v>7890</v>
      </c>
      <c r="K272" s="41">
        <v>5359</v>
      </c>
      <c r="L272" s="41">
        <v>6050</v>
      </c>
      <c r="M272" s="41">
        <v>5561</v>
      </c>
      <c r="N272" s="42">
        <v>6010</v>
      </c>
      <c r="O272" s="41">
        <v>6161</v>
      </c>
      <c r="P272" s="41">
        <v>6207</v>
      </c>
      <c r="Q272" s="42">
        <v>8100</v>
      </c>
      <c r="R272" s="42">
        <v>6078</v>
      </c>
      <c r="S272" s="41">
        <v>6385</v>
      </c>
      <c r="T272" s="41">
        <v>5278</v>
      </c>
      <c r="U272" s="42">
        <v>6528</v>
      </c>
      <c r="V272" s="42">
        <v>10209</v>
      </c>
      <c r="W272" s="42">
        <v>6347</v>
      </c>
      <c r="X272" s="41">
        <v>8416</v>
      </c>
      <c r="Y272" s="41">
        <v>4584</v>
      </c>
      <c r="Z272" s="41">
        <v>8350</v>
      </c>
      <c r="AA272" s="41">
        <v>7858</v>
      </c>
      <c r="AB272" s="41">
        <v>4660</v>
      </c>
      <c r="AC272" s="42">
        <v>6179</v>
      </c>
      <c r="AD272" s="41">
        <v>6628</v>
      </c>
      <c r="AE272" s="43">
        <f t="shared" si="11"/>
        <v>4584</v>
      </c>
      <c r="AF272" s="43">
        <f t="shared" si="12"/>
        <v>10209</v>
      </c>
      <c r="AG272" s="43">
        <f t="shared" si="10"/>
        <v>5625</v>
      </c>
      <c r="AH272" s="44">
        <v>7680</v>
      </c>
      <c r="AI272" s="126" t="s">
        <v>71</v>
      </c>
    </row>
    <row r="273" spans="1:35" x14ac:dyDescent="0.25">
      <c r="A273" s="39">
        <v>164</v>
      </c>
      <c r="B273" s="40" t="s">
        <v>234</v>
      </c>
      <c r="C273" s="40" t="s">
        <v>70</v>
      </c>
      <c r="D273" s="41">
        <v>12098</v>
      </c>
      <c r="E273" s="41">
        <v>13663</v>
      </c>
      <c r="F273" s="41">
        <v>12051</v>
      </c>
      <c r="G273" s="41">
        <v>7908</v>
      </c>
      <c r="H273" s="41">
        <v>7443</v>
      </c>
      <c r="I273" s="41">
        <v>14654</v>
      </c>
      <c r="J273" s="41">
        <v>12308</v>
      </c>
      <c r="K273" s="41">
        <v>7769</v>
      </c>
      <c r="L273" s="41">
        <v>12624</v>
      </c>
      <c r="M273" s="41">
        <v>8063</v>
      </c>
      <c r="N273" s="42">
        <v>12549</v>
      </c>
      <c r="O273" s="41">
        <v>17708</v>
      </c>
      <c r="P273" s="41">
        <v>7048</v>
      </c>
      <c r="Q273" s="42">
        <v>13676</v>
      </c>
      <c r="R273" s="42">
        <v>8811</v>
      </c>
      <c r="S273" s="41">
        <v>15023</v>
      </c>
      <c r="T273" s="41">
        <v>7650</v>
      </c>
      <c r="U273" s="42">
        <v>11577</v>
      </c>
      <c r="V273" s="42">
        <v>17764</v>
      </c>
      <c r="W273" s="42">
        <v>11815</v>
      </c>
      <c r="X273" s="41">
        <v>15376</v>
      </c>
      <c r="Y273" s="41">
        <v>1736</v>
      </c>
      <c r="Z273" s="41">
        <v>14700</v>
      </c>
      <c r="AA273" s="41">
        <v>13262</v>
      </c>
      <c r="AB273" s="41">
        <v>8416</v>
      </c>
      <c r="AC273" s="42">
        <v>6865</v>
      </c>
      <c r="AD273" s="41">
        <v>13150</v>
      </c>
      <c r="AE273" s="43">
        <f t="shared" si="11"/>
        <v>1736</v>
      </c>
      <c r="AF273" s="43">
        <f t="shared" si="12"/>
        <v>17764</v>
      </c>
      <c r="AG273" s="43">
        <f t="shared" si="10"/>
        <v>16028</v>
      </c>
      <c r="AH273" s="44">
        <v>12098</v>
      </c>
      <c r="AI273" s="126" t="s">
        <v>71</v>
      </c>
    </row>
    <row r="274" spans="1:35" x14ac:dyDescent="0.25">
      <c r="A274" s="33">
        <v>165</v>
      </c>
      <c r="B274" s="34" t="s">
        <v>235</v>
      </c>
      <c r="C274" s="34" t="s">
        <v>70</v>
      </c>
      <c r="D274" s="14">
        <v>19567</v>
      </c>
      <c r="E274" s="14">
        <v>20308</v>
      </c>
      <c r="F274" s="14">
        <v>23443</v>
      </c>
      <c r="G274" s="14">
        <v>22184</v>
      </c>
      <c r="H274" s="14">
        <v>19112</v>
      </c>
      <c r="I274" s="14">
        <v>19414</v>
      </c>
      <c r="J274" s="14">
        <v>19778</v>
      </c>
      <c r="K274" s="14">
        <v>21795</v>
      </c>
      <c r="L274" s="14">
        <v>22578</v>
      </c>
      <c r="M274" s="15">
        <v>22619</v>
      </c>
      <c r="N274" s="15">
        <v>26164</v>
      </c>
      <c r="O274" s="14">
        <v>15872</v>
      </c>
      <c r="P274" s="14">
        <v>22355</v>
      </c>
      <c r="Q274" s="15">
        <v>25248</v>
      </c>
      <c r="R274" s="15">
        <v>24720</v>
      </c>
      <c r="S274" s="14">
        <v>17610</v>
      </c>
      <c r="T274" s="14">
        <v>21462</v>
      </c>
      <c r="U274" s="15">
        <v>19701</v>
      </c>
      <c r="V274" s="15">
        <v>31084</v>
      </c>
      <c r="W274" s="15">
        <v>18134</v>
      </c>
      <c r="X274" s="15">
        <v>28292</v>
      </c>
      <c r="Y274" s="14">
        <v>10542</v>
      </c>
      <c r="Z274" s="15">
        <v>21377</v>
      </c>
      <c r="AA274" s="14">
        <v>23083</v>
      </c>
      <c r="AB274" s="14">
        <v>19031</v>
      </c>
      <c r="AC274" s="15">
        <v>22218</v>
      </c>
      <c r="AD274" s="15">
        <v>22513</v>
      </c>
      <c r="AE274" s="16">
        <f t="shared" si="11"/>
        <v>10542</v>
      </c>
      <c r="AF274" s="16">
        <f t="shared" si="12"/>
        <v>31084</v>
      </c>
      <c r="AG274" s="16">
        <f t="shared" si="10"/>
        <v>20542</v>
      </c>
      <c r="AH274" s="45">
        <v>0</v>
      </c>
      <c r="AI274" s="116" t="s">
        <v>32</v>
      </c>
    </row>
    <row r="275" spans="1:35" x14ac:dyDescent="0.25">
      <c r="A275" s="33">
        <v>166</v>
      </c>
      <c r="B275" s="34" t="s">
        <v>236</v>
      </c>
      <c r="C275" s="34" t="s">
        <v>70</v>
      </c>
      <c r="D275" s="14">
        <v>57860</v>
      </c>
      <c r="E275" s="14">
        <v>49938</v>
      </c>
      <c r="F275" s="14">
        <v>69794</v>
      </c>
      <c r="G275" s="14">
        <v>62508</v>
      </c>
      <c r="H275" s="14">
        <v>57334</v>
      </c>
      <c r="I275" s="14">
        <v>47768</v>
      </c>
      <c r="J275" s="14">
        <v>58070</v>
      </c>
      <c r="K275" s="14">
        <v>61415</v>
      </c>
      <c r="L275" s="14">
        <v>49314</v>
      </c>
      <c r="M275" s="15">
        <v>63736</v>
      </c>
      <c r="N275" s="15">
        <v>55037</v>
      </c>
      <c r="O275" s="14">
        <v>41520</v>
      </c>
      <c r="P275" s="14">
        <v>45972</v>
      </c>
      <c r="Q275" s="15">
        <v>59964</v>
      </c>
      <c r="R275" s="15">
        <v>69653</v>
      </c>
      <c r="S275" s="14">
        <v>49763</v>
      </c>
      <c r="T275" s="14">
        <v>60476</v>
      </c>
      <c r="U275" s="15">
        <v>65719</v>
      </c>
      <c r="V275" s="15">
        <v>74017</v>
      </c>
      <c r="W275" s="15">
        <v>49048</v>
      </c>
      <c r="X275" s="15">
        <v>68311</v>
      </c>
      <c r="Y275" s="14">
        <v>25951</v>
      </c>
      <c r="Z275" s="15">
        <v>74027</v>
      </c>
      <c r="AA275" s="14">
        <v>63847</v>
      </c>
      <c r="AB275" s="14">
        <v>39029</v>
      </c>
      <c r="AC275" s="15">
        <v>93472</v>
      </c>
      <c r="AD275" s="15">
        <v>78900</v>
      </c>
      <c r="AE275" s="16">
        <f t="shared" si="11"/>
        <v>25951</v>
      </c>
      <c r="AF275" s="16">
        <f t="shared" si="12"/>
        <v>93472</v>
      </c>
      <c r="AG275" s="16">
        <f t="shared" si="10"/>
        <v>67521</v>
      </c>
      <c r="AH275" s="45">
        <v>0</v>
      </c>
      <c r="AI275" s="116" t="s">
        <v>32</v>
      </c>
    </row>
    <row r="276" spans="1:35" x14ac:dyDescent="0.25">
      <c r="A276" s="33">
        <v>167</v>
      </c>
      <c r="B276" s="34" t="s">
        <v>237</v>
      </c>
      <c r="C276" s="34" t="s">
        <v>70</v>
      </c>
      <c r="D276" s="14">
        <v>13834</v>
      </c>
      <c r="E276" s="14">
        <v>13561</v>
      </c>
      <c r="F276" s="14">
        <v>11836</v>
      </c>
      <c r="G276" s="14">
        <v>19387</v>
      </c>
      <c r="H276" s="14">
        <v>16517</v>
      </c>
      <c r="I276" s="14">
        <v>8106</v>
      </c>
      <c r="J276" s="14">
        <v>14097</v>
      </c>
      <c r="K276" s="14">
        <v>19048</v>
      </c>
      <c r="L276" s="14">
        <v>12984</v>
      </c>
      <c r="M276" s="15">
        <v>19768</v>
      </c>
      <c r="N276" s="15">
        <v>32065</v>
      </c>
      <c r="O276" s="14">
        <v>10028</v>
      </c>
      <c r="P276" s="14">
        <v>5975</v>
      </c>
      <c r="Q276" s="15">
        <v>16096</v>
      </c>
      <c r="R276" s="15">
        <v>21603</v>
      </c>
      <c r="S276" s="14">
        <v>12394</v>
      </c>
      <c r="T276" s="14">
        <v>18757</v>
      </c>
      <c r="U276" s="15">
        <v>11311</v>
      </c>
      <c r="V276" s="15">
        <v>21676</v>
      </c>
      <c r="W276" s="15">
        <v>9765</v>
      </c>
      <c r="X276" s="15">
        <v>27352</v>
      </c>
      <c r="Y276" s="14">
        <v>8710</v>
      </c>
      <c r="Z276" s="15">
        <v>42824</v>
      </c>
      <c r="AA276" s="14">
        <v>8840</v>
      </c>
      <c r="AB276" s="14">
        <v>13855</v>
      </c>
      <c r="AC276" s="15">
        <v>7851</v>
      </c>
      <c r="AD276" s="15">
        <v>10520</v>
      </c>
      <c r="AE276" s="16">
        <f t="shared" si="11"/>
        <v>5975</v>
      </c>
      <c r="AF276" s="16">
        <f t="shared" si="12"/>
        <v>42824</v>
      </c>
      <c r="AG276" s="16">
        <f t="shared" si="10"/>
        <v>36849</v>
      </c>
      <c r="AH276" s="44">
        <v>0</v>
      </c>
      <c r="AI276" s="126" t="s">
        <v>71</v>
      </c>
    </row>
    <row r="277" spans="1:35" x14ac:dyDescent="0.25">
      <c r="A277" s="39">
        <v>168</v>
      </c>
      <c r="B277" s="40" t="s">
        <v>238</v>
      </c>
      <c r="C277" s="40" t="s">
        <v>70</v>
      </c>
      <c r="D277" s="41">
        <v>47834</v>
      </c>
      <c r="E277" s="41">
        <v>49145</v>
      </c>
      <c r="F277" s="41">
        <v>49828</v>
      </c>
      <c r="G277" s="41">
        <v>47114</v>
      </c>
      <c r="H277" s="41">
        <v>44391</v>
      </c>
      <c r="I277" s="41">
        <v>60938</v>
      </c>
      <c r="J277" s="41">
        <v>48076</v>
      </c>
      <c r="K277" s="41">
        <v>46290</v>
      </c>
      <c r="L277" s="41">
        <v>51053</v>
      </c>
      <c r="M277" s="41">
        <v>48041</v>
      </c>
      <c r="N277" s="42">
        <v>52953</v>
      </c>
      <c r="O277" s="41">
        <v>38753</v>
      </c>
      <c r="P277" s="41">
        <v>44394</v>
      </c>
      <c r="Q277" s="42">
        <v>56808</v>
      </c>
      <c r="R277" s="42">
        <v>52499</v>
      </c>
      <c r="S277" s="41">
        <v>48823</v>
      </c>
      <c r="T277" s="41">
        <v>45582</v>
      </c>
      <c r="U277" s="42">
        <v>43047</v>
      </c>
      <c r="V277" s="42">
        <v>70147</v>
      </c>
      <c r="W277" s="42">
        <v>40748</v>
      </c>
      <c r="X277" s="41">
        <v>64096</v>
      </c>
      <c r="Y277" s="41">
        <v>9258</v>
      </c>
      <c r="Z277" s="41">
        <v>35427</v>
      </c>
      <c r="AA277" s="41">
        <v>44202</v>
      </c>
      <c r="AB277" s="41">
        <v>44742</v>
      </c>
      <c r="AC277" s="42">
        <v>48039</v>
      </c>
      <c r="AD277" s="41">
        <v>52600</v>
      </c>
      <c r="AE277" s="43">
        <f t="shared" si="11"/>
        <v>9258</v>
      </c>
      <c r="AF277" s="43">
        <f t="shared" si="12"/>
        <v>70147</v>
      </c>
      <c r="AG277" s="43">
        <f t="shared" si="10"/>
        <v>60889</v>
      </c>
      <c r="AH277" s="44">
        <v>47834</v>
      </c>
      <c r="AI277" s="126" t="s">
        <v>71</v>
      </c>
    </row>
    <row r="278" spans="1:35" x14ac:dyDescent="0.25">
      <c r="A278" s="33">
        <v>169</v>
      </c>
      <c r="B278" s="34" t="s">
        <v>239</v>
      </c>
      <c r="C278" s="34" t="s">
        <v>70</v>
      </c>
      <c r="D278" s="14">
        <v>158852</v>
      </c>
      <c r="E278" s="14">
        <v>127617</v>
      </c>
      <c r="F278" s="14">
        <v>190216</v>
      </c>
      <c r="G278" s="14">
        <v>163041</v>
      </c>
      <c r="H278" s="14">
        <v>155306</v>
      </c>
      <c r="I278" s="14">
        <v>162939</v>
      </c>
      <c r="J278" s="14">
        <v>159062</v>
      </c>
      <c r="K278" s="14">
        <v>160193</v>
      </c>
      <c r="L278" s="14">
        <v>184341</v>
      </c>
      <c r="M278" s="15">
        <v>166249</v>
      </c>
      <c r="N278" s="15">
        <v>187001</v>
      </c>
      <c r="O278" s="14">
        <v>165196</v>
      </c>
      <c r="P278" s="14">
        <v>168110</v>
      </c>
      <c r="Q278" s="15">
        <v>152540</v>
      </c>
      <c r="R278" s="15">
        <v>181679</v>
      </c>
      <c r="S278" s="14">
        <v>225338</v>
      </c>
      <c r="T278" s="14">
        <v>157743</v>
      </c>
      <c r="U278" s="15">
        <v>165916</v>
      </c>
      <c r="V278" s="15">
        <v>256751</v>
      </c>
      <c r="W278" s="15">
        <v>151502</v>
      </c>
      <c r="X278" s="15">
        <v>229674</v>
      </c>
      <c r="Y278" s="14">
        <v>89902</v>
      </c>
      <c r="Z278" s="15">
        <v>158721</v>
      </c>
      <c r="AA278" s="14">
        <v>195470</v>
      </c>
      <c r="AB278" s="14">
        <v>190275</v>
      </c>
      <c r="AC278" s="15">
        <v>148122</v>
      </c>
      <c r="AD278" s="15">
        <v>184100</v>
      </c>
      <c r="AE278" s="16">
        <f t="shared" si="11"/>
        <v>89902</v>
      </c>
      <c r="AF278" s="16">
        <f t="shared" si="12"/>
        <v>256751</v>
      </c>
      <c r="AG278" s="16">
        <f t="shared" si="10"/>
        <v>166849</v>
      </c>
      <c r="AH278" s="44">
        <v>0</v>
      </c>
      <c r="AI278" s="126" t="s">
        <v>71</v>
      </c>
    </row>
    <row r="279" spans="1:35" x14ac:dyDescent="0.25">
      <c r="A279" s="39">
        <v>170</v>
      </c>
      <c r="B279" s="40" t="s">
        <v>240</v>
      </c>
      <c r="C279" s="40" t="s">
        <v>70</v>
      </c>
      <c r="D279" s="41">
        <v>37662</v>
      </c>
      <c r="E279" s="41">
        <v>40135</v>
      </c>
      <c r="F279" s="41">
        <v>36215</v>
      </c>
      <c r="G279" s="41">
        <v>29109</v>
      </c>
      <c r="H279" s="41">
        <v>35318</v>
      </c>
      <c r="I279" s="41">
        <v>18464</v>
      </c>
      <c r="J279" s="41">
        <v>37872</v>
      </c>
      <c r="K279" s="41">
        <v>28601</v>
      </c>
      <c r="L279" s="41">
        <v>45236</v>
      </c>
      <c r="M279" s="41">
        <v>29681</v>
      </c>
      <c r="N279" s="42">
        <v>43231</v>
      </c>
      <c r="O279" s="41">
        <v>35076</v>
      </c>
      <c r="P279" s="41">
        <v>49023</v>
      </c>
      <c r="Q279" s="42">
        <v>44920</v>
      </c>
      <c r="R279" s="42">
        <v>32436</v>
      </c>
      <c r="S279" s="41">
        <v>28167</v>
      </c>
      <c r="T279" s="41">
        <v>28163</v>
      </c>
      <c r="U279" s="42">
        <v>35021</v>
      </c>
      <c r="V279" s="42">
        <v>53587</v>
      </c>
      <c r="W279" s="42">
        <v>29186</v>
      </c>
      <c r="X279" s="41">
        <v>50386</v>
      </c>
      <c r="Y279" s="41">
        <v>20567</v>
      </c>
      <c r="Z279" s="41">
        <v>19696</v>
      </c>
      <c r="AA279" s="41">
        <v>57888</v>
      </c>
      <c r="AB279" s="41">
        <v>29235</v>
      </c>
      <c r="AC279" s="42">
        <v>39224</v>
      </c>
      <c r="AD279" s="41">
        <v>29351</v>
      </c>
      <c r="AE279" s="43">
        <f t="shared" si="11"/>
        <v>18464</v>
      </c>
      <c r="AF279" s="43">
        <f t="shared" si="12"/>
        <v>57888</v>
      </c>
      <c r="AG279" s="43">
        <f t="shared" si="10"/>
        <v>39424</v>
      </c>
      <c r="AH279" s="44">
        <v>37662</v>
      </c>
      <c r="AI279" s="126" t="s">
        <v>71</v>
      </c>
    </row>
    <row r="280" spans="1:35" x14ac:dyDescent="0.25">
      <c r="A280" s="33">
        <v>171</v>
      </c>
      <c r="B280" s="34" t="s">
        <v>241</v>
      </c>
      <c r="C280" s="34" t="s">
        <v>70</v>
      </c>
      <c r="D280" s="14">
        <v>32507</v>
      </c>
      <c r="E280" s="14">
        <v>34594</v>
      </c>
      <c r="F280" s="14">
        <v>30024</v>
      </c>
      <c r="G280" s="14">
        <v>26875</v>
      </c>
      <c r="H280" s="14">
        <v>30251</v>
      </c>
      <c r="I280" s="14">
        <v>25837</v>
      </c>
      <c r="J280" s="14">
        <v>32717</v>
      </c>
      <c r="K280" s="14">
        <v>26407</v>
      </c>
      <c r="L280" s="14">
        <v>36820</v>
      </c>
      <c r="M280" s="15">
        <v>27405</v>
      </c>
      <c r="N280" s="15">
        <v>35842</v>
      </c>
      <c r="O280" s="14">
        <v>39889</v>
      </c>
      <c r="P280" s="14">
        <v>33664</v>
      </c>
      <c r="Q280" s="15">
        <v>40292</v>
      </c>
      <c r="R280" s="15">
        <v>29947</v>
      </c>
      <c r="S280" s="14">
        <v>43190</v>
      </c>
      <c r="T280" s="14">
        <v>26003</v>
      </c>
      <c r="U280" s="15">
        <v>36368</v>
      </c>
      <c r="V280" s="15">
        <v>48331</v>
      </c>
      <c r="W280" s="15">
        <v>28499</v>
      </c>
      <c r="X280" s="15">
        <v>45217</v>
      </c>
      <c r="Y280" s="14">
        <v>25847</v>
      </c>
      <c r="Z280" s="15">
        <v>26831</v>
      </c>
      <c r="AA280" s="14">
        <v>41189</v>
      </c>
      <c r="AB280" s="14">
        <v>29246</v>
      </c>
      <c r="AC280" s="15">
        <v>40782</v>
      </c>
      <c r="AD280" s="15">
        <v>32928</v>
      </c>
      <c r="AE280" s="16">
        <f t="shared" si="11"/>
        <v>25837</v>
      </c>
      <c r="AF280" s="16">
        <f t="shared" si="12"/>
        <v>48331</v>
      </c>
      <c r="AG280" s="16">
        <f t="shared" si="10"/>
        <v>22494</v>
      </c>
      <c r="AH280" s="44">
        <v>0</v>
      </c>
      <c r="AI280" s="126" t="s">
        <v>71</v>
      </c>
    </row>
    <row r="281" spans="1:35" x14ac:dyDescent="0.25">
      <c r="A281" s="33">
        <v>172</v>
      </c>
      <c r="B281" s="34" t="s">
        <v>242</v>
      </c>
      <c r="C281" s="34" t="s">
        <v>70</v>
      </c>
      <c r="D281" s="14">
        <v>76691</v>
      </c>
      <c r="E281" s="14">
        <v>88315</v>
      </c>
      <c r="F281" s="14">
        <v>67620</v>
      </c>
      <c r="G281" s="14">
        <v>89061</v>
      </c>
      <c r="H281" s="14">
        <v>77578</v>
      </c>
      <c r="I281" s="14">
        <v>48102</v>
      </c>
      <c r="J281" s="14">
        <v>76901</v>
      </c>
      <c r="K281" s="14">
        <v>87505</v>
      </c>
      <c r="L281" s="14">
        <v>31560</v>
      </c>
      <c r="M281" s="15">
        <v>90814</v>
      </c>
      <c r="N281" s="15">
        <v>113602</v>
      </c>
      <c r="O281" s="14">
        <v>67468</v>
      </c>
      <c r="P281" s="14">
        <v>60911</v>
      </c>
      <c r="Q281" s="15">
        <v>78900</v>
      </c>
      <c r="R281" s="15">
        <v>99243</v>
      </c>
      <c r="S281" s="14">
        <v>93891</v>
      </c>
      <c r="T281" s="14">
        <v>86168</v>
      </c>
      <c r="U281" s="15">
        <v>76891</v>
      </c>
      <c r="V281" s="15">
        <v>107062</v>
      </c>
      <c r="W281" s="15">
        <v>71801</v>
      </c>
      <c r="X281" s="15">
        <v>111256</v>
      </c>
      <c r="Y281" s="14">
        <v>20813</v>
      </c>
      <c r="Z281" s="15">
        <v>68925</v>
      </c>
      <c r="AA281" s="14">
        <v>72360</v>
      </c>
      <c r="AB281" s="14">
        <v>56534</v>
      </c>
      <c r="AC281" s="15">
        <v>50105</v>
      </c>
      <c r="AD281" s="15">
        <v>78900</v>
      </c>
      <c r="AE281" s="16">
        <f t="shared" si="11"/>
        <v>20813</v>
      </c>
      <c r="AF281" s="16">
        <f t="shared" si="12"/>
        <v>113602</v>
      </c>
      <c r="AG281" s="16">
        <f t="shared" si="10"/>
        <v>92789</v>
      </c>
      <c r="AH281" s="44">
        <v>0</v>
      </c>
      <c r="AI281" s="126" t="s">
        <v>71</v>
      </c>
    </row>
    <row r="282" spans="1:35" x14ac:dyDescent="0.25">
      <c r="A282" s="33">
        <v>173</v>
      </c>
      <c r="B282" s="34" t="s">
        <v>243</v>
      </c>
      <c r="C282" s="34" t="s">
        <v>70</v>
      </c>
      <c r="D282" s="14">
        <v>20409</v>
      </c>
      <c r="E282" s="14">
        <v>26082</v>
      </c>
      <c r="F282" s="14">
        <v>27370</v>
      </c>
      <c r="G282" s="14">
        <v>19907</v>
      </c>
      <c r="H282" s="14">
        <v>20434</v>
      </c>
      <c r="I282" s="14">
        <v>21442</v>
      </c>
      <c r="J282" s="14">
        <v>20619</v>
      </c>
      <c r="K282" s="14">
        <v>19559</v>
      </c>
      <c r="L282" s="14">
        <v>21040</v>
      </c>
      <c r="M282" s="15">
        <v>20298</v>
      </c>
      <c r="N282" s="15">
        <v>28830</v>
      </c>
      <c r="O282" s="14">
        <v>21823</v>
      </c>
      <c r="P282" s="14">
        <v>22934</v>
      </c>
      <c r="Q282" s="15">
        <v>25984</v>
      </c>
      <c r="R282" s="15">
        <v>22182</v>
      </c>
      <c r="S282" s="14">
        <v>34740</v>
      </c>
      <c r="T282" s="14">
        <v>19260</v>
      </c>
      <c r="U282" s="15">
        <v>20635</v>
      </c>
      <c r="V282" s="15">
        <v>30481</v>
      </c>
      <c r="W282" s="15">
        <v>23568</v>
      </c>
      <c r="X282" s="15">
        <v>29106</v>
      </c>
      <c r="Y282" s="14">
        <v>16246</v>
      </c>
      <c r="Z282" s="15">
        <v>20669</v>
      </c>
      <c r="AA282" s="14">
        <v>25539</v>
      </c>
      <c r="AB282" s="14">
        <v>25679</v>
      </c>
      <c r="AC282" s="15">
        <v>21595</v>
      </c>
      <c r="AD282" s="15">
        <v>25248</v>
      </c>
      <c r="AE282" s="16">
        <f t="shared" si="11"/>
        <v>16246</v>
      </c>
      <c r="AF282" s="16">
        <f t="shared" si="12"/>
        <v>34740</v>
      </c>
      <c r="AG282" s="16">
        <f t="shared" si="10"/>
        <v>18494</v>
      </c>
      <c r="AH282" s="45">
        <v>0</v>
      </c>
      <c r="AI282" s="116" t="s">
        <v>32</v>
      </c>
    </row>
    <row r="283" spans="1:35" x14ac:dyDescent="0.25">
      <c r="A283" s="39">
        <v>174</v>
      </c>
      <c r="B283" s="40" t="s">
        <v>244</v>
      </c>
      <c r="C283" s="40" t="s">
        <v>70</v>
      </c>
      <c r="D283" s="41">
        <v>11362</v>
      </c>
      <c r="E283" s="41">
        <v>12945</v>
      </c>
      <c r="F283" s="41">
        <v>13793</v>
      </c>
      <c r="G283" s="41">
        <v>9651</v>
      </c>
      <c r="H283" s="41">
        <v>10320</v>
      </c>
      <c r="I283" s="41">
        <v>13703</v>
      </c>
      <c r="J283" s="41">
        <v>11572</v>
      </c>
      <c r="K283" s="41">
        <v>9483</v>
      </c>
      <c r="L283" s="41">
        <v>12624</v>
      </c>
      <c r="M283" s="41">
        <v>9841</v>
      </c>
      <c r="N283" s="42">
        <v>13402</v>
      </c>
      <c r="O283" s="41">
        <v>9595</v>
      </c>
      <c r="P283" s="41">
        <v>10783</v>
      </c>
      <c r="Q283" s="42">
        <v>15254</v>
      </c>
      <c r="R283" s="42">
        <v>10755</v>
      </c>
      <c r="S283" s="41">
        <v>13520</v>
      </c>
      <c r="T283" s="41">
        <v>9338</v>
      </c>
      <c r="U283" s="42">
        <v>11903</v>
      </c>
      <c r="V283" s="42">
        <v>17946</v>
      </c>
      <c r="W283" s="42">
        <v>7976</v>
      </c>
      <c r="X283" s="41">
        <v>17111</v>
      </c>
      <c r="Y283" s="41">
        <v>6365</v>
      </c>
      <c r="Z283" s="41">
        <v>11261</v>
      </c>
      <c r="AA283" s="41">
        <v>11132</v>
      </c>
      <c r="AB283" s="41">
        <v>11099</v>
      </c>
      <c r="AC283" s="42">
        <v>10099</v>
      </c>
      <c r="AD283" s="41">
        <v>13150</v>
      </c>
      <c r="AE283" s="43">
        <f t="shared" si="11"/>
        <v>6365</v>
      </c>
      <c r="AF283" s="43">
        <f t="shared" si="12"/>
        <v>17946</v>
      </c>
      <c r="AG283" s="43">
        <f t="shared" si="10"/>
        <v>11581</v>
      </c>
      <c r="AH283" s="44">
        <v>11362</v>
      </c>
      <c r="AI283" s="126" t="s">
        <v>71</v>
      </c>
    </row>
    <row r="284" spans="1:35" x14ac:dyDescent="0.25">
      <c r="A284" s="33">
        <v>175</v>
      </c>
      <c r="B284" s="34" t="s">
        <v>245</v>
      </c>
      <c r="C284" s="34" t="s">
        <v>70</v>
      </c>
      <c r="D284" s="14">
        <v>10520</v>
      </c>
      <c r="E284" s="14">
        <v>10256</v>
      </c>
      <c r="F284" s="14">
        <v>10023</v>
      </c>
      <c r="G284" s="14">
        <v>7804</v>
      </c>
      <c r="H284" s="14">
        <v>7741</v>
      </c>
      <c r="I284" s="14">
        <v>10734</v>
      </c>
      <c r="J284" s="14">
        <v>10730</v>
      </c>
      <c r="K284" s="14">
        <v>7666</v>
      </c>
      <c r="L284" s="14">
        <v>10860</v>
      </c>
      <c r="M284" s="15">
        <v>7957</v>
      </c>
      <c r="N284" s="15">
        <v>9888</v>
      </c>
      <c r="O284" s="14">
        <v>7579</v>
      </c>
      <c r="P284" s="14">
        <v>8416</v>
      </c>
      <c r="Q284" s="15">
        <v>11993</v>
      </c>
      <c r="R284" s="15">
        <v>8696</v>
      </c>
      <c r="S284" s="14">
        <v>11080</v>
      </c>
      <c r="T284" s="14">
        <v>7550</v>
      </c>
      <c r="U284" s="15">
        <v>10509</v>
      </c>
      <c r="V284" s="15">
        <v>13718</v>
      </c>
      <c r="W284" s="15">
        <v>6776</v>
      </c>
      <c r="X284" s="15">
        <v>13436</v>
      </c>
      <c r="Y284" s="14">
        <v>6943</v>
      </c>
      <c r="Z284" s="15">
        <v>5613</v>
      </c>
      <c r="AA284" s="14">
        <v>11132</v>
      </c>
      <c r="AB284" s="14">
        <v>11099</v>
      </c>
      <c r="AC284" s="15">
        <v>5656</v>
      </c>
      <c r="AD284" s="15">
        <v>10520</v>
      </c>
      <c r="AE284" s="16">
        <f t="shared" si="11"/>
        <v>5613</v>
      </c>
      <c r="AF284" s="16">
        <f t="shared" si="12"/>
        <v>13718</v>
      </c>
      <c r="AG284" s="16">
        <f t="shared" si="10"/>
        <v>8105</v>
      </c>
      <c r="AH284" s="44">
        <v>0</v>
      </c>
      <c r="AI284" s="126" t="s">
        <v>71</v>
      </c>
    </row>
    <row r="285" spans="1:35" x14ac:dyDescent="0.25">
      <c r="A285" s="33">
        <v>176</v>
      </c>
      <c r="B285" s="34" t="s">
        <v>246</v>
      </c>
      <c r="C285" s="34" t="s">
        <v>70</v>
      </c>
      <c r="D285" s="14">
        <v>5786</v>
      </c>
      <c r="E285" s="14">
        <v>5442</v>
      </c>
      <c r="F285" s="14">
        <v>5464</v>
      </c>
      <c r="G285" s="14">
        <v>5053</v>
      </c>
      <c r="H285" s="14">
        <v>4850</v>
      </c>
      <c r="I285" s="14">
        <v>6915</v>
      </c>
      <c r="J285" s="14">
        <v>5996</v>
      </c>
      <c r="K285" s="14">
        <v>4964</v>
      </c>
      <c r="L285" s="14">
        <v>5640</v>
      </c>
      <c r="M285" s="15">
        <v>5152</v>
      </c>
      <c r="N285" s="15">
        <v>7308</v>
      </c>
      <c r="O285" s="14">
        <v>4278</v>
      </c>
      <c r="P285" s="14">
        <v>4050</v>
      </c>
      <c r="Q285" s="15">
        <v>6207</v>
      </c>
      <c r="R285" s="15">
        <v>5629</v>
      </c>
      <c r="S285" s="14">
        <v>5915</v>
      </c>
      <c r="T285" s="14">
        <v>4889</v>
      </c>
      <c r="U285" s="15">
        <v>5673</v>
      </c>
      <c r="V285" s="15">
        <v>7670</v>
      </c>
      <c r="W285" s="15">
        <v>2616</v>
      </c>
      <c r="X285" s="15">
        <v>8416</v>
      </c>
      <c r="Y285" s="14">
        <v>4050</v>
      </c>
      <c r="Z285" s="15">
        <v>5789</v>
      </c>
      <c r="AA285" s="14">
        <v>7793</v>
      </c>
      <c r="AB285" s="14">
        <v>8174</v>
      </c>
      <c r="AC285" s="15">
        <v>6237</v>
      </c>
      <c r="AD285" s="15">
        <v>6312</v>
      </c>
      <c r="AE285" s="16">
        <f t="shared" si="11"/>
        <v>2616</v>
      </c>
      <c r="AF285" s="16">
        <f t="shared" si="12"/>
        <v>8416</v>
      </c>
      <c r="AG285" s="16">
        <f t="shared" si="10"/>
        <v>5800</v>
      </c>
      <c r="AH285" s="44">
        <v>0</v>
      </c>
      <c r="AI285" s="126" t="s">
        <v>71</v>
      </c>
    </row>
    <row r="286" spans="1:35" x14ac:dyDescent="0.25">
      <c r="A286" s="33">
        <v>177</v>
      </c>
      <c r="B286" s="34" t="s">
        <v>247</v>
      </c>
      <c r="C286" s="34" t="s">
        <v>70</v>
      </c>
      <c r="D286" s="14">
        <v>6417</v>
      </c>
      <c r="E286" s="14">
        <v>6176</v>
      </c>
      <c r="F286" s="14">
        <v>5603</v>
      </c>
      <c r="G286" s="14">
        <v>5233</v>
      </c>
      <c r="H286" s="14">
        <v>5376</v>
      </c>
      <c r="I286" s="14">
        <v>6859</v>
      </c>
      <c r="J286" s="14">
        <v>6628</v>
      </c>
      <c r="K286" s="14">
        <v>5141</v>
      </c>
      <c r="L286" s="14">
        <v>6312</v>
      </c>
      <c r="M286" s="15">
        <v>5335</v>
      </c>
      <c r="N286" s="15">
        <v>6546</v>
      </c>
      <c r="O286" s="14">
        <v>4556</v>
      </c>
      <c r="P286" s="14">
        <v>4681</v>
      </c>
      <c r="Q286" s="15">
        <v>7048</v>
      </c>
      <c r="R286" s="15">
        <v>5830</v>
      </c>
      <c r="S286" s="14">
        <v>6197</v>
      </c>
      <c r="T286" s="14">
        <v>5063</v>
      </c>
      <c r="U286" s="15">
        <v>5264</v>
      </c>
      <c r="V286" s="15">
        <v>8675</v>
      </c>
      <c r="W286" s="15">
        <v>2453</v>
      </c>
      <c r="X286" s="15">
        <v>7932</v>
      </c>
      <c r="Y286" s="14">
        <v>2893</v>
      </c>
      <c r="Z286" s="15">
        <v>7463</v>
      </c>
      <c r="AA286" s="14">
        <v>7570</v>
      </c>
      <c r="AB286" s="14">
        <v>6870</v>
      </c>
      <c r="AC286" s="15">
        <v>5713</v>
      </c>
      <c r="AD286" s="15">
        <v>5996</v>
      </c>
      <c r="AE286" s="16">
        <f t="shared" si="11"/>
        <v>2453</v>
      </c>
      <c r="AF286" s="16">
        <f t="shared" si="12"/>
        <v>8675</v>
      </c>
      <c r="AG286" s="16">
        <f t="shared" si="10"/>
        <v>6222</v>
      </c>
      <c r="AH286" s="44">
        <v>0</v>
      </c>
      <c r="AI286" s="126" t="s">
        <v>71</v>
      </c>
    </row>
    <row r="287" spans="1:35" x14ac:dyDescent="0.25">
      <c r="A287" s="33">
        <v>178</v>
      </c>
      <c r="B287" s="34" t="s">
        <v>248</v>
      </c>
      <c r="C287" s="34" t="s">
        <v>70</v>
      </c>
      <c r="D287" s="14">
        <v>26574</v>
      </c>
      <c r="E287" s="14">
        <v>20239</v>
      </c>
      <c r="F287" s="14">
        <v>36305</v>
      </c>
      <c r="G287" s="14">
        <v>36948</v>
      </c>
      <c r="H287" s="14">
        <v>24367</v>
      </c>
      <c r="I287" s="14">
        <v>17953</v>
      </c>
      <c r="J287" s="14">
        <v>26826</v>
      </c>
      <c r="K287" s="14">
        <v>36302</v>
      </c>
      <c r="L287" s="14">
        <v>20174</v>
      </c>
      <c r="M287" s="15">
        <v>37675</v>
      </c>
      <c r="N287" s="15">
        <v>49556</v>
      </c>
      <c r="O287" s="14">
        <v>24525</v>
      </c>
      <c r="P287" s="14">
        <v>24354</v>
      </c>
      <c r="Q287" s="15">
        <v>23144</v>
      </c>
      <c r="R287" s="15">
        <v>41172</v>
      </c>
      <c r="S287" s="14">
        <v>15023</v>
      </c>
      <c r="T287" s="14">
        <v>35748</v>
      </c>
      <c r="U287" s="15">
        <v>32052</v>
      </c>
      <c r="V287" s="15">
        <v>35946</v>
      </c>
      <c r="W287" s="15">
        <v>23859</v>
      </c>
      <c r="X287" s="15">
        <v>32077</v>
      </c>
      <c r="Y287" s="14">
        <v>18515</v>
      </c>
      <c r="Z287" s="15">
        <v>42460</v>
      </c>
      <c r="AA287" s="14">
        <v>49094</v>
      </c>
      <c r="AB287" s="14">
        <v>43164</v>
      </c>
      <c r="AC287" s="15">
        <v>35972</v>
      </c>
      <c r="AD287" s="15">
        <v>34611</v>
      </c>
      <c r="AE287" s="16">
        <f t="shared" si="11"/>
        <v>15023</v>
      </c>
      <c r="AF287" s="16">
        <f t="shared" si="12"/>
        <v>49556</v>
      </c>
      <c r="AG287" s="16">
        <f t="shared" si="10"/>
        <v>34533</v>
      </c>
      <c r="AH287" s="45">
        <v>0</v>
      </c>
      <c r="AI287" s="116" t="s">
        <v>32</v>
      </c>
    </row>
    <row r="288" spans="1:35" x14ac:dyDescent="0.25">
      <c r="A288" s="39">
        <v>179</v>
      </c>
      <c r="B288" s="40" t="s">
        <v>249</v>
      </c>
      <c r="C288" s="40" t="s">
        <v>70</v>
      </c>
      <c r="D288" s="41">
        <v>11362</v>
      </c>
      <c r="E288" s="41">
        <v>11526</v>
      </c>
      <c r="F288" s="41">
        <v>11113</v>
      </c>
      <c r="G288" s="41">
        <v>9342</v>
      </c>
      <c r="H288" s="41">
        <v>8773</v>
      </c>
      <c r="I288" s="41">
        <v>11364</v>
      </c>
      <c r="J288" s="41">
        <v>11572</v>
      </c>
      <c r="K288" s="41">
        <v>9180</v>
      </c>
      <c r="L288" s="41">
        <v>12463</v>
      </c>
      <c r="M288" s="41">
        <v>9526</v>
      </c>
      <c r="N288" s="42">
        <v>12467</v>
      </c>
      <c r="O288" s="41">
        <v>10993</v>
      </c>
      <c r="P288" s="41">
        <v>11625</v>
      </c>
      <c r="Q288" s="42">
        <v>14623</v>
      </c>
      <c r="R288" s="42">
        <v>10410</v>
      </c>
      <c r="S288" s="41">
        <v>12112</v>
      </c>
      <c r="T288" s="41">
        <v>9039</v>
      </c>
      <c r="U288" s="42">
        <v>12498</v>
      </c>
      <c r="V288" s="42">
        <v>20280</v>
      </c>
      <c r="W288" s="42">
        <v>8409</v>
      </c>
      <c r="X288" s="41">
        <v>26300</v>
      </c>
      <c r="Y288" s="41">
        <v>6712</v>
      </c>
      <c r="Z288" s="41">
        <v>13647</v>
      </c>
      <c r="AA288" s="41">
        <v>14611</v>
      </c>
      <c r="AB288" s="41">
        <v>14244</v>
      </c>
      <c r="AC288" s="42">
        <v>9830</v>
      </c>
      <c r="AD288" s="41">
        <v>10204</v>
      </c>
      <c r="AE288" s="43">
        <f t="shared" si="11"/>
        <v>6712</v>
      </c>
      <c r="AF288" s="43">
        <f t="shared" si="12"/>
        <v>26300</v>
      </c>
      <c r="AG288" s="43">
        <f t="shared" si="10"/>
        <v>19588</v>
      </c>
      <c r="AH288" s="44">
        <v>11362</v>
      </c>
      <c r="AI288" s="126" t="s">
        <v>71</v>
      </c>
    </row>
    <row r="289" spans="1:35" x14ac:dyDescent="0.25">
      <c r="A289" s="33">
        <v>180</v>
      </c>
      <c r="B289" s="35" t="s">
        <v>250</v>
      </c>
      <c r="C289" s="34" t="s">
        <v>70</v>
      </c>
      <c r="D289" s="14">
        <v>14286</v>
      </c>
      <c r="E289" s="14">
        <v>14267</v>
      </c>
      <c r="F289" s="14">
        <v>9200</v>
      </c>
      <c r="G289" s="14">
        <v>5981</v>
      </c>
      <c r="H289" s="14">
        <v>7213</v>
      </c>
      <c r="I289" s="14">
        <v>3200</v>
      </c>
      <c r="J289" s="14">
        <v>14518</v>
      </c>
      <c r="K289" s="14">
        <v>5876</v>
      </c>
      <c r="L289" s="14">
        <v>6838</v>
      </c>
      <c r="M289" s="15">
        <v>6098</v>
      </c>
      <c r="N289" s="15">
        <v>12809</v>
      </c>
      <c r="O289" s="14">
        <v>7734</v>
      </c>
      <c r="P289" s="14">
        <v>8521</v>
      </c>
      <c r="Q289" s="15">
        <v>8206</v>
      </c>
      <c r="R289" s="15">
        <v>6664</v>
      </c>
      <c r="S289" s="14">
        <v>15436</v>
      </c>
      <c r="T289" s="14">
        <v>5786</v>
      </c>
      <c r="U289" s="15">
        <v>9455</v>
      </c>
      <c r="V289" s="15">
        <v>12244</v>
      </c>
      <c r="W289" s="15">
        <v>5063</v>
      </c>
      <c r="X289" s="15">
        <v>11046</v>
      </c>
      <c r="Y289" s="14">
        <v>6573</v>
      </c>
      <c r="Z289" s="15">
        <v>5365</v>
      </c>
      <c r="AA289" s="14">
        <v>11689</v>
      </c>
      <c r="AB289" s="14">
        <v>8016</v>
      </c>
      <c r="AC289" s="15">
        <v>6396</v>
      </c>
      <c r="AD289" s="15">
        <v>8206</v>
      </c>
      <c r="AE289" s="16">
        <f t="shared" si="11"/>
        <v>3200</v>
      </c>
      <c r="AF289" s="16">
        <f t="shared" si="12"/>
        <v>15436</v>
      </c>
      <c r="AG289" s="16">
        <f t="shared" si="10"/>
        <v>12236</v>
      </c>
      <c r="AH289" s="44">
        <v>0</v>
      </c>
      <c r="AI289" s="126" t="s">
        <v>71</v>
      </c>
    </row>
    <row r="290" spans="1:35" x14ac:dyDescent="0.25">
      <c r="A290" s="33">
        <v>181</v>
      </c>
      <c r="B290" s="35" t="s">
        <v>251</v>
      </c>
      <c r="C290" s="34" t="s">
        <v>70</v>
      </c>
      <c r="D290" s="14">
        <v>117824</v>
      </c>
      <c r="E290" s="14">
        <v>77651</v>
      </c>
      <c r="F290" s="14">
        <v>142825</v>
      </c>
      <c r="G290" s="14">
        <v>87231</v>
      </c>
      <c r="H290" s="14">
        <v>111113</v>
      </c>
      <c r="I290" s="14">
        <v>48005</v>
      </c>
      <c r="J290" s="14">
        <v>118034</v>
      </c>
      <c r="K290" s="14">
        <v>85706</v>
      </c>
      <c r="L290" s="14">
        <v>115720</v>
      </c>
      <c r="M290" s="15">
        <v>88947</v>
      </c>
      <c r="N290" s="15">
        <v>122486</v>
      </c>
      <c r="O290" s="14">
        <v>52714</v>
      </c>
      <c r="P290" s="14">
        <v>133814</v>
      </c>
      <c r="Q290" s="15">
        <v>142020</v>
      </c>
      <c r="R290" s="15">
        <v>97203</v>
      </c>
      <c r="S290" s="14">
        <v>34871</v>
      </c>
      <c r="T290" s="14">
        <v>84396</v>
      </c>
      <c r="U290" s="15">
        <v>208018</v>
      </c>
      <c r="V290" s="15">
        <v>223845</v>
      </c>
      <c r="W290" s="15">
        <v>88368</v>
      </c>
      <c r="X290" s="15">
        <v>189360</v>
      </c>
      <c r="Y290" s="14">
        <v>35873</v>
      </c>
      <c r="Z290" s="15">
        <v>107304</v>
      </c>
      <c r="AA290" s="14">
        <v>153125</v>
      </c>
      <c r="AB290" s="14">
        <v>116204</v>
      </c>
      <c r="AC290" s="15">
        <v>105800</v>
      </c>
      <c r="AD290" s="15">
        <v>108566</v>
      </c>
      <c r="AE290" s="16">
        <f t="shared" si="11"/>
        <v>34871</v>
      </c>
      <c r="AF290" s="16">
        <f t="shared" si="12"/>
        <v>223845</v>
      </c>
      <c r="AG290" s="16">
        <f t="shared" si="10"/>
        <v>188974</v>
      </c>
      <c r="AH290" s="44">
        <v>0</v>
      </c>
      <c r="AI290" s="126" t="s">
        <v>71</v>
      </c>
    </row>
    <row r="291" spans="1:35" x14ac:dyDescent="0.25">
      <c r="A291" s="33">
        <v>182</v>
      </c>
      <c r="B291" s="35" t="s">
        <v>252</v>
      </c>
      <c r="C291" s="34" t="s">
        <v>70</v>
      </c>
      <c r="D291" s="14">
        <v>257740</v>
      </c>
      <c r="E291" s="14">
        <v>78392</v>
      </c>
      <c r="F291" s="14">
        <v>308563</v>
      </c>
      <c r="G291" s="14">
        <v>217039</v>
      </c>
      <c r="H291" s="14">
        <v>267062</v>
      </c>
      <c r="I291" s="14">
        <v>92201</v>
      </c>
      <c r="J291" s="14">
        <v>257950</v>
      </c>
      <c r="K291" s="14">
        <v>213247</v>
      </c>
      <c r="L291" s="14">
        <v>215660</v>
      </c>
      <c r="M291" s="15">
        <v>221308</v>
      </c>
      <c r="N291" s="15">
        <v>306994</v>
      </c>
      <c r="O291" s="14">
        <v>119760</v>
      </c>
      <c r="P291" s="14">
        <v>334536</v>
      </c>
      <c r="Q291" s="15">
        <v>331380</v>
      </c>
      <c r="R291" s="15">
        <v>241851</v>
      </c>
      <c r="S291" s="14">
        <v>56053</v>
      </c>
      <c r="T291" s="14">
        <v>209986</v>
      </c>
      <c r="U291" s="15">
        <v>463120</v>
      </c>
      <c r="V291" s="15">
        <v>507011</v>
      </c>
      <c r="W291" s="15">
        <v>220920</v>
      </c>
      <c r="X291" s="15">
        <v>441840</v>
      </c>
      <c r="Y291" s="14">
        <v>35873</v>
      </c>
      <c r="Z291" s="15">
        <v>268260</v>
      </c>
      <c r="AA291" s="14">
        <v>383395</v>
      </c>
      <c r="AB291" s="14">
        <v>254910</v>
      </c>
      <c r="AC291" s="15">
        <v>264503</v>
      </c>
      <c r="AD291" s="15">
        <v>271311</v>
      </c>
      <c r="AE291" s="16">
        <f t="shared" si="11"/>
        <v>35873</v>
      </c>
      <c r="AF291" s="16">
        <f t="shared" si="12"/>
        <v>507011</v>
      </c>
      <c r="AG291" s="16">
        <f t="shared" si="10"/>
        <v>471138</v>
      </c>
      <c r="AH291" s="44">
        <v>0</v>
      </c>
      <c r="AI291" s="126" t="s">
        <v>71</v>
      </c>
    </row>
    <row r="292" spans="1:35" x14ac:dyDescent="0.25">
      <c r="A292" s="33">
        <v>183</v>
      </c>
      <c r="B292" s="35" t="s">
        <v>253</v>
      </c>
      <c r="C292" s="34" t="s">
        <v>70</v>
      </c>
      <c r="D292" s="14">
        <v>13108</v>
      </c>
      <c r="E292" s="14">
        <v>13209</v>
      </c>
      <c r="F292" s="14">
        <v>10107</v>
      </c>
      <c r="G292" s="14">
        <v>1314</v>
      </c>
      <c r="H292" s="14">
        <v>1147</v>
      </c>
      <c r="I292" s="14">
        <v>5620</v>
      </c>
      <c r="J292" s="14">
        <v>13360</v>
      </c>
      <c r="K292" s="14">
        <v>1292</v>
      </c>
      <c r="L292" s="14">
        <v>9363</v>
      </c>
      <c r="M292" s="15">
        <v>1341</v>
      </c>
      <c r="N292" s="15">
        <v>9074</v>
      </c>
      <c r="O292" s="14">
        <v>8664</v>
      </c>
      <c r="P292" s="14">
        <v>1683</v>
      </c>
      <c r="Q292" s="15">
        <v>2314</v>
      </c>
      <c r="R292" s="15">
        <v>1464</v>
      </c>
      <c r="S292" s="14">
        <v>14290</v>
      </c>
      <c r="T292" s="14">
        <v>1272</v>
      </c>
      <c r="U292" s="15">
        <v>12427</v>
      </c>
      <c r="V292" s="15">
        <v>8640</v>
      </c>
      <c r="W292" s="15">
        <v>989</v>
      </c>
      <c r="X292" s="15">
        <v>15780</v>
      </c>
      <c r="Y292" s="14">
        <v>6712</v>
      </c>
      <c r="Z292" s="15">
        <v>2630</v>
      </c>
      <c r="AA292" s="14">
        <v>2922</v>
      </c>
      <c r="AB292" s="14">
        <v>8090</v>
      </c>
      <c r="AC292" s="15">
        <v>1634</v>
      </c>
      <c r="AD292" s="15">
        <v>1999</v>
      </c>
      <c r="AE292" s="16">
        <f t="shared" si="11"/>
        <v>989</v>
      </c>
      <c r="AF292" s="16">
        <f t="shared" si="12"/>
        <v>15780</v>
      </c>
      <c r="AG292" s="16">
        <f t="shared" si="10"/>
        <v>14791</v>
      </c>
      <c r="AH292" s="44">
        <v>0</v>
      </c>
      <c r="AI292" s="126" t="s">
        <v>71</v>
      </c>
    </row>
    <row r="293" spans="1:35" x14ac:dyDescent="0.25">
      <c r="A293" s="33">
        <v>184</v>
      </c>
      <c r="B293" s="35" t="s">
        <v>254</v>
      </c>
      <c r="C293" s="34" t="s">
        <v>70</v>
      </c>
      <c r="D293" s="14">
        <v>17674</v>
      </c>
      <c r="E293" s="14">
        <v>13209</v>
      </c>
      <c r="F293" s="14">
        <v>9461</v>
      </c>
      <c r="G293" s="14">
        <v>2037</v>
      </c>
      <c r="H293" s="14">
        <v>1679</v>
      </c>
      <c r="I293" s="14">
        <v>7105</v>
      </c>
      <c r="J293" s="14">
        <v>17884</v>
      </c>
      <c r="K293" s="14">
        <v>2001</v>
      </c>
      <c r="L293" s="14">
        <v>12624</v>
      </c>
      <c r="M293" s="15">
        <v>2078</v>
      </c>
      <c r="N293" s="15">
        <v>10404</v>
      </c>
      <c r="O293" s="14">
        <v>9548</v>
      </c>
      <c r="P293" s="14">
        <v>2262</v>
      </c>
      <c r="Q293" s="15">
        <v>3472</v>
      </c>
      <c r="R293" s="15">
        <v>2270</v>
      </c>
      <c r="S293" s="14">
        <v>14290</v>
      </c>
      <c r="T293" s="14">
        <v>1971</v>
      </c>
      <c r="U293" s="15">
        <v>6483</v>
      </c>
      <c r="V293" s="15">
        <v>15591</v>
      </c>
      <c r="W293" s="15">
        <v>1390</v>
      </c>
      <c r="X293" s="15">
        <v>26300</v>
      </c>
      <c r="Y293" s="14">
        <v>6573</v>
      </c>
      <c r="Z293" s="15">
        <v>4208</v>
      </c>
      <c r="AA293" s="14">
        <v>4091</v>
      </c>
      <c r="AB293" s="14">
        <v>8090</v>
      </c>
      <c r="AC293" s="15">
        <v>2451</v>
      </c>
      <c r="AD293" s="15">
        <v>2630</v>
      </c>
      <c r="AE293" s="16">
        <f t="shared" si="11"/>
        <v>1390</v>
      </c>
      <c r="AF293" s="16">
        <f t="shared" si="12"/>
        <v>26300</v>
      </c>
      <c r="AG293" s="16">
        <f t="shared" si="10"/>
        <v>24910</v>
      </c>
      <c r="AH293" s="44">
        <v>0</v>
      </c>
      <c r="AI293" s="126" t="s">
        <v>71</v>
      </c>
    </row>
    <row r="294" spans="1:35" x14ac:dyDescent="0.25">
      <c r="A294" s="33">
        <v>185</v>
      </c>
      <c r="B294" s="35" t="s">
        <v>255</v>
      </c>
      <c r="C294" s="34" t="s">
        <v>70</v>
      </c>
      <c r="D294" s="14">
        <v>23855</v>
      </c>
      <c r="E294" s="14">
        <v>16489</v>
      </c>
      <c r="F294" s="14">
        <v>12370</v>
      </c>
      <c r="G294" s="14">
        <v>10273</v>
      </c>
      <c r="H294" s="14">
        <v>12405</v>
      </c>
      <c r="I294" s="14">
        <v>59694</v>
      </c>
      <c r="J294" s="14">
        <v>24091</v>
      </c>
      <c r="K294" s="14">
        <v>10093</v>
      </c>
      <c r="L294" s="14">
        <v>37030</v>
      </c>
      <c r="M294" s="15">
        <v>10475</v>
      </c>
      <c r="N294" s="15">
        <v>15583</v>
      </c>
      <c r="O294" s="14">
        <v>11905</v>
      </c>
      <c r="P294" s="14">
        <v>11625</v>
      </c>
      <c r="Q294" s="15">
        <v>9994</v>
      </c>
      <c r="R294" s="15">
        <v>11448</v>
      </c>
      <c r="S294" s="14">
        <v>27229</v>
      </c>
      <c r="T294" s="14">
        <v>9939</v>
      </c>
      <c r="U294" s="15">
        <v>124271</v>
      </c>
      <c r="V294" s="15">
        <v>36957</v>
      </c>
      <c r="W294" s="15">
        <v>8008</v>
      </c>
      <c r="X294" s="15">
        <v>31560</v>
      </c>
      <c r="Y294" s="14">
        <v>17127</v>
      </c>
      <c r="Z294" s="15">
        <v>21040</v>
      </c>
      <c r="AA294" s="14">
        <v>15195</v>
      </c>
      <c r="AB294" s="14">
        <v>19420</v>
      </c>
      <c r="AC294" s="15">
        <v>10290</v>
      </c>
      <c r="AD294" s="15">
        <v>11256</v>
      </c>
      <c r="AE294" s="16">
        <f t="shared" si="11"/>
        <v>8008</v>
      </c>
      <c r="AF294" s="16">
        <f t="shared" si="12"/>
        <v>124271</v>
      </c>
      <c r="AG294" s="16">
        <f t="shared" si="10"/>
        <v>116263</v>
      </c>
      <c r="AH294" s="44">
        <v>0</v>
      </c>
      <c r="AI294" s="126" t="s">
        <v>71</v>
      </c>
    </row>
    <row r="295" spans="1:35" x14ac:dyDescent="0.25">
      <c r="A295" s="33">
        <v>186</v>
      </c>
      <c r="B295" s="36" t="s">
        <v>256</v>
      </c>
      <c r="C295" s="34" t="s">
        <v>70</v>
      </c>
      <c r="D295" s="14">
        <v>102654</v>
      </c>
      <c r="E295" s="14">
        <v>27425</v>
      </c>
      <c r="F295" s="14">
        <v>66216</v>
      </c>
      <c r="G295" s="14">
        <v>44508</v>
      </c>
      <c r="H295" s="14">
        <v>46404</v>
      </c>
      <c r="I295" s="14">
        <v>13195</v>
      </c>
      <c r="J295" s="14">
        <v>102886</v>
      </c>
      <c r="K295" s="14">
        <v>43731</v>
      </c>
      <c r="L295" s="14">
        <v>51443</v>
      </c>
      <c r="M295" s="15">
        <v>45383</v>
      </c>
      <c r="N295" s="15">
        <v>72161</v>
      </c>
      <c r="O295" s="14">
        <v>19321</v>
      </c>
      <c r="P295" s="14">
        <v>23197</v>
      </c>
      <c r="Q295" s="15">
        <v>22618</v>
      </c>
      <c r="R295" s="15">
        <v>49597</v>
      </c>
      <c r="S295" s="14">
        <v>29670</v>
      </c>
      <c r="T295" s="14">
        <v>43060</v>
      </c>
      <c r="U295" s="15">
        <v>123109</v>
      </c>
      <c r="V295" s="15">
        <v>42441</v>
      </c>
      <c r="W295" s="15">
        <v>19604</v>
      </c>
      <c r="X295" s="15">
        <v>36820</v>
      </c>
      <c r="Y295" s="14">
        <v>17127</v>
      </c>
      <c r="Z295" s="15">
        <v>21040</v>
      </c>
      <c r="AA295" s="14">
        <v>102862</v>
      </c>
      <c r="AB295" s="14">
        <v>19420</v>
      </c>
      <c r="AC295" s="15">
        <v>70537</v>
      </c>
      <c r="AD295" s="15">
        <v>72483</v>
      </c>
      <c r="AE295" s="16">
        <f t="shared" si="11"/>
        <v>13195</v>
      </c>
      <c r="AF295" s="16">
        <f t="shared" si="12"/>
        <v>123109</v>
      </c>
      <c r="AG295" s="16">
        <f t="shared" si="10"/>
        <v>109914</v>
      </c>
      <c r="AH295" s="44">
        <v>0</v>
      </c>
      <c r="AI295" s="126" t="s">
        <v>71</v>
      </c>
    </row>
    <row r="296" spans="1:35" x14ac:dyDescent="0.25">
      <c r="A296" s="33">
        <v>187</v>
      </c>
      <c r="B296" s="36" t="s">
        <v>257</v>
      </c>
      <c r="C296" s="34" t="s">
        <v>70</v>
      </c>
      <c r="D296" s="14">
        <v>9257</v>
      </c>
      <c r="E296" s="14">
        <v>11195</v>
      </c>
      <c r="F296" s="14">
        <v>7740</v>
      </c>
      <c r="G296" s="14">
        <v>7381</v>
      </c>
      <c r="H296" s="14">
        <v>8246</v>
      </c>
      <c r="I296" s="14">
        <v>9209</v>
      </c>
      <c r="J296" s="14">
        <v>9468</v>
      </c>
      <c r="K296" s="14">
        <v>7252</v>
      </c>
      <c r="L296" s="14">
        <v>12624</v>
      </c>
      <c r="M296" s="15">
        <v>7527</v>
      </c>
      <c r="N296" s="15">
        <v>10284</v>
      </c>
      <c r="O296" s="14">
        <v>6782</v>
      </c>
      <c r="P296" s="14">
        <v>9573</v>
      </c>
      <c r="Q296" s="15">
        <v>8206</v>
      </c>
      <c r="R296" s="15">
        <v>8225</v>
      </c>
      <c r="S296" s="14">
        <v>12112</v>
      </c>
      <c r="T296" s="14">
        <v>7141</v>
      </c>
      <c r="U296" s="15">
        <v>13764</v>
      </c>
      <c r="V296" s="15">
        <v>13749</v>
      </c>
      <c r="W296" s="15">
        <v>8550</v>
      </c>
      <c r="X296" s="15">
        <v>14728</v>
      </c>
      <c r="Y296" s="14">
        <v>11109</v>
      </c>
      <c r="Z296" s="15">
        <v>13529</v>
      </c>
      <c r="AA296" s="14">
        <v>15195</v>
      </c>
      <c r="AB296" s="14">
        <v>10667</v>
      </c>
      <c r="AC296" s="15">
        <v>9742</v>
      </c>
      <c r="AD296" s="15">
        <v>10520</v>
      </c>
      <c r="AE296" s="16">
        <f t="shared" si="11"/>
        <v>6782</v>
      </c>
      <c r="AF296" s="16">
        <f t="shared" si="12"/>
        <v>15195</v>
      </c>
      <c r="AG296" s="16">
        <f t="shared" si="10"/>
        <v>8413</v>
      </c>
      <c r="AH296" s="44">
        <v>0</v>
      </c>
      <c r="AI296" s="126" t="s">
        <v>71</v>
      </c>
    </row>
    <row r="297" spans="1:35" x14ac:dyDescent="0.25">
      <c r="A297" s="33">
        <v>188</v>
      </c>
      <c r="B297" s="37" t="s">
        <v>258</v>
      </c>
      <c r="C297" s="34" t="s">
        <v>70</v>
      </c>
      <c r="D297" s="14">
        <v>2167</v>
      </c>
      <c r="E297" s="14">
        <v>2233</v>
      </c>
      <c r="F297" s="14">
        <v>2333</v>
      </c>
      <c r="G297" s="14">
        <v>2246</v>
      </c>
      <c r="H297" s="14">
        <v>2100</v>
      </c>
      <c r="I297" s="14">
        <v>1999</v>
      </c>
      <c r="J297" s="14">
        <v>2420</v>
      </c>
      <c r="K297" s="14">
        <v>2206</v>
      </c>
      <c r="L297" s="14">
        <v>2355</v>
      </c>
      <c r="M297" s="15">
        <v>2289</v>
      </c>
      <c r="N297" s="15">
        <v>3758</v>
      </c>
      <c r="O297" s="14">
        <v>2492</v>
      </c>
      <c r="P297" s="14">
        <v>1894</v>
      </c>
      <c r="Q297" s="15">
        <v>2525</v>
      </c>
      <c r="R297" s="15">
        <v>2502</v>
      </c>
      <c r="S297" s="14">
        <v>2817</v>
      </c>
      <c r="T297" s="14">
        <v>2172</v>
      </c>
      <c r="U297" s="15">
        <v>2688</v>
      </c>
      <c r="V297" s="15">
        <v>3549</v>
      </c>
      <c r="W297" s="15">
        <v>1767</v>
      </c>
      <c r="X297" s="15">
        <v>3682</v>
      </c>
      <c r="Y297" s="14">
        <v>1213</v>
      </c>
      <c r="Z297" s="15">
        <v>5486</v>
      </c>
      <c r="AA297" s="14">
        <v>4091</v>
      </c>
      <c r="AB297" s="14">
        <v>1946</v>
      </c>
      <c r="AC297" s="15">
        <v>2364</v>
      </c>
      <c r="AD297" s="15">
        <v>2630</v>
      </c>
      <c r="AE297" s="16">
        <f t="shared" si="11"/>
        <v>1213</v>
      </c>
      <c r="AF297" s="16">
        <f t="shared" si="12"/>
        <v>5486</v>
      </c>
      <c r="AG297" s="16">
        <f t="shared" si="10"/>
        <v>4273</v>
      </c>
      <c r="AH297" s="45">
        <v>0</v>
      </c>
      <c r="AI297" s="116" t="s">
        <v>32</v>
      </c>
    </row>
    <row r="298" spans="1:35" x14ac:dyDescent="0.25">
      <c r="A298" s="33">
        <v>189</v>
      </c>
      <c r="B298" s="37" t="s">
        <v>259</v>
      </c>
      <c r="C298" s="34" t="s">
        <v>70</v>
      </c>
      <c r="D298" s="14">
        <v>4061</v>
      </c>
      <c r="E298" s="14">
        <v>4007</v>
      </c>
      <c r="F298" s="14">
        <v>4103</v>
      </c>
      <c r="G298" s="14">
        <v>3546</v>
      </c>
      <c r="H298" s="14">
        <v>3412</v>
      </c>
      <c r="I298" s="14">
        <v>3839</v>
      </c>
      <c r="J298" s="14">
        <v>4313</v>
      </c>
      <c r="K298" s="14">
        <v>3484</v>
      </c>
      <c r="L298" s="14">
        <v>4139</v>
      </c>
      <c r="M298" s="15">
        <v>3616</v>
      </c>
      <c r="N298" s="15">
        <v>5291</v>
      </c>
      <c r="O298" s="14">
        <v>4382</v>
      </c>
      <c r="P298" s="14">
        <v>3629</v>
      </c>
      <c r="Q298" s="15">
        <v>4629</v>
      </c>
      <c r="R298" s="15">
        <v>3951</v>
      </c>
      <c r="S298" s="14">
        <v>4882</v>
      </c>
      <c r="T298" s="14">
        <v>3431</v>
      </c>
      <c r="U298" s="15">
        <v>4976</v>
      </c>
      <c r="V298" s="15">
        <v>6760</v>
      </c>
      <c r="W298" s="15">
        <v>2280</v>
      </c>
      <c r="X298" s="15">
        <v>6838</v>
      </c>
      <c r="Y298" s="14">
        <v>2289</v>
      </c>
      <c r="Z298" s="15">
        <v>63832</v>
      </c>
      <c r="AA298" s="14">
        <v>6429</v>
      </c>
      <c r="AB298" s="14">
        <v>3724</v>
      </c>
      <c r="AC298" s="15">
        <v>4040</v>
      </c>
      <c r="AD298" s="15">
        <v>4629</v>
      </c>
      <c r="AE298" s="16">
        <f t="shared" si="11"/>
        <v>2280</v>
      </c>
      <c r="AF298" s="16">
        <f t="shared" si="12"/>
        <v>63832</v>
      </c>
      <c r="AG298" s="16">
        <f t="shared" si="10"/>
        <v>61552</v>
      </c>
      <c r="AH298" s="45">
        <v>0</v>
      </c>
      <c r="AI298" s="116" t="s">
        <v>32</v>
      </c>
    </row>
    <row r="299" spans="1:35" x14ac:dyDescent="0.25">
      <c r="A299" s="33">
        <v>190</v>
      </c>
      <c r="B299" s="37" t="s">
        <v>260</v>
      </c>
      <c r="C299" s="34" t="s">
        <v>70</v>
      </c>
      <c r="D299" s="14">
        <v>2262</v>
      </c>
      <c r="E299" s="14">
        <v>2483</v>
      </c>
      <c r="F299" s="14">
        <v>2362</v>
      </c>
      <c r="G299" s="14">
        <v>2976</v>
      </c>
      <c r="H299" s="14">
        <v>3103</v>
      </c>
      <c r="I299" s="14">
        <v>2631</v>
      </c>
      <c r="J299" s="14">
        <v>2525</v>
      </c>
      <c r="K299" s="14">
        <v>2925</v>
      </c>
      <c r="L299" s="14">
        <v>2282</v>
      </c>
      <c r="M299" s="15">
        <v>3035</v>
      </c>
      <c r="N299" s="15">
        <v>2960</v>
      </c>
      <c r="O299" s="14">
        <v>2416</v>
      </c>
      <c r="P299" s="14">
        <v>1946</v>
      </c>
      <c r="Q299" s="15">
        <v>2630</v>
      </c>
      <c r="R299" s="15">
        <v>3316</v>
      </c>
      <c r="S299" s="14">
        <v>3568</v>
      </c>
      <c r="T299" s="14">
        <v>2879</v>
      </c>
      <c r="U299" s="15">
        <v>2943</v>
      </c>
      <c r="V299" s="15">
        <v>3887</v>
      </c>
      <c r="W299" s="15">
        <v>2525</v>
      </c>
      <c r="X299" s="15">
        <v>4208</v>
      </c>
      <c r="Y299" s="14">
        <v>1176</v>
      </c>
      <c r="Z299" s="15">
        <v>5741</v>
      </c>
      <c r="AA299" s="14">
        <v>3506</v>
      </c>
      <c r="AB299" s="14">
        <v>1841</v>
      </c>
      <c r="AC299" s="15">
        <v>2154</v>
      </c>
      <c r="AD299" s="15">
        <v>2420</v>
      </c>
      <c r="AE299" s="16">
        <f t="shared" si="11"/>
        <v>1176</v>
      </c>
      <c r="AF299" s="16">
        <f t="shared" si="12"/>
        <v>5741</v>
      </c>
      <c r="AG299" s="16">
        <f t="shared" si="10"/>
        <v>4565</v>
      </c>
      <c r="AH299" s="45">
        <v>0</v>
      </c>
      <c r="AI299" s="116" t="s">
        <v>32</v>
      </c>
    </row>
    <row r="300" spans="1:35" x14ac:dyDescent="0.25">
      <c r="A300" s="33">
        <v>191</v>
      </c>
      <c r="B300" s="36" t="s">
        <v>261</v>
      </c>
      <c r="C300" s="34" t="s">
        <v>70</v>
      </c>
      <c r="D300" s="14">
        <v>36820</v>
      </c>
      <c r="E300" s="14">
        <v>40789</v>
      </c>
      <c r="F300" s="14">
        <v>36813</v>
      </c>
      <c r="G300" s="14">
        <v>32675</v>
      </c>
      <c r="H300" s="14">
        <v>118681</v>
      </c>
      <c r="I300" s="14">
        <v>40421</v>
      </c>
      <c r="J300" s="14">
        <v>37030</v>
      </c>
      <c r="K300" s="14">
        <v>32106</v>
      </c>
      <c r="L300" s="14">
        <v>23144</v>
      </c>
      <c r="M300" s="15">
        <v>33318</v>
      </c>
      <c r="N300" s="15">
        <v>56880</v>
      </c>
      <c r="O300" s="14">
        <v>32297</v>
      </c>
      <c r="P300" s="14">
        <v>32612</v>
      </c>
      <c r="Q300" s="15">
        <v>19462</v>
      </c>
      <c r="R300" s="15">
        <v>36412</v>
      </c>
      <c r="S300" s="14">
        <v>44129</v>
      </c>
      <c r="T300" s="14">
        <v>31614</v>
      </c>
      <c r="U300" s="15">
        <v>107700</v>
      </c>
      <c r="V300" s="15">
        <v>58221</v>
      </c>
      <c r="W300" s="15">
        <v>28067</v>
      </c>
      <c r="X300" s="15">
        <v>50496</v>
      </c>
      <c r="Y300" s="14">
        <v>4050</v>
      </c>
      <c r="Z300" s="15">
        <v>8090</v>
      </c>
      <c r="AA300" s="14">
        <v>104643</v>
      </c>
      <c r="AB300" s="14">
        <v>38535</v>
      </c>
      <c r="AC300" s="15">
        <v>29623</v>
      </c>
      <c r="AD300" s="15">
        <v>79952</v>
      </c>
      <c r="AE300" s="16">
        <f t="shared" si="11"/>
        <v>4050</v>
      </c>
      <c r="AF300" s="16">
        <f t="shared" si="12"/>
        <v>118681</v>
      </c>
      <c r="AG300" s="16">
        <f t="shared" si="10"/>
        <v>114631</v>
      </c>
      <c r="AH300" s="44">
        <v>0</v>
      </c>
      <c r="AI300" s="126" t="s">
        <v>71</v>
      </c>
    </row>
    <row r="301" spans="1:35" x14ac:dyDescent="0.25">
      <c r="A301" s="39">
        <v>192</v>
      </c>
      <c r="B301" s="47" t="s">
        <v>262</v>
      </c>
      <c r="C301" s="40" t="s">
        <v>70</v>
      </c>
      <c r="D301" s="41">
        <v>21208</v>
      </c>
      <c r="E301" s="41">
        <v>6422</v>
      </c>
      <c r="F301" s="41">
        <v>7797</v>
      </c>
      <c r="G301" s="41">
        <v>8355</v>
      </c>
      <c r="H301" s="41">
        <v>8271</v>
      </c>
      <c r="I301" s="41">
        <v>5705</v>
      </c>
      <c r="J301" s="41">
        <v>21461</v>
      </c>
      <c r="K301" s="41">
        <v>8210</v>
      </c>
      <c r="L301" s="41">
        <v>12624</v>
      </c>
      <c r="M301" s="41">
        <v>8520</v>
      </c>
      <c r="N301" s="42">
        <v>12740</v>
      </c>
      <c r="O301" s="41">
        <v>4939</v>
      </c>
      <c r="P301" s="41">
        <v>7364</v>
      </c>
      <c r="Q301" s="42">
        <v>9363</v>
      </c>
      <c r="R301" s="42">
        <v>9311</v>
      </c>
      <c r="S301" s="41">
        <v>7136</v>
      </c>
      <c r="T301" s="41">
        <v>8084</v>
      </c>
      <c r="U301" s="42">
        <v>7688</v>
      </c>
      <c r="V301" s="42">
        <v>34857</v>
      </c>
      <c r="W301" s="42">
        <v>4482</v>
      </c>
      <c r="X301" s="41">
        <v>33664</v>
      </c>
      <c r="Y301" s="41">
        <v>10052</v>
      </c>
      <c r="Z301" s="41">
        <v>17253</v>
      </c>
      <c r="AA301" s="41">
        <v>7793</v>
      </c>
      <c r="AB301" s="41">
        <v>8637</v>
      </c>
      <c r="AC301" s="42">
        <v>5929</v>
      </c>
      <c r="AD301" s="41">
        <v>6102</v>
      </c>
      <c r="AE301" s="43">
        <f t="shared" si="11"/>
        <v>4482</v>
      </c>
      <c r="AF301" s="43">
        <f t="shared" si="12"/>
        <v>34857</v>
      </c>
      <c r="AG301" s="43">
        <f t="shared" si="10"/>
        <v>30375</v>
      </c>
      <c r="AH301" s="44">
        <v>21208</v>
      </c>
      <c r="AI301" s="126" t="s">
        <v>71</v>
      </c>
    </row>
    <row r="302" spans="1:35" x14ac:dyDescent="0.25">
      <c r="A302" s="33">
        <v>193</v>
      </c>
      <c r="B302" s="36" t="s">
        <v>263</v>
      </c>
      <c r="C302" s="34" t="s">
        <v>70</v>
      </c>
      <c r="D302" s="14">
        <v>102654</v>
      </c>
      <c r="E302" s="14">
        <v>32075</v>
      </c>
      <c r="F302" s="14">
        <v>60220</v>
      </c>
      <c r="G302" s="14">
        <v>39558</v>
      </c>
      <c r="H302" s="14">
        <v>38568</v>
      </c>
      <c r="I302" s="14">
        <v>32855</v>
      </c>
      <c r="J302" s="14">
        <v>102886</v>
      </c>
      <c r="K302" s="14">
        <v>38867</v>
      </c>
      <c r="L302" s="14">
        <v>78900</v>
      </c>
      <c r="M302" s="15">
        <v>40336</v>
      </c>
      <c r="N302" s="15">
        <v>57141</v>
      </c>
      <c r="O302" s="14">
        <v>28603</v>
      </c>
      <c r="P302" s="14">
        <v>29877</v>
      </c>
      <c r="Q302" s="15">
        <v>22618</v>
      </c>
      <c r="R302" s="15">
        <v>44080</v>
      </c>
      <c r="S302" s="14">
        <v>34702</v>
      </c>
      <c r="T302" s="14">
        <v>38273</v>
      </c>
      <c r="U302" s="15">
        <v>123273</v>
      </c>
      <c r="V302" s="15">
        <v>174285</v>
      </c>
      <c r="W302" s="15">
        <v>19604</v>
      </c>
      <c r="X302" s="15">
        <v>155696</v>
      </c>
      <c r="Y302" s="14">
        <v>43974</v>
      </c>
      <c r="Z302" s="15">
        <v>73324</v>
      </c>
      <c r="AA302" s="14">
        <v>40632</v>
      </c>
      <c r="AB302" s="14">
        <v>24491</v>
      </c>
      <c r="AC302" s="15">
        <v>74063</v>
      </c>
      <c r="AD302" s="15">
        <v>74692</v>
      </c>
      <c r="AE302" s="16">
        <f t="shared" si="11"/>
        <v>19604</v>
      </c>
      <c r="AF302" s="16">
        <f t="shared" si="12"/>
        <v>174285</v>
      </c>
      <c r="AG302" s="16">
        <f t="shared" si="10"/>
        <v>154681</v>
      </c>
      <c r="AH302" s="44">
        <v>0</v>
      </c>
      <c r="AI302" s="126" t="s">
        <v>71</v>
      </c>
    </row>
    <row r="303" spans="1:35" x14ac:dyDescent="0.25">
      <c r="A303" s="33">
        <v>194</v>
      </c>
      <c r="B303" s="36" t="s">
        <v>264</v>
      </c>
      <c r="C303" s="34" t="s">
        <v>70</v>
      </c>
      <c r="D303" s="14">
        <v>36820</v>
      </c>
      <c r="E303" s="14">
        <v>40789</v>
      </c>
      <c r="F303" s="14">
        <v>34768</v>
      </c>
      <c r="G303" s="14">
        <v>56669</v>
      </c>
      <c r="H303" s="14">
        <v>118681</v>
      </c>
      <c r="I303" s="14">
        <v>48005</v>
      </c>
      <c r="J303" s="14">
        <v>37030</v>
      </c>
      <c r="K303" s="14">
        <v>55679</v>
      </c>
      <c r="L303" s="14">
        <v>35768</v>
      </c>
      <c r="M303" s="15">
        <v>57784</v>
      </c>
      <c r="N303" s="15">
        <v>75801</v>
      </c>
      <c r="O303" s="14">
        <v>38634</v>
      </c>
      <c r="P303" s="14">
        <v>56072</v>
      </c>
      <c r="Q303" s="15">
        <v>28930</v>
      </c>
      <c r="R303" s="15">
        <v>63147</v>
      </c>
      <c r="S303" s="14">
        <v>91341</v>
      </c>
      <c r="T303" s="14">
        <v>54827</v>
      </c>
      <c r="U303" s="15">
        <v>128575</v>
      </c>
      <c r="V303" s="15">
        <v>89346</v>
      </c>
      <c r="W303" s="15">
        <v>35303</v>
      </c>
      <c r="X303" s="15">
        <v>87316</v>
      </c>
      <c r="Y303" s="14">
        <v>9258</v>
      </c>
      <c r="Z303" s="15">
        <v>26300</v>
      </c>
      <c r="AA303" s="14">
        <v>111588</v>
      </c>
      <c r="AB303" s="14">
        <v>108114</v>
      </c>
      <c r="AC303" s="15">
        <v>29623</v>
      </c>
      <c r="AD303" s="15">
        <v>97310</v>
      </c>
      <c r="AE303" s="16">
        <f t="shared" si="11"/>
        <v>9258</v>
      </c>
      <c r="AF303" s="16">
        <f t="shared" si="12"/>
        <v>128575</v>
      </c>
      <c r="AG303" s="16">
        <f t="shared" ref="AG303:AG366" si="13">AF303-AE303</f>
        <v>119317</v>
      </c>
      <c r="AH303" s="44">
        <v>0</v>
      </c>
      <c r="AI303" s="126" t="s">
        <v>71</v>
      </c>
    </row>
    <row r="304" spans="1:35" x14ac:dyDescent="0.25">
      <c r="A304" s="39">
        <v>195</v>
      </c>
      <c r="B304" s="47" t="s">
        <v>265</v>
      </c>
      <c r="C304" s="40" t="s">
        <v>70</v>
      </c>
      <c r="D304" s="41">
        <v>15793</v>
      </c>
      <c r="E304" s="41">
        <v>6422</v>
      </c>
      <c r="F304" s="41">
        <v>16082</v>
      </c>
      <c r="G304" s="41">
        <v>13908</v>
      </c>
      <c r="H304" s="41">
        <v>14501</v>
      </c>
      <c r="I304" s="41">
        <v>6756</v>
      </c>
      <c r="J304" s="41">
        <v>15990</v>
      </c>
      <c r="K304" s="41">
        <v>13667</v>
      </c>
      <c r="L304" s="41">
        <v>13150</v>
      </c>
      <c r="M304" s="41">
        <v>14182</v>
      </c>
      <c r="N304" s="42">
        <v>13516</v>
      </c>
      <c r="O304" s="41">
        <v>9598</v>
      </c>
      <c r="P304" s="41">
        <v>11467</v>
      </c>
      <c r="Q304" s="42">
        <v>19883</v>
      </c>
      <c r="R304" s="42">
        <v>15499</v>
      </c>
      <c r="S304" s="41">
        <v>15962</v>
      </c>
      <c r="T304" s="41">
        <v>13457</v>
      </c>
      <c r="U304" s="42">
        <v>14409</v>
      </c>
      <c r="V304" s="42">
        <v>33247</v>
      </c>
      <c r="W304" s="42">
        <v>10271</v>
      </c>
      <c r="X304" s="41">
        <v>31560</v>
      </c>
      <c r="Y304" s="41">
        <v>10662</v>
      </c>
      <c r="Z304" s="41">
        <v>18200</v>
      </c>
      <c r="AA304" s="41">
        <v>21152</v>
      </c>
      <c r="AB304" s="41">
        <v>30361</v>
      </c>
      <c r="AC304" s="42">
        <v>11532</v>
      </c>
      <c r="AD304" s="41">
        <v>21040</v>
      </c>
      <c r="AE304" s="43">
        <f t="shared" si="11"/>
        <v>6422</v>
      </c>
      <c r="AF304" s="43">
        <f t="shared" si="12"/>
        <v>33247</v>
      </c>
      <c r="AG304" s="43">
        <f t="shared" si="13"/>
        <v>26825</v>
      </c>
      <c r="AH304" s="44">
        <v>15793</v>
      </c>
      <c r="AI304" s="126" t="s">
        <v>71</v>
      </c>
    </row>
    <row r="305" spans="1:35" x14ac:dyDescent="0.25">
      <c r="A305" s="33">
        <v>196</v>
      </c>
      <c r="B305" s="36" t="s">
        <v>266</v>
      </c>
      <c r="C305" s="34" t="s">
        <v>70</v>
      </c>
      <c r="D305" s="14">
        <v>121948</v>
      </c>
      <c r="E305" s="14">
        <v>107613</v>
      </c>
      <c r="F305" s="14">
        <v>85661</v>
      </c>
      <c r="G305" s="14">
        <v>61678</v>
      </c>
      <c r="H305" s="14">
        <v>64305</v>
      </c>
      <c r="I305" s="14">
        <v>29995</v>
      </c>
      <c r="J305" s="14">
        <v>122137</v>
      </c>
      <c r="K305" s="14">
        <v>60600</v>
      </c>
      <c r="L305" s="14">
        <v>73640</v>
      </c>
      <c r="M305" s="15">
        <v>62891</v>
      </c>
      <c r="N305" s="15">
        <v>96617</v>
      </c>
      <c r="O305" s="14">
        <v>78701</v>
      </c>
      <c r="P305" s="14">
        <v>56177</v>
      </c>
      <c r="Q305" s="15">
        <v>23670</v>
      </c>
      <c r="R305" s="15">
        <v>68729</v>
      </c>
      <c r="S305" s="14">
        <v>116425</v>
      </c>
      <c r="T305" s="14">
        <v>59674</v>
      </c>
      <c r="U305" s="15">
        <v>129901</v>
      </c>
      <c r="V305" s="15">
        <v>166237</v>
      </c>
      <c r="W305" s="15">
        <v>64076</v>
      </c>
      <c r="X305" s="15">
        <v>152540</v>
      </c>
      <c r="Y305" s="14">
        <v>58853</v>
      </c>
      <c r="Z305" s="15">
        <v>90262</v>
      </c>
      <c r="AA305" s="14">
        <v>100190</v>
      </c>
      <c r="AB305" s="14">
        <v>30487</v>
      </c>
      <c r="AC305" s="15">
        <v>53143</v>
      </c>
      <c r="AD305" s="15">
        <v>105200</v>
      </c>
      <c r="AE305" s="16">
        <f t="shared" si="11"/>
        <v>23670</v>
      </c>
      <c r="AF305" s="16">
        <f t="shared" si="12"/>
        <v>166237</v>
      </c>
      <c r="AG305" s="16">
        <f t="shared" si="13"/>
        <v>142567</v>
      </c>
      <c r="AH305" s="44">
        <v>0</v>
      </c>
      <c r="AI305" s="126" t="s">
        <v>71</v>
      </c>
    </row>
    <row r="306" spans="1:35" x14ac:dyDescent="0.25">
      <c r="A306" s="33">
        <v>197</v>
      </c>
      <c r="B306" s="38" t="s">
        <v>267</v>
      </c>
      <c r="C306" s="34" t="s">
        <v>70</v>
      </c>
      <c r="D306" s="14">
        <v>9941</v>
      </c>
      <c r="E306" s="14">
        <v>7333</v>
      </c>
      <c r="F306" s="14">
        <v>8378</v>
      </c>
      <c r="G306" s="14">
        <v>7690</v>
      </c>
      <c r="H306" s="14">
        <v>7797</v>
      </c>
      <c r="I306" s="14">
        <v>5909</v>
      </c>
      <c r="J306" s="14">
        <v>10204</v>
      </c>
      <c r="K306" s="14">
        <v>7557</v>
      </c>
      <c r="L306" s="14">
        <v>8942</v>
      </c>
      <c r="M306" s="15">
        <v>7842</v>
      </c>
      <c r="N306" s="15">
        <v>7636</v>
      </c>
      <c r="O306" s="14">
        <v>4939</v>
      </c>
      <c r="P306" s="14">
        <v>7311</v>
      </c>
      <c r="Q306" s="15">
        <v>8732</v>
      </c>
      <c r="R306" s="15">
        <v>8570</v>
      </c>
      <c r="S306" s="14">
        <v>6948</v>
      </c>
      <c r="T306" s="14">
        <v>7441</v>
      </c>
      <c r="U306" s="15">
        <v>7467</v>
      </c>
      <c r="V306" s="15">
        <v>16323</v>
      </c>
      <c r="W306" s="15">
        <v>4482</v>
      </c>
      <c r="X306" s="15">
        <v>15780</v>
      </c>
      <c r="Y306" s="14">
        <v>10052</v>
      </c>
      <c r="Z306" s="15">
        <v>17989</v>
      </c>
      <c r="AA306" s="14">
        <v>7793</v>
      </c>
      <c r="AB306" s="14">
        <v>8626</v>
      </c>
      <c r="AC306" s="15">
        <v>5710</v>
      </c>
      <c r="AD306" s="15">
        <v>6628</v>
      </c>
      <c r="AE306" s="16">
        <f t="shared" si="11"/>
        <v>4482</v>
      </c>
      <c r="AF306" s="16">
        <f t="shared" si="12"/>
        <v>17989</v>
      </c>
      <c r="AG306" s="16">
        <f t="shared" si="13"/>
        <v>13507</v>
      </c>
      <c r="AH306" s="44">
        <v>0</v>
      </c>
      <c r="AI306" s="126" t="s">
        <v>71</v>
      </c>
    </row>
    <row r="307" spans="1:35" x14ac:dyDescent="0.25">
      <c r="A307" s="33">
        <v>198</v>
      </c>
      <c r="B307" s="38" t="s">
        <v>268</v>
      </c>
      <c r="C307" s="34" t="s">
        <v>70</v>
      </c>
      <c r="D307" s="14">
        <v>22534</v>
      </c>
      <c r="E307" s="14">
        <v>17261</v>
      </c>
      <c r="F307" s="14">
        <v>17451</v>
      </c>
      <c r="G307" s="14">
        <v>15757</v>
      </c>
      <c r="H307" s="14">
        <v>14844</v>
      </c>
      <c r="I307" s="14">
        <v>16332</v>
      </c>
      <c r="J307" s="14">
        <v>22723</v>
      </c>
      <c r="K307" s="14">
        <v>15482</v>
      </c>
      <c r="L307" s="14">
        <v>18936</v>
      </c>
      <c r="M307" s="15">
        <v>16068</v>
      </c>
      <c r="N307" s="15">
        <v>14805</v>
      </c>
      <c r="O307" s="14">
        <v>14029</v>
      </c>
      <c r="P307" s="14">
        <v>14886</v>
      </c>
      <c r="Q307" s="15">
        <v>17042</v>
      </c>
      <c r="R307" s="15">
        <v>17558</v>
      </c>
      <c r="S307" s="14">
        <v>17840</v>
      </c>
      <c r="T307" s="14">
        <v>15245</v>
      </c>
      <c r="U307" s="15">
        <v>17674</v>
      </c>
      <c r="V307" s="15">
        <v>24686</v>
      </c>
      <c r="W307" s="15">
        <v>13299</v>
      </c>
      <c r="X307" s="15">
        <v>26300</v>
      </c>
      <c r="Y307" s="14">
        <v>9681</v>
      </c>
      <c r="Z307" s="15">
        <v>15991</v>
      </c>
      <c r="AA307" s="14">
        <v>21152</v>
      </c>
      <c r="AB307" s="14">
        <v>30487</v>
      </c>
      <c r="AC307" s="15">
        <v>11532</v>
      </c>
      <c r="AD307" s="15">
        <v>17148</v>
      </c>
      <c r="AE307" s="16">
        <f t="shared" si="11"/>
        <v>9681</v>
      </c>
      <c r="AF307" s="16">
        <f t="shared" si="12"/>
        <v>30487</v>
      </c>
      <c r="AG307" s="16">
        <f t="shared" si="13"/>
        <v>20806</v>
      </c>
      <c r="AH307" s="44">
        <v>0</v>
      </c>
      <c r="AI307" s="126" t="s">
        <v>71</v>
      </c>
    </row>
    <row r="308" spans="1:35" x14ac:dyDescent="0.25">
      <c r="A308" s="33">
        <v>199</v>
      </c>
      <c r="B308" s="38" t="s">
        <v>269</v>
      </c>
      <c r="C308" s="34" t="s">
        <v>70</v>
      </c>
      <c r="D308" s="14">
        <v>21208</v>
      </c>
      <c r="E308" s="14">
        <v>7333</v>
      </c>
      <c r="F308" s="14">
        <v>8378</v>
      </c>
      <c r="G308" s="14">
        <v>9370</v>
      </c>
      <c r="H308" s="14">
        <v>7797</v>
      </c>
      <c r="I308" s="14">
        <v>6223</v>
      </c>
      <c r="J308" s="14">
        <v>21461</v>
      </c>
      <c r="K308" s="14">
        <v>9206</v>
      </c>
      <c r="L308" s="14">
        <v>14728</v>
      </c>
      <c r="M308" s="15">
        <v>9553</v>
      </c>
      <c r="N308" s="15">
        <v>12740</v>
      </c>
      <c r="O308" s="14">
        <v>13724</v>
      </c>
      <c r="P308" s="14">
        <v>15201</v>
      </c>
      <c r="Q308" s="15">
        <v>23670</v>
      </c>
      <c r="R308" s="15">
        <v>10440</v>
      </c>
      <c r="S308" s="14">
        <v>6948</v>
      </c>
      <c r="T308" s="14">
        <v>9065</v>
      </c>
      <c r="U308" s="15">
        <v>6060</v>
      </c>
      <c r="V308" s="15">
        <v>10517</v>
      </c>
      <c r="W308" s="15">
        <v>4482</v>
      </c>
      <c r="X308" s="15">
        <v>15780</v>
      </c>
      <c r="Y308" s="14">
        <v>4050</v>
      </c>
      <c r="Z308" s="15">
        <v>8309</v>
      </c>
      <c r="AA308" s="14">
        <v>7793</v>
      </c>
      <c r="AB308" s="14">
        <v>8626</v>
      </c>
      <c r="AC308" s="15">
        <v>5710</v>
      </c>
      <c r="AD308" s="15">
        <v>16201</v>
      </c>
      <c r="AE308" s="16">
        <f t="shared" si="11"/>
        <v>4050</v>
      </c>
      <c r="AF308" s="16">
        <f t="shared" si="12"/>
        <v>23670</v>
      </c>
      <c r="AG308" s="16">
        <f t="shared" si="13"/>
        <v>19620</v>
      </c>
      <c r="AH308" s="44">
        <v>0</v>
      </c>
      <c r="AI308" s="126" t="s">
        <v>71</v>
      </c>
    </row>
    <row r="309" spans="1:35" x14ac:dyDescent="0.25">
      <c r="A309" s="39">
        <v>200</v>
      </c>
      <c r="B309" s="40" t="s">
        <v>270</v>
      </c>
      <c r="C309" s="40" t="s">
        <v>70</v>
      </c>
      <c r="D309" s="41">
        <v>12992</v>
      </c>
      <c r="E309" s="41">
        <v>13063</v>
      </c>
      <c r="F309" s="41">
        <v>12522</v>
      </c>
      <c r="G309" s="41">
        <v>11446</v>
      </c>
      <c r="H309" s="41">
        <v>11506</v>
      </c>
      <c r="I309" s="41">
        <v>12896</v>
      </c>
      <c r="J309" s="41">
        <v>13255</v>
      </c>
      <c r="K309" s="41">
        <v>11246</v>
      </c>
      <c r="L309" s="41">
        <v>12624</v>
      </c>
      <c r="M309" s="41">
        <v>11671</v>
      </c>
      <c r="N309" s="42">
        <v>10931</v>
      </c>
      <c r="O309" s="41">
        <v>10609</v>
      </c>
      <c r="P309" s="41">
        <v>11414</v>
      </c>
      <c r="Q309" s="42">
        <v>15254</v>
      </c>
      <c r="R309" s="42">
        <v>12754</v>
      </c>
      <c r="S309" s="41">
        <v>12206</v>
      </c>
      <c r="T309" s="41">
        <v>11074</v>
      </c>
      <c r="U309" s="42">
        <v>12164</v>
      </c>
      <c r="V309" s="42">
        <v>17940</v>
      </c>
      <c r="W309" s="42">
        <v>9765</v>
      </c>
      <c r="X309" s="41">
        <v>17107</v>
      </c>
      <c r="Y309" s="41">
        <v>8558</v>
      </c>
      <c r="Z309" s="41">
        <v>16739</v>
      </c>
      <c r="AA309" s="41">
        <v>9462</v>
      </c>
      <c r="AB309" s="41">
        <v>16127</v>
      </c>
      <c r="AC309" s="42">
        <v>6890</v>
      </c>
      <c r="AD309" s="41">
        <v>9258</v>
      </c>
      <c r="AE309" s="43">
        <f t="shared" si="11"/>
        <v>6890</v>
      </c>
      <c r="AF309" s="43">
        <f t="shared" si="12"/>
        <v>17940</v>
      </c>
      <c r="AG309" s="43">
        <f t="shared" si="13"/>
        <v>11050</v>
      </c>
      <c r="AH309" s="44">
        <v>12992</v>
      </c>
      <c r="AI309" s="126" t="s">
        <v>71</v>
      </c>
    </row>
    <row r="310" spans="1:35" x14ac:dyDescent="0.25">
      <c r="A310" s="33">
        <v>201</v>
      </c>
      <c r="B310" s="34" t="s">
        <v>271</v>
      </c>
      <c r="C310" s="34" t="s">
        <v>70</v>
      </c>
      <c r="D310" s="14">
        <v>1852</v>
      </c>
      <c r="E310" s="14">
        <v>1571</v>
      </c>
      <c r="F310" s="14">
        <v>2238</v>
      </c>
      <c r="G310" s="14">
        <v>1926</v>
      </c>
      <c r="H310" s="14">
        <v>1639</v>
      </c>
      <c r="I310" s="14">
        <v>2280</v>
      </c>
      <c r="J310" s="14">
        <v>2104</v>
      </c>
      <c r="K310" s="14">
        <v>1893</v>
      </c>
      <c r="L310" s="14">
        <v>1878</v>
      </c>
      <c r="M310" s="15">
        <v>1964</v>
      </c>
      <c r="N310" s="15">
        <v>2910</v>
      </c>
      <c r="O310" s="14">
        <v>1330</v>
      </c>
      <c r="P310" s="14">
        <v>1210</v>
      </c>
      <c r="Q310" s="15">
        <v>1894</v>
      </c>
      <c r="R310" s="15">
        <v>2147</v>
      </c>
      <c r="S310" s="14">
        <v>1409</v>
      </c>
      <c r="T310" s="14">
        <v>1864</v>
      </c>
      <c r="U310" s="15">
        <v>1283</v>
      </c>
      <c r="V310" s="15">
        <v>3623</v>
      </c>
      <c r="W310" s="15">
        <v>842</v>
      </c>
      <c r="X310" s="15">
        <v>3156</v>
      </c>
      <c r="Y310" s="14">
        <v>1389</v>
      </c>
      <c r="Z310" s="15">
        <v>2051</v>
      </c>
      <c r="AA310" s="14">
        <v>1870</v>
      </c>
      <c r="AB310" s="14">
        <v>810</v>
      </c>
      <c r="AC310" s="15">
        <v>731</v>
      </c>
      <c r="AD310" s="15">
        <v>2630</v>
      </c>
      <c r="AE310" s="16">
        <f t="shared" si="11"/>
        <v>731</v>
      </c>
      <c r="AF310" s="16">
        <f t="shared" si="12"/>
        <v>3623</v>
      </c>
      <c r="AG310" s="16">
        <f t="shared" si="13"/>
        <v>2892</v>
      </c>
      <c r="AH310" s="44">
        <v>0</v>
      </c>
      <c r="AI310" s="126" t="s">
        <v>71</v>
      </c>
    </row>
    <row r="311" spans="1:35" x14ac:dyDescent="0.25">
      <c r="A311" s="33">
        <v>202</v>
      </c>
      <c r="B311" s="34" t="s">
        <v>272</v>
      </c>
      <c r="C311" s="34" t="s">
        <v>70</v>
      </c>
      <c r="D311" s="14">
        <v>2641</v>
      </c>
      <c r="E311" s="14">
        <v>2991</v>
      </c>
      <c r="F311" s="14">
        <v>2487</v>
      </c>
      <c r="G311" s="14">
        <v>2197</v>
      </c>
      <c r="H311" s="14">
        <v>2315</v>
      </c>
      <c r="I311" s="14">
        <v>2919</v>
      </c>
      <c r="J311" s="14">
        <v>2840</v>
      </c>
      <c r="K311" s="14">
        <v>2158</v>
      </c>
      <c r="L311" s="14">
        <v>3335</v>
      </c>
      <c r="M311" s="15">
        <v>2239</v>
      </c>
      <c r="N311" s="15">
        <v>3116</v>
      </c>
      <c r="O311" s="14">
        <v>2178</v>
      </c>
      <c r="P311" s="14">
        <v>1999</v>
      </c>
      <c r="Q311" s="15">
        <v>3261</v>
      </c>
      <c r="R311" s="15">
        <v>2447</v>
      </c>
      <c r="S311" s="14">
        <v>3380</v>
      </c>
      <c r="T311" s="14">
        <v>2125</v>
      </c>
      <c r="U311" s="15">
        <v>2163</v>
      </c>
      <c r="V311" s="15">
        <v>4181</v>
      </c>
      <c r="W311" s="15">
        <v>1578</v>
      </c>
      <c r="X311" s="15">
        <v>3892</v>
      </c>
      <c r="Y311" s="14">
        <v>3205</v>
      </c>
      <c r="Z311" s="15">
        <v>7890</v>
      </c>
      <c r="AA311" s="14">
        <v>3974</v>
      </c>
      <c r="AB311" s="14">
        <v>1946</v>
      </c>
      <c r="AC311" s="15">
        <v>2020</v>
      </c>
      <c r="AD311" s="15">
        <v>3998</v>
      </c>
      <c r="AE311" s="16">
        <f t="shared" si="11"/>
        <v>1578</v>
      </c>
      <c r="AF311" s="16">
        <f t="shared" si="12"/>
        <v>7890</v>
      </c>
      <c r="AG311" s="16">
        <f t="shared" si="13"/>
        <v>6312</v>
      </c>
      <c r="AH311" s="44">
        <v>0</v>
      </c>
      <c r="AI311" s="126" t="s">
        <v>71</v>
      </c>
    </row>
    <row r="312" spans="1:35" x14ac:dyDescent="0.25">
      <c r="A312" s="33">
        <v>203</v>
      </c>
      <c r="B312" s="34" t="s">
        <v>273</v>
      </c>
      <c r="C312" s="34" t="s">
        <v>70</v>
      </c>
      <c r="D312" s="14">
        <v>3032</v>
      </c>
      <c r="E312" s="14">
        <v>3215</v>
      </c>
      <c r="F312" s="14">
        <v>2487</v>
      </c>
      <c r="G312" s="14">
        <v>2517</v>
      </c>
      <c r="H312" s="14">
        <v>3291</v>
      </c>
      <c r="I312" s="14">
        <v>3679</v>
      </c>
      <c r="J312" s="14">
        <v>3261</v>
      </c>
      <c r="K312" s="14">
        <v>2473</v>
      </c>
      <c r="L312" s="14">
        <v>3621</v>
      </c>
      <c r="M312" s="15">
        <v>2567</v>
      </c>
      <c r="N312" s="15">
        <v>3428</v>
      </c>
      <c r="O312" s="14">
        <v>2502</v>
      </c>
      <c r="P312" s="14">
        <v>2577</v>
      </c>
      <c r="Q312" s="15">
        <v>3787</v>
      </c>
      <c r="R312" s="15">
        <v>2805</v>
      </c>
      <c r="S312" s="14">
        <v>3380</v>
      </c>
      <c r="T312" s="14">
        <v>2435</v>
      </c>
      <c r="U312" s="15">
        <v>2630</v>
      </c>
      <c r="V312" s="15">
        <v>4468</v>
      </c>
      <c r="W312" s="15">
        <v>1582</v>
      </c>
      <c r="X312" s="15">
        <v>4289</v>
      </c>
      <c r="Y312" s="14">
        <v>3483</v>
      </c>
      <c r="Z312" s="15">
        <v>2630</v>
      </c>
      <c r="AA312" s="14">
        <v>4208</v>
      </c>
      <c r="AB312" s="14">
        <v>2430</v>
      </c>
      <c r="AC312" s="15">
        <v>2020</v>
      </c>
      <c r="AD312" s="15">
        <v>4208</v>
      </c>
      <c r="AE312" s="16">
        <f t="shared" si="11"/>
        <v>1582</v>
      </c>
      <c r="AF312" s="16">
        <f t="shared" si="12"/>
        <v>4468</v>
      </c>
      <c r="AG312" s="16">
        <f t="shared" si="13"/>
        <v>2886</v>
      </c>
      <c r="AH312" s="44">
        <v>0</v>
      </c>
      <c r="AI312" s="126" t="s">
        <v>71</v>
      </c>
    </row>
    <row r="313" spans="1:35" x14ac:dyDescent="0.25">
      <c r="A313" s="39">
        <v>204</v>
      </c>
      <c r="B313" s="40" t="s">
        <v>274</v>
      </c>
      <c r="C313" s="40" t="s">
        <v>70</v>
      </c>
      <c r="D313" s="41">
        <v>22081</v>
      </c>
      <c r="E313" s="41">
        <v>24248</v>
      </c>
      <c r="F313" s="41">
        <v>19892</v>
      </c>
      <c r="G313" s="41">
        <v>19187</v>
      </c>
      <c r="H313" s="41">
        <v>17582</v>
      </c>
      <c r="I313" s="41">
        <v>17596</v>
      </c>
      <c r="J313" s="41">
        <v>22302</v>
      </c>
      <c r="K313" s="41">
        <v>18853</v>
      </c>
      <c r="L313" s="41">
        <v>23690</v>
      </c>
      <c r="M313" s="41">
        <v>19564</v>
      </c>
      <c r="N313" s="42">
        <v>24935</v>
      </c>
      <c r="O313" s="41">
        <v>20784</v>
      </c>
      <c r="P313" s="41">
        <v>27510</v>
      </c>
      <c r="Q313" s="42">
        <v>32296</v>
      </c>
      <c r="R313" s="42">
        <v>21381</v>
      </c>
      <c r="S313" s="41">
        <v>30045</v>
      </c>
      <c r="T313" s="41">
        <v>18564</v>
      </c>
      <c r="U313" s="42">
        <v>21986</v>
      </c>
      <c r="V313" s="42">
        <v>40646</v>
      </c>
      <c r="W313" s="42">
        <v>16853</v>
      </c>
      <c r="X313" s="41">
        <v>39976</v>
      </c>
      <c r="Y313" s="41">
        <v>15449</v>
      </c>
      <c r="Z313" s="41">
        <v>18431</v>
      </c>
      <c r="AA313" s="41">
        <v>26885</v>
      </c>
      <c r="AB313" s="41">
        <v>22660</v>
      </c>
      <c r="AC313" s="42">
        <v>61942</v>
      </c>
      <c r="AD313" s="41">
        <v>39450</v>
      </c>
      <c r="AE313" s="43">
        <f t="shared" si="11"/>
        <v>15449</v>
      </c>
      <c r="AF313" s="43">
        <f t="shared" si="12"/>
        <v>61942</v>
      </c>
      <c r="AG313" s="43">
        <f t="shared" si="13"/>
        <v>46493</v>
      </c>
      <c r="AH313" s="44">
        <v>22081</v>
      </c>
      <c r="AI313" s="126" t="s">
        <v>71</v>
      </c>
    </row>
    <row r="314" spans="1:35" x14ac:dyDescent="0.25">
      <c r="A314" s="33">
        <v>205</v>
      </c>
      <c r="B314" s="34" t="s">
        <v>275</v>
      </c>
      <c r="C314" s="34" t="s">
        <v>70</v>
      </c>
      <c r="D314" s="14">
        <v>35463</v>
      </c>
      <c r="E314" s="14">
        <v>35635</v>
      </c>
      <c r="F314" s="14">
        <v>31081</v>
      </c>
      <c r="G314" s="14">
        <v>29970</v>
      </c>
      <c r="H314" s="14">
        <v>33636</v>
      </c>
      <c r="I314" s="14">
        <v>35989</v>
      </c>
      <c r="J314" s="14">
        <v>35663</v>
      </c>
      <c r="K314" s="14">
        <v>29447</v>
      </c>
      <c r="L314" s="14">
        <v>33606</v>
      </c>
      <c r="M314" s="15">
        <v>30561</v>
      </c>
      <c r="N314" s="15">
        <v>31323</v>
      </c>
      <c r="O314" s="14">
        <v>29704</v>
      </c>
      <c r="P314" s="14">
        <v>34979</v>
      </c>
      <c r="Q314" s="15">
        <v>24196</v>
      </c>
      <c r="R314" s="15">
        <v>33397</v>
      </c>
      <c r="S314" s="14">
        <v>37556</v>
      </c>
      <c r="T314" s="14">
        <v>28996</v>
      </c>
      <c r="U314" s="15">
        <v>30129</v>
      </c>
      <c r="V314" s="15">
        <v>57082</v>
      </c>
      <c r="W314" s="15">
        <v>30045</v>
      </c>
      <c r="X314" s="15">
        <v>54704</v>
      </c>
      <c r="Y314" s="14">
        <v>18515</v>
      </c>
      <c r="Z314" s="15">
        <v>28383</v>
      </c>
      <c r="AA314" s="14">
        <v>58935</v>
      </c>
      <c r="AB314" s="14">
        <v>29919</v>
      </c>
      <c r="AC314" s="15">
        <v>55923</v>
      </c>
      <c r="AD314" s="15">
        <v>39450</v>
      </c>
      <c r="AE314" s="16">
        <f t="shared" si="11"/>
        <v>18515</v>
      </c>
      <c r="AF314" s="16">
        <f t="shared" si="12"/>
        <v>58935</v>
      </c>
      <c r="AG314" s="16">
        <f t="shared" si="13"/>
        <v>40420</v>
      </c>
      <c r="AH314" s="44">
        <v>0</v>
      </c>
      <c r="AI314" s="126" t="s">
        <v>71</v>
      </c>
    </row>
    <row r="315" spans="1:35" x14ac:dyDescent="0.25">
      <c r="A315" s="33">
        <v>206</v>
      </c>
      <c r="B315" s="34" t="s">
        <v>276</v>
      </c>
      <c r="C315" s="34" t="s">
        <v>70</v>
      </c>
      <c r="D315" s="14">
        <v>13560</v>
      </c>
      <c r="E315" s="14">
        <v>15755</v>
      </c>
      <c r="F315" s="14">
        <v>14013</v>
      </c>
      <c r="G315" s="14">
        <v>25226</v>
      </c>
      <c r="H315" s="14">
        <v>19807</v>
      </c>
      <c r="I315" s="14">
        <v>17131</v>
      </c>
      <c r="J315" s="14">
        <v>13781</v>
      </c>
      <c r="K315" s="14">
        <v>24786</v>
      </c>
      <c r="L315" s="14">
        <v>16918</v>
      </c>
      <c r="M315" s="15">
        <v>25722</v>
      </c>
      <c r="N315" s="15">
        <v>19479</v>
      </c>
      <c r="O315" s="14">
        <v>28038</v>
      </c>
      <c r="P315" s="14">
        <v>7785</v>
      </c>
      <c r="Q315" s="15">
        <v>11782</v>
      </c>
      <c r="R315" s="15">
        <v>28110</v>
      </c>
      <c r="S315" s="14">
        <v>16900</v>
      </c>
      <c r="T315" s="14">
        <v>24406</v>
      </c>
      <c r="U315" s="15">
        <v>12181</v>
      </c>
      <c r="V315" s="15">
        <v>24787</v>
      </c>
      <c r="W315" s="15">
        <v>13520</v>
      </c>
      <c r="X315" s="15">
        <v>26300</v>
      </c>
      <c r="Y315" s="14">
        <v>1736</v>
      </c>
      <c r="Z315" s="15">
        <v>21533</v>
      </c>
      <c r="AA315" s="14">
        <v>20628</v>
      </c>
      <c r="AB315" s="14">
        <v>16180</v>
      </c>
      <c r="AC315" s="15">
        <v>20030</v>
      </c>
      <c r="AD315" s="15">
        <v>20304</v>
      </c>
      <c r="AE315" s="16">
        <f t="shared" si="11"/>
        <v>1736</v>
      </c>
      <c r="AF315" s="16">
        <f t="shared" si="12"/>
        <v>28110</v>
      </c>
      <c r="AG315" s="16">
        <f t="shared" si="13"/>
        <v>26374</v>
      </c>
      <c r="AH315" s="45">
        <v>0</v>
      </c>
      <c r="AI315" s="116" t="s">
        <v>32</v>
      </c>
    </row>
    <row r="316" spans="1:35" x14ac:dyDescent="0.25">
      <c r="A316" s="33">
        <v>207</v>
      </c>
      <c r="B316" s="34" t="s">
        <v>277</v>
      </c>
      <c r="C316" s="34" t="s">
        <v>70</v>
      </c>
      <c r="D316" s="14">
        <v>12948</v>
      </c>
      <c r="E316" s="14">
        <v>13306</v>
      </c>
      <c r="F316" s="14">
        <v>12658</v>
      </c>
      <c r="G316" s="14">
        <v>11603</v>
      </c>
      <c r="H316" s="14">
        <v>10007</v>
      </c>
      <c r="I316" s="14">
        <v>10558</v>
      </c>
      <c r="J316" s="14">
        <v>13150</v>
      </c>
      <c r="K316" s="14">
        <v>11399</v>
      </c>
      <c r="L316" s="14">
        <v>12233</v>
      </c>
      <c r="M316" s="15">
        <v>11830</v>
      </c>
      <c r="N316" s="15">
        <v>14391</v>
      </c>
      <c r="O316" s="14">
        <v>11372</v>
      </c>
      <c r="P316" s="14">
        <v>8784</v>
      </c>
      <c r="Q316" s="15">
        <v>17253</v>
      </c>
      <c r="R316" s="15">
        <v>12929</v>
      </c>
      <c r="S316" s="14">
        <v>12206</v>
      </c>
      <c r="T316" s="14">
        <v>11226</v>
      </c>
      <c r="U316" s="15">
        <v>11488</v>
      </c>
      <c r="V316" s="15">
        <v>20454</v>
      </c>
      <c r="W316" s="15">
        <v>13297</v>
      </c>
      <c r="X316" s="15">
        <v>19441</v>
      </c>
      <c r="Y316" s="14">
        <v>7522</v>
      </c>
      <c r="Z316" s="15">
        <v>32074</v>
      </c>
      <c r="AA316" s="14">
        <v>15716</v>
      </c>
      <c r="AB316" s="14">
        <v>9352</v>
      </c>
      <c r="AC316" s="15">
        <v>8895</v>
      </c>
      <c r="AD316" s="15">
        <v>9889</v>
      </c>
      <c r="AE316" s="16">
        <f t="shared" si="11"/>
        <v>7522</v>
      </c>
      <c r="AF316" s="16">
        <f t="shared" si="12"/>
        <v>32074</v>
      </c>
      <c r="AG316" s="16">
        <f t="shared" si="13"/>
        <v>24552</v>
      </c>
      <c r="AH316" s="44">
        <v>0</v>
      </c>
      <c r="AI316" s="126" t="s">
        <v>71</v>
      </c>
    </row>
    <row r="317" spans="1:35" x14ac:dyDescent="0.25">
      <c r="A317" s="33">
        <v>208</v>
      </c>
      <c r="B317" s="34" t="s">
        <v>278</v>
      </c>
      <c r="C317" s="34" t="s">
        <v>70</v>
      </c>
      <c r="D317" s="14">
        <v>90865</v>
      </c>
      <c r="E317" s="14">
        <v>93468</v>
      </c>
      <c r="F317" s="14">
        <v>91727</v>
      </c>
      <c r="G317" s="14">
        <v>81417</v>
      </c>
      <c r="H317" s="14">
        <v>82495</v>
      </c>
      <c r="I317" s="14">
        <v>92509</v>
      </c>
      <c r="J317" s="14">
        <v>91103</v>
      </c>
      <c r="K317" s="14">
        <v>79995</v>
      </c>
      <c r="L317" s="14">
        <v>92576</v>
      </c>
      <c r="M317" s="15">
        <v>83020</v>
      </c>
      <c r="N317" s="15">
        <v>77917</v>
      </c>
      <c r="O317" s="14">
        <v>76055</v>
      </c>
      <c r="P317" s="14">
        <v>78058</v>
      </c>
      <c r="Q317" s="15">
        <v>78900</v>
      </c>
      <c r="R317" s="15">
        <v>90724</v>
      </c>
      <c r="S317" s="14">
        <v>93891</v>
      </c>
      <c r="T317" s="14">
        <v>78772</v>
      </c>
      <c r="U317" s="15">
        <v>84581</v>
      </c>
      <c r="V317" s="15">
        <v>160554</v>
      </c>
      <c r="W317" s="15">
        <v>80971</v>
      </c>
      <c r="X317" s="15">
        <v>131500</v>
      </c>
      <c r="Y317" s="14">
        <v>53147</v>
      </c>
      <c r="Z317" s="15">
        <v>84341</v>
      </c>
      <c r="AA317" s="14">
        <v>98226</v>
      </c>
      <c r="AB317" s="14">
        <v>67170</v>
      </c>
      <c r="AC317" s="15">
        <v>68823</v>
      </c>
      <c r="AD317" s="15">
        <v>98678</v>
      </c>
      <c r="AE317" s="16">
        <f t="shared" si="11"/>
        <v>53147</v>
      </c>
      <c r="AF317" s="16">
        <f t="shared" si="12"/>
        <v>160554</v>
      </c>
      <c r="AG317" s="16">
        <f t="shared" si="13"/>
        <v>107407</v>
      </c>
      <c r="AH317" s="44">
        <v>0</v>
      </c>
      <c r="AI317" s="126" t="s">
        <v>71</v>
      </c>
    </row>
    <row r="318" spans="1:35" x14ac:dyDescent="0.25">
      <c r="A318" s="39">
        <v>209</v>
      </c>
      <c r="B318" s="40" t="s">
        <v>279</v>
      </c>
      <c r="C318" s="40" t="s">
        <v>70</v>
      </c>
      <c r="D318" s="41">
        <v>68262</v>
      </c>
      <c r="E318" s="41">
        <v>77785</v>
      </c>
      <c r="F318" s="41">
        <v>67464</v>
      </c>
      <c r="G318" s="41">
        <v>54367</v>
      </c>
      <c r="H318" s="41">
        <v>53323</v>
      </c>
      <c r="I318" s="41">
        <v>68039</v>
      </c>
      <c r="J318" s="41">
        <v>68485</v>
      </c>
      <c r="K318" s="41">
        <v>53417</v>
      </c>
      <c r="L318" s="41">
        <v>79013</v>
      </c>
      <c r="M318" s="41">
        <v>55437</v>
      </c>
      <c r="N318" s="42">
        <v>67008</v>
      </c>
      <c r="O318" s="41">
        <v>57403</v>
      </c>
      <c r="P318" s="41">
        <v>55335</v>
      </c>
      <c r="Q318" s="42">
        <v>57860</v>
      </c>
      <c r="R318" s="42">
        <v>60583</v>
      </c>
      <c r="S318" s="41">
        <v>80746</v>
      </c>
      <c r="T318" s="41">
        <v>52600</v>
      </c>
      <c r="U318" s="42">
        <v>65775</v>
      </c>
      <c r="V318" s="42">
        <v>109853</v>
      </c>
      <c r="W318" s="42">
        <v>53776</v>
      </c>
      <c r="X318" s="41">
        <v>99883</v>
      </c>
      <c r="Y318" s="41">
        <v>39100</v>
      </c>
      <c r="Z318" s="41">
        <v>63450</v>
      </c>
      <c r="AA318" s="41">
        <v>73669</v>
      </c>
      <c r="AB318" s="41">
        <v>44510</v>
      </c>
      <c r="AC318" s="42">
        <v>45828</v>
      </c>
      <c r="AD318" s="41">
        <v>78900</v>
      </c>
      <c r="AE318" s="43">
        <f t="shared" si="11"/>
        <v>39100</v>
      </c>
      <c r="AF318" s="43">
        <f t="shared" si="12"/>
        <v>109853</v>
      </c>
      <c r="AG318" s="43">
        <f t="shared" si="13"/>
        <v>70753</v>
      </c>
      <c r="AH318" s="44">
        <v>68262</v>
      </c>
      <c r="AI318" s="126" t="s">
        <v>71</v>
      </c>
    </row>
    <row r="319" spans="1:35" x14ac:dyDescent="0.25">
      <c r="A319" s="33">
        <v>210</v>
      </c>
      <c r="B319" s="34" t="s">
        <v>280</v>
      </c>
      <c r="C319" s="34" t="s">
        <v>70</v>
      </c>
      <c r="D319" s="14">
        <v>48905</v>
      </c>
      <c r="E319" s="14">
        <v>52202</v>
      </c>
      <c r="F319" s="14">
        <v>43496</v>
      </c>
      <c r="G319" s="14">
        <v>40494</v>
      </c>
      <c r="H319" s="14">
        <v>38357</v>
      </c>
      <c r="I319" s="14">
        <v>53329</v>
      </c>
      <c r="J319" s="14">
        <v>49128</v>
      </c>
      <c r="K319" s="14">
        <v>39786</v>
      </c>
      <c r="L319" s="14">
        <v>52784</v>
      </c>
      <c r="M319" s="15">
        <v>41291</v>
      </c>
      <c r="N319" s="15">
        <v>45816</v>
      </c>
      <c r="O319" s="14">
        <v>41449</v>
      </c>
      <c r="P319" s="14">
        <v>42185</v>
      </c>
      <c r="Q319" s="15">
        <v>39976</v>
      </c>
      <c r="R319" s="15">
        <v>45123</v>
      </c>
      <c r="S319" s="14">
        <v>55208</v>
      </c>
      <c r="T319" s="14">
        <v>39178</v>
      </c>
      <c r="U319" s="15">
        <v>46709</v>
      </c>
      <c r="V319" s="15">
        <v>78468</v>
      </c>
      <c r="W319" s="15">
        <v>41371</v>
      </c>
      <c r="X319" s="15">
        <v>67336</v>
      </c>
      <c r="Y319" s="14">
        <v>23588</v>
      </c>
      <c r="Z319" s="15">
        <v>48450</v>
      </c>
      <c r="AA319" s="14">
        <v>60900</v>
      </c>
      <c r="AB319" s="14">
        <v>40460</v>
      </c>
      <c r="AC319" s="15">
        <v>48072</v>
      </c>
      <c r="AD319" s="15">
        <v>60490</v>
      </c>
      <c r="AE319" s="16">
        <f t="shared" si="11"/>
        <v>23588</v>
      </c>
      <c r="AF319" s="16">
        <f t="shared" si="12"/>
        <v>78468</v>
      </c>
      <c r="AG319" s="16">
        <f t="shared" si="13"/>
        <v>54880</v>
      </c>
      <c r="AH319" s="44">
        <v>0</v>
      </c>
      <c r="AI319" s="126" t="s">
        <v>71</v>
      </c>
    </row>
    <row r="320" spans="1:35" x14ac:dyDescent="0.25">
      <c r="A320" s="33">
        <v>211</v>
      </c>
      <c r="B320" s="34" t="s">
        <v>281</v>
      </c>
      <c r="C320" s="34" t="s">
        <v>70</v>
      </c>
      <c r="D320" s="14">
        <v>39686</v>
      </c>
      <c r="E320" s="14">
        <v>44022</v>
      </c>
      <c r="F320" s="14">
        <v>35326</v>
      </c>
      <c r="G320" s="14">
        <v>29502</v>
      </c>
      <c r="H320" s="14">
        <v>30859</v>
      </c>
      <c r="I320" s="14">
        <v>41707</v>
      </c>
      <c r="J320" s="14">
        <v>39871</v>
      </c>
      <c r="K320" s="14">
        <v>28986</v>
      </c>
      <c r="L320" s="14">
        <v>46999</v>
      </c>
      <c r="M320" s="15">
        <v>30082</v>
      </c>
      <c r="N320" s="15">
        <v>38959</v>
      </c>
      <c r="O320" s="14">
        <v>33009</v>
      </c>
      <c r="P320" s="14">
        <v>31665</v>
      </c>
      <c r="Q320" s="15">
        <v>29456</v>
      </c>
      <c r="R320" s="15">
        <v>32875</v>
      </c>
      <c r="S320" s="14">
        <v>46946</v>
      </c>
      <c r="T320" s="14">
        <v>28543</v>
      </c>
      <c r="U320" s="15">
        <v>34709</v>
      </c>
      <c r="V320" s="15">
        <v>63179</v>
      </c>
      <c r="W320" s="15">
        <v>35581</v>
      </c>
      <c r="X320" s="15">
        <v>54972</v>
      </c>
      <c r="Y320" s="14">
        <v>16737</v>
      </c>
      <c r="Z320" s="15">
        <v>37085</v>
      </c>
      <c r="AA320" s="14">
        <v>37326</v>
      </c>
      <c r="AB320" s="14">
        <v>26700</v>
      </c>
      <c r="AC320" s="15">
        <v>30445</v>
      </c>
      <c r="AD320" s="15">
        <v>43448</v>
      </c>
      <c r="AE320" s="16">
        <f t="shared" si="11"/>
        <v>16737</v>
      </c>
      <c r="AF320" s="16">
        <f t="shared" si="12"/>
        <v>63179</v>
      </c>
      <c r="AG320" s="16">
        <f t="shared" si="13"/>
        <v>46442</v>
      </c>
      <c r="AH320" s="44">
        <v>0</v>
      </c>
      <c r="AI320" s="126" t="s">
        <v>71</v>
      </c>
    </row>
    <row r="321" spans="1:35" x14ac:dyDescent="0.25">
      <c r="A321" s="39">
        <v>212</v>
      </c>
      <c r="B321" s="40" t="s">
        <v>282</v>
      </c>
      <c r="C321" s="40" t="s">
        <v>70</v>
      </c>
      <c r="D321" s="41">
        <v>4094</v>
      </c>
      <c r="E321" s="41">
        <v>4735</v>
      </c>
      <c r="F321" s="41">
        <v>4745</v>
      </c>
      <c r="G321" s="41">
        <v>4696</v>
      </c>
      <c r="H321" s="41">
        <v>4549</v>
      </c>
      <c r="I321" s="41">
        <v>4328</v>
      </c>
      <c r="J321" s="41">
        <v>4313</v>
      </c>
      <c r="K321" s="41">
        <v>4614</v>
      </c>
      <c r="L321" s="41">
        <v>4894</v>
      </c>
      <c r="M321" s="41">
        <v>4788</v>
      </c>
      <c r="N321" s="42">
        <v>6468</v>
      </c>
      <c r="O321" s="41">
        <v>5266</v>
      </c>
      <c r="P321" s="41">
        <v>3577</v>
      </c>
      <c r="Q321" s="42">
        <v>5365</v>
      </c>
      <c r="R321" s="42">
        <v>5232</v>
      </c>
      <c r="S321" s="41">
        <v>4976</v>
      </c>
      <c r="T321" s="41">
        <v>4544</v>
      </c>
      <c r="U321" s="42">
        <v>5050</v>
      </c>
      <c r="V321" s="42">
        <v>6974</v>
      </c>
      <c r="W321" s="42">
        <v>3485</v>
      </c>
      <c r="X321" s="41">
        <v>6098</v>
      </c>
      <c r="Y321" s="41">
        <v>3472</v>
      </c>
      <c r="Z321" s="41">
        <v>3786</v>
      </c>
      <c r="AA321" s="41">
        <v>5698</v>
      </c>
      <c r="AB321" s="41">
        <v>4860</v>
      </c>
      <c r="AC321" s="42">
        <v>3646</v>
      </c>
      <c r="AD321" s="41">
        <v>4208</v>
      </c>
      <c r="AE321" s="43">
        <f t="shared" si="11"/>
        <v>3472</v>
      </c>
      <c r="AF321" s="43">
        <f t="shared" si="12"/>
        <v>6974</v>
      </c>
      <c r="AG321" s="43">
        <f t="shared" si="13"/>
        <v>3502</v>
      </c>
      <c r="AH321" s="44">
        <v>4094</v>
      </c>
      <c r="AI321" s="126" t="s">
        <v>71</v>
      </c>
    </row>
    <row r="322" spans="1:35" x14ac:dyDescent="0.25">
      <c r="A322" s="33">
        <v>213</v>
      </c>
      <c r="B322" s="34" t="s">
        <v>283</v>
      </c>
      <c r="C322" s="34" t="s">
        <v>70</v>
      </c>
      <c r="D322" s="14">
        <v>15025</v>
      </c>
      <c r="E322" s="14">
        <v>14459</v>
      </c>
      <c r="F322" s="14">
        <v>20412</v>
      </c>
      <c r="G322" s="14">
        <v>10384</v>
      </c>
      <c r="H322" s="14">
        <v>11467</v>
      </c>
      <c r="I322" s="14">
        <v>13184</v>
      </c>
      <c r="J322" s="14">
        <v>15254</v>
      </c>
      <c r="K322" s="14">
        <v>10203</v>
      </c>
      <c r="L322" s="14">
        <v>14668</v>
      </c>
      <c r="M322" s="15">
        <v>10588</v>
      </c>
      <c r="N322" s="15">
        <v>13895</v>
      </c>
      <c r="O322" s="14">
        <v>11174</v>
      </c>
      <c r="P322" s="14">
        <v>11256</v>
      </c>
      <c r="Q322" s="15">
        <v>17148</v>
      </c>
      <c r="R322" s="15">
        <v>11571</v>
      </c>
      <c r="S322" s="14">
        <v>15023</v>
      </c>
      <c r="T322" s="14">
        <v>10047</v>
      </c>
      <c r="U322" s="15">
        <v>11622</v>
      </c>
      <c r="V322" s="15">
        <v>25433</v>
      </c>
      <c r="W322" s="15">
        <v>11842</v>
      </c>
      <c r="X322" s="15">
        <v>24491</v>
      </c>
      <c r="Y322" s="14">
        <v>6365</v>
      </c>
      <c r="Z322" s="15">
        <v>13473</v>
      </c>
      <c r="AA322" s="14">
        <v>11689</v>
      </c>
      <c r="AB322" s="14">
        <v>7280</v>
      </c>
      <c r="AC322" s="15">
        <v>9453</v>
      </c>
      <c r="AD322" s="15">
        <v>11256</v>
      </c>
      <c r="AE322" s="16">
        <f t="shared" si="11"/>
        <v>6365</v>
      </c>
      <c r="AF322" s="16">
        <f t="shared" si="12"/>
        <v>25433</v>
      </c>
      <c r="AG322" s="16">
        <f t="shared" si="13"/>
        <v>19068</v>
      </c>
      <c r="AH322" s="45">
        <v>0</v>
      </c>
      <c r="AI322" s="116" t="s">
        <v>32</v>
      </c>
    </row>
    <row r="323" spans="1:35" x14ac:dyDescent="0.25">
      <c r="A323" s="33">
        <v>214</v>
      </c>
      <c r="B323" s="34" t="s">
        <v>284</v>
      </c>
      <c r="C323" s="34" t="s">
        <v>70</v>
      </c>
      <c r="D323" s="14">
        <v>17602</v>
      </c>
      <c r="E323" s="14">
        <v>18651</v>
      </c>
      <c r="F323" s="14">
        <v>14714</v>
      </c>
      <c r="G323" s="14">
        <v>18309</v>
      </c>
      <c r="H323" s="14">
        <v>17175</v>
      </c>
      <c r="I323" s="14">
        <v>14836</v>
      </c>
      <c r="J323" s="14">
        <v>17779</v>
      </c>
      <c r="K323" s="14">
        <v>17989</v>
      </c>
      <c r="L323" s="14">
        <v>20148</v>
      </c>
      <c r="M323" s="15">
        <v>18669</v>
      </c>
      <c r="N323" s="15">
        <v>25308</v>
      </c>
      <c r="O323" s="14">
        <v>15767</v>
      </c>
      <c r="P323" s="14">
        <v>14097</v>
      </c>
      <c r="Q323" s="15">
        <v>21250</v>
      </c>
      <c r="R323" s="15">
        <v>20402</v>
      </c>
      <c r="S323" s="14">
        <v>22534</v>
      </c>
      <c r="T323" s="14">
        <v>17715</v>
      </c>
      <c r="U323" s="15">
        <v>16285</v>
      </c>
      <c r="V323" s="15">
        <v>28638</v>
      </c>
      <c r="W323" s="15">
        <v>17184</v>
      </c>
      <c r="X323" s="15">
        <v>26300</v>
      </c>
      <c r="Y323" s="14">
        <v>7487</v>
      </c>
      <c r="Z323" s="15">
        <v>21405</v>
      </c>
      <c r="AA323" s="14">
        <v>17681</v>
      </c>
      <c r="AB323" s="14">
        <v>13760</v>
      </c>
      <c r="AC323" s="15">
        <v>14350</v>
      </c>
      <c r="AD323" s="15">
        <v>17148</v>
      </c>
      <c r="AE323" s="16">
        <f t="shared" si="11"/>
        <v>7487</v>
      </c>
      <c r="AF323" s="16">
        <f t="shared" si="12"/>
        <v>28638</v>
      </c>
      <c r="AG323" s="16">
        <f t="shared" si="13"/>
        <v>21151</v>
      </c>
      <c r="AH323" s="44">
        <v>0</v>
      </c>
      <c r="AI323" s="126" t="s">
        <v>71</v>
      </c>
    </row>
    <row r="324" spans="1:35" x14ac:dyDescent="0.25">
      <c r="A324" s="33">
        <v>215</v>
      </c>
      <c r="B324" s="34" t="s">
        <v>285</v>
      </c>
      <c r="C324" s="34" t="s">
        <v>70</v>
      </c>
      <c r="D324" s="14">
        <v>27295</v>
      </c>
      <c r="E324" s="14">
        <v>29736</v>
      </c>
      <c r="F324" s="14">
        <v>35970</v>
      </c>
      <c r="G324" s="14">
        <v>31092</v>
      </c>
      <c r="H324" s="14">
        <v>31491</v>
      </c>
      <c r="I324" s="14">
        <v>14836</v>
      </c>
      <c r="J324" s="14">
        <v>27457</v>
      </c>
      <c r="K324" s="14">
        <v>30550</v>
      </c>
      <c r="L324" s="14">
        <v>29117</v>
      </c>
      <c r="M324" s="15">
        <v>31704</v>
      </c>
      <c r="N324" s="15">
        <v>30706</v>
      </c>
      <c r="O324" s="14">
        <v>28060</v>
      </c>
      <c r="P324" s="14">
        <v>34085</v>
      </c>
      <c r="Q324" s="15">
        <v>31770</v>
      </c>
      <c r="R324" s="15">
        <v>34647</v>
      </c>
      <c r="S324" s="14">
        <v>35679</v>
      </c>
      <c r="T324" s="14">
        <v>30082</v>
      </c>
      <c r="U324" s="15">
        <v>31888</v>
      </c>
      <c r="V324" s="15">
        <v>39793</v>
      </c>
      <c r="W324" s="15">
        <v>27041</v>
      </c>
      <c r="X324" s="15">
        <v>36820</v>
      </c>
      <c r="Y324" s="14">
        <v>10965</v>
      </c>
      <c r="Z324" s="15">
        <v>27149</v>
      </c>
      <c r="AA324" s="14">
        <v>23574</v>
      </c>
      <c r="AB324" s="14">
        <v>50149</v>
      </c>
      <c r="AC324" s="15">
        <v>28042</v>
      </c>
      <c r="AD324" s="15">
        <v>30929</v>
      </c>
      <c r="AE324" s="16">
        <f t="shared" si="11"/>
        <v>10965</v>
      </c>
      <c r="AF324" s="16">
        <f t="shared" si="12"/>
        <v>50149</v>
      </c>
      <c r="AG324" s="16">
        <f t="shared" si="13"/>
        <v>39184</v>
      </c>
      <c r="AH324" s="44">
        <v>0</v>
      </c>
      <c r="AI324" s="126" t="s">
        <v>71</v>
      </c>
    </row>
    <row r="325" spans="1:35" x14ac:dyDescent="0.25">
      <c r="A325" s="39">
        <v>216</v>
      </c>
      <c r="B325" s="40" t="s">
        <v>286</v>
      </c>
      <c r="C325" s="40" t="s">
        <v>70</v>
      </c>
      <c r="D325" s="41">
        <v>5729</v>
      </c>
      <c r="E325" s="41">
        <v>6380</v>
      </c>
      <c r="F325" s="41">
        <v>5847</v>
      </c>
      <c r="G325" s="41">
        <v>6660</v>
      </c>
      <c r="H325" s="41">
        <v>6012</v>
      </c>
      <c r="I325" s="41">
        <v>26299</v>
      </c>
      <c r="J325" s="41">
        <v>5891</v>
      </c>
      <c r="K325" s="41">
        <v>6543</v>
      </c>
      <c r="L325" s="41">
        <v>6498</v>
      </c>
      <c r="M325" s="41">
        <v>6791</v>
      </c>
      <c r="N325" s="42">
        <v>5454</v>
      </c>
      <c r="O325" s="41">
        <v>5059</v>
      </c>
      <c r="P325" s="41">
        <v>5470</v>
      </c>
      <c r="Q325" s="42">
        <v>7364</v>
      </c>
      <c r="R325" s="42">
        <v>7421</v>
      </c>
      <c r="S325" s="41">
        <v>6573</v>
      </c>
      <c r="T325" s="41">
        <v>6444</v>
      </c>
      <c r="U325" s="42">
        <v>5428</v>
      </c>
      <c r="V325" s="42">
        <v>8856</v>
      </c>
      <c r="W325" s="42">
        <v>4717</v>
      </c>
      <c r="X325" s="41">
        <v>8298</v>
      </c>
      <c r="Y325" s="41">
        <v>4140</v>
      </c>
      <c r="Z325" s="41">
        <v>7132</v>
      </c>
      <c r="AA325" s="41">
        <v>7367</v>
      </c>
      <c r="AB325" s="41">
        <v>4355</v>
      </c>
      <c r="AC325" s="42">
        <v>5498</v>
      </c>
      <c r="AD325" s="41">
        <v>6207</v>
      </c>
      <c r="AE325" s="43">
        <f t="shared" si="11"/>
        <v>4140</v>
      </c>
      <c r="AF325" s="43">
        <f t="shared" si="12"/>
        <v>26299</v>
      </c>
      <c r="AG325" s="43">
        <f t="shared" si="13"/>
        <v>22159</v>
      </c>
      <c r="AH325" s="44">
        <v>5729</v>
      </c>
      <c r="AI325" s="126" t="s">
        <v>71</v>
      </c>
    </row>
    <row r="326" spans="1:35" x14ac:dyDescent="0.25">
      <c r="A326" s="33">
        <v>217</v>
      </c>
      <c r="B326" s="34" t="s">
        <v>287</v>
      </c>
      <c r="C326" s="34" t="s">
        <v>70</v>
      </c>
      <c r="D326" s="14">
        <v>53568</v>
      </c>
      <c r="E326" s="14">
        <v>49187</v>
      </c>
      <c r="F326" s="14">
        <v>57227</v>
      </c>
      <c r="G326" s="14">
        <v>57992</v>
      </c>
      <c r="H326" s="14">
        <v>54635</v>
      </c>
      <c r="I326" s="14">
        <v>28552</v>
      </c>
      <c r="J326" s="14">
        <v>53757</v>
      </c>
      <c r="K326" s="14">
        <v>56978</v>
      </c>
      <c r="L326" s="14">
        <v>67953</v>
      </c>
      <c r="M326" s="15">
        <v>59133</v>
      </c>
      <c r="N326" s="15">
        <v>23375</v>
      </c>
      <c r="O326" s="14">
        <v>44386</v>
      </c>
      <c r="P326" s="14">
        <v>42922</v>
      </c>
      <c r="Q326" s="15">
        <v>39976</v>
      </c>
      <c r="R326" s="15">
        <v>64622</v>
      </c>
      <c r="S326" s="14">
        <v>28167</v>
      </c>
      <c r="T326" s="14">
        <v>56107</v>
      </c>
      <c r="U326" s="15">
        <v>53021</v>
      </c>
      <c r="V326" s="15">
        <v>87592</v>
      </c>
      <c r="W326" s="15">
        <v>27698</v>
      </c>
      <c r="X326" s="15">
        <v>81114</v>
      </c>
      <c r="Y326" s="14">
        <v>4140</v>
      </c>
      <c r="Z326" s="15">
        <v>84472</v>
      </c>
      <c r="AA326" s="14">
        <v>67776</v>
      </c>
      <c r="AB326" s="14">
        <v>27068</v>
      </c>
      <c r="AC326" s="15">
        <v>53861</v>
      </c>
      <c r="AD326" s="15">
        <v>52600</v>
      </c>
      <c r="AE326" s="16">
        <f t="shared" si="11"/>
        <v>4140</v>
      </c>
      <c r="AF326" s="16">
        <f t="shared" si="12"/>
        <v>87592</v>
      </c>
      <c r="AG326" s="16">
        <f t="shared" si="13"/>
        <v>83452</v>
      </c>
      <c r="AH326" s="44">
        <v>0</v>
      </c>
      <c r="AI326" s="126" t="s">
        <v>71</v>
      </c>
    </row>
    <row r="327" spans="1:35" x14ac:dyDescent="0.25">
      <c r="A327" s="39">
        <v>218</v>
      </c>
      <c r="B327" s="40" t="s">
        <v>288</v>
      </c>
      <c r="C327" s="40" t="s">
        <v>70</v>
      </c>
      <c r="D327" s="41">
        <v>3836</v>
      </c>
      <c r="E327" s="41">
        <v>3741</v>
      </c>
      <c r="F327" s="41">
        <v>4908</v>
      </c>
      <c r="G327" s="41">
        <v>3193</v>
      </c>
      <c r="H327" s="41">
        <v>3117</v>
      </c>
      <c r="I327" s="41">
        <v>5911</v>
      </c>
      <c r="J327" s="41">
        <v>3998</v>
      </c>
      <c r="K327" s="41">
        <v>3138</v>
      </c>
      <c r="L327" s="41">
        <v>4033</v>
      </c>
      <c r="M327" s="41">
        <v>3257</v>
      </c>
      <c r="N327" s="42">
        <v>4364</v>
      </c>
      <c r="O327" s="41">
        <v>2849</v>
      </c>
      <c r="P327" s="41">
        <v>2788</v>
      </c>
      <c r="Q327" s="42">
        <v>4524</v>
      </c>
      <c r="R327" s="42">
        <v>3559</v>
      </c>
      <c r="S327" s="41">
        <v>3380</v>
      </c>
      <c r="T327" s="41">
        <v>3090</v>
      </c>
      <c r="U327" s="42">
        <v>3518</v>
      </c>
      <c r="V327" s="42">
        <v>5506</v>
      </c>
      <c r="W327" s="42">
        <v>2597</v>
      </c>
      <c r="X327" s="41">
        <v>5786</v>
      </c>
      <c r="Y327" s="41">
        <v>1504</v>
      </c>
      <c r="Z327" s="41">
        <v>5519</v>
      </c>
      <c r="AA327" s="41">
        <v>3241</v>
      </c>
      <c r="AB327" s="41">
        <v>6470</v>
      </c>
      <c r="AC327" s="42">
        <v>4713</v>
      </c>
      <c r="AD327" s="41">
        <v>3366</v>
      </c>
      <c r="AE327" s="43">
        <f t="shared" si="11"/>
        <v>1504</v>
      </c>
      <c r="AF327" s="43">
        <f t="shared" si="12"/>
        <v>6470</v>
      </c>
      <c r="AG327" s="43">
        <f t="shared" si="13"/>
        <v>4966</v>
      </c>
      <c r="AH327" s="44">
        <v>3836</v>
      </c>
      <c r="AI327" s="126" t="s">
        <v>71</v>
      </c>
    </row>
    <row r="328" spans="1:35" x14ac:dyDescent="0.25">
      <c r="A328" s="33">
        <v>219</v>
      </c>
      <c r="B328" s="34" t="s">
        <v>289</v>
      </c>
      <c r="C328" s="34" t="s">
        <v>70</v>
      </c>
      <c r="D328" s="14">
        <v>65224</v>
      </c>
      <c r="E328" s="14">
        <v>54132</v>
      </c>
      <c r="F328" s="14">
        <v>25002</v>
      </c>
      <c r="G328" s="14">
        <v>53033</v>
      </c>
      <c r="H328" s="14">
        <v>54467</v>
      </c>
      <c r="I328" s="14">
        <v>45405</v>
      </c>
      <c r="J328" s="14">
        <v>81214</v>
      </c>
      <c r="K328" s="14">
        <v>52107</v>
      </c>
      <c r="L328" s="14">
        <v>50788</v>
      </c>
      <c r="M328" s="15">
        <v>54076</v>
      </c>
      <c r="N328" s="15">
        <v>44569</v>
      </c>
      <c r="O328" s="14">
        <v>15837</v>
      </c>
      <c r="P328" s="14">
        <v>34400</v>
      </c>
      <c r="Q328" s="15">
        <v>26300</v>
      </c>
      <c r="R328" s="15">
        <v>59096</v>
      </c>
      <c r="S328" s="14">
        <v>29294</v>
      </c>
      <c r="T328" s="14">
        <v>51310</v>
      </c>
      <c r="U328" s="15">
        <v>47971</v>
      </c>
      <c r="V328" s="15">
        <v>67652</v>
      </c>
      <c r="W328" s="15">
        <v>45068</v>
      </c>
      <c r="X328" s="15">
        <v>69222</v>
      </c>
      <c r="Y328" s="14">
        <v>18515</v>
      </c>
      <c r="Z328" s="15">
        <v>3193</v>
      </c>
      <c r="AA328" s="14">
        <v>54023</v>
      </c>
      <c r="AB328" s="14">
        <v>33317</v>
      </c>
      <c r="AC328" s="15">
        <v>26931</v>
      </c>
      <c r="AD328" s="15">
        <v>52600</v>
      </c>
      <c r="AE328" s="16">
        <f t="shared" si="11"/>
        <v>3193</v>
      </c>
      <c r="AF328" s="16">
        <f t="shared" si="12"/>
        <v>81214</v>
      </c>
      <c r="AG328" s="16">
        <f t="shared" si="13"/>
        <v>78021</v>
      </c>
      <c r="AH328" s="45">
        <v>0</v>
      </c>
      <c r="AI328" s="116" t="s">
        <v>32</v>
      </c>
    </row>
    <row r="329" spans="1:35" x14ac:dyDescent="0.25">
      <c r="A329" s="39">
        <v>220</v>
      </c>
      <c r="B329" s="40" t="s">
        <v>290</v>
      </c>
      <c r="C329" s="40" t="s">
        <v>291</v>
      </c>
      <c r="D329" s="41">
        <v>863</v>
      </c>
      <c r="E329" s="41">
        <v>927</v>
      </c>
      <c r="F329" s="41">
        <v>274</v>
      </c>
      <c r="G329" s="41">
        <v>299</v>
      </c>
      <c r="H329" s="41">
        <v>777</v>
      </c>
      <c r="I329" s="41">
        <v>460</v>
      </c>
      <c r="J329" s="41">
        <v>1052</v>
      </c>
      <c r="K329" s="41">
        <v>295</v>
      </c>
      <c r="L329" s="41">
        <v>894</v>
      </c>
      <c r="M329" s="41">
        <v>306</v>
      </c>
      <c r="N329" s="42">
        <v>1706</v>
      </c>
      <c r="O329" s="41">
        <v>1044</v>
      </c>
      <c r="P329" s="41">
        <v>894</v>
      </c>
      <c r="Q329" s="42">
        <v>947</v>
      </c>
      <c r="R329" s="42">
        <v>333</v>
      </c>
      <c r="S329" s="41">
        <v>1440</v>
      </c>
      <c r="T329" s="41">
        <v>289</v>
      </c>
      <c r="U329" s="42">
        <v>433</v>
      </c>
      <c r="V329" s="42">
        <v>2279</v>
      </c>
      <c r="W329" s="42">
        <v>312</v>
      </c>
      <c r="X329" s="41">
        <v>2104</v>
      </c>
      <c r="Y329" s="41">
        <v>1881</v>
      </c>
      <c r="Z329" s="41">
        <v>826</v>
      </c>
      <c r="AA329" s="41">
        <v>491</v>
      </c>
      <c r="AB329" s="41">
        <v>1063</v>
      </c>
      <c r="AC329" s="42">
        <v>445</v>
      </c>
      <c r="AD329" s="41">
        <v>1473</v>
      </c>
      <c r="AE329" s="43">
        <f t="shared" ref="AE329:AE392" si="14">MIN(D329:AD329)</f>
        <v>274</v>
      </c>
      <c r="AF329" s="43">
        <f t="shared" ref="AF329:AF392" si="15">MAX(D329:AD329)</f>
        <v>2279</v>
      </c>
      <c r="AG329" s="43">
        <f t="shared" si="13"/>
        <v>2005</v>
      </c>
      <c r="AH329" s="45">
        <v>863</v>
      </c>
      <c r="AI329" s="116" t="s">
        <v>32</v>
      </c>
    </row>
    <row r="330" spans="1:35" x14ac:dyDescent="0.25">
      <c r="A330" s="33">
        <v>221</v>
      </c>
      <c r="B330" s="34" t="s">
        <v>290</v>
      </c>
      <c r="C330" s="34" t="s">
        <v>70</v>
      </c>
      <c r="D330" s="14">
        <v>3998</v>
      </c>
      <c r="E330" s="14">
        <v>5405</v>
      </c>
      <c r="F330" s="14">
        <v>5722</v>
      </c>
      <c r="G330" s="14">
        <v>4232</v>
      </c>
      <c r="H330" s="14">
        <v>3607</v>
      </c>
      <c r="I330" s="14">
        <v>3616</v>
      </c>
      <c r="J330" s="14">
        <v>5470</v>
      </c>
      <c r="K330" s="14">
        <v>4158</v>
      </c>
      <c r="L330" s="14">
        <v>3706</v>
      </c>
      <c r="M330" s="15">
        <v>4315</v>
      </c>
      <c r="N330" s="15">
        <v>5299</v>
      </c>
      <c r="O330" s="14">
        <v>3130</v>
      </c>
      <c r="P330" s="14">
        <v>4313</v>
      </c>
      <c r="Q330" s="15">
        <v>3787</v>
      </c>
      <c r="R330" s="15">
        <v>4715</v>
      </c>
      <c r="S330" s="14">
        <v>4320</v>
      </c>
      <c r="T330" s="14">
        <v>4094</v>
      </c>
      <c r="U330" s="15">
        <v>5410</v>
      </c>
      <c r="V330" s="15">
        <v>8064</v>
      </c>
      <c r="W330" s="15">
        <v>3756</v>
      </c>
      <c r="X330" s="15">
        <v>8416</v>
      </c>
      <c r="Y330" s="14">
        <v>1909</v>
      </c>
      <c r="Z330" s="15">
        <v>5955</v>
      </c>
      <c r="AA330" s="14">
        <v>5501</v>
      </c>
      <c r="AB330" s="14">
        <v>4250</v>
      </c>
      <c r="AC330" s="15">
        <v>4006</v>
      </c>
      <c r="AD330" s="15">
        <v>4418</v>
      </c>
      <c r="AE330" s="16">
        <f t="shared" si="14"/>
        <v>1909</v>
      </c>
      <c r="AF330" s="16">
        <f t="shared" si="15"/>
        <v>8416</v>
      </c>
      <c r="AG330" s="16">
        <f t="shared" si="13"/>
        <v>6507</v>
      </c>
      <c r="AH330" s="44">
        <v>0</v>
      </c>
      <c r="AI330" s="126" t="s">
        <v>71</v>
      </c>
    </row>
    <row r="331" spans="1:35" x14ac:dyDescent="0.25">
      <c r="A331" s="33">
        <v>222</v>
      </c>
      <c r="B331" s="34" t="s">
        <v>292</v>
      </c>
      <c r="C331" s="34" t="s">
        <v>291</v>
      </c>
      <c r="D331" s="14">
        <v>1178</v>
      </c>
      <c r="E331" s="14">
        <v>1280</v>
      </c>
      <c r="F331" s="14">
        <v>680</v>
      </c>
      <c r="G331" s="14">
        <v>384</v>
      </c>
      <c r="H331" s="14">
        <v>1040</v>
      </c>
      <c r="I331" s="14">
        <v>720</v>
      </c>
      <c r="J331" s="14">
        <v>1368</v>
      </c>
      <c r="K331" s="14">
        <v>378</v>
      </c>
      <c r="L331" s="14">
        <v>1247</v>
      </c>
      <c r="M331" s="15">
        <v>392</v>
      </c>
      <c r="N331" s="15">
        <v>1897</v>
      </c>
      <c r="O331" s="14">
        <v>1377</v>
      </c>
      <c r="P331" s="14">
        <v>957</v>
      </c>
      <c r="Q331" s="15">
        <v>1052</v>
      </c>
      <c r="R331" s="15">
        <v>428</v>
      </c>
      <c r="S331" s="14">
        <v>1878</v>
      </c>
      <c r="T331" s="14">
        <v>371</v>
      </c>
      <c r="U331" s="15">
        <v>387</v>
      </c>
      <c r="V331" s="15">
        <v>2586</v>
      </c>
      <c r="W331" s="15">
        <v>352</v>
      </c>
      <c r="X331" s="15">
        <v>2630</v>
      </c>
      <c r="Y331" s="14">
        <v>2083</v>
      </c>
      <c r="Z331" s="15">
        <v>756</v>
      </c>
      <c r="AA331" s="14">
        <v>786</v>
      </c>
      <c r="AB331" s="14">
        <v>1210</v>
      </c>
      <c r="AC331" s="15">
        <v>533</v>
      </c>
      <c r="AD331" s="15">
        <v>3472</v>
      </c>
      <c r="AE331" s="16">
        <f t="shared" si="14"/>
        <v>352</v>
      </c>
      <c r="AF331" s="16">
        <f t="shared" si="15"/>
        <v>3472</v>
      </c>
      <c r="AG331" s="16">
        <f t="shared" si="13"/>
        <v>3120</v>
      </c>
      <c r="AH331" s="45">
        <v>0</v>
      </c>
      <c r="AI331" s="116" t="s">
        <v>32</v>
      </c>
    </row>
    <row r="332" spans="1:35" x14ac:dyDescent="0.25">
      <c r="A332" s="33">
        <v>223</v>
      </c>
      <c r="B332" s="34" t="s">
        <v>292</v>
      </c>
      <c r="C332" s="34" t="s">
        <v>70</v>
      </c>
      <c r="D332" s="14">
        <v>7995</v>
      </c>
      <c r="E332" s="14">
        <v>5518</v>
      </c>
      <c r="F332" s="14">
        <v>9917</v>
      </c>
      <c r="G332" s="14">
        <v>9843</v>
      </c>
      <c r="H332" s="14">
        <v>4753</v>
      </c>
      <c r="I332" s="14">
        <v>4191</v>
      </c>
      <c r="J332" s="14">
        <v>9468</v>
      </c>
      <c r="K332" s="14">
        <v>9671</v>
      </c>
      <c r="L332" s="14">
        <v>5279</v>
      </c>
      <c r="M332" s="15">
        <v>10036</v>
      </c>
      <c r="N332" s="15">
        <v>5890</v>
      </c>
      <c r="O332" s="14">
        <v>4131</v>
      </c>
      <c r="P332" s="14">
        <v>4576</v>
      </c>
      <c r="Q332" s="15">
        <v>4208</v>
      </c>
      <c r="R332" s="15">
        <v>10967</v>
      </c>
      <c r="S332" s="14">
        <v>5633</v>
      </c>
      <c r="T332" s="14">
        <v>9523</v>
      </c>
      <c r="U332" s="15">
        <v>4846</v>
      </c>
      <c r="V332" s="15">
        <v>10342</v>
      </c>
      <c r="W332" s="15">
        <v>4233</v>
      </c>
      <c r="X332" s="15">
        <v>10520</v>
      </c>
      <c r="Y332" s="14">
        <v>2083</v>
      </c>
      <c r="Z332" s="15">
        <v>5874</v>
      </c>
      <c r="AA332" s="14">
        <v>13752</v>
      </c>
      <c r="AB332" s="14">
        <v>4850</v>
      </c>
      <c r="AC332" s="15">
        <v>4807</v>
      </c>
      <c r="AD332" s="15">
        <v>10204</v>
      </c>
      <c r="AE332" s="16">
        <f t="shared" si="14"/>
        <v>2083</v>
      </c>
      <c r="AF332" s="16">
        <f t="shared" si="15"/>
        <v>13752</v>
      </c>
      <c r="AG332" s="16">
        <f t="shared" si="13"/>
        <v>11669</v>
      </c>
      <c r="AH332" s="44">
        <v>0</v>
      </c>
      <c r="AI332" s="126" t="s">
        <v>71</v>
      </c>
    </row>
    <row r="333" spans="1:35" x14ac:dyDescent="0.25">
      <c r="A333" s="33">
        <v>224</v>
      </c>
      <c r="B333" s="34" t="s">
        <v>293</v>
      </c>
      <c r="C333" s="34" t="s">
        <v>70</v>
      </c>
      <c r="D333" s="14">
        <v>4629</v>
      </c>
      <c r="E333" s="14">
        <v>6570</v>
      </c>
      <c r="F333" s="14">
        <v>3528</v>
      </c>
      <c r="G333" s="14">
        <v>3436</v>
      </c>
      <c r="H333" s="14">
        <v>4492</v>
      </c>
      <c r="I333" s="14">
        <v>3721</v>
      </c>
      <c r="J333" s="14">
        <v>6102</v>
      </c>
      <c r="K333" s="14">
        <v>3376</v>
      </c>
      <c r="L333" s="14">
        <v>2534</v>
      </c>
      <c r="M333" s="15">
        <v>3503</v>
      </c>
      <c r="N333" s="15">
        <v>4452</v>
      </c>
      <c r="O333" s="14">
        <v>3255</v>
      </c>
      <c r="P333" s="14">
        <v>2788</v>
      </c>
      <c r="Q333" s="15">
        <v>3682</v>
      </c>
      <c r="R333" s="15">
        <v>3829</v>
      </c>
      <c r="S333" s="14">
        <v>3193</v>
      </c>
      <c r="T333" s="14">
        <v>3324</v>
      </c>
      <c r="U333" s="15">
        <v>4269</v>
      </c>
      <c r="V333" s="15">
        <v>6292</v>
      </c>
      <c r="W333" s="15">
        <v>4297</v>
      </c>
      <c r="X333" s="15">
        <v>6327</v>
      </c>
      <c r="Y333" s="14">
        <v>1736</v>
      </c>
      <c r="Z333" s="15">
        <v>4826</v>
      </c>
      <c r="AA333" s="14">
        <v>4421</v>
      </c>
      <c r="AB333" s="14">
        <v>7764</v>
      </c>
      <c r="AC333" s="15">
        <v>4006</v>
      </c>
      <c r="AD333" s="15">
        <v>3998</v>
      </c>
      <c r="AE333" s="16">
        <f t="shared" si="14"/>
        <v>1736</v>
      </c>
      <c r="AF333" s="16">
        <f t="shared" si="15"/>
        <v>7764</v>
      </c>
      <c r="AG333" s="16">
        <f t="shared" si="13"/>
        <v>6028</v>
      </c>
      <c r="AH333" s="45">
        <v>0</v>
      </c>
      <c r="AI333" s="116" t="s">
        <v>32</v>
      </c>
    </row>
    <row r="334" spans="1:35" x14ac:dyDescent="0.25">
      <c r="A334" s="33">
        <v>225</v>
      </c>
      <c r="B334" s="34" t="s">
        <v>294</v>
      </c>
      <c r="C334" s="34" t="s">
        <v>70</v>
      </c>
      <c r="D334" s="14">
        <v>4839</v>
      </c>
      <c r="E334" s="14">
        <v>6691</v>
      </c>
      <c r="F334" s="14">
        <v>3528</v>
      </c>
      <c r="G334" s="14">
        <v>3462</v>
      </c>
      <c r="H334" s="14">
        <v>4031</v>
      </c>
      <c r="I334" s="14">
        <v>3721</v>
      </c>
      <c r="J334" s="14">
        <v>6312</v>
      </c>
      <c r="K334" s="14">
        <v>3401</v>
      </c>
      <c r="L334" s="14">
        <v>2534</v>
      </c>
      <c r="M334" s="15">
        <v>3531</v>
      </c>
      <c r="N334" s="15">
        <v>4452</v>
      </c>
      <c r="O334" s="14">
        <v>3503</v>
      </c>
      <c r="P334" s="14">
        <v>2788</v>
      </c>
      <c r="Q334" s="15">
        <v>3682</v>
      </c>
      <c r="R334" s="15">
        <v>3858</v>
      </c>
      <c r="S334" s="14">
        <v>4007</v>
      </c>
      <c r="T334" s="14">
        <v>3349</v>
      </c>
      <c r="U334" s="15">
        <v>4450</v>
      </c>
      <c r="V334" s="15">
        <v>6818</v>
      </c>
      <c r="W334" s="15">
        <v>4297</v>
      </c>
      <c r="X334" s="15">
        <v>6658</v>
      </c>
      <c r="Y334" s="14">
        <v>1620</v>
      </c>
      <c r="Z334" s="15">
        <v>4826</v>
      </c>
      <c r="AA334" s="14">
        <v>4421</v>
      </c>
      <c r="AB334" s="14">
        <v>2451</v>
      </c>
      <c r="AC334" s="15">
        <v>4006</v>
      </c>
      <c r="AD334" s="15">
        <v>3998</v>
      </c>
      <c r="AE334" s="16">
        <f t="shared" si="14"/>
        <v>1620</v>
      </c>
      <c r="AF334" s="16">
        <f t="shared" si="15"/>
        <v>6818</v>
      </c>
      <c r="AG334" s="16">
        <f t="shared" si="13"/>
        <v>5198</v>
      </c>
      <c r="AH334" s="45">
        <v>0</v>
      </c>
      <c r="AI334" s="116" t="s">
        <v>32</v>
      </c>
    </row>
    <row r="335" spans="1:35" x14ac:dyDescent="0.25">
      <c r="A335" s="33">
        <v>226</v>
      </c>
      <c r="B335" s="34" t="s">
        <v>295</v>
      </c>
      <c r="C335" s="34" t="s">
        <v>70</v>
      </c>
      <c r="D335" s="14">
        <v>6733</v>
      </c>
      <c r="E335" s="14">
        <v>7450</v>
      </c>
      <c r="F335" s="14">
        <v>18649</v>
      </c>
      <c r="G335" s="14">
        <v>14266</v>
      </c>
      <c r="H335" s="14">
        <v>11646</v>
      </c>
      <c r="I335" s="14">
        <v>3721</v>
      </c>
      <c r="J335" s="14">
        <v>8206</v>
      </c>
      <c r="K335" s="14">
        <v>14017</v>
      </c>
      <c r="L335" s="14">
        <v>1636</v>
      </c>
      <c r="M335" s="15">
        <v>14547</v>
      </c>
      <c r="N335" s="15">
        <v>20634</v>
      </c>
      <c r="O335" s="14">
        <v>4171</v>
      </c>
      <c r="P335" s="14">
        <v>5050</v>
      </c>
      <c r="Q335" s="15">
        <v>3682</v>
      </c>
      <c r="R335" s="15">
        <v>15898</v>
      </c>
      <c r="S335" s="14">
        <v>9953</v>
      </c>
      <c r="T335" s="14">
        <v>13802</v>
      </c>
      <c r="U335" s="15">
        <v>5313</v>
      </c>
      <c r="V335" s="15">
        <v>12218</v>
      </c>
      <c r="W335" s="15">
        <v>5558</v>
      </c>
      <c r="X335" s="15">
        <v>11326</v>
      </c>
      <c r="Y335" s="14">
        <v>1620</v>
      </c>
      <c r="Z335" s="15">
        <v>3180</v>
      </c>
      <c r="AA335" s="14">
        <v>11787</v>
      </c>
      <c r="AB335" s="14">
        <v>4082</v>
      </c>
      <c r="AC335" s="15">
        <v>4040</v>
      </c>
      <c r="AD335" s="15">
        <v>4629</v>
      </c>
      <c r="AE335" s="16">
        <f t="shared" si="14"/>
        <v>1620</v>
      </c>
      <c r="AF335" s="16">
        <f t="shared" si="15"/>
        <v>20634</v>
      </c>
      <c r="AG335" s="16">
        <f t="shared" si="13"/>
        <v>19014</v>
      </c>
      <c r="AH335" s="45">
        <v>0</v>
      </c>
      <c r="AI335" s="116" t="s">
        <v>32</v>
      </c>
    </row>
    <row r="336" spans="1:35" x14ac:dyDescent="0.25">
      <c r="A336" s="33">
        <v>227</v>
      </c>
      <c r="B336" s="34" t="s">
        <v>296</v>
      </c>
      <c r="C336" s="34" t="s">
        <v>70</v>
      </c>
      <c r="D336" s="14">
        <v>4155</v>
      </c>
      <c r="E336" s="14">
        <v>4200</v>
      </c>
      <c r="F336" s="14">
        <v>3295</v>
      </c>
      <c r="G336" s="14">
        <v>3262</v>
      </c>
      <c r="H336" s="14">
        <v>3138</v>
      </c>
      <c r="I336" s="14">
        <v>1328</v>
      </c>
      <c r="J336" s="14">
        <v>5681</v>
      </c>
      <c r="K336" s="14">
        <v>3204</v>
      </c>
      <c r="L336" s="14">
        <v>1835</v>
      </c>
      <c r="M336" s="15">
        <v>3326</v>
      </c>
      <c r="N336" s="15">
        <v>3742</v>
      </c>
      <c r="O336" s="14">
        <v>2684</v>
      </c>
      <c r="P336" s="14">
        <v>2230</v>
      </c>
      <c r="Q336" s="15">
        <v>2104</v>
      </c>
      <c r="R336" s="15">
        <v>3636</v>
      </c>
      <c r="S336" s="14">
        <v>2670</v>
      </c>
      <c r="T336" s="14">
        <v>3156</v>
      </c>
      <c r="U336" s="15">
        <v>3325</v>
      </c>
      <c r="V336" s="15">
        <v>5684</v>
      </c>
      <c r="W336" s="15">
        <v>3438</v>
      </c>
      <c r="X336" s="15">
        <v>6229</v>
      </c>
      <c r="Y336" s="14">
        <v>1157</v>
      </c>
      <c r="Z336" s="15">
        <v>4215</v>
      </c>
      <c r="AA336" s="14">
        <v>3928</v>
      </c>
      <c r="AB336" s="14">
        <v>13466</v>
      </c>
      <c r="AC336" s="15">
        <v>3366</v>
      </c>
      <c r="AD336" s="15">
        <v>3682</v>
      </c>
      <c r="AE336" s="16">
        <f t="shared" si="14"/>
        <v>1157</v>
      </c>
      <c r="AF336" s="16">
        <f t="shared" si="15"/>
        <v>13466</v>
      </c>
      <c r="AG336" s="16">
        <f t="shared" si="13"/>
        <v>12309</v>
      </c>
      <c r="AH336" s="45">
        <v>0</v>
      </c>
      <c r="AI336" s="116" t="s">
        <v>32</v>
      </c>
    </row>
    <row r="337" spans="1:35" x14ac:dyDescent="0.25">
      <c r="A337" s="33">
        <v>228</v>
      </c>
      <c r="B337" s="34" t="s">
        <v>297</v>
      </c>
      <c r="C337" s="34" t="s">
        <v>291</v>
      </c>
      <c r="D337" s="14">
        <v>4313</v>
      </c>
      <c r="E337" s="14">
        <v>4563</v>
      </c>
      <c r="F337" s="14">
        <v>1274</v>
      </c>
      <c r="G337" s="14">
        <v>1262</v>
      </c>
      <c r="H337" s="14">
        <v>3821</v>
      </c>
      <c r="I337" s="14">
        <v>1025</v>
      </c>
      <c r="J337" s="14">
        <v>4524</v>
      </c>
      <c r="K337" s="14">
        <v>1240</v>
      </c>
      <c r="L337" s="14">
        <v>4526</v>
      </c>
      <c r="M337" s="15">
        <v>1287</v>
      </c>
      <c r="N337" s="15">
        <v>6780</v>
      </c>
      <c r="O337" s="14">
        <v>2946</v>
      </c>
      <c r="P337" s="14">
        <v>3577</v>
      </c>
      <c r="Q337" s="15">
        <v>1578</v>
      </c>
      <c r="R337" s="15">
        <v>1407</v>
      </c>
      <c r="S337" s="14">
        <v>8456</v>
      </c>
      <c r="T337" s="14">
        <v>1221</v>
      </c>
      <c r="U337" s="15">
        <v>1444</v>
      </c>
      <c r="V337" s="15">
        <v>13145</v>
      </c>
      <c r="W337" s="15">
        <v>1193</v>
      </c>
      <c r="X337" s="15">
        <v>12756</v>
      </c>
      <c r="Y337" s="14">
        <v>926</v>
      </c>
      <c r="Z337" s="15">
        <v>2202</v>
      </c>
      <c r="AA337" s="14">
        <v>982</v>
      </c>
      <c r="AB337" s="14">
        <v>6785</v>
      </c>
      <c r="AC337" s="15">
        <v>1422</v>
      </c>
      <c r="AD337" s="15">
        <v>6102</v>
      </c>
      <c r="AE337" s="16">
        <f t="shared" si="14"/>
        <v>926</v>
      </c>
      <c r="AF337" s="16">
        <f t="shared" si="15"/>
        <v>13145</v>
      </c>
      <c r="AG337" s="16">
        <f t="shared" si="13"/>
        <v>12219</v>
      </c>
      <c r="AH337" s="45">
        <v>0</v>
      </c>
      <c r="AI337" s="116" t="s">
        <v>32</v>
      </c>
    </row>
    <row r="338" spans="1:35" x14ac:dyDescent="0.25">
      <c r="A338" s="33">
        <v>229</v>
      </c>
      <c r="B338" s="34" t="s">
        <v>297</v>
      </c>
      <c r="C338" s="34" t="s">
        <v>70</v>
      </c>
      <c r="D338" s="14">
        <v>20724</v>
      </c>
      <c r="E338" s="14">
        <v>23048</v>
      </c>
      <c r="F338" s="14">
        <v>14919</v>
      </c>
      <c r="G338" s="14">
        <v>14428</v>
      </c>
      <c r="H338" s="14">
        <v>37672</v>
      </c>
      <c r="I338" s="14">
        <v>2077</v>
      </c>
      <c r="J338" s="14">
        <v>22197</v>
      </c>
      <c r="K338" s="14">
        <v>14175</v>
      </c>
      <c r="L338" s="14">
        <v>23381</v>
      </c>
      <c r="M338" s="15">
        <v>14712</v>
      </c>
      <c r="N338" s="15">
        <v>21053</v>
      </c>
      <c r="O338" s="14">
        <v>8837</v>
      </c>
      <c r="P338" s="14">
        <v>20724</v>
      </c>
      <c r="Q338" s="15">
        <v>7574</v>
      </c>
      <c r="R338" s="15">
        <v>16077</v>
      </c>
      <c r="S338" s="14">
        <v>25369</v>
      </c>
      <c r="T338" s="14">
        <v>13958</v>
      </c>
      <c r="U338" s="15">
        <v>18047</v>
      </c>
      <c r="V338" s="15">
        <v>52579</v>
      </c>
      <c r="W338" s="15">
        <v>14327</v>
      </c>
      <c r="X338" s="15">
        <v>51022</v>
      </c>
      <c r="Y338" s="14">
        <v>926</v>
      </c>
      <c r="Z338" s="15">
        <v>30328</v>
      </c>
      <c r="AA338" s="14">
        <v>11787</v>
      </c>
      <c r="AB338" s="14">
        <v>27142</v>
      </c>
      <c r="AC338" s="15">
        <v>12792</v>
      </c>
      <c r="AD338" s="15">
        <v>17884</v>
      </c>
      <c r="AE338" s="16">
        <f t="shared" si="14"/>
        <v>926</v>
      </c>
      <c r="AF338" s="16">
        <f t="shared" si="15"/>
        <v>52579</v>
      </c>
      <c r="AG338" s="16">
        <f t="shared" si="13"/>
        <v>51653</v>
      </c>
      <c r="AH338" s="45">
        <v>0</v>
      </c>
      <c r="AI338" s="116" t="s">
        <v>32</v>
      </c>
    </row>
    <row r="339" spans="1:35" x14ac:dyDescent="0.25">
      <c r="A339" s="33">
        <v>230</v>
      </c>
      <c r="B339" s="34" t="s">
        <v>298</v>
      </c>
      <c r="C339" s="34" t="s">
        <v>291</v>
      </c>
      <c r="D339" s="14">
        <v>3261</v>
      </c>
      <c r="E339" s="14">
        <v>3558</v>
      </c>
      <c r="F339" s="14">
        <v>803</v>
      </c>
      <c r="G339" s="14">
        <v>785</v>
      </c>
      <c r="H339" s="14">
        <v>2818</v>
      </c>
      <c r="I339" s="14">
        <v>820</v>
      </c>
      <c r="J339" s="14">
        <v>3472</v>
      </c>
      <c r="K339" s="14">
        <v>771</v>
      </c>
      <c r="L339" s="14">
        <v>3693</v>
      </c>
      <c r="M339" s="15">
        <v>800</v>
      </c>
      <c r="N339" s="15">
        <v>5592</v>
      </c>
      <c r="O339" s="14">
        <v>2525</v>
      </c>
      <c r="P339" s="14">
        <v>3145</v>
      </c>
      <c r="Q339" s="15">
        <v>1473</v>
      </c>
      <c r="R339" s="15">
        <v>874</v>
      </c>
      <c r="S339" s="14">
        <v>5786</v>
      </c>
      <c r="T339" s="14">
        <v>760</v>
      </c>
      <c r="U339" s="15">
        <v>1147</v>
      </c>
      <c r="V339" s="15">
        <v>11392</v>
      </c>
      <c r="W339" s="15">
        <v>749</v>
      </c>
      <c r="X339" s="15">
        <v>12493</v>
      </c>
      <c r="Y339" s="14">
        <v>6712</v>
      </c>
      <c r="Z339" s="15">
        <v>1607</v>
      </c>
      <c r="AA339" s="14">
        <v>1474</v>
      </c>
      <c r="AB339" s="14">
        <v>4050</v>
      </c>
      <c r="AC339" s="15">
        <v>1384</v>
      </c>
      <c r="AD339" s="15">
        <v>4629</v>
      </c>
      <c r="AE339" s="16">
        <f t="shared" si="14"/>
        <v>749</v>
      </c>
      <c r="AF339" s="16">
        <f t="shared" si="15"/>
        <v>12493</v>
      </c>
      <c r="AG339" s="16">
        <f t="shared" si="13"/>
        <v>11744</v>
      </c>
      <c r="AH339" s="45">
        <v>0</v>
      </c>
      <c r="AI339" s="116" t="s">
        <v>32</v>
      </c>
    </row>
    <row r="340" spans="1:35" x14ac:dyDescent="0.25">
      <c r="A340" s="33">
        <v>231</v>
      </c>
      <c r="B340" s="34" t="s">
        <v>298</v>
      </c>
      <c r="C340" s="34" t="s">
        <v>70</v>
      </c>
      <c r="D340" s="14">
        <v>16622</v>
      </c>
      <c r="E340" s="14">
        <v>18921</v>
      </c>
      <c r="F340" s="14">
        <v>15292</v>
      </c>
      <c r="G340" s="14">
        <v>13987</v>
      </c>
      <c r="H340" s="14">
        <v>30448</v>
      </c>
      <c r="I340" s="14">
        <v>1872</v>
      </c>
      <c r="J340" s="14">
        <v>18094</v>
      </c>
      <c r="K340" s="14">
        <v>13742</v>
      </c>
      <c r="L340" s="14">
        <v>19538</v>
      </c>
      <c r="M340" s="15">
        <v>14262</v>
      </c>
      <c r="N340" s="15">
        <v>17367</v>
      </c>
      <c r="O340" s="14">
        <v>10099</v>
      </c>
      <c r="P340" s="14">
        <v>12834</v>
      </c>
      <c r="Q340" s="15">
        <v>7364</v>
      </c>
      <c r="R340" s="15">
        <v>15585</v>
      </c>
      <c r="S340" s="14">
        <v>17359</v>
      </c>
      <c r="T340" s="14">
        <v>13532</v>
      </c>
      <c r="U340" s="15">
        <v>14326</v>
      </c>
      <c r="V340" s="15">
        <v>45568</v>
      </c>
      <c r="W340" s="15">
        <v>8994</v>
      </c>
      <c r="X340" s="15">
        <v>49970</v>
      </c>
      <c r="Y340" s="14">
        <v>6712</v>
      </c>
      <c r="Z340" s="15">
        <v>21297</v>
      </c>
      <c r="AA340" s="14">
        <v>18171</v>
      </c>
      <c r="AB340" s="14">
        <v>12045</v>
      </c>
      <c r="AC340" s="15">
        <v>12456</v>
      </c>
      <c r="AD340" s="15">
        <v>13886</v>
      </c>
      <c r="AE340" s="16">
        <f t="shared" si="14"/>
        <v>1872</v>
      </c>
      <c r="AF340" s="16">
        <f t="shared" si="15"/>
        <v>49970</v>
      </c>
      <c r="AG340" s="16">
        <f t="shared" si="13"/>
        <v>48098</v>
      </c>
      <c r="AH340" s="45">
        <v>0</v>
      </c>
      <c r="AI340" s="116" t="s">
        <v>32</v>
      </c>
    </row>
    <row r="341" spans="1:35" x14ac:dyDescent="0.25">
      <c r="A341" s="33">
        <v>232</v>
      </c>
      <c r="B341" s="34" t="s">
        <v>299</v>
      </c>
      <c r="C341" s="34" t="s">
        <v>291</v>
      </c>
      <c r="D341" s="14">
        <v>2630</v>
      </c>
      <c r="E341" s="14">
        <v>2682</v>
      </c>
      <c r="F341" s="14">
        <v>803</v>
      </c>
      <c r="G341" s="14">
        <v>643</v>
      </c>
      <c r="H341" s="14">
        <v>2213</v>
      </c>
      <c r="I341" s="14">
        <v>705</v>
      </c>
      <c r="J341" s="14">
        <v>2840</v>
      </c>
      <c r="K341" s="14">
        <v>631</v>
      </c>
      <c r="L341" s="14">
        <v>2708</v>
      </c>
      <c r="M341" s="15">
        <v>655</v>
      </c>
      <c r="N341" s="15">
        <v>4660</v>
      </c>
      <c r="O341" s="14">
        <v>2525</v>
      </c>
      <c r="P341" s="14">
        <v>2735</v>
      </c>
      <c r="Q341" s="15">
        <v>1368</v>
      </c>
      <c r="R341" s="15">
        <v>716</v>
      </c>
      <c r="S341" s="14">
        <v>3115</v>
      </c>
      <c r="T341" s="14">
        <v>622</v>
      </c>
      <c r="U341" s="15">
        <v>847</v>
      </c>
      <c r="V341" s="15">
        <v>10516</v>
      </c>
      <c r="W341" s="15">
        <v>437</v>
      </c>
      <c r="X341" s="15">
        <v>11835</v>
      </c>
      <c r="Y341" s="14">
        <v>4166</v>
      </c>
      <c r="Z341" s="15">
        <v>1010</v>
      </c>
      <c r="AA341" s="14">
        <v>1178</v>
      </c>
      <c r="AB341" s="14">
        <v>1210</v>
      </c>
      <c r="AC341" s="15">
        <v>1631</v>
      </c>
      <c r="AD341" s="15">
        <v>2840</v>
      </c>
      <c r="AE341" s="16">
        <f t="shared" si="14"/>
        <v>437</v>
      </c>
      <c r="AF341" s="16">
        <f t="shared" si="15"/>
        <v>11835</v>
      </c>
      <c r="AG341" s="16">
        <f t="shared" si="13"/>
        <v>11398</v>
      </c>
      <c r="AH341" s="45">
        <v>0</v>
      </c>
      <c r="AI341" s="116" t="s">
        <v>32</v>
      </c>
    </row>
    <row r="342" spans="1:35" x14ac:dyDescent="0.25">
      <c r="A342" s="33">
        <v>233</v>
      </c>
      <c r="B342" s="34" t="s">
        <v>299</v>
      </c>
      <c r="C342" s="34" t="s">
        <v>70</v>
      </c>
      <c r="D342" s="14">
        <v>12834</v>
      </c>
      <c r="E342" s="14">
        <v>13193</v>
      </c>
      <c r="F342" s="14">
        <v>10567</v>
      </c>
      <c r="G342" s="14">
        <v>11156</v>
      </c>
      <c r="H342" s="14">
        <v>22554</v>
      </c>
      <c r="I342" s="14">
        <v>1757</v>
      </c>
      <c r="J342" s="14">
        <v>14307</v>
      </c>
      <c r="K342" s="14">
        <v>10961</v>
      </c>
      <c r="L342" s="14">
        <v>13182</v>
      </c>
      <c r="M342" s="15">
        <v>11375</v>
      </c>
      <c r="N342" s="15">
        <v>14470</v>
      </c>
      <c r="O342" s="14">
        <v>10099</v>
      </c>
      <c r="P342" s="14">
        <v>8595</v>
      </c>
      <c r="Q342" s="15">
        <v>7154</v>
      </c>
      <c r="R342" s="15">
        <v>12431</v>
      </c>
      <c r="S342" s="14">
        <v>9346</v>
      </c>
      <c r="T342" s="14">
        <v>10794</v>
      </c>
      <c r="U342" s="15">
        <v>10581</v>
      </c>
      <c r="V342" s="15">
        <v>42063</v>
      </c>
      <c r="W342" s="15">
        <v>5246</v>
      </c>
      <c r="X342" s="15">
        <v>47340</v>
      </c>
      <c r="Y342" s="14">
        <v>4166</v>
      </c>
      <c r="Z342" s="15">
        <v>10523</v>
      </c>
      <c r="AA342" s="14">
        <v>15225</v>
      </c>
      <c r="AB342" s="14">
        <v>4776</v>
      </c>
      <c r="AC342" s="15">
        <v>14678</v>
      </c>
      <c r="AD342" s="15">
        <v>8206</v>
      </c>
      <c r="AE342" s="16">
        <f t="shared" si="14"/>
        <v>1757</v>
      </c>
      <c r="AF342" s="16">
        <f t="shared" si="15"/>
        <v>47340</v>
      </c>
      <c r="AG342" s="16">
        <f t="shared" si="13"/>
        <v>45583</v>
      </c>
      <c r="AH342" s="45">
        <v>0</v>
      </c>
      <c r="AI342" s="116" t="s">
        <v>32</v>
      </c>
    </row>
    <row r="343" spans="1:35" x14ac:dyDescent="0.25">
      <c r="A343" s="33">
        <v>234</v>
      </c>
      <c r="B343" s="34" t="s">
        <v>300</v>
      </c>
      <c r="C343" s="34" t="s">
        <v>291</v>
      </c>
      <c r="D343" s="14">
        <v>3261</v>
      </c>
      <c r="E343" s="14">
        <v>3356</v>
      </c>
      <c r="F343" s="14">
        <v>1045</v>
      </c>
      <c r="G343" s="14">
        <v>687</v>
      </c>
      <c r="H343" s="14">
        <v>2698</v>
      </c>
      <c r="I343" s="14">
        <v>857</v>
      </c>
      <c r="J343" s="14">
        <v>3472</v>
      </c>
      <c r="K343" s="14">
        <v>675</v>
      </c>
      <c r="L343" s="14">
        <v>3458</v>
      </c>
      <c r="M343" s="15">
        <v>701</v>
      </c>
      <c r="N343" s="15">
        <v>4531</v>
      </c>
      <c r="O343" s="14">
        <v>3288</v>
      </c>
      <c r="P343" s="14">
        <v>2735</v>
      </c>
      <c r="Q343" s="15">
        <v>1683</v>
      </c>
      <c r="R343" s="15">
        <v>765</v>
      </c>
      <c r="S343" s="14">
        <v>4382</v>
      </c>
      <c r="T343" s="14">
        <v>665</v>
      </c>
      <c r="U343" s="15">
        <v>1072</v>
      </c>
      <c r="V343" s="15">
        <v>10516</v>
      </c>
      <c r="W343" s="15">
        <v>876</v>
      </c>
      <c r="X343" s="15">
        <v>11835</v>
      </c>
      <c r="Y343" s="14">
        <v>5786</v>
      </c>
      <c r="Z343" s="15">
        <v>1797</v>
      </c>
      <c r="AA343" s="14">
        <v>786</v>
      </c>
      <c r="AB343" s="14">
        <v>2830</v>
      </c>
      <c r="AC343" s="15">
        <v>973</v>
      </c>
      <c r="AD343" s="15">
        <v>3156</v>
      </c>
      <c r="AE343" s="16">
        <f t="shared" si="14"/>
        <v>665</v>
      </c>
      <c r="AF343" s="16">
        <f t="shared" si="15"/>
        <v>11835</v>
      </c>
      <c r="AG343" s="16">
        <f t="shared" si="13"/>
        <v>11170</v>
      </c>
      <c r="AH343" s="45">
        <v>0</v>
      </c>
      <c r="AI343" s="116" t="s">
        <v>32</v>
      </c>
    </row>
    <row r="344" spans="1:35" x14ac:dyDescent="0.25">
      <c r="A344" s="33">
        <v>235</v>
      </c>
      <c r="B344" s="34" t="s">
        <v>300</v>
      </c>
      <c r="C344" s="34" t="s">
        <v>70</v>
      </c>
      <c r="D344" s="14">
        <v>20935</v>
      </c>
      <c r="E344" s="14">
        <v>18338</v>
      </c>
      <c r="F344" s="14">
        <v>10443</v>
      </c>
      <c r="G344" s="14">
        <v>10643</v>
      </c>
      <c r="H344" s="14">
        <v>30400</v>
      </c>
      <c r="I344" s="14">
        <v>857</v>
      </c>
      <c r="J344" s="14">
        <v>22408</v>
      </c>
      <c r="K344" s="14">
        <v>10457</v>
      </c>
      <c r="L344" s="14">
        <v>19659</v>
      </c>
      <c r="M344" s="15">
        <v>10851</v>
      </c>
      <c r="N344" s="15">
        <v>14068</v>
      </c>
      <c r="O344" s="14">
        <v>11834</v>
      </c>
      <c r="P344" s="14">
        <v>10047</v>
      </c>
      <c r="Q344" s="15">
        <v>5681</v>
      </c>
      <c r="R344" s="15">
        <v>11859</v>
      </c>
      <c r="S344" s="14">
        <v>13145</v>
      </c>
      <c r="T344" s="14">
        <v>10296</v>
      </c>
      <c r="U344" s="15">
        <v>13402</v>
      </c>
      <c r="V344" s="15">
        <v>42063</v>
      </c>
      <c r="W344" s="15">
        <v>10516</v>
      </c>
      <c r="X344" s="15">
        <v>47340</v>
      </c>
      <c r="Y344" s="14">
        <v>5786</v>
      </c>
      <c r="Z344" s="15">
        <v>25535</v>
      </c>
      <c r="AA344" s="14">
        <v>7858</v>
      </c>
      <c r="AB344" s="14">
        <v>8164</v>
      </c>
      <c r="AC344" s="15">
        <v>8753</v>
      </c>
      <c r="AD344" s="15">
        <v>9363</v>
      </c>
      <c r="AE344" s="16">
        <f t="shared" si="14"/>
        <v>857</v>
      </c>
      <c r="AF344" s="16">
        <f t="shared" si="15"/>
        <v>47340</v>
      </c>
      <c r="AG344" s="16">
        <f t="shared" si="13"/>
        <v>46483</v>
      </c>
      <c r="AH344" s="45">
        <v>0</v>
      </c>
      <c r="AI344" s="116" t="s">
        <v>32</v>
      </c>
    </row>
    <row r="345" spans="1:35" x14ac:dyDescent="0.25">
      <c r="A345" s="33">
        <v>236</v>
      </c>
      <c r="B345" s="34" t="s">
        <v>301</v>
      </c>
      <c r="C345" s="34" t="s">
        <v>291</v>
      </c>
      <c r="D345" s="14">
        <v>3577</v>
      </c>
      <c r="E345" s="14">
        <v>3818</v>
      </c>
      <c r="F345" s="14">
        <v>1045</v>
      </c>
      <c r="G345" s="14">
        <v>770</v>
      </c>
      <c r="H345" s="14">
        <v>3136</v>
      </c>
      <c r="I345" s="14">
        <v>870</v>
      </c>
      <c r="J345" s="14">
        <v>3787</v>
      </c>
      <c r="K345" s="14">
        <v>756</v>
      </c>
      <c r="L345" s="14">
        <v>3841</v>
      </c>
      <c r="M345" s="15">
        <v>785</v>
      </c>
      <c r="N345" s="15">
        <v>8391</v>
      </c>
      <c r="O345" s="14">
        <v>3945</v>
      </c>
      <c r="P345" s="14">
        <v>2946</v>
      </c>
      <c r="Q345" s="15">
        <v>1894</v>
      </c>
      <c r="R345" s="15">
        <v>857</v>
      </c>
      <c r="S345" s="14">
        <v>6760</v>
      </c>
      <c r="T345" s="14">
        <v>745</v>
      </c>
      <c r="U345" s="15">
        <v>1319</v>
      </c>
      <c r="V345" s="15">
        <v>11392</v>
      </c>
      <c r="W345" s="15">
        <v>857</v>
      </c>
      <c r="X345" s="15">
        <v>11282</v>
      </c>
      <c r="Y345" s="14">
        <v>11572</v>
      </c>
      <c r="Z345" s="15">
        <v>1939</v>
      </c>
      <c r="AA345" s="14">
        <v>1474</v>
      </c>
      <c r="AB345" s="14">
        <v>2935</v>
      </c>
      <c r="AC345" s="15">
        <v>1122</v>
      </c>
      <c r="AD345" s="15">
        <v>4944</v>
      </c>
      <c r="AE345" s="16">
        <f t="shared" si="14"/>
        <v>745</v>
      </c>
      <c r="AF345" s="16">
        <f t="shared" si="15"/>
        <v>11572</v>
      </c>
      <c r="AG345" s="16">
        <f t="shared" si="13"/>
        <v>10827</v>
      </c>
      <c r="AH345" s="45">
        <v>0</v>
      </c>
      <c r="AI345" s="116" t="s">
        <v>32</v>
      </c>
    </row>
    <row r="346" spans="1:35" x14ac:dyDescent="0.25">
      <c r="A346" s="33">
        <v>237</v>
      </c>
      <c r="B346" s="34" t="s">
        <v>301</v>
      </c>
      <c r="C346" s="34" t="s">
        <v>70</v>
      </c>
      <c r="D346" s="14">
        <v>17695</v>
      </c>
      <c r="E346" s="14">
        <v>21051</v>
      </c>
      <c r="F346" s="14">
        <v>18649</v>
      </c>
      <c r="G346" s="14">
        <v>19147</v>
      </c>
      <c r="H346" s="14">
        <v>22742</v>
      </c>
      <c r="I346" s="14">
        <v>3184</v>
      </c>
      <c r="J346" s="14">
        <v>19146</v>
      </c>
      <c r="K346" s="14">
        <v>18813</v>
      </c>
      <c r="L346" s="14">
        <v>21810</v>
      </c>
      <c r="M346" s="15">
        <v>19525</v>
      </c>
      <c r="N346" s="15">
        <v>26059</v>
      </c>
      <c r="O346" s="14">
        <v>15779</v>
      </c>
      <c r="P346" s="14">
        <v>11572</v>
      </c>
      <c r="Q346" s="15">
        <v>6207</v>
      </c>
      <c r="R346" s="15">
        <v>21338</v>
      </c>
      <c r="S346" s="14">
        <v>20280</v>
      </c>
      <c r="T346" s="14">
        <v>18526</v>
      </c>
      <c r="U346" s="15">
        <v>16497</v>
      </c>
      <c r="V346" s="15">
        <v>45568</v>
      </c>
      <c r="W346" s="15">
        <v>10300</v>
      </c>
      <c r="X346" s="15">
        <v>48392</v>
      </c>
      <c r="Y346" s="14">
        <v>17358</v>
      </c>
      <c r="Z346" s="15">
        <v>27590</v>
      </c>
      <c r="AA346" s="14">
        <v>17681</v>
      </c>
      <c r="AB346" s="14">
        <v>11719</v>
      </c>
      <c r="AC346" s="15">
        <v>10099</v>
      </c>
      <c r="AD346" s="15">
        <v>14518</v>
      </c>
      <c r="AE346" s="16">
        <f t="shared" si="14"/>
        <v>3184</v>
      </c>
      <c r="AF346" s="16">
        <f t="shared" si="15"/>
        <v>48392</v>
      </c>
      <c r="AG346" s="16">
        <f t="shared" si="13"/>
        <v>45208</v>
      </c>
      <c r="AH346" s="45">
        <v>0</v>
      </c>
      <c r="AI346" s="116" t="s">
        <v>32</v>
      </c>
    </row>
    <row r="347" spans="1:35" x14ac:dyDescent="0.25">
      <c r="A347" s="33">
        <v>238</v>
      </c>
      <c r="B347" s="34" t="s">
        <v>302</v>
      </c>
      <c r="C347" s="34" t="s">
        <v>291</v>
      </c>
      <c r="D347" s="14">
        <v>1809</v>
      </c>
      <c r="E347" s="14">
        <v>1929</v>
      </c>
      <c r="F347" s="14">
        <v>830</v>
      </c>
      <c r="G347" s="14">
        <v>450</v>
      </c>
      <c r="H347" s="14">
        <v>2138</v>
      </c>
      <c r="I347" s="14">
        <v>899</v>
      </c>
      <c r="J347" s="14">
        <v>1999</v>
      </c>
      <c r="K347" s="14">
        <v>442</v>
      </c>
      <c r="L347" s="14">
        <v>1562</v>
      </c>
      <c r="M347" s="15">
        <v>460</v>
      </c>
      <c r="N347" s="15">
        <v>35809</v>
      </c>
      <c r="O347" s="14">
        <v>2294</v>
      </c>
      <c r="P347" s="14">
        <v>2051</v>
      </c>
      <c r="Q347" s="15">
        <v>1683</v>
      </c>
      <c r="R347" s="15">
        <v>502</v>
      </c>
      <c r="S347" s="14">
        <v>3881</v>
      </c>
      <c r="T347" s="14">
        <v>437</v>
      </c>
      <c r="U347" s="15">
        <v>832</v>
      </c>
      <c r="V347" s="15">
        <v>3768</v>
      </c>
      <c r="W347" s="15">
        <v>827</v>
      </c>
      <c r="X347" s="15">
        <v>3741</v>
      </c>
      <c r="Y347" s="14">
        <v>5207</v>
      </c>
      <c r="Z347" s="15">
        <v>936</v>
      </c>
      <c r="AA347" s="14">
        <v>1178</v>
      </c>
      <c r="AB347" s="14">
        <v>3261</v>
      </c>
      <c r="AC347" s="15">
        <v>300</v>
      </c>
      <c r="AD347" s="15">
        <v>3366</v>
      </c>
      <c r="AE347" s="16">
        <f t="shared" si="14"/>
        <v>300</v>
      </c>
      <c r="AF347" s="16">
        <f t="shared" si="15"/>
        <v>35809</v>
      </c>
      <c r="AG347" s="16">
        <f t="shared" si="13"/>
        <v>35509</v>
      </c>
      <c r="AH347" s="45">
        <v>0</v>
      </c>
      <c r="AI347" s="116" t="s">
        <v>32</v>
      </c>
    </row>
    <row r="348" spans="1:35" x14ac:dyDescent="0.25">
      <c r="A348" s="33">
        <v>239</v>
      </c>
      <c r="B348" s="34" t="s">
        <v>302</v>
      </c>
      <c r="C348" s="34" t="s">
        <v>70</v>
      </c>
      <c r="D348" s="14">
        <v>10541</v>
      </c>
      <c r="E348" s="14">
        <v>15340</v>
      </c>
      <c r="F348" s="14">
        <v>8300</v>
      </c>
      <c r="G348" s="14">
        <v>63435</v>
      </c>
      <c r="H348" s="14">
        <v>12995</v>
      </c>
      <c r="I348" s="14">
        <v>5107</v>
      </c>
      <c r="J348" s="14">
        <v>11993</v>
      </c>
      <c r="K348" s="14">
        <v>62327</v>
      </c>
      <c r="L348" s="14">
        <v>11687</v>
      </c>
      <c r="M348" s="15">
        <v>64682</v>
      </c>
      <c r="N348" s="15">
        <v>17542</v>
      </c>
      <c r="O348" s="14">
        <v>6883</v>
      </c>
      <c r="P348" s="14">
        <v>9468</v>
      </c>
      <c r="Q348" s="15">
        <v>6207</v>
      </c>
      <c r="R348" s="15">
        <v>70686</v>
      </c>
      <c r="S348" s="14">
        <v>11642</v>
      </c>
      <c r="T348" s="14">
        <v>61374</v>
      </c>
      <c r="U348" s="15">
        <v>10396</v>
      </c>
      <c r="V348" s="15">
        <v>15073</v>
      </c>
      <c r="W348" s="15">
        <v>7258</v>
      </c>
      <c r="X348" s="15">
        <v>15037</v>
      </c>
      <c r="Y348" s="14">
        <v>5207</v>
      </c>
      <c r="Z348" s="15">
        <v>11496</v>
      </c>
      <c r="AA348" s="14">
        <v>16698</v>
      </c>
      <c r="AB348" s="14">
        <v>13055</v>
      </c>
      <c r="AC348" s="15">
        <v>2693</v>
      </c>
      <c r="AD348" s="15">
        <v>9678</v>
      </c>
      <c r="AE348" s="16">
        <f t="shared" si="14"/>
        <v>2693</v>
      </c>
      <c r="AF348" s="16">
        <f t="shared" si="15"/>
        <v>70686</v>
      </c>
      <c r="AG348" s="16">
        <f t="shared" si="13"/>
        <v>67993</v>
      </c>
      <c r="AH348" s="45">
        <v>0</v>
      </c>
      <c r="AI348" s="116" t="s">
        <v>32</v>
      </c>
    </row>
    <row r="349" spans="1:35" x14ac:dyDescent="0.25">
      <c r="A349" s="33">
        <v>240</v>
      </c>
      <c r="B349" s="34" t="s">
        <v>303</v>
      </c>
      <c r="C349" s="34" t="s">
        <v>70</v>
      </c>
      <c r="D349" s="14">
        <v>114563</v>
      </c>
      <c r="E349" s="14">
        <v>135250</v>
      </c>
      <c r="F349" s="14">
        <v>161623</v>
      </c>
      <c r="G349" s="14">
        <v>156919</v>
      </c>
      <c r="H349" s="14">
        <v>119255</v>
      </c>
      <c r="I349" s="14">
        <v>162047</v>
      </c>
      <c r="J349" s="14">
        <v>116036</v>
      </c>
      <c r="K349" s="14">
        <v>154178</v>
      </c>
      <c r="L349" s="14">
        <v>140338</v>
      </c>
      <c r="M349" s="15">
        <v>160007</v>
      </c>
      <c r="N349" s="15">
        <v>52626</v>
      </c>
      <c r="O349" s="14">
        <v>61855</v>
      </c>
      <c r="P349" s="14">
        <v>81951</v>
      </c>
      <c r="Q349" s="15">
        <v>47340</v>
      </c>
      <c r="R349" s="15">
        <v>174859</v>
      </c>
      <c r="S349" s="14">
        <v>58750</v>
      </c>
      <c r="T349" s="14">
        <v>151820</v>
      </c>
      <c r="U349" s="15">
        <v>110351</v>
      </c>
      <c r="V349" s="15">
        <v>180544</v>
      </c>
      <c r="W349" s="15">
        <v>71123</v>
      </c>
      <c r="X349" s="15">
        <v>172116</v>
      </c>
      <c r="Y349" s="14">
        <v>13655</v>
      </c>
      <c r="Z349" s="15">
        <v>126499</v>
      </c>
      <c r="AA349" s="14">
        <v>152250</v>
      </c>
      <c r="AB349" s="14">
        <v>29130</v>
      </c>
      <c r="AC349" s="15">
        <v>121190</v>
      </c>
      <c r="AD349" s="15">
        <v>144650</v>
      </c>
      <c r="AE349" s="16">
        <f t="shared" si="14"/>
        <v>13655</v>
      </c>
      <c r="AF349" s="16">
        <f t="shared" si="15"/>
        <v>180544</v>
      </c>
      <c r="AG349" s="16">
        <f t="shared" si="13"/>
        <v>166889</v>
      </c>
      <c r="AH349" s="44">
        <v>0</v>
      </c>
      <c r="AI349" s="126" t="s">
        <v>71</v>
      </c>
    </row>
    <row r="350" spans="1:35" x14ac:dyDescent="0.25">
      <c r="A350" s="39">
        <v>241</v>
      </c>
      <c r="B350" s="40" t="s">
        <v>304</v>
      </c>
      <c r="C350" s="40" t="s">
        <v>291</v>
      </c>
      <c r="D350" s="41">
        <v>3840</v>
      </c>
      <c r="E350" s="41">
        <v>3889</v>
      </c>
      <c r="F350" s="41">
        <v>1294</v>
      </c>
      <c r="G350" s="41">
        <v>753</v>
      </c>
      <c r="H350" s="41">
        <v>3412</v>
      </c>
      <c r="I350" s="41">
        <v>1985</v>
      </c>
      <c r="J350" s="41">
        <v>4103</v>
      </c>
      <c r="K350" s="41">
        <v>741</v>
      </c>
      <c r="L350" s="41">
        <v>3395</v>
      </c>
      <c r="M350" s="41">
        <v>769</v>
      </c>
      <c r="N350" s="42">
        <v>10840</v>
      </c>
      <c r="O350" s="41">
        <v>3505</v>
      </c>
      <c r="P350" s="41">
        <v>3051</v>
      </c>
      <c r="Q350" s="42">
        <v>2735</v>
      </c>
      <c r="R350" s="42">
        <v>839</v>
      </c>
      <c r="S350" s="41">
        <v>5133</v>
      </c>
      <c r="T350" s="41">
        <v>729</v>
      </c>
      <c r="U350" s="42">
        <v>1428</v>
      </c>
      <c r="V350" s="42">
        <v>8983</v>
      </c>
      <c r="W350" s="42">
        <v>1247</v>
      </c>
      <c r="X350" s="41">
        <v>8942</v>
      </c>
      <c r="Y350" s="41">
        <v>7522</v>
      </c>
      <c r="Z350" s="41">
        <v>2391</v>
      </c>
      <c r="AA350" s="41">
        <v>1965</v>
      </c>
      <c r="AB350" s="41">
        <v>4418</v>
      </c>
      <c r="AC350" s="42">
        <v>2967</v>
      </c>
      <c r="AD350" s="41">
        <v>5260</v>
      </c>
      <c r="AE350" s="43">
        <f t="shared" si="14"/>
        <v>729</v>
      </c>
      <c r="AF350" s="43">
        <f t="shared" si="15"/>
        <v>10840</v>
      </c>
      <c r="AG350" s="43">
        <f t="shared" si="13"/>
        <v>10111</v>
      </c>
      <c r="AH350" s="45">
        <v>3840</v>
      </c>
      <c r="AI350" s="116" t="s">
        <v>32</v>
      </c>
    </row>
    <row r="351" spans="1:35" x14ac:dyDescent="0.25">
      <c r="A351" s="33">
        <v>242</v>
      </c>
      <c r="B351" s="34" t="s">
        <v>304</v>
      </c>
      <c r="C351" s="34" t="s">
        <v>70</v>
      </c>
      <c r="D351" s="14">
        <v>20304</v>
      </c>
      <c r="E351" s="14">
        <v>21051</v>
      </c>
      <c r="F351" s="14">
        <v>12943</v>
      </c>
      <c r="G351" s="14">
        <v>25266</v>
      </c>
      <c r="H351" s="14">
        <v>24580</v>
      </c>
      <c r="I351" s="14">
        <v>33019</v>
      </c>
      <c r="J351" s="14">
        <v>21776</v>
      </c>
      <c r="K351" s="14">
        <v>24823</v>
      </c>
      <c r="L351" s="14">
        <v>19913</v>
      </c>
      <c r="M351" s="15">
        <v>25761</v>
      </c>
      <c r="N351" s="15">
        <v>33660</v>
      </c>
      <c r="O351" s="14">
        <v>14021</v>
      </c>
      <c r="P351" s="14">
        <v>14518</v>
      </c>
      <c r="Q351" s="15">
        <v>14307</v>
      </c>
      <c r="R351" s="15">
        <v>28154</v>
      </c>
      <c r="S351" s="14">
        <v>15398</v>
      </c>
      <c r="T351" s="14">
        <v>24444</v>
      </c>
      <c r="U351" s="15">
        <v>17840</v>
      </c>
      <c r="V351" s="15">
        <v>35931</v>
      </c>
      <c r="W351" s="15">
        <v>14959</v>
      </c>
      <c r="X351" s="15">
        <v>34386</v>
      </c>
      <c r="Y351" s="14">
        <v>7522</v>
      </c>
      <c r="Z351" s="15">
        <v>52331</v>
      </c>
      <c r="AA351" s="14">
        <v>24556</v>
      </c>
      <c r="AB351" s="14">
        <v>17684</v>
      </c>
      <c r="AC351" s="15">
        <v>26707</v>
      </c>
      <c r="AD351" s="15">
        <v>15780</v>
      </c>
      <c r="AE351" s="16">
        <f t="shared" si="14"/>
        <v>7522</v>
      </c>
      <c r="AF351" s="16">
        <f t="shared" si="15"/>
        <v>52331</v>
      </c>
      <c r="AG351" s="16">
        <f t="shared" si="13"/>
        <v>44809</v>
      </c>
      <c r="AH351" s="45">
        <v>0</v>
      </c>
      <c r="AI351" s="116" t="s">
        <v>32</v>
      </c>
    </row>
    <row r="352" spans="1:35" x14ac:dyDescent="0.25">
      <c r="A352" s="33">
        <v>243</v>
      </c>
      <c r="B352" s="34" t="s">
        <v>305</v>
      </c>
      <c r="C352" s="34" t="s">
        <v>291</v>
      </c>
      <c r="D352" s="14">
        <v>50286</v>
      </c>
      <c r="E352" s="14">
        <v>63520</v>
      </c>
      <c r="F352" s="14">
        <v>32325</v>
      </c>
      <c r="G352" s="14">
        <v>31602</v>
      </c>
      <c r="H352" s="14">
        <v>80863</v>
      </c>
      <c r="I352" s="14">
        <v>69110</v>
      </c>
      <c r="J352" s="14">
        <v>50496</v>
      </c>
      <c r="K352" s="14">
        <v>31050</v>
      </c>
      <c r="L352" s="14">
        <v>67031</v>
      </c>
      <c r="M352" s="15">
        <v>32225</v>
      </c>
      <c r="N352" s="15">
        <v>268763</v>
      </c>
      <c r="O352" s="14">
        <v>38808</v>
      </c>
      <c r="P352" s="14">
        <v>82056</v>
      </c>
      <c r="Q352" s="15">
        <v>47340</v>
      </c>
      <c r="R352" s="15">
        <v>35215</v>
      </c>
      <c r="S352" s="14">
        <v>143966</v>
      </c>
      <c r="T352" s="14">
        <v>30575</v>
      </c>
      <c r="U352" s="15">
        <v>22914</v>
      </c>
      <c r="V352" s="15">
        <v>108926</v>
      </c>
      <c r="W352" s="15">
        <v>25769</v>
      </c>
      <c r="X352" s="15">
        <v>95234</v>
      </c>
      <c r="Y352" s="14">
        <v>18226</v>
      </c>
      <c r="Z352" s="15">
        <v>24047</v>
      </c>
      <c r="AA352" s="14">
        <v>49114</v>
      </c>
      <c r="AB352" s="14">
        <v>84970</v>
      </c>
      <c r="AC352" s="15">
        <v>53413</v>
      </c>
      <c r="AD352" s="15">
        <v>82898</v>
      </c>
      <c r="AE352" s="16">
        <f t="shared" si="14"/>
        <v>18226</v>
      </c>
      <c r="AF352" s="16">
        <f t="shared" si="15"/>
        <v>268763</v>
      </c>
      <c r="AG352" s="16">
        <f t="shared" si="13"/>
        <v>250537</v>
      </c>
      <c r="AH352" s="45">
        <v>0</v>
      </c>
      <c r="AI352" s="116" t="s">
        <v>32</v>
      </c>
    </row>
    <row r="353" spans="1:35" x14ac:dyDescent="0.25">
      <c r="A353" s="33">
        <v>244</v>
      </c>
      <c r="B353" s="34" t="s">
        <v>305</v>
      </c>
      <c r="C353" s="34" t="s">
        <v>70</v>
      </c>
      <c r="D353" s="14">
        <v>361888</v>
      </c>
      <c r="E353" s="14">
        <v>338610</v>
      </c>
      <c r="F353" s="14">
        <v>372976</v>
      </c>
      <c r="G353" s="14">
        <v>591620</v>
      </c>
      <c r="H353" s="14">
        <v>485173</v>
      </c>
      <c r="I353" s="14">
        <v>668750</v>
      </c>
      <c r="J353" s="14">
        <v>363361</v>
      </c>
      <c r="K353" s="14">
        <v>581283</v>
      </c>
      <c r="L353" s="14">
        <v>313208</v>
      </c>
      <c r="M353" s="15">
        <v>603258</v>
      </c>
      <c r="N353" s="15">
        <v>834603</v>
      </c>
      <c r="O353" s="14">
        <v>155233</v>
      </c>
      <c r="P353" s="14">
        <v>378720</v>
      </c>
      <c r="Q353" s="15">
        <v>257740</v>
      </c>
      <c r="R353" s="15">
        <v>659253</v>
      </c>
      <c r="S353" s="14">
        <v>431899</v>
      </c>
      <c r="T353" s="14">
        <v>572394</v>
      </c>
      <c r="U353" s="15">
        <v>286427</v>
      </c>
      <c r="V353" s="15">
        <v>435705</v>
      </c>
      <c r="W353" s="15">
        <v>309231</v>
      </c>
      <c r="X353" s="15">
        <v>441256</v>
      </c>
      <c r="Y353" s="14">
        <v>121506</v>
      </c>
      <c r="Z353" s="15">
        <v>577124</v>
      </c>
      <c r="AA353" s="14">
        <v>751429</v>
      </c>
      <c r="AB353" s="14">
        <v>509820</v>
      </c>
      <c r="AC353" s="15">
        <v>480722</v>
      </c>
      <c r="AD353" s="15">
        <v>341900</v>
      </c>
      <c r="AE353" s="16">
        <f t="shared" si="14"/>
        <v>121506</v>
      </c>
      <c r="AF353" s="16">
        <f t="shared" si="15"/>
        <v>834603</v>
      </c>
      <c r="AG353" s="16">
        <f t="shared" si="13"/>
        <v>713097</v>
      </c>
      <c r="AH353" s="45">
        <v>0</v>
      </c>
      <c r="AI353" s="116" t="s">
        <v>32</v>
      </c>
    </row>
    <row r="354" spans="1:35" x14ac:dyDescent="0.25">
      <c r="A354" s="33">
        <v>245</v>
      </c>
      <c r="B354" s="34" t="s">
        <v>306</v>
      </c>
      <c r="C354" s="34" t="s">
        <v>291</v>
      </c>
      <c r="D354" s="14">
        <v>33243</v>
      </c>
      <c r="E354" s="14">
        <v>34844</v>
      </c>
      <c r="F354" s="14">
        <v>14558</v>
      </c>
      <c r="G354" s="14">
        <v>14321</v>
      </c>
      <c r="H354" s="14">
        <v>40430</v>
      </c>
      <c r="I354" s="14">
        <v>58790</v>
      </c>
      <c r="J354" s="14">
        <v>33454</v>
      </c>
      <c r="K354" s="14">
        <v>14071</v>
      </c>
      <c r="L354" s="14">
        <v>32304</v>
      </c>
      <c r="M354" s="15">
        <v>14602</v>
      </c>
      <c r="N354" s="15">
        <v>90329</v>
      </c>
      <c r="O354" s="14">
        <v>28491</v>
      </c>
      <c r="P354" s="14">
        <v>51969</v>
      </c>
      <c r="Q354" s="15">
        <v>26300</v>
      </c>
      <c r="R354" s="15">
        <v>15958</v>
      </c>
      <c r="S354" s="14">
        <v>112669</v>
      </c>
      <c r="T354" s="14">
        <v>13856</v>
      </c>
      <c r="U354" s="15">
        <v>14998</v>
      </c>
      <c r="V354" s="15">
        <v>67479</v>
      </c>
      <c r="W354" s="15">
        <v>14772</v>
      </c>
      <c r="X354" s="15">
        <v>84160</v>
      </c>
      <c r="Y354" s="14">
        <v>12134</v>
      </c>
      <c r="Z354" s="15">
        <v>14962</v>
      </c>
      <c r="AA354" s="14">
        <v>21609</v>
      </c>
      <c r="AB354" s="14">
        <v>25732</v>
      </c>
      <c r="AC354" s="15">
        <v>22396</v>
      </c>
      <c r="AD354" s="15">
        <v>42501</v>
      </c>
      <c r="AE354" s="16">
        <f t="shared" si="14"/>
        <v>12134</v>
      </c>
      <c r="AF354" s="16">
        <f t="shared" si="15"/>
        <v>112669</v>
      </c>
      <c r="AG354" s="16">
        <f t="shared" si="13"/>
        <v>100535</v>
      </c>
      <c r="AH354" s="45">
        <v>0</v>
      </c>
      <c r="AI354" s="116" t="s">
        <v>32</v>
      </c>
    </row>
    <row r="355" spans="1:35" x14ac:dyDescent="0.25">
      <c r="A355" s="33">
        <v>246</v>
      </c>
      <c r="B355" s="34" t="s">
        <v>306</v>
      </c>
      <c r="C355" s="34" t="s">
        <v>70</v>
      </c>
      <c r="D355" s="14">
        <v>197671</v>
      </c>
      <c r="E355" s="14">
        <v>199029</v>
      </c>
      <c r="F355" s="14">
        <v>145573</v>
      </c>
      <c r="G355" s="14">
        <v>202554</v>
      </c>
      <c r="H355" s="14">
        <v>218328</v>
      </c>
      <c r="I355" s="14">
        <v>448030</v>
      </c>
      <c r="J355" s="14">
        <v>199144</v>
      </c>
      <c r="K355" s="14">
        <v>199015</v>
      </c>
      <c r="L355" s="14">
        <v>178873</v>
      </c>
      <c r="M355" s="15">
        <v>206539</v>
      </c>
      <c r="N355" s="15">
        <v>280502</v>
      </c>
      <c r="O355" s="14">
        <v>136758</v>
      </c>
      <c r="P355" s="14">
        <v>192306</v>
      </c>
      <c r="Q355" s="15">
        <v>120980</v>
      </c>
      <c r="R355" s="15">
        <v>225710</v>
      </c>
      <c r="S355" s="14">
        <v>338008</v>
      </c>
      <c r="T355" s="14">
        <v>195972</v>
      </c>
      <c r="U355" s="15">
        <v>187480</v>
      </c>
      <c r="V355" s="15">
        <v>269918</v>
      </c>
      <c r="W355" s="15">
        <v>177266</v>
      </c>
      <c r="X355" s="15">
        <v>273646</v>
      </c>
      <c r="Y355" s="14">
        <v>80888</v>
      </c>
      <c r="Z355" s="15">
        <v>308581</v>
      </c>
      <c r="AA355" s="14">
        <v>269139</v>
      </c>
      <c r="AB355" s="14">
        <v>154402</v>
      </c>
      <c r="AC355" s="15">
        <v>201563</v>
      </c>
      <c r="AD355" s="15">
        <v>169898</v>
      </c>
      <c r="AE355" s="16">
        <f t="shared" si="14"/>
        <v>80888</v>
      </c>
      <c r="AF355" s="16">
        <f t="shared" si="15"/>
        <v>448030</v>
      </c>
      <c r="AG355" s="16">
        <f t="shared" si="13"/>
        <v>367142</v>
      </c>
      <c r="AH355" s="45">
        <v>0</v>
      </c>
      <c r="AI355" s="116" t="s">
        <v>32</v>
      </c>
    </row>
    <row r="356" spans="1:35" x14ac:dyDescent="0.25">
      <c r="A356" s="33">
        <v>247</v>
      </c>
      <c r="B356" s="34" t="s">
        <v>307</v>
      </c>
      <c r="C356" s="34" t="s">
        <v>70</v>
      </c>
      <c r="D356" s="14">
        <v>31981</v>
      </c>
      <c r="E356" s="14">
        <v>35830</v>
      </c>
      <c r="F356" s="14">
        <v>37298</v>
      </c>
      <c r="G356" s="14">
        <v>54921</v>
      </c>
      <c r="H356" s="14">
        <v>43573</v>
      </c>
      <c r="I356" s="14">
        <v>4307</v>
      </c>
      <c r="J356" s="14">
        <v>33454</v>
      </c>
      <c r="K356" s="14">
        <v>53962</v>
      </c>
      <c r="L356" s="14">
        <v>35432</v>
      </c>
      <c r="M356" s="15">
        <v>56001</v>
      </c>
      <c r="N356" s="15">
        <v>85041</v>
      </c>
      <c r="O356" s="14">
        <v>8415</v>
      </c>
      <c r="P356" s="14">
        <v>19357</v>
      </c>
      <c r="Q356" s="15">
        <v>15254</v>
      </c>
      <c r="R356" s="15">
        <v>61200</v>
      </c>
      <c r="S356" s="14">
        <v>13351</v>
      </c>
      <c r="T356" s="14">
        <v>53137</v>
      </c>
      <c r="U356" s="15">
        <v>26852</v>
      </c>
      <c r="V356" s="15">
        <v>56447</v>
      </c>
      <c r="W356" s="15">
        <v>30608</v>
      </c>
      <c r="X356" s="15">
        <v>48506</v>
      </c>
      <c r="Y356" s="14">
        <v>12729</v>
      </c>
      <c r="Z356" s="15">
        <v>138517</v>
      </c>
      <c r="AA356" s="14">
        <v>89386</v>
      </c>
      <c r="AB356" s="14">
        <v>27068</v>
      </c>
      <c r="AC356" s="15">
        <v>3770</v>
      </c>
      <c r="AD356" s="15">
        <v>24406</v>
      </c>
      <c r="AE356" s="16">
        <f t="shared" si="14"/>
        <v>3770</v>
      </c>
      <c r="AF356" s="16">
        <f t="shared" si="15"/>
        <v>138517</v>
      </c>
      <c r="AG356" s="16">
        <f t="shared" si="13"/>
        <v>134747</v>
      </c>
      <c r="AH356" s="44">
        <v>0</v>
      </c>
      <c r="AI356" s="126" t="s">
        <v>71</v>
      </c>
    </row>
    <row r="357" spans="1:35" x14ac:dyDescent="0.25">
      <c r="A357" s="33">
        <v>248</v>
      </c>
      <c r="B357" s="34" t="s">
        <v>308</v>
      </c>
      <c r="C357" s="34" t="s">
        <v>70</v>
      </c>
      <c r="D357" s="14">
        <v>26090</v>
      </c>
      <c r="E357" s="14">
        <v>26121</v>
      </c>
      <c r="F357" s="14">
        <v>37173</v>
      </c>
      <c r="G357" s="14">
        <v>27620</v>
      </c>
      <c r="H357" s="14">
        <v>57954</v>
      </c>
      <c r="I357" s="14">
        <v>12895</v>
      </c>
      <c r="J357" s="14">
        <v>27562</v>
      </c>
      <c r="K357" s="14">
        <v>27137</v>
      </c>
      <c r="L357" s="14">
        <v>25088</v>
      </c>
      <c r="M357" s="15">
        <v>28162</v>
      </c>
      <c r="N357" s="15">
        <v>33171</v>
      </c>
      <c r="O357" s="14">
        <v>21124</v>
      </c>
      <c r="P357" s="14">
        <v>25564</v>
      </c>
      <c r="Q357" s="15">
        <v>17884</v>
      </c>
      <c r="R357" s="15">
        <v>30776</v>
      </c>
      <c r="S357" s="14">
        <v>31923</v>
      </c>
      <c r="T357" s="14">
        <v>26722</v>
      </c>
      <c r="U357" s="15">
        <v>23338</v>
      </c>
      <c r="V357" s="15">
        <v>36812</v>
      </c>
      <c r="W357" s="15">
        <v>27772</v>
      </c>
      <c r="X357" s="15">
        <v>34046</v>
      </c>
      <c r="Y357" s="14">
        <v>11572</v>
      </c>
      <c r="Z357" s="15">
        <v>33185</v>
      </c>
      <c r="AA357" s="14">
        <v>35361</v>
      </c>
      <c r="AB357" s="14">
        <v>46109</v>
      </c>
      <c r="AC357" s="15">
        <v>17505</v>
      </c>
      <c r="AD357" s="15">
        <v>24406</v>
      </c>
      <c r="AE357" s="16">
        <f t="shared" si="14"/>
        <v>11572</v>
      </c>
      <c r="AF357" s="16">
        <f t="shared" si="15"/>
        <v>57954</v>
      </c>
      <c r="AG357" s="16">
        <f t="shared" si="13"/>
        <v>46382</v>
      </c>
      <c r="AH357" s="45">
        <v>0</v>
      </c>
      <c r="AI357" s="116" t="s">
        <v>32</v>
      </c>
    </row>
    <row r="358" spans="1:35" x14ac:dyDescent="0.25">
      <c r="A358" s="39">
        <v>249</v>
      </c>
      <c r="B358" s="40" t="s">
        <v>309</v>
      </c>
      <c r="C358" s="40" t="s">
        <v>291</v>
      </c>
      <c r="D358" s="41">
        <v>4313</v>
      </c>
      <c r="E358" s="41">
        <v>4448</v>
      </c>
      <c r="F358" s="41">
        <v>1270</v>
      </c>
      <c r="G358" s="41">
        <v>1602</v>
      </c>
      <c r="H358" s="41">
        <v>4377</v>
      </c>
      <c r="I358" s="41">
        <v>2999</v>
      </c>
      <c r="J358" s="41">
        <v>4524</v>
      </c>
      <c r="K358" s="41">
        <v>1574</v>
      </c>
      <c r="L358" s="41">
        <v>3760</v>
      </c>
      <c r="M358" s="41">
        <v>1633</v>
      </c>
      <c r="N358" s="42">
        <v>12187</v>
      </c>
      <c r="O358" s="41">
        <v>6575</v>
      </c>
      <c r="P358" s="41">
        <v>8206</v>
      </c>
      <c r="Q358" s="42">
        <v>2630</v>
      </c>
      <c r="R358" s="42">
        <v>1784</v>
      </c>
      <c r="S358" s="41">
        <v>8763</v>
      </c>
      <c r="T358" s="41">
        <v>1550</v>
      </c>
      <c r="U358" s="42">
        <v>1835</v>
      </c>
      <c r="V358" s="42">
        <v>9202</v>
      </c>
      <c r="W358" s="42">
        <v>2203</v>
      </c>
      <c r="X358" s="41">
        <v>12624</v>
      </c>
      <c r="Y358" s="41">
        <v>9798</v>
      </c>
      <c r="Z358" s="41">
        <v>1625</v>
      </c>
      <c r="AA358" s="41">
        <v>3438</v>
      </c>
      <c r="AB358" s="41">
        <v>6091</v>
      </c>
      <c r="AC358" s="42">
        <v>2770</v>
      </c>
      <c r="AD358" s="41">
        <v>6207</v>
      </c>
      <c r="AE358" s="43">
        <f t="shared" si="14"/>
        <v>1270</v>
      </c>
      <c r="AF358" s="43">
        <f t="shared" si="15"/>
        <v>12624</v>
      </c>
      <c r="AG358" s="43">
        <f t="shared" si="13"/>
        <v>11354</v>
      </c>
      <c r="AH358" s="44">
        <v>4313</v>
      </c>
      <c r="AI358" s="126" t="s">
        <v>71</v>
      </c>
    </row>
    <row r="359" spans="1:35" x14ac:dyDescent="0.25">
      <c r="A359" s="33">
        <v>250</v>
      </c>
      <c r="B359" s="34" t="s">
        <v>309</v>
      </c>
      <c r="C359" s="34" t="s">
        <v>70</v>
      </c>
      <c r="D359" s="14">
        <v>25879</v>
      </c>
      <c r="E359" s="14">
        <v>33438</v>
      </c>
      <c r="F359" s="14">
        <v>26702</v>
      </c>
      <c r="G359" s="14">
        <v>28965</v>
      </c>
      <c r="H359" s="14">
        <v>30578</v>
      </c>
      <c r="I359" s="14">
        <v>2999</v>
      </c>
      <c r="J359" s="14">
        <v>27352</v>
      </c>
      <c r="K359" s="14">
        <v>28459</v>
      </c>
      <c r="L359" s="14">
        <v>27978</v>
      </c>
      <c r="M359" s="15">
        <v>29534</v>
      </c>
      <c r="N359" s="15">
        <v>37846</v>
      </c>
      <c r="O359" s="14">
        <v>19725</v>
      </c>
      <c r="P359" s="14">
        <v>24722</v>
      </c>
      <c r="Q359" s="15">
        <v>14938</v>
      </c>
      <c r="R359" s="15">
        <v>32275</v>
      </c>
      <c r="S359" s="14">
        <v>26289</v>
      </c>
      <c r="T359" s="14">
        <v>28023</v>
      </c>
      <c r="U359" s="15">
        <v>22925</v>
      </c>
      <c r="V359" s="15">
        <v>36805</v>
      </c>
      <c r="W359" s="15">
        <v>26439</v>
      </c>
      <c r="X359" s="15">
        <v>35505</v>
      </c>
      <c r="Y359" s="14">
        <v>9798</v>
      </c>
      <c r="Z359" s="15">
        <v>26558</v>
      </c>
      <c r="AA359" s="14">
        <v>40273</v>
      </c>
      <c r="AB359" s="14">
        <v>24343</v>
      </c>
      <c r="AC359" s="15">
        <v>20198</v>
      </c>
      <c r="AD359" s="15">
        <v>24406</v>
      </c>
      <c r="AE359" s="16">
        <f t="shared" si="14"/>
        <v>2999</v>
      </c>
      <c r="AF359" s="16">
        <f t="shared" si="15"/>
        <v>40273</v>
      </c>
      <c r="AG359" s="16">
        <f t="shared" si="13"/>
        <v>37274</v>
      </c>
      <c r="AH359" s="44">
        <v>0</v>
      </c>
      <c r="AI359" s="126" t="s">
        <v>71</v>
      </c>
    </row>
    <row r="360" spans="1:35" x14ac:dyDescent="0.25">
      <c r="A360" s="33">
        <v>251</v>
      </c>
      <c r="B360" s="34" t="s">
        <v>310</v>
      </c>
      <c r="C360" s="34" t="s">
        <v>70</v>
      </c>
      <c r="D360" s="14">
        <v>18620</v>
      </c>
      <c r="E360" s="14">
        <v>21459</v>
      </c>
      <c r="F360" s="14">
        <v>20376</v>
      </c>
      <c r="G360" s="14">
        <v>26262</v>
      </c>
      <c r="H360" s="14">
        <v>25800</v>
      </c>
      <c r="I360" s="14">
        <v>18783</v>
      </c>
      <c r="J360" s="14">
        <v>23880</v>
      </c>
      <c r="K360" s="14">
        <v>25805</v>
      </c>
      <c r="L360" s="14">
        <v>20702</v>
      </c>
      <c r="M360" s="15">
        <v>26780</v>
      </c>
      <c r="N360" s="15">
        <v>24935</v>
      </c>
      <c r="O360" s="14">
        <v>23035</v>
      </c>
      <c r="P360" s="14">
        <v>21882</v>
      </c>
      <c r="Q360" s="15">
        <v>22092</v>
      </c>
      <c r="R360" s="15">
        <v>29265</v>
      </c>
      <c r="S360" s="14">
        <v>30045</v>
      </c>
      <c r="T360" s="14">
        <v>25410</v>
      </c>
      <c r="U360" s="15">
        <v>21461</v>
      </c>
      <c r="V360" s="15">
        <v>37315</v>
      </c>
      <c r="W360" s="15">
        <v>20280</v>
      </c>
      <c r="X360" s="15">
        <v>32612</v>
      </c>
      <c r="Y360" s="14">
        <v>16779</v>
      </c>
      <c r="Z360" s="15">
        <v>24832</v>
      </c>
      <c r="AA360" s="14">
        <v>24556</v>
      </c>
      <c r="AB360" s="14">
        <v>26090</v>
      </c>
      <c r="AC360" s="15">
        <v>26510</v>
      </c>
      <c r="AD360" s="15">
        <v>26300</v>
      </c>
      <c r="AE360" s="16">
        <f t="shared" si="14"/>
        <v>16779</v>
      </c>
      <c r="AF360" s="16">
        <f t="shared" si="15"/>
        <v>37315</v>
      </c>
      <c r="AG360" s="16">
        <f t="shared" si="13"/>
        <v>20536</v>
      </c>
      <c r="AH360" s="44">
        <v>0</v>
      </c>
      <c r="AI360" s="126" t="s">
        <v>71</v>
      </c>
    </row>
    <row r="361" spans="1:35" x14ac:dyDescent="0.25">
      <c r="A361" s="39">
        <v>252</v>
      </c>
      <c r="B361" s="40" t="s">
        <v>311</v>
      </c>
      <c r="C361" s="40" t="s">
        <v>70</v>
      </c>
      <c r="D361" s="41">
        <v>20514</v>
      </c>
      <c r="E361" s="41">
        <v>23900</v>
      </c>
      <c r="F361" s="41">
        <v>23948</v>
      </c>
      <c r="G361" s="41">
        <v>21798</v>
      </c>
      <c r="H361" s="41">
        <v>20000</v>
      </c>
      <c r="I361" s="41">
        <v>55825</v>
      </c>
      <c r="J361" s="41">
        <v>21987</v>
      </c>
      <c r="K361" s="41">
        <v>21418</v>
      </c>
      <c r="L361" s="41">
        <v>24409</v>
      </c>
      <c r="M361" s="41">
        <v>22227</v>
      </c>
      <c r="N361" s="42">
        <v>28679</v>
      </c>
      <c r="O361" s="41">
        <v>15492</v>
      </c>
      <c r="P361" s="41">
        <v>14360</v>
      </c>
      <c r="Q361" s="42">
        <v>19462</v>
      </c>
      <c r="R361" s="42">
        <v>24291</v>
      </c>
      <c r="S361" s="41">
        <v>21220</v>
      </c>
      <c r="T361" s="41">
        <v>21090</v>
      </c>
      <c r="U361" s="42">
        <v>29035</v>
      </c>
      <c r="V361" s="42">
        <v>25679</v>
      </c>
      <c r="W361" s="42">
        <v>15287</v>
      </c>
      <c r="X361" s="41">
        <v>27809</v>
      </c>
      <c r="Y361" s="41">
        <v>13886</v>
      </c>
      <c r="Z361" s="41">
        <v>25919</v>
      </c>
      <c r="AA361" s="41">
        <v>17681</v>
      </c>
      <c r="AB361" s="41">
        <v>21850</v>
      </c>
      <c r="AC361" s="42">
        <v>13466</v>
      </c>
      <c r="AD361" s="41">
        <v>17253</v>
      </c>
      <c r="AE361" s="43">
        <f t="shared" si="14"/>
        <v>13466</v>
      </c>
      <c r="AF361" s="43">
        <f t="shared" si="15"/>
        <v>55825</v>
      </c>
      <c r="AG361" s="43">
        <f t="shared" si="13"/>
        <v>42359</v>
      </c>
      <c r="AH361" s="45">
        <v>20514</v>
      </c>
      <c r="AI361" s="116" t="s">
        <v>32</v>
      </c>
    </row>
    <row r="362" spans="1:35" x14ac:dyDescent="0.25">
      <c r="A362" s="39">
        <v>253</v>
      </c>
      <c r="B362" s="40" t="s">
        <v>312</v>
      </c>
      <c r="C362" s="40" t="s">
        <v>70</v>
      </c>
      <c r="D362" s="41">
        <v>6522</v>
      </c>
      <c r="E362" s="41">
        <v>6830</v>
      </c>
      <c r="F362" s="41">
        <v>7181</v>
      </c>
      <c r="G362" s="41">
        <v>5545</v>
      </c>
      <c r="H362" s="41">
        <v>6238</v>
      </c>
      <c r="I362" s="41">
        <v>13436</v>
      </c>
      <c r="J362" s="41">
        <v>7995</v>
      </c>
      <c r="K362" s="41">
        <v>5448</v>
      </c>
      <c r="L362" s="41">
        <v>7149</v>
      </c>
      <c r="M362" s="41">
        <v>5653</v>
      </c>
      <c r="N362" s="42">
        <v>5454</v>
      </c>
      <c r="O362" s="41">
        <v>5941</v>
      </c>
      <c r="P362" s="41">
        <v>3682</v>
      </c>
      <c r="Q362" s="42">
        <v>6838</v>
      </c>
      <c r="R362" s="42">
        <v>6179</v>
      </c>
      <c r="S362" s="41">
        <v>6573</v>
      </c>
      <c r="T362" s="41">
        <v>5365</v>
      </c>
      <c r="U362" s="42">
        <v>5567</v>
      </c>
      <c r="V362" s="42">
        <v>11043</v>
      </c>
      <c r="W362" s="42">
        <v>4864</v>
      </c>
      <c r="X362" s="41">
        <v>9749</v>
      </c>
      <c r="Y362" s="41">
        <v>6943</v>
      </c>
      <c r="Z362" s="41">
        <v>13216</v>
      </c>
      <c r="AA362" s="41">
        <v>5893</v>
      </c>
      <c r="AB362" s="41">
        <v>12245</v>
      </c>
      <c r="AC362" s="42">
        <v>4713</v>
      </c>
      <c r="AD362" s="41">
        <v>5260</v>
      </c>
      <c r="AE362" s="43">
        <f t="shared" si="14"/>
        <v>3682</v>
      </c>
      <c r="AF362" s="43">
        <f t="shared" si="15"/>
        <v>13436</v>
      </c>
      <c r="AG362" s="43">
        <f t="shared" si="13"/>
        <v>9754</v>
      </c>
      <c r="AH362" s="44">
        <v>6522</v>
      </c>
      <c r="AI362" s="126" t="s">
        <v>71</v>
      </c>
    </row>
    <row r="363" spans="1:35" x14ac:dyDescent="0.25">
      <c r="A363" s="33">
        <v>254</v>
      </c>
      <c r="B363" s="34" t="s">
        <v>313</v>
      </c>
      <c r="C363" s="34" t="s">
        <v>70</v>
      </c>
      <c r="D363" s="14">
        <v>26510</v>
      </c>
      <c r="E363" s="14">
        <v>25213</v>
      </c>
      <c r="F363" s="14">
        <v>16196</v>
      </c>
      <c r="G363" s="14">
        <v>13641</v>
      </c>
      <c r="H363" s="14">
        <v>12895</v>
      </c>
      <c r="I363" s="14">
        <v>31992</v>
      </c>
      <c r="J363" s="14">
        <v>27983</v>
      </c>
      <c r="K363" s="14">
        <v>13404</v>
      </c>
      <c r="L363" s="14">
        <v>23488</v>
      </c>
      <c r="M363" s="15">
        <v>13910</v>
      </c>
      <c r="N363" s="15">
        <v>18685</v>
      </c>
      <c r="O363" s="14">
        <v>21466</v>
      </c>
      <c r="P363" s="14">
        <v>12834</v>
      </c>
      <c r="Q363" s="15">
        <v>25248</v>
      </c>
      <c r="R363" s="15">
        <v>15200</v>
      </c>
      <c r="S363" s="14">
        <v>22515</v>
      </c>
      <c r="T363" s="14">
        <v>13197</v>
      </c>
      <c r="U363" s="15">
        <v>24758</v>
      </c>
      <c r="V363" s="15">
        <v>69229</v>
      </c>
      <c r="W363" s="15">
        <v>30147</v>
      </c>
      <c r="X363" s="15">
        <v>94680</v>
      </c>
      <c r="Y363" s="14">
        <v>4629</v>
      </c>
      <c r="Z363" s="15">
        <v>42113</v>
      </c>
      <c r="AA363" s="14">
        <v>15716</v>
      </c>
      <c r="AB363" s="14">
        <v>12866</v>
      </c>
      <c r="AC363" s="15">
        <v>14812</v>
      </c>
      <c r="AD363" s="15">
        <v>21882</v>
      </c>
      <c r="AE363" s="16">
        <f t="shared" si="14"/>
        <v>4629</v>
      </c>
      <c r="AF363" s="16">
        <f t="shared" si="15"/>
        <v>94680</v>
      </c>
      <c r="AG363" s="16">
        <f t="shared" si="13"/>
        <v>90051</v>
      </c>
      <c r="AH363" s="44">
        <v>0</v>
      </c>
      <c r="AI363" s="126" t="s">
        <v>71</v>
      </c>
    </row>
    <row r="364" spans="1:35" x14ac:dyDescent="0.25">
      <c r="A364" s="33">
        <v>255</v>
      </c>
      <c r="B364" s="34" t="s">
        <v>314</v>
      </c>
      <c r="C364" s="34" t="s">
        <v>70</v>
      </c>
      <c r="D364" s="14">
        <v>60385</v>
      </c>
      <c r="E364" s="14">
        <v>65181</v>
      </c>
      <c r="F364" s="14">
        <v>111434</v>
      </c>
      <c r="G364" s="14">
        <v>95849</v>
      </c>
      <c r="H364" s="14">
        <v>63695</v>
      </c>
      <c r="I364" s="14">
        <v>74140</v>
      </c>
      <c r="J364" s="14">
        <v>61858</v>
      </c>
      <c r="K364" s="14">
        <v>94175</v>
      </c>
      <c r="L364" s="14">
        <v>67148</v>
      </c>
      <c r="M364" s="15">
        <v>97735</v>
      </c>
      <c r="N364" s="15">
        <v>88837</v>
      </c>
      <c r="O364" s="14">
        <v>65200</v>
      </c>
      <c r="P364" s="14">
        <v>44815</v>
      </c>
      <c r="Q364" s="15">
        <v>32612</v>
      </c>
      <c r="R364" s="15">
        <v>106806</v>
      </c>
      <c r="S364" s="14">
        <v>61405</v>
      </c>
      <c r="T364" s="14">
        <v>92735</v>
      </c>
      <c r="U364" s="15">
        <v>60619</v>
      </c>
      <c r="V364" s="15">
        <v>80799</v>
      </c>
      <c r="W364" s="15">
        <v>62246</v>
      </c>
      <c r="X364" s="15">
        <v>115720</v>
      </c>
      <c r="Y364" s="14">
        <v>34716</v>
      </c>
      <c r="Z364" s="15">
        <v>79045</v>
      </c>
      <c r="AA364" s="14">
        <v>66794</v>
      </c>
      <c r="AB364" s="14">
        <v>41428</v>
      </c>
      <c r="AC364" s="15">
        <v>42417</v>
      </c>
      <c r="AD364" s="15">
        <v>34926</v>
      </c>
      <c r="AE364" s="16">
        <f t="shared" si="14"/>
        <v>32612</v>
      </c>
      <c r="AF364" s="16">
        <f t="shared" si="15"/>
        <v>115720</v>
      </c>
      <c r="AG364" s="16">
        <f t="shared" si="13"/>
        <v>83108</v>
      </c>
      <c r="AH364" s="44">
        <v>0</v>
      </c>
      <c r="AI364" s="126" t="s">
        <v>71</v>
      </c>
    </row>
    <row r="365" spans="1:35" x14ac:dyDescent="0.25">
      <c r="A365" s="33">
        <v>256</v>
      </c>
      <c r="B365" s="34" t="s">
        <v>315</v>
      </c>
      <c r="C365" s="34" t="s">
        <v>70</v>
      </c>
      <c r="D365" s="14">
        <v>51548</v>
      </c>
      <c r="E365" s="14">
        <v>60131</v>
      </c>
      <c r="F365" s="14">
        <v>59282</v>
      </c>
      <c r="G365" s="14">
        <v>48849</v>
      </c>
      <c r="H365" s="14">
        <v>49307</v>
      </c>
      <c r="I365" s="14">
        <v>67661</v>
      </c>
      <c r="J365" s="14">
        <v>53021</v>
      </c>
      <c r="K365" s="14">
        <v>47995</v>
      </c>
      <c r="L365" s="14">
        <v>40772</v>
      </c>
      <c r="M365" s="15">
        <v>49810</v>
      </c>
      <c r="N365" s="15">
        <v>62858</v>
      </c>
      <c r="O365" s="14">
        <v>59274</v>
      </c>
      <c r="P365" s="14">
        <v>48708</v>
      </c>
      <c r="Q365" s="15">
        <v>35768</v>
      </c>
      <c r="R365" s="15">
        <v>54433</v>
      </c>
      <c r="S365" s="14">
        <v>71357</v>
      </c>
      <c r="T365" s="14">
        <v>47261</v>
      </c>
      <c r="U365" s="15">
        <v>54283</v>
      </c>
      <c r="V365" s="15">
        <v>64847</v>
      </c>
      <c r="W365" s="15">
        <v>61649</v>
      </c>
      <c r="X365" s="15">
        <v>84160</v>
      </c>
      <c r="Y365" s="14">
        <v>9258</v>
      </c>
      <c r="Z365" s="15">
        <v>63843</v>
      </c>
      <c r="AA365" s="14">
        <v>65812</v>
      </c>
      <c r="AB365" s="14">
        <v>38030</v>
      </c>
      <c r="AC365" s="15">
        <v>43372</v>
      </c>
      <c r="AD365" s="15">
        <v>43868</v>
      </c>
      <c r="AE365" s="16">
        <f t="shared" si="14"/>
        <v>9258</v>
      </c>
      <c r="AF365" s="16">
        <f t="shared" si="15"/>
        <v>84160</v>
      </c>
      <c r="AG365" s="16">
        <f t="shared" si="13"/>
        <v>74902</v>
      </c>
      <c r="AH365" s="44">
        <v>0</v>
      </c>
      <c r="AI365" s="126" t="s">
        <v>71</v>
      </c>
    </row>
    <row r="366" spans="1:35" x14ac:dyDescent="0.25">
      <c r="A366" s="33">
        <v>257</v>
      </c>
      <c r="B366" s="34" t="s">
        <v>316</v>
      </c>
      <c r="C366" s="34" t="s">
        <v>70</v>
      </c>
      <c r="D366" s="14">
        <v>66066</v>
      </c>
      <c r="E366" s="14">
        <v>75561</v>
      </c>
      <c r="F366" s="14">
        <v>76933</v>
      </c>
      <c r="G366" s="14">
        <v>70297</v>
      </c>
      <c r="H366" s="14">
        <v>66863</v>
      </c>
      <c r="I366" s="14">
        <v>74140</v>
      </c>
      <c r="J366" s="14">
        <v>67538</v>
      </c>
      <c r="K366" s="14">
        <v>69068</v>
      </c>
      <c r="L366" s="14">
        <v>82709</v>
      </c>
      <c r="M366" s="15">
        <v>71679</v>
      </c>
      <c r="N366" s="15">
        <v>62858</v>
      </c>
      <c r="O366" s="14">
        <v>59763</v>
      </c>
      <c r="P366" s="14">
        <v>57439</v>
      </c>
      <c r="Q366" s="15">
        <v>43132</v>
      </c>
      <c r="R366" s="15">
        <v>78333</v>
      </c>
      <c r="S366" s="14">
        <v>75113</v>
      </c>
      <c r="T366" s="14">
        <v>68012</v>
      </c>
      <c r="U366" s="15">
        <v>62868</v>
      </c>
      <c r="V366" s="15">
        <v>88334</v>
      </c>
      <c r="W366" s="15">
        <v>63976</v>
      </c>
      <c r="X366" s="15">
        <v>94680</v>
      </c>
      <c r="Y366" s="14">
        <v>19672</v>
      </c>
      <c r="Z366" s="15">
        <v>66495</v>
      </c>
      <c r="AA366" s="14">
        <v>84475</v>
      </c>
      <c r="AB366" s="14">
        <v>46130</v>
      </c>
      <c r="AC366" s="15">
        <v>72909</v>
      </c>
      <c r="AD366" s="15">
        <v>73640</v>
      </c>
      <c r="AE366" s="16">
        <f t="shared" si="14"/>
        <v>19672</v>
      </c>
      <c r="AF366" s="16">
        <f t="shared" si="15"/>
        <v>94680</v>
      </c>
      <c r="AG366" s="16">
        <f t="shared" si="13"/>
        <v>75008</v>
      </c>
      <c r="AH366" s="44">
        <v>0</v>
      </c>
      <c r="AI366" s="126" t="s">
        <v>71</v>
      </c>
    </row>
    <row r="367" spans="1:35" x14ac:dyDescent="0.25">
      <c r="A367" s="33">
        <v>258</v>
      </c>
      <c r="B367" s="34" t="s">
        <v>317</v>
      </c>
      <c r="C367" s="34" t="s">
        <v>70</v>
      </c>
      <c r="D367" s="14">
        <v>94680</v>
      </c>
      <c r="E367" s="14">
        <v>95464</v>
      </c>
      <c r="F367" s="14">
        <v>81371</v>
      </c>
      <c r="G367" s="14">
        <v>98339</v>
      </c>
      <c r="H367" s="14">
        <v>97566</v>
      </c>
      <c r="I367" s="14">
        <v>59307</v>
      </c>
      <c r="J367" s="14">
        <v>96153</v>
      </c>
      <c r="K367" s="14">
        <v>96620</v>
      </c>
      <c r="L367" s="14">
        <v>129396</v>
      </c>
      <c r="M367" s="15">
        <v>100272</v>
      </c>
      <c r="N367" s="15">
        <v>85710</v>
      </c>
      <c r="O367" s="14">
        <v>73429</v>
      </c>
      <c r="P367" s="14">
        <v>78269</v>
      </c>
      <c r="Q367" s="15">
        <v>57860</v>
      </c>
      <c r="R367" s="15">
        <v>109581</v>
      </c>
      <c r="S367" s="14">
        <v>103280</v>
      </c>
      <c r="T367" s="14">
        <v>95143</v>
      </c>
      <c r="U367" s="15">
        <v>95905</v>
      </c>
      <c r="V367" s="15">
        <v>192790</v>
      </c>
      <c r="W367" s="15">
        <v>82624</v>
      </c>
      <c r="X367" s="15">
        <v>178840</v>
      </c>
      <c r="Y367" s="14">
        <v>40502</v>
      </c>
      <c r="Z367" s="15">
        <v>88263</v>
      </c>
      <c r="AA367" s="14">
        <v>107066</v>
      </c>
      <c r="AB367" s="14">
        <v>67896</v>
      </c>
      <c r="AC367" s="15">
        <v>87331</v>
      </c>
      <c r="AD367" s="15">
        <v>96258</v>
      </c>
      <c r="AE367" s="16">
        <f t="shared" si="14"/>
        <v>40502</v>
      </c>
      <c r="AF367" s="16">
        <f t="shared" si="15"/>
        <v>192790</v>
      </c>
      <c r="AG367" s="16">
        <f t="shared" ref="AG367:AG430" si="16">AF367-AE367</f>
        <v>152288</v>
      </c>
      <c r="AH367" s="44">
        <v>0</v>
      </c>
      <c r="AI367" s="126" t="s">
        <v>71</v>
      </c>
    </row>
    <row r="368" spans="1:35" x14ac:dyDescent="0.25">
      <c r="A368" s="39">
        <v>259</v>
      </c>
      <c r="B368" s="40" t="s">
        <v>318</v>
      </c>
      <c r="C368" s="40" t="s">
        <v>291</v>
      </c>
      <c r="D368" s="41">
        <v>1683</v>
      </c>
      <c r="E368" s="41">
        <v>1727</v>
      </c>
      <c r="F368" s="41">
        <v>1259</v>
      </c>
      <c r="G368" s="41">
        <v>742</v>
      </c>
      <c r="H368" s="41">
        <v>1605</v>
      </c>
      <c r="I368" s="41">
        <v>1525</v>
      </c>
      <c r="J368" s="41">
        <v>1894</v>
      </c>
      <c r="K368" s="41">
        <v>729</v>
      </c>
      <c r="L368" s="41">
        <v>1499</v>
      </c>
      <c r="M368" s="41">
        <v>757</v>
      </c>
      <c r="N368" s="42">
        <v>3009</v>
      </c>
      <c r="O368" s="41">
        <v>8996</v>
      </c>
      <c r="P368" s="41">
        <v>2472</v>
      </c>
      <c r="Q368" s="42">
        <v>1262</v>
      </c>
      <c r="R368" s="42">
        <v>827</v>
      </c>
      <c r="S368" s="41">
        <v>3752</v>
      </c>
      <c r="T368" s="41">
        <v>717</v>
      </c>
      <c r="U368" s="42">
        <v>806</v>
      </c>
      <c r="V368" s="42">
        <v>5434</v>
      </c>
      <c r="W368" s="42">
        <v>2755</v>
      </c>
      <c r="X368" s="41">
        <v>5260</v>
      </c>
      <c r="Y368" s="41">
        <v>5786</v>
      </c>
      <c r="Z368" s="41">
        <v>526</v>
      </c>
      <c r="AA368" s="41">
        <v>982</v>
      </c>
      <c r="AB368" s="41">
        <v>1662</v>
      </c>
      <c r="AC368" s="42">
        <v>1647</v>
      </c>
      <c r="AD368" s="41">
        <v>2840</v>
      </c>
      <c r="AE368" s="43">
        <f t="shared" si="14"/>
        <v>526</v>
      </c>
      <c r="AF368" s="43">
        <f t="shared" si="15"/>
        <v>8996</v>
      </c>
      <c r="AG368" s="43">
        <f t="shared" si="16"/>
        <v>8470</v>
      </c>
      <c r="AH368" s="44">
        <v>1683</v>
      </c>
      <c r="AI368" s="126" t="s">
        <v>71</v>
      </c>
    </row>
    <row r="369" spans="1:35" x14ac:dyDescent="0.25">
      <c r="A369" s="33">
        <v>260</v>
      </c>
      <c r="B369" s="34" t="s">
        <v>318</v>
      </c>
      <c r="C369" s="34" t="s">
        <v>70</v>
      </c>
      <c r="D369" s="14">
        <v>9784</v>
      </c>
      <c r="E369" s="14">
        <v>10195</v>
      </c>
      <c r="F369" s="14">
        <v>12590</v>
      </c>
      <c r="G369" s="14">
        <v>8640</v>
      </c>
      <c r="H369" s="14">
        <v>8838</v>
      </c>
      <c r="I369" s="14">
        <v>5733</v>
      </c>
      <c r="J369" s="14">
        <v>11256</v>
      </c>
      <c r="K369" s="14">
        <v>8490</v>
      </c>
      <c r="L369" s="14">
        <v>9411</v>
      </c>
      <c r="M369" s="15">
        <v>8812</v>
      </c>
      <c r="N369" s="15">
        <v>9342</v>
      </c>
      <c r="O369" s="14">
        <v>9882</v>
      </c>
      <c r="P369" s="14">
        <v>9100</v>
      </c>
      <c r="Q369" s="15">
        <v>7890</v>
      </c>
      <c r="R369" s="15">
        <v>9629</v>
      </c>
      <c r="S369" s="14">
        <v>11257</v>
      </c>
      <c r="T369" s="14">
        <v>8360</v>
      </c>
      <c r="U369" s="15">
        <v>10074</v>
      </c>
      <c r="V369" s="15">
        <v>21735</v>
      </c>
      <c r="W369" s="15">
        <v>8267</v>
      </c>
      <c r="X369" s="15">
        <v>22577</v>
      </c>
      <c r="Y369" s="14">
        <v>5786</v>
      </c>
      <c r="Z369" s="15">
        <v>4232</v>
      </c>
      <c r="AA369" s="14">
        <v>10805</v>
      </c>
      <c r="AB369" s="14">
        <v>6638</v>
      </c>
      <c r="AC369" s="15">
        <v>13255</v>
      </c>
      <c r="AD369" s="15">
        <v>10836</v>
      </c>
      <c r="AE369" s="16">
        <f t="shared" si="14"/>
        <v>4232</v>
      </c>
      <c r="AF369" s="16">
        <f t="shared" si="15"/>
        <v>22577</v>
      </c>
      <c r="AG369" s="16">
        <f t="shared" si="16"/>
        <v>18345</v>
      </c>
      <c r="AH369" s="44">
        <v>0</v>
      </c>
      <c r="AI369" s="126" t="s">
        <v>71</v>
      </c>
    </row>
    <row r="370" spans="1:35" x14ac:dyDescent="0.25">
      <c r="A370" s="33">
        <v>261</v>
      </c>
      <c r="B370" s="34" t="s">
        <v>319</v>
      </c>
      <c r="C370" s="34" t="s">
        <v>70</v>
      </c>
      <c r="D370" s="14">
        <v>3030</v>
      </c>
      <c r="E370" s="14">
        <v>3388</v>
      </c>
      <c r="F370" s="14">
        <v>4302</v>
      </c>
      <c r="G370" s="14">
        <v>8515</v>
      </c>
      <c r="H370" s="14">
        <v>4258</v>
      </c>
      <c r="I370" s="14">
        <v>1919</v>
      </c>
      <c r="J370" s="14">
        <v>4524</v>
      </c>
      <c r="K370" s="14">
        <v>8366</v>
      </c>
      <c r="L370" s="14">
        <v>4013</v>
      </c>
      <c r="M370" s="15">
        <v>8682</v>
      </c>
      <c r="N370" s="15">
        <v>13419</v>
      </c>
      <c r="O370" s="14">
        <v>2466</v>
      </c>
      <c r="P370" s="14">
        <v>6207</v>
      </c>
      <c r="Q370" s="15">
        <v>7890</v>
      </c>
      <c r="R370" s="15">
        <v>9488</v>
      </c>
      <c r="S370" s="14">
        <v>3356</v>
      </c>
      <c r="T370" s="14">
        <v>8237</v>
      </c>
      <c r="U370" s="15">
        <v>3504</v>
      </c>
      <c r="V370" s="15">
        <v>6064</v>
      </c>
      <c r="W370" s="15">
        <v>4055</v>
      </c>
      <c r="X370" s="15">
        <v>6124</v>
      </c>
      <c r="Y370" s="14">
        <v>654</v>
      </c>
      <c r="Z370" s="15">
        <v>15294</v>
      </c>
      <c r="AA370" s="14">
        <v>14734</v>
      </c>
      <c r="AB370" s="14">
        <v>463</v>
      </c>
      <c r="AC370" s="15">
        <v>3765</v>
      </c>
      <c r="AD370" s="15">
        <v>1368</v>
      </c>
      <c r="AE370" s="16">
        <f t="shared" si="14"/>
        <v>463</v>
      </c>
      <c r="AF370" s="16">
        <f t="shared" si="15"/>
        <v>15294</v>
      </c>
      <c r="AG370" s="16">
        <f t="shared" si="16"/>
        <v>14831</v>
      </c>
      <c r="AH370" s="45">
        <v>0</v>
      </c>
      <c r="AI370" s="116" t="s">
        <v>32</v>
      </c>
    </row>
    <row r="371" spans="1:35" x14ac:dyDescent="0.25">
      <c r="A371" s="33">
        <v>262</v>
      </c>
      <c r="B371" s="34" t="s">
        <v>320</v>
      </c>
      <c r="C371" s="34" t="s">
        <v>70</v>
      </c>
      <c r="D371" s="14">
        <v>2525</v>
      </c>
      <c r="E371" s="14">
        <v>4194</v>
      </c>
      <c r="F371" s="14">
        <v>9312</v>
      </c>
      <c r="G371" s="14">
        <v>16691</v>
      </c>
      <c r="H371" s="14">
        <v>5733</v>
      </c>
      <c r="I371" s="14">
        <v>2560</v>
      </c>
      <c r="J371" s="14">
        <v>3998</v>
      </c>
      <c r="K371" s="14">
        <v>16399</v>
      </c>
      <c r="L371" s="14">
        <v>5055</v>
      </c>
      <c r="M371" s="15">
        <v>17018</v>
      </c>
      <c r="N371" s="15">
        <v>28028</v>
      </c>
      <c r="O371" s="14">
        <v>2466</v>
      </c>
      <c r="P371" s="14">
        <v>10520</v>
      </c>
      <c r="Q371" s="15">
        <v>8942</v>
      </c>
      <c r="R371" s="15">
        <v>18598</v>
      </c>
      <c r="S371" s="14">
        <v>4507</v>
      </c>
      <c r="T371" s="14">
        <v>16148</v>
      </c>
      <c r="U371" s="15">
        <v>4401</v>
      </c>
      <c r="V371" s="15">
        <v>13127</v>
      </c>
      <c r="W371" s="15">
        <v>5648</v>
      </c>
      <c r="X371" s="15">
        <v>11572</v>
      </c>
      <c r="Y371" s="14">
        <v>654</v>
      </c>
      <c r="Z371" s="15">
        <v>40609</v>
      </c>
      <c r="AA371" s="14">
        <v>29468</v>
      </c>
      <c r="AB371" s="14">
        <v>652</v>
      </c>
      <c r="AC371" s="15">
        <v>6249</v>
      </c>
      <c r="AD371" s="15">
        <v>1999</v>
      </c>
      <c r="AE371" s="16">
        <f t="shared" si="14"/>
        <v>652</v>
      </c>
      <c r="AF371" s="16">
        <f t="shared" si="15"/>
        <v>40609</v>
      </c>
      <c r="AG371" s="16">
        <f t="shared" si="16"/>
        <v>39957</v>
      </c>
      <c r="AH371" s="45">
        <v>0</v>
      </c>
      <c r="AI371" s="116" t="s">
        <v>32</v>
      </c>
    </row>
    <row r="372" spans="1:35" x14ac:dyDescent="0.25">
      <c r="A372" s="33">
        <v>263</v>
      </c>
      <c r="B372" s="34" t="s">
        <v>321</v>
      </c>
      <c r="C372" s="34" t="s">
        <v>291</v>
      </c>
      <c r="D372" s="14">
        <v>1999</v>
      </c>
      <c r="E372" s="14">
        <v>1898</v>
      </c>
      <c r="F372" s="14">
        <v>830</v>
      </c>
      <c r="G372" s="14">
        <v>691</v>
      </c>
      <c r="H372" s="14">
        <v>1775</v>
      </c>
      <c r="I372" s="14">
        <v>1645</v>
      </c>
      <c r="J372" s="14">
        <v>2209</v>
      </c>
      <c r="K372" s="14">
        <v>680</v>
      </c>
      <c r="L372" s="14">
        <v>1564</v>
      </c>
      <c r="M372" s="15">
        <v>705</v>
      </c>
      <c r="N372" s="15">
        <v>6380</v>
      </c>
      <c r="O372" s="14">
        <v>2294</v>
      </c>
      <c r="P372" s="14">
        <v>2051</v>
      </c>
      <c r="Q372" s="15">
        <v>947</v>
      </c>
      <c r="R372" s="15">
        <v>770</v>
      </c>
      <c r="S372" s="14">
        <v>3756</v>
      </c>
      <c r="T372" s="14">
        <v>669</v>
      </c>
      <c r="U372" s="15">
        <v>1029</v>
      </c>
      <c r="V372" s="15">
        <v>6924</v>
      </c>
      <c r="W372" s="15">
        <v>921</v>
      </c>
      <c r="X372" s="15">
        <v>6312</v>
      </c>
      <c r="Y372" s="14">
        <v>4629</v>
      </c>
      <c r="Z372" s="15">
        <v>1788</v>
      </c>
      <c r="AA372" s="14">
        <v>1768</v>
      </c>
      <c r="AB372" s="14">
        <v>3030</v>
      </c>
      <c r="AC372" s="15">
        <v>2263</v>
      </c>
      <c r="AD372" s="15">
        <v>3366</v>
      </c>
      <c r="AE372" s="16">
        <f t="shared" si="14"/>
        <v>669</v>
      </c>
      <c r="AF372" s="16">
        <f t="shared" si="15"/>
        <v>6924</v>
      </c>
      <c r="AG372" s="16">
        <f t="shared" si="16"/>
        <v>6255</v>
      </c>
      <c r="AH372" s="45">
        <v>0</v>
      </c>
      <c r="AI372" s="116" t="s">
        <v>32</v>
      </c>
    </row>
    <row r="373" spans="1:35" x14ac:dyDescent="0.25">
      <c r="A373" s="33">
        <v>264</v>
      </c>
      <c r="B373" s="34" t="s">
        <v>321</v>
      </c>
      <c r="C373" s="34" t="s">
        <v>70</v>
      </c>
      <c r="D373" s="14">
        <v>10730</v>
      </c>
      <c r="E373" s="14">
        <v>13297</v>
      </c>
      <c r="F373" s="14">
        <v>8300</v>
      </c>
      <c r="G373" s="14">
        <v>14304</v>
      </c>
      <c r="H373" s="14">
        <v>15973</v>
      </c>
      <c r="I373" s="14">
        <v>7935</v>
      </c>
      <c r="J373" s="14">
        <v>12203</v>
      </c>
      <c r="K373" s="14">
        <v>14055</v>
      </c>
      <c r="L373" s="14">
        <v>11102</v>
      </c>
      <c r="M373" s="15">
        <v>14586</v>
      </c>
      <c r="N373" s="15">
        <v>19813</v>
      </c>
      <c r="O373" s="14">
        <v>9178</v>
      </c>
      <c r="P373" s="14">
        <v>10152</v>
      </c>
      <c r="Q373" s="15">
        <v>5470</v>
      </c>
      <c r="R373" s="15">
        <v>15941</v>
      </c>
      <c r="S373" s="14">
        <v>11267</v>
      </c>
      <c r="T373" s="14">
        <v>13840</v>
      </c>
      <c r="U373" s="15">
        <v>12866</v>
      </c>
      <c r="V373" s="15">
        <v>18229</v>
      </c>
      <c r="W373" s="15">
        <v>11051</v>
      </c>
      <c r="X373" s="15">
        <v>18936</v>
      </c>
      <c r="Y373" s="14">
        <v>4629</v>
      </c>
      <c r="Z373" s="15">
        <v>34719</v>
      </c>
      <c r="AA373" s="14">
        <v>21609</v>
      </c>
      <c r="AB373" s="14">
        <v>12109</v>
      </c>
      <c r="AC373" s="15">
        <v>20372</v>
      </c>
      <c r="AD373" s="15">
        <v>9678</v>
      </c>
      <c r="AE373" s="16">
        <f t="shared" si="14"/>
        <v>4629</v>
      </c>
      <c r="AF373" s="16">
        <f t="shared" si="15"/>
        <v>34719</v>
      </c>
      <c r="AG373" s="16">
        <f t="shared" si="16"/>
        <v>30090</v>
      </c>
      <c r="AH373" s="45">
        <v>0</v>
      </c>
      <c r="AI373" s="100" t="s">
        <v>32</v>
      </c>
    </row>
    <row r="374" spans="1:35" x14ac:dyDescent="0.25">
      <c r="A374" s="33">
        <v>265</v>
      </c>
      <c r="B374" s="34" t="s">
        <v>322</v>
      </c>
      <c r="C374" s="34" t="s">
        <v>291</v>
      </c>
      <c r="D374" s="14">
        <v>3808</v>
      </c>
      <c r="E374" s="14">
        <v>3558</v>
      </c>
      <c r="F374" s="14">
        <v>3013</v>
      </c>
      <c r="G374" s="14">
        <v>820</v>
      </c>
      <c r="H374" s="14">
        <v>3412</v>
      </c>
      <c r="I374" s="14">
        <v>1116</v>
      </c>
      <c r="J374" s="14">
        <v>3998</v>
      </c>
      <c r="K374" s="14">
        <v>806</v>
      </c>
      <c r="L374" s="14">
        <v>3390</v>
      </c>
      <c r="M374" s="15">
        <v>835</v>
      </c>
      <c r="N374" s="15">
        <v>14195</v>
      </c>
      <c r="O374" s="14">
        <v>4131</v>
      </c>
      <c r="P374" s="14">
        <v>3051</v>
      </c>
      <c r="Q374" s="15">
        <v>2735</v>
      </c>
      <c r="R374" s="15">
        <v>913</v>
      </c>
      <c r="S374" s="14">
        <v>6385</v>
      </c>
      <c r="T374" s="14">
        <v>793</v>
      </c>
      <c r="U374" s="15">
        <v>1346</v>
      </c>
      <c r="V374" s="15">
        <v>9772</v>
      </c>
      <c r="W374" s="15">
        <v>1700</v>
      </c>
      <c r="X374" s="15">
        <v>8416</v>
      </c>
      <c r="Y374" s="14">
        <v>7522</v>
      </c>
      <c r="Z374" s="15">
        <v>1695</v>
      </c>
      <c r="AA374" s="14">
        <v>3928</v>
      </c>
      <c r="AB374" s="14">
        <v>8090</v>
      </c>
      <c r="AC374" s="15">
        <v>2493</v>
      </c>
      <c r="AD374" s="15">
        <v>5996</v>
      </c>
      <c r="AE374" s="16">
        <f t="shared" si="14"/>
        <v>793</v>
      </c>
      <c r="AF374" s="16">
        <f t="shared" si="15"/>
        <v>14195</v>
      </c>
      <c r="AG374" s="16">
        <f t="shared" si="16"/>
        <v>13402</v>
      </c>
      <c r="AH374" s="44">
        <v>0</v>
      </c>
      <c r="AI374" s="126" t="s">
        <v>71</v>
      </c>
    </row>
    <row r="375" spans="1:35" x14ac:dyDescent="0.25">
      <c r="A375" s="33">
        <v>266</v>
      </c>
      <c r="B375" s="34" t="s">
        <v>322</v>
      </c>
      <c r="C375" s="34" t="s">
        <v>70</v>
      </c>
      <c r="D375" s="14">
        <v>21356</v>
      </c>
      <c r="E375" s="14">
        <v>19830</v>
      </c>
      <c r="F375" s="14">
        <v>30126</v>
      </c>
      <c r="G375" s="14">
        <v>29442</v>
      </c>
      <c r="H375" s="14">
        <v>23028</v>
      </c>
      <c r="I375" s="14">
        <v>5433</v>
      </c>
      <c r="J375" s="14">
        <v>22828</v>
      </c>
      <c r="K375" s="14">
        <v>28928</v>
      </c>
      <c r="L375" s="14">
        <v>19899</v>
      </c>
      <c r="M375" s="15">
        <v>30021</v>
      </c>
      <c r="N375" s="15">
        <v>44079</v>
      </c>
      <c r="O375" s="14">
        <v>16525</v>
      </c>
      <c r="P375" s="14">
        <v>15885</v>
      </c>
      <c r="Q375" s="15">
        <v>14307</v>
      </c>
      <c r="R375" s="15">
        <v>32808</v>
      </c>
      <c r="S375" s="14">
        <v>19154</v>
      </c>
      <c r="T375" s="14">
        <v>28485</v>
      </c>
      <c r="U375" s="15">
        <v>16820</v>
      </c>
      <c r="V375" s="15">
        <v>39087</v>
      </c>
      <c r="W375" s="15">
        <v>20400</v>
      </c>
      <c r="X375" s="15">
        <v>37734</v>
      </c>
      <c r="Y375" s="14">
        <v>7522</v>
      </c>
      <c r="Z375" s="15">
        <v>25906</v>
      </c>
      <c r="AA375" s="14">
        <v>47149</v>
      </c>
      <c r="AB375" s="14">
        <v>32370</v>
      </c>
      <c r="AC375" s="15">
        <v>22442</v>
      </c>
      <c r="AD375" s="15">
        <v>17779</v>
      </c>
      <c r="AE375" s="16">
        <f t="shared" si="14"/>
        <v>5433</v>
      </c>
      <c r="AF375" s="16">
        <f t="shared" si="15"/>
        <v>47149</v>
      </c>
      <c r="AG375" s="16">
        <f t="shared" si="16"/>
        <v>41716</v>
      </c>
      <c r="AH375" s="44">
        <v>0</v>
      </c>
      <c r="AI375" s="126" t="s">
        <v>71</v>
      </c>
    </row>
    <row r="376" spans="1:35" x14ac:dyDescent="0.25">
      <c r="A376" s="33">
        <v>267</v>
      </c>
      <c r="B376" s="34" t="s">
        <v>323</v>
      </c>
      <c r="C376" s="34" t="s">
        <v>291</v>
      </c>
      <c r="D376" s="14">
        <v>36610</v>
      </c>
      <c r="E376" s="14">
        <v>41849</v>
      </c>
      <c r="F376" s="14">
        <v>13559</v>
      </c>
      <c r="G376" s="14">
        <v>17477</v>
      </c>
      <c r="H376" s="14">
        <v>22776</v>
      </c>
      <c r="I376" s="14">
        <v>9057</v>
      </c>
      <c r="J376" s="14">
        <v>36820</v>
      </c>
      <c r="K376" s="14">
        <v>17171</v>
      </c>
      <c r="L376" s="14">
        <v>47082</v>
      </c>
      <c r="M376" s="15">
        <v>17820</v>
      </c>
      <c r="N376" s="15">
        <v>71760</v>
      </c>
      <c r="O376" s="14">
        <v>37294</v>
      </c>
      <c r="P376" s="14">
        <v>53336</v>
      </c>
      <c r="Q376" s="15">
        <v>15780</v>
      </c>
      <c r="R376" s="15">
        <v>19474</v>
      </c>
      <c r="S376" s="14">
        <v>89509</v>
      </c>
      <c r="T376" s="14">
        <v>16908</v>
      </c>
      <c r="U376" s="15">
        <v>15963</v>
      </c>
      <c r="V376" s="15">
        <v>69232</v>
      </c>
      <c r="W376" s="15">
        <v>9839</v>
      </c>
      <c r="X376" s="15">
        <v>64411</v>
      </c>
      <c r="Y376" s="14">
        <v>19077</v>
      </c>
      <c r="Z376" s="15">
        <v>16957</v>
      </c>
      <c r="AA376" s="14">
        <v>9823</v>
      </c>
      <c r="AB376" s="14">
        <v>40439</v>
      </c>
      <c r="AC376" s="15">
        <v>17940</v>
      </c>
      <c r="AD376" s="15">
        <v>26300</v>
      </c>
      <c r="AE376" s="16">
        <f t="shared" si="14"/>
        <v>9057</v>
      </c>
      <c r="AF376" s="16">
        <f t="shared" si="15"/>
        <v>89509</v>
      </c>
      <c r="AG376" s="16">
        <f t="shared" si="16"/>
        <v>80452</v>
      </c>
      <c r="AH376" s="44">
        <v>0</v>
      </c>
      <c r="AI376" s="126" t="s">
        <v>71</v>
      </c>
    </row>
    <row r="377" spans="1:35" x14ac:dyDescent="0.25">
      <c r="A377" s="33">
        <v>268</v>
      </c>
      <c r="B377" s="34" t="s">
        <v>323</v>
      </c>
      <c r="C377" s="34" t="s">
        <v>70</v>
      </c>
      <c r="D377" s="14">
        <v>214608</v>
      </c>
      <c r="E377" s="14">
        <v>259156</v>
      </c>
      <c r="F377" s="14">
        <v>198921</v>
      </c>
      <c r="G377" s="14">
        <v>203501</v>
      </c>
      <c r="H377" s="14">
        <v>200324</v>
      </c>
      <c r="I377" s="14">
        <v>80593</v>
      </c>
      <c r="J377" s="14">
        <v>216081</v>
      </c>
      <c r="K377" s="14">
        <v>199945</v>
      </c>
      <c r="L377" s="14">
        <v>282246</v>
      </c>
      <c r="M377" s="15">
        <v>207504</v>
      </c>
      <c r="N377" s="15">
        <v>222843</v>
      </c>
      <c r="O377" s="14">
        <v>223765</v>
      </c>
      <c r="P377" s="14">
        <v>204824</v>
      </c>
      <c r="Q377" s="15">
        <v>120980</v>
      </c>
      <c r="R377" s="15">
        <v>226765</v>
      </c>
      <c r="S377" s="14">
        <v>268528</v>
      </c>
      <c r="T377" s="14">
        <v>196888</v>
      </c>
      <c r="U377" s="15">
        <v>199536</v>
      </c>
      <c r="V377" s="15">
        <v>276928</v>
      </c>
      <c r="W377" s="15">
        <v>236154</v>
      </c>
      <c r="X377" s="15">
        <v>302042</v>
      </c>
      <c r="Y377" s="14">
        <v>127176</v>
      </c>
      <c r="Z377" s="15">
        <v>284950</v>
      </c>
      <c r="AA377" s="14">
        <v>127694</v>
      </c>
      <c r="AB377" s="14">
        <v>203867</v>
      </c>
      <c r="AC377" s="15">
        <v>161453</v>
      </c>
      <c r="AD377" s="15">
        <v>226496</v>
      </c>
      <c r="AE377" s="16">
        <f t="shared" si="14"/>
        <v>80593</v>
      </c>
      <c r="AF377" s="16">
        <f t="shared" si="15"/>
        <v>302042</v>
      </c>
      <c r="AG377" s="16">
        <f t="shared" si="16"/>
        <v>221449</v>
      </c>
      <c r="AH377" s="44">
        <v>0</v>
      </c>
      <c r="AI377" s="126" t="s">
        <v>71</v>
      </c>
    </row>
    <row r="378" spans="1:35" x14ac:dyDescent="0.25">
      <c r="A378" s="33">
        <v>269</v>
      </c>
      <c r="B378" s="34" t="s">
        <v>324</v>
      </c>
      <c r="C378" s="34" t="s">
        <v>291</v>
      </c>
      <c r="D378" s="14">
        <v>65224</v>
      </c>
      <c r="E378" s="14">
        <v>66029</v>
      </c>
      <c r="F378" s="14">
        <v>35930</v>
      </c>
      <c r="G378" s="14">
        <v>31603</v>
      </c>
      <c r="H378" s="14">
        <v>57787</v>
      </c>
      <c r="I378" s="14">
        <v>16510</v>
      </c>
      <c r="J378" s="14">
        <v>65434</v>
      </c>
      <c r="K378" s="14">
        <v>31052</v>
      </c>
      <c r="L378" s="14">
        <v>69022</v>
      </c>
      <c r="M378" s="15">
        <v>32226</v>
      </c>
      <c r="N378" s="15">
        <v>268763</v>
      </c>
      <c r="O378" s="14">
        <v>38808</v>
      </c>
      <c r="P378" s="14">
        <v>66381</v>
      </c>
      <c r="Q378" s="15">
        <v>47340</v>
      </c>
      <c r="R378" s="15">
        <v>35217</v>
      </c>
      <c r="S378" s="14">
        <v>143966</v>
      </c>
      <c r="T378" s="14">
        <v>30576</v>
      </c>
      <c r="U378" s="15">
        <v>24289</v>
      </c>
      <c r="V378" s="15">
        <v>138020</v>
      </c>
      <c r="W378" s="15">
        <v>25769</v>
      </c>
      <c r="X378" s="15">
        <v>131500</v>
      </c>
      <c r="Y378" s="14">
        <v>18226</v>
      </c>
      <c r="Z378" s="15">
        <v>20146</v>
      </c>
      <c r="AA378" s="14">
        <v>78581</v>
      </c>
      <c r="AB378" s="14">
        <v>84970</v>
      </c>
      <c r="AC378" s="15">
        <v>23190</v>
      </c>
      <c r="AD378" s="15">
        <v>85528</v>
      </c>
      <c r="AE378" s="16">
        <f t="shared" si="14"/>
        <v>16510</v>
      </c>
      <c r="AF378" s="16">
        <f t="shared" si="15"/>
        <v>268763</v>
      </c>
      <c r="AG378" s="16">
        <f t="shared" si="16"/>
        <v>252253</v>
      </c>
      <c r="AH378" s="45">
        <v>0</v>
      </c>
      <c r="AI378" s="116" t="s">
        <v>32</v>
      </c>
    </row>
    <row r="379" spans="1:35" x14ac:dyDescent="0.25">
      <c r="A379" s="33">
        <v>270</v>
      </c>
      <c r="B379" s="34" t="s">
        <v>324</v>
      </c>
      <c r="C379" s="34" t="s">
        <v>70</v>
      </c>
      <c r="D379" s="14">
        <v>392396</v>
      </c>
      <c r="E379" s="14">
        <v>396538</v>
      </c>
      <c r="F379" s="14">
        <v>359300</v>
      </c>
      <c r="G379" s="14">
        <v>591620</v>
      </c>
      <c r="H379" s="14">
        <v>436656</v>
      </c>
      <c r="I379" s="14">
        <v>599009</v>
      </c>
      <c r="J379" s="14">
        <v>393869</v>
      </c>
      <c r="K379" s="14">
        <v>581283</v>
      </c>
      <c r="L379" s="14">
        <v>380948</v>
      </c>
      <c r="M379" s="15">
        <v>603258</v>
      </c>
      <c r="N379" s="15">
        <v>834603</v>
      </c>
      <c r="O379" s="14">
        <v>155233</v>
      </c>
      <c r="P379" s="14">
        <v>342426</v>
      </c>
      <c r="Q379" s="15">
        <v>257740</v>
      </c>
      <c r="R379" s="15">
        <v>659253</v>
      </c>
      <c r="S379" s="14">
        <v>431899</v>
      </c>
      <c r="T379" s="14">
        <v>572394</v>
      </c>
      <c r="U379" s="15">
        <v>303612</v>
      </c>
      <c r="V379" s="15">
        <v>552079</v>
      </c>
      <c r="W379" s="15">
        <v>309231</v>
      </c>
      <c r="X379" s="15">
        <v>515480</v>
      </c>
      <c r="Y379" s="14">
        <v>121506</v>
      </c>
      <c r="Z379" s="15">
        <v>483614</v>
      </c>
      <c r="AA379" s="14">
        <v>877158</v>
      </c>
      <c r="AB379" s="14">
        <v>509820</v>
      </c>
      <c r="AC379" s="15">
        <v>208717</v>
      </c>
      <c r="AD379" s="15">
        <v>341900</v>
      </c>
      <c r="AE379" s="16">
        <f t="shared" si="14"/>
        <v>121506</v>
      </c>
      <c r="AF379" s="16">
        <f t="shared" si="15"/>
        <v>877158</v>
      </c>
      <c r="AG379" s="16">
        <f t="shared" si="16"/>
        <v>755652</v>
      </c>
      <c r="AH379" s="45">
        <v>0</v>
      </c>
      <c r="AI379" s="116" t="s">
        <v>32</v>
      </c>
    </row>
    <row r="380" spans="1:35" x14ac:dyDescent="0.25">
      <c r="A380" s="33">
        <v>271</v>
      </c>
      <c r="B380" s="34" t="s">
        <v>325</v>
      </c>
      <c r="C380" s="34" t="s">
        <v>291</v>
      </c>
      <c r="D380" s="14">
        <v>36294</v>
      </c>
      <c r="E380" s="14">
        <v>41684</v>
      </c>
      <c r="F380" s="14">
        <v>17323</v>
      </c>
      <c r="G380" s="14">
        <v>14320</v>
      </c>
      <c r="H380" s="14">
        <v>28880</v>
      </c>
      <c r="I380" s="14">
        <v>16710</v>
      </c>
      <c r="J380" s="14">
        <v>36504</v>
      </c>
      <c r="K380" s="14">
        <v>14069</v>
      </c>
      <c r="L380" s="14">
        <v>38034</v>
      </c>
      <c r="M380" s="15">
        <v>14601</v>
      </c>
      <c r="N380" s="15">
        <v>90329</v>
      </c>
      <c r="O380" s="14">
        <v>28491</v>
      </c>
      <c r="P380" s="14">
        <v>59543</v>
      </c>
      <c r="Q380" s="15">
        <v>26300</v>
      </c>
      <c r="R380" s="15">
        <v>15957</v>
      </c>
      <c r="S380" s="14">
        <v>112669</v>
      </c>
      <c r="T380" s="14">
        <v>13854</v>
      </c>
      <c r="U380" s="15">
        <v>12593</v>
      </c>
      <c r="V380" s="15">
        <v>76247</v>
      </c>
      <c r="W380" s="15">
        <v>14772</v>
      </c>
      <c r="X380" s="15">
        <v>81004</v>
      </c>
      <c r="Y380" s="14">
        <v>12134</v>
      </c>
      <c r="Z380" s="15">
        <v>6495</v>
      </c>
      <c r="AA380" s="14">
        <v>21609</v>
      </c>
      <c r="AB380" s="14">
        <v>84970</v>
      </c>
      <c r="AC380" s="15">
        <v>26065</v>
      </c>
      <c r="AD380" s="15">
        <v>42501</v>
      </c>
      <c r="AE380" s="16">
        <f t="shared" si="14"/>
        <v>6495</v>
      </c>
      <c r="AF380" s="16">
        <f t="shared" si="15"/>
        <v>112669</v>
      </c>
      <c r="AG380" s="16">
        <f t="shared" si="16"/>
        <v>106174</v>
      </c>
      <c r="AH380" s="45">
        <v>0</v>
      </c>
      <c r="AI380" s="116" t="s">
        <v>32</v>
      </c>
    </row>
    <row r="381" spans="1:35" x14ac:dyDescent="0.25">
      <c r="A381" s="33">
        <v>272</v>
      </c>
      <c r="B381" s="34" t="s">
        <v>325</v>
      </c>
      <c r="C381" s="34" t="s">
        <v>70</v>
      </c>
      <c r="D381" s="14">
        <v>203036</v>
      </c>
      <c r="E381" s="14">
        <v>240850</v>
      </c>
      <c r="F381" s="14">
        <v>211353</v>
      </c>
      <c r="G381" s="14">
        <v>202552</v>
      </c>
      <c r="H381" s="14">
        <v>218328</v>
      </c>
      <c r="I381" s="14">
        <v>693100</v>
      </c>
      <c r="J381" s="14">
        <v>204509</v>
      </c>
      <c r="K381" s="14">
        <v>199012</v>
      </c>
      <c r="L381" s="14">
        <v>188090</v>
      </c>
      <c r="M381" s="15">
        <v>206537</v>
      </c>
      <c r="N381" s="15">
        <v>280502</v>
      </c>
      <c r="O381" s="14">
        <v>136758</v>
      </c>
      <c r="P381" s="14">
        <v>296243</v>
      </c>
      <c r="Q381" s="15">
        <v>120980</v>
      </c>
      <c r="R381" s="15">
        <v>225708</v>
      </c>
      <c r="S381" s="14">
        <v>338008</v>
      </c>
      <c r="T381" s="14">
        <v>195970</v>
      </c>
      <c r="U381" s="15">
        <v>157429</v>
      </c>
      <c r="V381" s="15">
        <v>304987</v>
      </c>
      <c r="W381" s="15">
        <v>177266</v>
      </c>
      <c r="X381" s="15">
        <v>326120</v>
      </c>
      <c r="Y381" s="14">
        <v>80888</v>
      </c>
      <c r="Z381" s="15">
        <v>152742</v>
      </c>
      <c r="AA381" s="14">
        <v>278961</v>
      </c>
      <c r="AB381" s="14">
        <v>509820</v>
      </c>
      <c r="AC381" s="15">
        <v>234596</v>
      </c>
      <c r="AD381" s="15">
        <v>169898</v>
      </c>
      <c r="AE381" s="16">
        <f t="shared" si="14"/>
        <v>80888</v>
      </c>
      <c r="AF381" s="16">
        <f t="shared" si="15"/>
        <v>693100</v>
      </c>
      <c r="AG381" s="16">
        <f t="shared" si="16"/>
        <v>612212</v>
      </c>
      <c r="AH381" s="45">
        <v>0</v>
      </c>
      <c r="AI381" s="116" t="s">
        <v>32</v>
      </c>
    </row>
    <row r="382" spans="1:35" x14ac:dyDescent="0.25">
      <c r="A382" s="33">
        <v>273</v>
      </c>
      <c r="B382" s="34" t="s">
        <v>326</v>
      </c>
      <c r="C382" s="34" t="s">
        <v>291</v>
      </c>
      <c r="D382" s="14">
        <v>2104</v>
      </c>
      <c r="E382" s="14">
        <v>4462</v>
      </c>
      <c r="F382" s="14">
        <v>3494</v>
      </c>
      <c r="G382" s="14">
        <v>721</v>
      </c>
      <c r="H382" s="14">
        <v>1990</v>
      </c>
      <c r="I382" s="14">
        <v>2858</v>
      </c>
      <c r="J382" s="14">
        <v>2314</v>
      </c>
      <c r="K382" s="14">
        <v>707</v>
      </c>
      <c r="L382" s="14">
        <v>2505</v>
      </c>
      <c r="M382" s="15">
        <v>734</v>
      </c>
      <c r="N382" s="15">
        <v>16309</v>
      </c>
      <c r="O382" s="14">
        <v>1826</v>
      </c>
      <c r="P382" s="14">
        <v>2946</v>
      </c>
      <c r="Q382" s="15">
        <v>947</v>
      </c>
      <c r="R382" s="15">
        <v>802</v>
      </c>
      <c r="S382" s="14">
        <v>20344</v>
      </c>
      <c r="T382" s="14">
        <v>697</v>
      </c>
      <c r="U382" s="15">
        <v>1251</v>
      </c>
      <c r="V382" s="15">
        <v>6400</v>
      </c>
      <c r="W382" s="15">
        <v>2887</v>
      </c>
      <c r="X382" s="15">
        <v>9216</v>
      </c>
      <c r="Y382" s="14">
        <v>5786</v>
      </c>
      <c r="Z382" s="15">
        <v>832</v>
      </c>
      <c r="AA382" s="14">
        <v>1474</v>
      </c>
      <c r="AB382" s="14">
        <v>2462</v>
      </c>
      <c r="AC382" s="15">
        <v>1796</v>
      </c>
      <c r="AD382" s="15">
        <v>1578</v>
      </c>
      <c r="AE382" s="16">
        <f t="shared" si="14"/>
        <v>697</v>
      </c>
      <c r="AF382" s="16">
        <f t="shared" si="15"/>
        <v>20344</v>
      </c>
      <c r="AG382" s="16">
        <f t="shared" si="16"/>
        <v>19647</v>
      </c>
      <c r="AH382" s="45">
        <v>0</v>
      </c>
      <c r="AI382" s="116" t="s">
        <v>32</v>
      </c>
    </row>
    <row r="383" spans="1:35" x14ac:dyDescent="0.25">
      <c r="A383" s="33">
        <v>274</v>
      </c>
      <c r="B383" s="34" t="s">
        <v>326</v>
      </c>
      <c r="C383" s="34" t="s">
        <v>70</v>
      </c>
      <c r="D383" s="14">
        <v>19935</v>
      </c>
      <c r="E383" s="14">
        <v>29036</v>
      </c>
      <c r="F383" s="14">
        <v>34931</v>
      </c>
      <c r="G383" s="14">
        <v>12885</v>
      </c>
      <c r="H383" s="14">
        <v>17918</v>
      </c>
      <c r="I383" s="14">
        <v>3910</v>
      </c>
      <c r="J383" s="14">
        <v>21461</v>
      </c>
      <c r="K383" s="14">
        <v>12660</v>
      </c>
      <c r="L383" s="14">
        <v>15045</v>
      </c>
      <c r="M383" s="15">
        <v>13138</v>
      </c>
      <c r="N383" s="15">
        <v>50645</v>
      </c>
      <c r="O383" s="14">
        <v>10956</v>
      </c>
      <c r="P383" s="14">
        <v>46498</v>
      </c>
      <c r="Q383" s="15">
        <v>4734</v>
      </c>
      <c r="R383" s="15">
        <v>14359</v>
      </c>
      <c r="S383" s="14">
        <v>61030</v>
      </c>
      <c r="T383" s="14">
        <v>12466</v>
      </c>
      <c r="U383" s="15">
        <v>15637</v>
      </c>
      <c r="V383" s="15">
        <v>25599</v>
      </c>
      <c r="W383" s="15">
        <v>34646</v>
      </c>
      <c r="X383" s="15">
        <v>36820</v>
      </c>
      <c r="Y383" s="14">
        <v>5786</v>
      </c>
      <c r="Z383" s="15">
        <v>17084</v>
      </c>
      <c r="AA383" s="14">
        <v>17681</v>
      </c>
      <c r="AB383" s="14">
        <v>9826</v>
      </c>
      <c r="AC383" s="15">
        <v>16159</v>
      </c>
      <c r="AD383" s="15">
        <v>15780</v>
      </c>
      <c r="AE383" s="16">
        <f t="shared" si="14"/>
        <v>3910</v>
      </c>
      <c r="AF383" s="16">
        <f t="shared" si="15"/>
        <v>61030</v>
      </c>
      <c r="AG383" s="16">
        <f t="shared" si="16"/>
        <v>57120</v>
      </c>
      <c r="AH383" s="45">
        <v>0</v>
      </c>
      <c r="AI383" s="116" t="s">
        <v>32</v>
      </c>
    </row>
    <row r="384" spans="1:35" x14ac:dyDescent="0.25">
      <c r="A384" s="33">
        <v>275</v>
      </c>
      <c r="B384" s="34" t="s">
        <v>327</v>
      </c>
      <c r="C384" s="34" t="s">
        <v>291</v>
      </c>
      <c r="D384" s="14">
        <v>9415</v>
      </c>
      <c r="E384" s="14">
        <v>7788</v>
      </c>
      <c r="F384" s="14">
        <v>3331</v>
      </c>
      <c r="G384" s="14">
        <v>1889</v>
      </c>
      <c r="H384" s="14">
        <v>7237</v>
      </c>
      <c r="I384" s="14">
        <v>3658</v>
      </c>
      <c r="J384" s="14">
        <v>9678</v>
      </c>
      <c r="K384" s="14">
        <v>1857</v>
      </c>
      <c r="L384" s="14">
        <v>10767</v>
      </c>
      <c r="M384" s="15">
        <v>1926</v>
      </c>
      <c r="N384" s="15">
        <v>21436</v>
      </c>
      <c r="O384" s="14">
        <v>9688</v>
      </c>
      <c r="P384" s="14">
        <v>7785</v>
      </c>
      <c r="Q384" s="15">
        <v>3682</v>
      </c>
      <c r="R384" s="15">
        <v>2105</v>
      </c>
      <c r="S384" s="14">
        <v>9703</v>
      </c>
      <c r="T384" s="14">
        <v>1828</v>
      </c>
      <c r="U384" s="15">
        <v>4252</v>
      </c>
      <c r="V384" s="15">
        <v>16175</v>
      </c>
      <c r="W384" s="15">
        <v>3630</v>
      </c>
      <c r="X384" s="15">
        <v>14825</v>
      </c>
      <c r="Y384" s="14">
        <v>3124</v>
      </c>
      <c r="Z384" s="15">
        <v>1350</v>
      </c>
      <c r="AA384" s="14">
        <v>5893</v>
      </c>
      <c r="AB384" s="14">
        <v>10762</v>
      </c>
      <c r="AC384" s="15">
        <v>2993</v>
      </c>
      <c r="AD384" s="15">
        <v>3998</v>
      </c>
      <c r="AE384" s="16">
        <f t="shared" si="14"/>
        <v>1350</v>
      </c>
      <c r="AF384" s="16">
        <f t="shared" si="15"/>
        <v>21436</v>
      </c>
      <c r="AG384" s="16">
        <f t="shared" si="16"/>
        <v>20086</v>
      </c>
      <c r="AH384" s="44">
        <v>0</v>
      </c>
      <c r="AI384" s="126" t="s">
        <v>71</v>
      </c>
    </row>
    <row r="385" spans="1:35" x14ac:dyDescent="0.25">
      <c r="A385" s="33">
        <v>276</v>
      </c>
      <c r="B385" s="34" t="s">
        <v>327</v>
      </c>
      <c r="C385" s="34" t="s">
        <v>70</v>
      </c>
      <c r="D385" s="14">
        <v>66486</v>
      </c>
      <c r="E385" s="14">
        <v>58582</v>
      </c>
      <c r="F385" s="14">
        <v>33303</v>
      </c>
      <c r="G385" s="14">
        <v>49133</v>
      </c>
      <c r="H385" s="14">
        <v>68227</v>
      </c>
      <c r="I385" s="14">
        <v>14178</v>
      </c>
      <c r="J385" s="14">
        <v>67959</v>
      </c>
      <c r="K385" s="14">
        <v>48274</v>
      </c>
      <c r="L385" s="14">
        <v>82816</v>
      </c>
      <c r="M385" s="15">
        <v>50098</v>
      </c>
      <c r="N385" s="15">
        <v>66563</v>
      </c>
      <c r="O385" s="14">
        <v>58126</v>
      </c>
      <c r="P385" s="14">
        <v>26090</v>
      </c>
      <c r="Q385" s="15">
        <v>29456</v>
      </c>
      <c r="R385" s="15">
        <v>54748</v>
      </c>
      <c r="S385" s="14">
        <v>29107</v>
      </c>
      <c r="T385" s="14">
        <v>47535</v>
      </c>
      <c r="U385" s="15">
        <v>53143</v>
      </c>
      <c r="V385" s="15">
        <v>81532</v>
      </c>
      <c r="W385" s="15">
        <v>43565</v>
      </c>
      <c r="X385" s="15">
        <v>85987</v>
      </c>
      <c r="Y385" s="14">
        <v>20830</v>
      </c>
      <c r="Z385" s="15">
        <v>16407</v>
      </c>
      <c r="AA385" s="14">
        <v>70723</v>
      </c>
      <c r="AB385" s="14">
        <v>64603</v>
      </c>
      <c r="AC385" s="15">
        <v>26931</v>
      </c>
      <c r="AD385" s="15">
        <v>23670</v>
      </c>
      <c r="AE385" s="16">
        <f t="shared" si="14"/>
        <v>14178</v>
      </c>
      <c r="AF385" s="16">
        <f t="shared" si="15"/>
        <v>85987</v>
      </c>
      <c r="AG385" s="16">
        <f t="shared" si="16"/>
        <v>71809</v>
      </c>
      <c r="AH385" s="44">
        <v>0</v>
      </c>
      <c r="AI385" s="126" t="s">
        <v>71</v>
      </c>
    </row>
    <row r="386" spans="1:35" x14ac:dyDescent="0.25">
      <c r="A386" s="33">
        <v>277</v>
      </c>
      <c r="B386" s="34" t="s">
        <v>328</v>
      </c>
      <c r="C386" s="34" t="s">
        <v>291</v>
      </c>
      <c r="D386" s="14">
        <v>12729</v>
      </c>
      <c r="E386" s="14">
        <v>12692</v>
      </c>
      <c r="F386" s="14">
        <v>4968</v>
      </c>
      <c r="G386" s="14">
        <v>1889</v>
      </c>
      <c r="H386" s="14">
        <v>10337</v>
      </c>
      <c r="I386" s="14">
        <v>4390</v>
      </c>
      <c r="J386" s="14">
        <v>12940</v>
      </c>
      <c r="K386" s="14">
        <v>1857</v>
      </c>
      <c r="L386" s="14">
        <v>18827</v>
      </c>
      <c r="M386" s="15">
        <v>1926</v>
      </c>
      <c r="N386" s="15">
        <v>95225</v>
      </c>
      <c r="O386" s="14">
        <v>12778</v>
      </c>
      <c r="P386" s="14">
        <v>8206</v>
      </c>
      <c r="Q386" s="15">
        <v>4839</v>
      </c>
      <c r="R386" s="15">
        <v>2105</v>
      </c>
      <c r="S386" s="14">
        <v>13145</v>
      </c>
      <c r="T386" s="14">
        <v>1828</v>
      </c>
      <c r="U386" s="15">
        <v>5346</v>
      </c>
      <c r="V386" s="15">
        <v>22603</v>
      </c>
      <c r="W386" s="15">
        <v>4882</v>
      </c>
      <c r="X386" s="15">
        <v>20017</v>
      </c>
      <c r="Y386" s="14">
        <v>3819</v>
      </c>
      <c r="Z386" s="15">
        <v>2185</v>
      </c>
      <c r="AA386" s="14">
        <v>25539</v>
      </c>
      <c r="AB386" s="14">
        <v>24911</v>
      </c>
      <c r="AC386" s="15">
        <v>11656</v>
      </c>
      <c r="AD386" s="15">
        <v>5260</v>
      </c>
      <c r="AE386" s="16">
        <f t="shared" si="14"/>
        <v>1828</v>
      </c>
      <c r="AF386" s="16">
        <f t="shared" si="15"/>
        <v>95225</v>
      </c>
      <c r="AG386" s="16">
        <f t="shared" si="16"/>
        <v>93397</v>
      </c>
      <c r="AH386" s="44">
        <v>0</v>
      </c>
      <c r="AI386" s="126" t="s">
        <v>71</v>
      </c>
    </row>
    <row r="387" spans="1:35" x14ac:dyDescent="0.25">
      <c r="A387" s="33">
        <v>278</v>
      </c>
      <c r="B387" s="34" t="s">
        <v>328</v>
      </c>
      <c r="C387" s="34" t="s">
        <v>70</v>
      </c>
      <c r="D387" s="14">
        <v>89420</v>
      </c>
      <c r="E387" s="14">
        <v>71479</v>
      </c>
      <c r="F387" s="14">
        <v>49681</v>
      </c>
      <c r="G387" s="14">
        <v>200327</v>
      </c>
      <c r="H387" s="14">
        <v>124050</v>
      </c>
      <c r="I387" s="14">
        <v>14910</v>
      </c>
      <c r="J387" s="14">
        <v>90893</v>
      </c>
      <c r="K387" s="14">
        <v>196827</v>
      </c>
      <c r="L387" s="14">
        <v>94089</v>
      </c>
      <c r="M387" s="15">
        <v>204268</v>
      </c>
      <c r="N387" s="15">
        <v>295707</v>
      </c>
      <c r="O387" s="14">
        <v>76665</v>
      </c>
      <c r="P387" s="14">
        <v>39029</v>
      </c>
      <c r="Q387" s="15">
        <v>39976</v>
      </c>
      <c r="R387" s="15">
        <v>223228</v>
      </c>
      <c r="S387" s="14">
        <v>39434</v>
      </c>
      <c r="T387" s="14">
        <v>193817</v>
      </c>
      <c r="U387" s="15">
        <v>66834</v>
      </c>
      <c r="V387" s="15">
        <v>90413</v>
      </c>
      <c r="W387" s="15">
        <v>58588</v>
      </c>
      <c r="X387" s="15">
        <v>104963</v>
      </c>
      <c r="Y387" s="14">
        <v>25458</v>
      </c>
      <c r="Z387" s="15">
        <v>31603</v>
      </c>
      <c r="AA387" s="14">
        <v>311377</v>
      </c>
      <c r="AB387" s="14">
        <v>149468</v>
      </c>
      <c r="AC387" s="15">
        <v>104897</v>
      </c>
      <c r="AD387" s="15">
        <v>63120</v>
      </c>
      <c r="AE387" s="16">
        <f t="shared" si="14"/>
        <v>14910</v>
      </c>
      <c r="AF387" s="16">
        <f t="shared" si="15"/>
        <v>311377</v>
      </c>
      <c r="AG387" s="16">
        <f t="shared" si="16"/>
        <v>296467</v>
      </c>
      <c r="AH387" s="44">
        <v>0</v>
      </c>
      <c r="AI387" s="126" t="s">
        <v>71</v>
      </c>
    </row>
    <row r="388" spans="1:35" x14ac:dyDescent="0.25">
      <c r="A388" s="33">
        <v>279</v>
      </c>
      <c r="B388" s="34" t="s">
        <v>329</v>
      </c>
      <c r="C388" s="34" t="s">
        <v>291</v>
      </c>
      <c r="D388" s="14">
        <v>2314</v>
      </c>
      <c r="E388" s="14">
        <v>2553</v>
      </c>
      <c r="F388" s="14">
        <v>1776</v>
      </c>
      <c r="G388" s="14">
        <v>1889</v>
      </c>
      <c r="H388" s="14">
        <v>1530</v>
      </c>
      <c r="I388" s="14">
        <v>857</v>
      </c>
      <c r="J388" s="14">
        <v>2525</v>
      </c>
      <c r="K388" s="14">
        <v>1857</v>
      </c>
      <c r="L388" s="14">
        <v>3385</v>
      </c>
      <c r="M388" s="15">
        <v>1926</v>
      </c>
      <c r="N388" s="15">
        <v>16418</v>
      </c>
      <c r="O388" s="14">
        <v>3508</v>
      </c>
      <c r="P388" s="14">
        <v>2735</v>
      </c>
      <c r="Q388" s="15">
        <v>947</v>
      </c>
      <c r="R388" s="15">
        <v>2105</v>
      </c>
      <c r="S388" s="14">
        <v>3881</v>
      </c>
      <c r="T388" s="14">
        <v>1828</v>
      </c>
      <c r="U388" s="15">
        <v>1087</v>
      </c>
      <c r="V388" s="15">
        <v>6552</v>
      </c>
      <c r="W388" s="15">
        <v>2263</v>
      </c>
      <c r="X388" s="15">
        <v>7364</v>
      </c>
      <c r="Y388" s="14">
        <v>6075</v>
      </c>
      <c r="Z388" s="15">
        <v>833</v>
      </c>
      <c r="AA388" s="14">
        <v>3928</v>
      </c>
      <c r="AB388" s="14">
        <v>9521</v>
      </c>
      <c r="AC388" s="15">
        <v>1298</v>
      </c>
      <c r="AD388" s="15">
        <v>3472</v>
      </c>
      <c r="AE388" s="16">
        <f t="shared" si="14"/>
        <v>833</v>
      </c>
      <c r="AF388" s="16">
        <f t="shared" si="15"/>
        <v>16418</v>
      </c>
      <c r="AG388" s="16">
        <f t="shared" si="16"/>
        <v>15585</v>
      </c>
      <c r="AH388" s="44">
        <v>0</v>
      </c>
      <c r="AI388" s="126" t="s">
        <v>71</v>
      </c>
    </row>
    <row r="389" spans="1:35" x14ac:dyDescent="0.25">
      <c r="A389" s="33">
        <v>280</v>
      </c>
      <c r="B389" s="34" t="s">
        <v>329</v>
      </c>
      <c r="C389" s="34" t="s">
        <v>70</v>
      </c>
      <c r="D389" s="14">
        <v>16306</v>
      </c>
      <c r="E389" s="14">
        <v>16376</v>
      </c>
      <c r="F389" s="14">
        <v>17754</v>
      </c>
      <c r="G389" s="14">
        <v>35364</v>
      </c>
      <c r="H389" s="14">
        <v>18360</v>
      </c>
      <c r="I389" s="14">
        <v>1909</v>
      </c>
      <c r="J389" s="14">
        <v>17779</v>
      </c>
      <c r="K389" s="14">
        <v>34745</v>
      </c>
      <c r="L389" s="14">
        <v>20555</v>
      </c>
      <c r="M389" s="15">
        <v>36060</v>
      </c>
      <c r="N389" s="15">
        <v>50980</v>
      </c>
      <c r="O389" s="14">
        <v>21048</v>
      </c>
      <c r="P389" s="14">
        <v>10078</v>
      </c>
      <c r="Q389" s="15">
        <v>7890</v>
      </c>
      <c r="R389" s="15">
        <v>39408</v>
      </c>
      <c r="S389" s="14">
        <v>11642</v>
      </c>
      <c r="T389" s="14">
        <v>34215</v>
      </c>
      <c r="U389" s="15">
        <v>13589</v>
      </c>
      <c r="V389" s="15">
        <v>26206</v>
      </c>
      <c r="W389" s="15">
        <v>27166</v>
      </c>
      <c r="X389" s="15">
        <v>24840</v>
      </c>
      <c r="Y389" s="14">
        <v>40502</v>
      </c>
      <c r="Z389" s="15">
        <v>4250</v>
      </c>
      <c r="AA389" s="14">
        <v>54023</v>
      </c>
      <c r="AB389" s="14">
        <v>38082</v>
      </c>
      <c r="AC389" s="15">
        <v>10373</v>
      </c>
      <c r="AD389" s="15">
        <v>40502</v>
      </c>
      <c r="AE389" s="16">
        <f t="shared" si="14"/>
        <v>1909</v>
      </c>
      <c r="AF389" s="16">
        <f t="shared" si="15"/>
        <v>54023</v>
      </c>
      <c r="AG389" s="16">
        <f t="shared" si="16"/>
        <v>52114</v>
      </c>
      <c r="AH389" s="44">
        <v>0</v>
      </c>
      <c r="AI389" s="126" t="s">
        <v>71</v>
      </c>
    </row>
    <row r="390" spans="1:35" x14ac:dyDescent="0.25">
      <c r="A390" s="33">
        <v>281</v>
      </c>
      <c r="B390" s="34" t="s">
        <v>330</v>
      </c>
      <c r="C390" s="34" t="s">
        <v>291</v>
      </c>
      <c r="D390" s="14">
        <v>3682</v>
      </c>
      <c r="E390" s="14">
        <v>3344</v>
      </c>
      <c r="F390" s="14">
        <v>2372</v>
      </c>
      <c r="G390" s="14">
        <v>2360</v>
      </c>
      <c r="H390" s="14">
        <v>2677</v>
      </c>
      <c r="I390" s="14">
        <v>1659</v>
      </c>
      <c r="J390" s="14">
        <v>3892</v>
      </c>
      <c r="K390" s="14">
        <v>2320</v>
      </c>
      <c r="L390" s="14">
        <v>4237</v>
      </c>
      <c r="M390" s="15">
        <v>2407</v>
      </c>
      <c r="N390" s="15">
        <v>18568</v>
      </c>
      <c r="O390" s="14">
        <v>7434</v>
      </c>
      <c r="P390" s="14">
        <v>3556</v>
      </c>
      <c r="Q390" s="15">
        <v>1031</v>
      </c>
      <c r="R390" s="15">
        <v>2630</v>
      </c>
      <c r="S390" s="14">
        <v>5133</v>
      </c>
      <c r="T390" s="14">
        <v>2284</v>
      </c>
      <c r="U390" s="15">
        <v>1690</v>
      </c>
      <c r="V390" s="15">
        <v>9654</v>
      </c>
      <c r="W390" s="15">
        <v>2614</v>
      </c>
      <c r="X390" s="15">
        <v>12536</v>
      </c>
      <c r="Y390" s="14">
        <v>6943</v>
      </c>
      <c r="Z390" s="15">
        <v>757</v>
      </c>
      <c r="AA390" s="14">
        <v>4912</v>
      </c>
      <c r="AB390" s="14">
        <v>15296</v>
      </c>
      <c r="AC390" s="15">
        <v>3291</v>
      </c>
      <c r="AD390" s="15">
        <v>4734</v>
      </c>
      <c r="AE390" s="16">
        <f t="shared" si="14"/>
        <v>757</v>
      </c>
      <c r="AF390" s="16">
        <f t="shared" si="15"/>
        <v>18568</v>
      </c>
      <c r="AG390" s="16">
        <f t="shared" si="16"/>
        <v>17811</v>
      </c>
      <c r="AH390" s="45">
        <v>0</v>
      </c>
      <c r="AI390" s="116" t="s">
        <v>32</v>
      </c>
    </row>
    <row r="391" spans="1:35" x14ac:dyDescent="0.25">
      <c r="A391" s="33">
        <v>282</v>
      </c>
      <c r="B391" s="34" t="s">
        <v>330</v>
      </c>
      <c r="C391" s="34" t="s">
        <v>70</v>
      </c>
      <c r="D391" s="14">
        <v>25038</v>
      </c>
      <c r="E391" s="14">
        <v>23116</v>
      </c>
      <c r="F391" s="14">
        <v>23716</v>
      </c>
      <c r="G391" s="14">
        <v>42156</v>
      </c>
      <c r="H391" s="14">
        <v>25244</v>
      </c>
      <c r="I391" s="14">
        <v>16590</v>
      </c>
      <c r="J391" s="14">
        <v>26510</v>
      </c>
      <c r="K391" s="14">
        <v>41419</v>
      </c>
      <c r="L391" s="14">
        <v>28710</v>
      </c>
      <c r="M391" s="15">
        <v>42986</v>
      </c>
      <c r="N391" s="15">
        <v>57659</v>
      </c>
      <c r="O391" s="14">
        <v>27878</v>
      </c>
      <c r="P391" s="14">
        <v>13571</v>
      </c>
      <c r="Q391" s="15">
        <v>10310</v>
      </c>
      <c r="R391" s="15">
        <v>46976</v>
      </c>
      <c r="S391" s="14">
        <v>15398</v>
      </c>
      <c r="T391" s="14">
        <v>40786</v>
      </c>
      <c r="U391" s="15">
        <v>21108</v>
      </c>
      <c r="V391" s="15">
        <v>38615</v>
      </c>
      <c r="W391" s="15">
        <v>31381</v>
      </c>
      <c r="X391" s="15">
        <v>35783</v>
      </c>
      <c r="Y391" s="14">
        <v>46288</v>
      </c>
      <c r="Z391" s="15">
        <v>5884</v>
      </c>
      <c r="AA391" s="14">
        <v>60900</v>
      </c>
      <c r="AB391" s="14">
        <v>77112</v>
      </c>
      <c r="AC391" s="15">
        <v>29624</v>
      </c>
      <c r="AD391" s="15">
        <v>56808</v>
      </c>
      <c r="AE391" s="16">
        <f t="shared" si="14"/>
        <v>5884</v>
      </c>
      <c r="AF391" s="16">
        <f t="shared" si="15"/>
        <v>77112</v>
      </c>
      <c r="AG391" s="16">
        <f t="shared" si="16"/>
        <v>71228</v>
      </c>
      <c r="AH391" s="45">
        <v>0</v>
      </c>
      <c r="AI391" s="116" t="s">
        <v>32</v>
      </c>
    </row>
    <row r="392" spans="1:35" x14ac:dyDescent="0.25">
      <c r="A392" s="33">
        <v>283</v>
      </c>
      <c r="B392" s="34" t="s">
        <v>331</v>
      </c>
      <c r="C392" s="34" t="s">
        <v>291</v>
      </c>
      <c r="D392" s="14">
        <v>4524</v>
      </c>
      <c r="E392" s="14">
        <v>5284</v>
      </c>
      <c r="F392" s="14">
        <v>2936</v>
      </c>
      <c r="G392" s="14">
        <v>952</v>
      </c>
      <c r="H392" s="14">
        <v>4931</v>
      </c>
      <c r="I392" s="14">
        <v>1059</v>
      </c>
      <c r="J392" s="14">
        <v>4734</v>
      </c>
      <c r="K392" s="14">
        <v>936</v>
      </c>
      <c r="L392" s="14">
        <v>6898</v>
      </c>
      <c r="M392" s="15">
        <v>972</v>
      </c>
      <c r="N392" s="15">
        <v>42942</v>
      </c>
      <c r="O392" s="14">
        <v>7605</v>
      </c>
      <c r="P392" s="14">
        <v>4944</v>
      </c>
      <c r="Q392" s="15">
        <v>3998</v>
      </c>
      <c r="R392" s="15">
        <v>1060</v>
      </c>
      <c r="S392" s="14">
        <v>8763</v>
      </c>
      <c r="T392" s="14">
        <v>923</v>
      </c>
      <c r="U392" s="15">
        <v>2354</v>
      </c>
      <c r="V392" s="15">
        <v>8698</v>
      </c>
      <c r="W392" s="15">
        <v>2534</v>
      </c>
      <c r="X392" s="15">
        <v>10520</v>
      </c>
      <c r="Y392" s="14">
        <v>2257</v>
      </c>
      <c r="Z392" s="15">
        <v>829</v>
      </c>
      <c r="AA392" s="14">
        <v>10805</v>
      </c>
      <c r="AB392" s="14">
        <v>11803</v>
      </c>
      <c r="AC392" s="15">
        <v>4103</v>
      </c>
      <c r="AD392" s="15">
        <v>4944</v>
      </c>
      <c r="AE392" s="16">
        <f t="shared" si="14"/>
        <v>829</v>
      </c>
      <c r="AF392" s="16">
        <f t="shared" si="15"/>
        <v>42942</v>
      </c>
      <c r="AG392" s="16">
        <f t="shared" si="16"/>
        <v>42113</v>
      </c>
      <c r="AH392" s="45">
        <v>0</v>
      </c>
      <c r="AI392" s="116" t="s">
        <v>32</v>
      </c>
    </row>
    <row r="393" spans="1:35" x14ac:dyDescent="0.25">
      <c r="A393" s="33">
        <v>284</v>
      </c>
      <c r="B393" s="34" t="s">
        <v>331</v>
      </c>
      <c r="C393" s="34" t="s">
        <v>70</v>
      </c>
      <c r="D393" s="14">
        <v>31560</v>
      </c>
      <c r="E393" s="14">
        <v>35471</v>
      </c>
      <c r="F393" s="14">
        <v>29368</v>
      </c>
      <c r="G393" s="14">
        <v>87700</v>
      </c>
      <c r="H393" s="14">
        <v>70337</v>
      </c>
      <c r="I393" s="14">
        <v>6319</v>
      </c>
      <c r="J393" s="14">
        <v>33033</v>
      </c>
      <c r="K393" s="14">
        <v>86168</v>
      </c>
      <c r="L393" s="14">
        <v>44778</v>
      </c>
      <c r="M393" s="15">
        <v>89425</v>
      </c>
      <c r="N393" s="15">
        <v>133349</v>
      </c>
      <c r="O393" s="14">
        <v>45628</v>
      </c>
      <c r="P393" s="14">
        <v>24827</v>
      </c>
      <c r="Q393" s="15">
        <v>23670</v>
      </c>
      <c r="R393" s="15">
        <v>97726</v>
      </c>
      <c r="S393" s="14">
        <v>26289</v>
      </c>
      <c r="T393" s="14">
        <v>84851</v>
      </c>
      <c r="U393" s="15">
        <v>29431</v>
      </c>
      <c r="V393" s="15">
        <v>45310</v>
      </c>
      <c r="W393" s="15">
        <v>27041</v>
      </c>
      <c r="X393" s="15">
        <v>49368</v>
      </c>
      <c r="Y393" s="14">
        <v>15044</v>
      </c>
      <c r="Z393" s="15">
        <v>6362</v>
      </c>
      <c r="AA393" s="14">
        <v>140463</v>
      </c>
      <c r="AB393" s="14">
        <v>47203</v>
      </c>
      <c r="AC393" s="15">
        <v>36356</v>
      </c>
      <c r="AD393" s="15">
        <v>29246</v>
      </c>
      <c r="AE393" s="16">
        <f t="shared" ref="AE393:AE456" si="17">MIN(D393:AD393)</f>
        <v>6319</v>
      </c>
      <c r="AF393" s="16">
        <f t="shared" ref="AF393:AF456" si="18">MAX(D393:AD393)</f>
        <v>140463</v>
      </c>
      <c r="AG393" s="16">
        <f t="shared" si="16"/>
        <v>134144</v>
      </c>
      <c r="AH393" s="45">
        <v>0</v>
      </c>
      <c r="AI393" s="116" t="s">
        <v>32</v>
      </c>
    </row>
    <row r="394" spans="1:35" x14ac:dyDescent="0.25">
      <c r="A394" s="33">
        <v>285</v>
      </c>
      <c r="B394" s="34" t="s">
        <v>332</v>
      </c>
      <c r="C394" s="34" t="s">
        <v>291</v>
      </c>
      <c r="D394" s="14">
        <v>4734</v>
      </c>
      <c r="E394" s="14">
        <v>5636</v>
      </c>
      <c r="F394" s="14">
        <v>2544</v>
      </c>
      <c r="G394" s="14">
        <v>1900</v>
      </c>
      <c r="H394" s="14">
        <v>5910</v>
      </c>
      <c r="I394" s="14">
        <v>2099</v>
      </c>
      <c r="J394" s="14">
        <v>4944</v>
      </c>
      <c r="K394" s="14">
        <v>1866</v>
      </c>
      <c r="L394" s="14">
        <v>6508</v>
      </c>
      <c r="M394" s="15">
        <v>1938</v>
      </c>
      <c r="N394" s="15">
        <v>35772</v>
      </c>
      <c r="O394" s="14">
        <v>8368</v>
      </c>
      <c r="P394" s="14">
        <v>6470</v>
      </c>
      <c r="Q394" s="15">
        <v>4734</v>
      </c>
      <c r="R394" s="15">
        <v>2117</v>
      </c>
      <c r="S394" s="14">
        <v>10641</v>
      </c>
      <c r="T394" s="14">
        <v>1839</v>
      </c>
      <c r="U394" s="15">
        <v>3066</v>
      </c>
      <c r="V394" s="15">
        <v>12792</v>
      </c>
      <c r="W394" s="15">
        <v>4418</v>
      </c>
      <c r="X394" s="15">
        <v>16532</v>
      </c>
      <c r="Y394" s="14">
        <v>2777</v>
      </c>
      <c r="Z394" s="15">
        <v>833</v>
      </c>
      <c r="AA394" s="14">
        <v>9823</v>
      </c>
      <c r="AB394" s="14">
        <v>5775</v>
      </c>
      <c r="AC394" s="15">
        <v>5685</v>
      </c>
      <c r="AD394" s="15">
        <v>5050</v>
      </c>
      <c r="AE394" s="16">
        <f t="shared" si="17"/>
        <v>833</v>
      </c>
      <c r="AF394" s="16">
        <f t="shared" si="18"/>
        <v>35772</v>
      </c>
      <c r="AG394" s="16">
        <f t="shared" si="16"/>
        <v>34939</v>
      </c>
      <c r="AH394" s="45">
        <v>0</v>
      </c>
      <c r="AI394" s="116" t="s">
        <v>32</v>
      </c>
    </row>
    <row r="395" spans="1:35" x14ac:dyDescent="0.25">
      <c r="A395" s="33">
        <v>286</v>
      </c>
      <c r="B395" s="34" t="s">
        <v>332</v>
      </c>
      <c r="C395" s="34" t="s">
        <v>70</v>
      </c>
      <c r="D395" s="14">
        <v>41133</v>
      </c>
      <c r="E395" s="14">
        <v>45191</v>
      </c>
      <c r="F395" s="14">
        <v>25432</v>
      </c>
      <c r="G395" s="14">
        <v>80186</v>
      </c>
      <c r="H395" s="14">
        <v>56855</v>
      </c>
      <c r="I395" s="14">
        <v>9513</v>
      </c>
      <c r="J395" s="14">
        <v>42606</v>
      </c>
      <c r="K395" s="14">
        <v>78784</v>
      </c>
      <c r="L395" s="14">
        <v>58600</v>
      </c>
      <c r="M395" s="15">
        <v>81762</v>
      </c>
      <c r="N395" s="15">
        <v>111087</v>
      </c>
      <c r="O395" s="14">
        <v>54573</v>
      </c>
      <c r="P395" s="14">
        <v>37346</v>
      </c>
      <c r="Q395" s="15">
        <v>36294</v>
      </c>
      <c r="R395" s="15">
        <v>89353</v>
      </c>
      <c r="S395" s="14">
        <v>31923</v>
      </c>
      <c r="T395" s="14">
        <v>77580</v>
      </c>
      <c r="U395" s="15">
        <v>38312</v>
      </c>
      <c r="V395" s="15">
        <v>51168</v>
      </c>
      <c r="W395" s="15">
        <v>33050</v>
      </c>
      <c r="X395" s="15">
        <v>66130</v>
      </c>
      <c r="Y395" s="14">
        <v>18515</v>
      </c>
      <c r="Z395" s="15">
        <v>9494</v>
      </c>
      <c r="AA395" s="14">
        <v>116889</v>
      </c>
      <c r="AB395" s="14">
        <v>23123</v>
      </c>
      <c r="AC395" s="15">
        <v>51169</v>
      </c>
      <c r="AD395" s="15">
        <v>59964</v>
      </c>
      <c r="AE395" s="16">
        <f t="shared" si="17"/>
        <v>9494</v>
      </c>
      <c r="AF395" s="16">
        <f t="shared" si="18"/>
        <v>116889</v>
      </c>
      <c r="AG395" s="16">
        <f t="shared" si="16"/>
        <v>107395</v>
      </c>
      <c r="AH395" s="45">
        <v>0</v>
      </c>
      <c r="AI395" s="116" t="s">
        <v>32</v>
      </c>
    </row>
    <row r="396" spans="1:35" x14ac:dyDescent="0.25">
      <c r="A396" s="33">
        <v>287</v>
      </c>
      <c r="B396" s="34" t="s">
        <v>333</v>
      </c>
      <c r="C396" s="34" t="s">
        <v>291</v>
      </c>
      <c r="D396" s="14">
        <v>7364</v>
      </c>
      <c r="E396" s="14">
        <v>9008</v>
      </c>
      <c r="F396" s="14">
        <v>3181</v>
      </c>
      <c r="G396" s="14">
        <v>2473</v>
      </c>
      <c r="H396" s="14">
        <v>9107</v>
      </c>
      <c r="I396" s="14">
        <v>4459</v>
      </c>
      <c r="J396" s="14">
        <v>7574</v>
      </c>
      <c r="K396" s="14">
        <v>2429</v>
      </c>
      <c r="L396" s="14">
        <v>9731</v>
      </c>
      <c r="M396" s="15">
        <v>2522</v>
      </c>
      <c r="N396" s="15">
        <v>57265</v>
      </c>
      <c r="O396" s="14">
        <v>11113</v>
      </c>
      <c r="P396" s="14">
        <v>9889</v>
      </c>
      <c r="Q396" s="15">
        <v>6522</v>
      </c>
      <c r="R396" s="15">
        <v>2755</v>
      </c>
      <c r="S396" s="14">
        <v>17526</v>
      </c>
      <c r="T396" s="14">
        <v>2392</v>
      </c>
      <c r="U396" s="15">
        <v>4217</v>
      </c>
      <c r="V396" s="15">
        <v>23197</v>
      </c>
      <c r="W396" s="15">
        <v>4131</v>
      </c>
      <c r="X396" s="15">
        <v>21383</v>
      </c>
      <c r="Y396" s="14">
        <v>6163</v>
      </c>
      <c r="Z396" s="15">
        <v>979</v>
      </c>
      <c r="AA396" s="14">
        <v>11787</v>
      </c>
      <c r="AB396" s="14">
        <v>16148</v>
      </c>
      <c r="AC396" s="15">
        <v>5760</v>
      </c>
      <c r="AD396" s="15">
        <v>6628</v>
      </c>
      <c r="AE396" s="16">
        <f t="shared" si="17"/>
        <v>979</v>
      </c>
      <c r="AF396" s="16">
        <f t="shared" si="18"/>
        <v>57265</v>
      </c>
      <c r="AG396" s="16">
        <f t="shared" si="16"/>
        <v>56286</v>
      </c>
      <c r="AH396" s="45">
        <v>0</v>
      </c>
      <c r="AI396" s="116" t="s">
        <v>32</v>
      </c>
    </row>
    <row r="397" spans="1:35" x14ac:dyDescent="0.25">
      <c r="A397" s="33">
        <v>288</v>
      </c>
      <c r="B397" s="34" t="s">
        <v>333</v>
      </c>
      <c r="C397" s="34" t="s">
        <v>70</v>
      </c>
      <c r="D397" s="14">
        <v>54494</v>
      </c>
      <c r="E397" s="14">
        <v>61912</v>
      </c>
      <c r="F397" s="14">
        <v>31808</v>
      </c>
      <c r="G397" s="14">
        <v>129630</v>
      </c>
      <c r="H397" s="14">
        <v>85285</v>
      </c>
      <c r="I397" s="14">
        <v>15825</v>
      </c>
      <c r="J397" s="14">
        <v>55966</v>
      </c>
      <c r="K397" s="14">
        <v>127364</v>
      </c>
      <c r="L397" s="14">
        <v>71639</v>
      </c>
      <c r="M397" s="15">
        <v>132179</v>
      </c>
      <c r="N397" s="15">
        <v>177827</v>
      </c>
      <c r="O397" s="14">
        <v>66681</v>
      </c>
      <c r="P397" s="14">
        <v>54073</v>
      </c>
      <c r="Q397" s="15">
        <v>43132</v>
      </c>
      <c r="R397" s="15">
        <v>144448</v>
      </c>
      <c r="S397" s="14">
        <v>52579</v>
      </c>
      <c r="T397" s="14">
        <v>125417</v>
      </c>
      <c r="U397" s="15">
        <v>52725</v>
      </c>
      <c r="V397" s="15">
        <v>92784</v>
      </c>
      <c r="W397" s="15">
        <v>46420</v>
      </c>
      <c r="X397" s="15">
        <v>85534</v>
      </c>
      <c r="Y397" s="14">
        <v>41081</v>
      </c>
      <c r="Z397" s="15">
        <v>14236</v>
      </c>
      <c r="AA397" s="14">
        <v>187612</v>
      </c>
      <c r="AB397" s="14">
        <v>64603</v>
      </c>
      <c r="AC397" s="15">
        <v>51843</v>
      </c>
      <c r="AD397" s="15">
        <v>78900</v>
      </c>
      <c r="AE397" s="16">
        <f t="shared" si="17"/>
        <v>14236</v>
      </c>
      <c r="AF397" s="16">
        <f t="shared" si="18"/>
        <v>187612</v>
      </c>
      <c r="AG397" s="16">
        <f t="shared" si="16"/>
        <v>173376</v>
      </c>
      <c r="AH397" s="45">
        <v>0</v>
      </c>
      <c r="AI397" s="116" t="s">
        <v>32</v>
      </c>
    </row>
    <row r="398" spans="1:35" x14ac:dyDescent="0.25">
      <c r="A398" s="33">
        <v>289</v>
      </c>
      <c r="B398" s="34" t="s">
        <v>334</v>
      </c>
      <c r="C398" s="34" t="s">
        <v>291</v>
      </c>
      <c r="D398" s="14">
        <v>8437</v>
      </c>
      <c r="E398" s="14">
        <v>7120</v>
      </c>
      <c r="F398" s="14">
        <v>5599</v>
      </c>
      <c r="G398" s="14">
        <v>2352</v>
      </c>
      <c r="H398" s="14">
        <v>6486</v>
      </c>
      <c r="I398" s="14">
        <v>2228</v>
      </c>
      <c r="J398" s="14">
        <v>8626</v>
      </c>
      <c r="K398" s="14">
        <v>2310</v>
      </c>
      <c r="L398" s="14">
        <v>7838</v>
      </c>
      <c r="M398" s="15">
        <v>2399</v>
      </c>
      <c r="N398" s="15">
        <v>35809</v>
      </c>
      <c r="O398" s="14">
        <v>9678</v>
      </c>
      <c r="P398" s="14">
        <v>8206</v>
      </c>
      <c r="Q398" s="15">
        <v>3366</v>
      </c>
      <c r="R398" s="15">
        <v>2621</v>
      </c>
      <c r="S398" s="14">
        <v>13771</v>
      </c>
      <c r="T398" s="14">
        <v>2274</v>
      </c>
      <c r="U398" s="15">
        <v>3732</v>
      </c>
      <c r="V398" s="15">
        <v>19247</v>
      </c>
      <c r="W398" s="15">
        <v>6943</v>
      </c>
      <c r="X398" s="15">
        <v>16815</v>
      </c>
      <c r="Y398" s="14">
        <v>3472</v>
      </c>
      <c r="Z398" s="15">
        <v>1389</v>
      </c>
      <c r="AA398" s="14">
        <v>5893</v>
      </c>
      <c r="AB398" s="14">
        <v>12372</v>
      </c>
      <c r="AC398" s="15">
        <v>4488</v>
      </c>
      <c r="AD398" s="15">
        <v>6207</v>
      </c>
      <c r="AE398" s="16">
        <f t="shared" si="17"/>
        <v>1389</v>
      </c>
      <c r="AF398" s="16">
        <f t="shared" si="18"/>
        <v>35809</v>
      </c>
      <c r="AG398" s="16">
        <f t="shared" si="16"/>
        <v>34420</v>
      </c>
      <c r="AH398" s="44">
        <v>0</v>
      </c>
      <c r="AI398" s="126" t="s">
        <v>71</v>
      </c>
    </row>
    <row r="399" spans="1:35" x14ac:dyDescent="0.25">
      <c r="A399" s="33">
        <v>290</v>
      </c>
      <c r="B399" s="34" t="s">
        <v>334</v>
      </c>
      <c r="C399" s="34" t="s">
        <v>70</v>
      </c>
      <c r="D399" s="14">
        <v>57334</v>
      </c>
      <c r="E399" s="14">
        <v>60620</v>
      </c>
      <c r="F399" s="14">
        <v>55981</v>
      </c>
      <c r="G399" s="14">
        <v>80871</v>
      </c>
      <c r="H399" s="14">
        <v>53066</v>
      </c>
      <c r="I399" s="14">
        <v>13046</v>
      </c>
      <c r="J399" s="14">
        <v>58807</v>
      </c>
      <c r="K399" s="14">
        <v>79459</v>
      </c>
      <c r="L399" s="14">
        <v>84605</v>
      </c>
      <c r="M399" s="15">
        <v>82462</v>
      </c>
      <c r="N399" s="15">
        <v>111199</v>
      </c>
      <c r="O399" s="14">
        <v>58073</v>
      </c>
      <c r="P399" s="14">
        <v>47971</v>
      </c>
      <c r="Q399" s="15">
        <v>17884</v>
      </c>
      <c r="R399" s="15">
        <v>90117</v>
      </c>
      <c r="S399" s="14">
        <v>41312</v>
      </c>
      <c r="T399" s="14">
        <v>78245</v>
      </c>
      <c r="U399" s="15">
        <v>46664</v>
      </c>
      <c r="V399" s="15">
        <v>76991</v>
      </c>
      <c r="W399" s="15">
        <v>26747</v>
      </c>
      <c r="X399" s="15">
        <v>76994</v>
      </c>
      <c r="Y399" s="14">
        <v>23144</v>
      </c>
      <c r="Z399" s="15">
        <v>17554</v>
      </c>
      <c r="AA399" s="14">
        <v>116889</v>
      </c>
      <c r="AB399" s="14">
        <v>49507</v>
      </c>
      <c r="AC399" s="15">
        <v>40396</v>
      </c>
      <c r="AD399" s="15">
        <v>72904</v>
      </c>
      <c r="AE399" s="16">
        <f t="shared" si="17"/>
        <v>13046</v>
      </c>
      <c r="AF399" s="16">
        <f t="shared" si="18"/>
        <v>116889</v>
      </c>
      <c r="AG399" s="16">
        <f t="shared" si="16"/>
        <v>103843</v>
      </c>
      <c r="AH399" s="44">
        <v>0</v>
      </c>
      <c r="AI399" s="126" t="s">
        <v>71</v>
      </c>
    </row>
    <row r="400" spans="1:35" x14ac:dyDescent="0.25">
      <c r="A400" s="33">
        <v>291</v>
      </c>
      <c r="B400" s="34" t="s">
        <v>335</v>
      </c>
      <c r="C400" s="34" t="s">
        <v>70</v>
      </c>
      <c r="D400" s="14">
        <v>71010</v>
      </c>
      <c r="E400" s="14">
        <v>81411</v>
      </c>
      <c r="F400" s="14">
        <v>43404</v>
      </c>
      <c r="G400" s="14">
        <v>46991</v>
      </c>
      <c r="H400" s="14">
        <v>39091</v>
      </c>
      <c r="I400" s="14">
        <v>47374</v>
      </c>
      <c r="J400" s="14">
        <v>72483</v>
      </c>
      <c r="K400" s="14">
        <v>46169</v>
      </c>
      <c r="L400" s="14">
        <v>74418</v>
      </c>
      <c r="M400" s="15">
        <v>47914</v>
      </c>
      <c r="N400" s="15">
        <v>85710</v>
      </c>
      <c r="O400" s="14">
        <v>83779</v>
      </c>
      <c r="P400" s="14">
        <v>70484</v>
      </c>
      <c r="Q400" s="15">
        <v>19462</v>
      </c>
      <c r="R400" s="15">
        <v>52361</v>
      </c>
      <c r="S400" s="14">
        <v>103280</v>
      </c>
      <c r="T400" s="14">
        <v>45463</v>
      </c>
      <c r="U400" s="15">
        <v>76380</v>
      </c>
      <c r="V400" s="15">
        <v>73619</v>
      </c>
      <c r="W400" s="15">
        <v>25248</v>
      </c>
      <c r="X400" s="15">
        <v>73425</v>
      </c>
      <c r="Y400" s="14">
        <v>25458</v>
      </c>
      <c r="Z400" s="15">
        <v>25039</v>
      </c>
      <c r="AA400" s="14">
        <v>83493</v>
      </c>
      <c r="AB400" s="14">
        <v>29919</v>
      </c>
      <c r="AC400" s="15">
        <v>26931</v>
      </c>
      <c r="AD400" s="15">
        <v>48602</v>
      </c>
      <c r="AE400" s="16">
        <f t="shared" si="17"/>
        <v>19462</v>
      </c>
      <c r="AF400" s="16">
        <f t="shared" si="18"/>
        <v>103280</v>
      </c>
      <c r="AG400" s="16">
        <f t="shared" si="16"/>
        <v>83818</v>
      </c>
      <c r="AH400" s="44">
        <v>0</v>
      </c>
      <c r="AI400" s="126" t="s">
        <v>71</v>
      </c>
    </row>
    <row r="401" spans="1:35" x14ac:dyDescent="0.25">
      <c r="A401" s="33">
        <v>292</v>
      </c>
      <c r="B401" s="37" t="s">
        <v>336</v>
      </c>
      <c r="C401" s="34" t="s">
        <v>291</v>
      </c>
      <c r="D401" s="14">
        <v>18515</v>
      </c>
      <c r="E401" s="14">
        <v>54675</v>
      </c>
      <c r="F401" s="14">
        <v>15053</v>
      </c>
      <c r="G401" s="14">
        <v>8067</v>
      </c>
      <c r="H401" s="14">
        <v>9705</v>
      </c>
      <c r="I401" s="14">
        <v>11989</v>
      </c>
      <c r="J401" s="14">
        <v>48076</v>
      </c>
      <c r="K401" s="14">
        <v>7926</v>
      </c>
      <c r="L401" s="14">
        <v>31372</v>
      </c>
      <c r="M401" s="15">
        <v>8225</v>
      </c>
      <c r="N401" s="15">
        <v>115922</v>
      </c>
      <c r="O401" s="14">
        <v>13771</v>
      </c>
      <c r="P401" s="14">
        <v>46498</v>
      </c>
      <c r="Q401" s="15">
        <v>4734</v>
      </c>
      <c r="R401" s="15">
        <v>8988</v>
      </c>
      <c r="S401" s="14">
        <v>32862</v>
      </c>
      <c r="T401" s="14">
        <v>7805</v>
      </c>
      <c r="U401" s="15">
        <v>26029</v>
      </c>
      <c r="V401" s="15">
        <v>74487</v>
      </c>
      <c r="W401" s="15">
        <v>11993</v>
      </c>
      <c r="X401" s="15">
        <v>92050</v>
      </c>
      <c r="Y401" s="14">
        <v>38171</v>
      </c>
      <c r="Z401" s="15">
        <v>42265</v>
      </c>
      <c r="AA401" s="14">
        <v>4912</v>
      </c>
      <c r="AB401" s="14">
        <v>20809</v>
      </c>
      <c r="AC401" s="15">
        <v>23489</v>
      </c>
      <c r="AD401" s="15">
        <v>25038</v>
      </c>
      <c r="AE401" s="16">
        <f t="shared" si="17"/>
        <v>4734</v>
      </c>
      <c r="AF401" s="16">
        <f t="shared" si="18"/>
        <v>115922</v>
      </c>
      <c r="AG401" s="16">
        <f t="shared" si="16"/>
        <v>111188</v>
      </c>
      <c r="AH401" s="44">
        <v>0</v>
      </c>
      <c r="AI401" s="126" t="s">
        <v>71</v>
      </c>
    </row>
    <row r="402" spans="1:35" x14ac:dyDescent="0.25">
      <c r="A402" s="33">
        <v>293</v>
      </c>
      <c r="B402" s="37" t="s">
        <v>336</v>
      </c>
      <c r="C402" s="34" t="s">
        <v>70</v>
      </c>
      <c r="D402" s="14">
        <v>222235</v>
      </c>
      <c r="E402" s="14">
        <v>364498</v>
      </c>
      <c r="F402" s="14">
        <v>150538</v>
      </c>
      <c r="G402" s="14">
        <v>78598</v>
      </c>
      <c r="H402" s="14">
        <v>81474</v>
      </c>
      <c r="I402" s="14">
        <v>129870</v>
      </c>
      <c r="J402" s="14">
        <v>380193</v>
      </c>
      <c r="K402" s="14">
        <v>77225</v>
      </c>
      <c r="L402" s="14">
        <v>437954</v>
      </c>
      <c r="M402" s="15">
        <v>80145</v>
      </c>
      <c r="N402" s="15">
        <v>327252</v>
      </c>
      <c r="O402" s="14">
        <v>165248</v>
      </c>
      <c r="P402" s="14">
        <v>265525</v>
      </c>
      <c r="Q402" s="15">
        <v>23144</v>
      </c>
      <c r="R402" s="15">
        <v>87584</v>
      </c>
      <c r="S402" s="14">
        <v>394342</v>
      </c>
      <c r="T402" s="14">
        <v>76045</v>
      </c>
      <c r="U402" s="15">
        <v>325359</v>
      </c>
      <c r="V402" s="15">
        <v>297947</v>
      </c>
      <c r="W402" s="15">
        <v>39891</v>
      </c>
      <c r="X402" s="15">
        <v>305080</v>
      </c>
      <c r="Y402" s="14">
        <v>254468</v>
      </c>
      <c r="Z402" s="15">
        <v>608615</v>
      </c>
      <c r="AA402" s="14">
        <v>73669</v>
      </c>
      <c r="AB402" s="14">
        <v>208086</v>
      </c>
      <c r="AC402" s="15">
        <v>211410</v>
      </c>
      <c r="AD402" s="15">
        <v>299820</v>
      </c>
      <c r="AE402" s="16">
        <f t="shared" si="17"/>
        <v>23144</v>
      </c>
      <c r="AF402" s="16">
        <f t="shared" si="18"/>
        <v>608615</v>
      </c>
      <c r="AG402" s="16">
        <f t="shared" si="16"/>
        <v>585471</v>
      </c>
      <c r="AH402" s="44">
        <v>0</v>
      </c>
      <c r="AI402" s="126" t="s">
        <v>71</v>
      </c>
    </row>
    <row r="403" spans="1:35" x14ac:dyDescent="0.25">
      <c r="A403" s="39">
        <v>294</v>
      </c>
      <c r="B403" s="40" t="s">
        <v>337</v>
      </c>
      <c r="C403" s="40" t="s">
        <v>291</v>
      </c>
      <c r="D403" s="41">
        <v>40186</v>
      </c>
      <c r="E403" s="41">
        <v>42295</v>
      </c>
      <c r="F403" s="41">
        <v>36847</v>
      </c>
      <c r="G403" s="41">
        <v>36152</v>
      </c>
      <c r="H403" s="41">
        <v>39263</v>
      </c>
      <c r="I403" s="41">
        <v>11989</v>
      </c>
      <c r="J403" s="41">
        <v>40397</v>
      </c>
      <c r="K403" s="41">
        <v>35521</v>
      </c>
      <c r="L403" s="41">
        <v>31317</v>
      </c>
      <c r="M403" s="41">
        <v>36862</v>
      </c>
      <c r="N403" s="42">
        <v>123650</v>
      </c>
      <c r="O403" s="41">
        <v>30500</v>
      </c>
      <c r="P403" s="41">
        <v>51969</v>
      </c>
      <c r="Q403" s="42">
        <v>33664</v>
      </c>
      <c r="R403" s="42">
        <v>40284</v>
      </c>
      <c r="S403" s="41">
        <v>35053</v>
      </c>
      <c r="T403" s="41">
        <v>34977</v>
      </c>
      <c r="U403" s="42">
        <v>26029</v>
      </c>
      <c r="V403" s="42">
        <v>114388</v>
      </c>
      <c r="W403" s="42">
        <v>27142</v>
      </c>
      <c r="X403" s="41">
        <v>107830</v>
      </c>
      <c r="Y403" s="41">
        <v>35584</v>
      </c>
      <c r="Z403" s="41">
        <v>47525</v>
      </c>
      <c r="AA403" s="41">
        <v>24556</v>
      </c>
      <c r="AB403" s="41">
        <v>27741</v>
      </c>
      <c r="AC403" s="42">
        <v>23489</v>
      </c>
      <c r="AD403" s="41">
        <v>30718</v>
      </c>
      <c r="AE403" s="43">
        <f t="shared" si="17"/>
        <v>11989</v>
      </c>
      <c r="AF403" s="43">
        <f t="shared" si="18"/>
        <v>123650</v>
      </c>
      <c r="AG403" s="43">
        <f t="shared" si="16"/>
        <v>111661</v>
      </c>
      <c r="AH403" s="44">
        <v>40186</v>
      </c>
      <c r="AI403" s="126" t="s">
        <v>71</v>
      </c>
    </row>
    <row r="404" spans="1:35" x14ac:dyDescent="0.25">
      <c r="A404" s="33">
        <v>295</v>
      </c>
      <c r="B404" s="37" t="s">
        <v>337</v>
      </c>
      <c r="C404" s="34" t="s">
        <v>70</v>
      </c>
      <c r="D404" s="14">
        <v>366096</v>
      </c>
      <c r="E404" s="14">
        <v>412420</v>
      </c>
      <c r="F404" s="14">
        <v>301077</v>
      </c>
      <c r="G404" s="14">
        <v>406592</v>
      </c>
      <c r="H404" s="14">
        <v>423910</v>
      </c>
      <c r="I404" s="14">
        <v>188203</v>
      </c>
      <c r="J404" s="14">
        <v>367569</v>
      </c>
      <c r="K404" s="14">
        <v>399488</v>
      </c>
      <c r="L404" s="14">
        <v>487804</v>
      </c>
      <c r="M404" s="15">
        <v>414590</v>
      </c>
      <c r="N404" s="15">
        <v>349068</v>
      </c>
      <c r="O404" s="14">
        <v>304997</v>
      </c>
      <c r="P404" s="14">
        <v>373039</v>
      </c>
      <c r="Q404" s="15">
        <v>208296</v>
      </c>
      <c r="R404" s="15">
        <v>453072</v>
      </c>
      <c r="S404" s="14">
        <v>420632</v>
      </c>
      <c r="T404" s="14">
        <v>393379</v>
      </c>
      <c r="U404" s="15">
        <v>325359</v>
      </c>
      <c r="V404" s="15">
        <v>457551</v>
      </c>
      <c r="W404" s="15">
        <v>227641</v>
      </c>
      <c r="X404" s="15">
        <v>389240</v>
      </c>
      <c r="Y404" s="14">
        <v>237226</v>
      </c>
      <c r="Z404" s="15">
        <v>615979</v>
      </c>
      <c r="AA404" s="14">
        <v>409603</v>
      </c>
      <c r="AB404" s="14">
        <v>277454</v>
      </c>
      <c r="AC404" s="15">
        <v>211410</v>
      </c>
      <c r="AD404" s="15">
        <v>366938</v>
      </c>
      <c r="AE404" s="16">
        <f t="shared" si="17"/>
        <v>188203</v>
      </c>
      <c r="AF404" s="16">
        <f t="shared" si="18"/>
        <v>615979</v>
      </c>
      <c r="AG404" s="16">
        <f t="shared" si="16"/>
        <v>427776</v>
      </c>
      <c r="AH404" s="44">
        <v>0</v>
      </c>
      <c r="AI404" s="126" t="s">
        <v>71</v>
      </c>
    </row>
    <row r="405" spans="1:35" x14ac:dyDescent="0.25">
      <c r="A405" s="33">
        <v>296</v>
      </c>
      <c r="B405" s="37" t="s">
        <v>338</v>
      </c>
      <c r="C405" s="34" t="s">
        <v>291</v>
      </c>
      <c r="D405" s="14">
        <v>41323</v>
      </c>
      <c r="E405" s="14">
        <v>44641</v>
      </c>
      <c r="F405" s="14">
        <v>51694</v>
      </c>
      <c r="G405" s="14">
        <v>40669</v>
      </c>
      <c r="H405" s="14">
        <v>38840</v>
      </c>
      <c r="I405" s="14">
        <v>19321</v>
      </c>
      <c r="J405" s="14">
        <v>41554</v>
      </c>
      <c r="K405" s="14">
        <v>39960</v>
      </c>
      <c r="L405" s="14">
        <v>37556</v>
      </c>
      <c r="M405" s="15">
        <v>41471</v>
      </c>
      <c r="N405" s="15">
        <v>132482</v>
      </c>
      <c r="O405" s="14">
        <v>32236</v>
      </c>
      <c r="P405" s="14">
        <v>56072</v>
      </c>
      <c r="Q405" s="15">
        <v>52179</v>
      </c>
      <c r="R405" s="15">
        <v>45320</v>
      </c>
      <c r="S405" s="14">
        <v>37087</v>
      </c>
      <c r="T405" s="14">
        <v>39348</v>
      </c>
      <c r="U405" s="15">
        <v>30300</v>
      </c>
      <c r="V405" s="15">
        <v>153097</v>
      </c>
      <c r="W405" s="15">
        <v>30298</v>
      </c>
      <c r="X405" s="15">
        <v>147280</v>
      </c>
      <c r="Y405" s="14">
        <v>46693</v>
      </c>
      <c r="Z405" s="15">
        <v>37582</v>
      </c>
      <c r="AA405" s="14">
        <v>30449</v>
      </c>
      <c r="AB405" s="14">
        <v>37399</v>
      </c>
      <c r="AC405" s="15">
        <v>38152</v>
      </c>
      <c r="AD405" s="15">
        <v>32928</v>
      </c>
      <c r="AE405" s="16">
        <f t="shared" si="17"/>
        <v>19321</v>
      </c>
      <c r="AF405" s="16">
        <f t="shared" si="18"/>
        <v>153097</v>
      </c>
      <c r="AG405" s="16">
        <f t="shared" si="16"/>
        <v>133776</v>
      </c>
      <c r="AH405" s="44">
        <v>0</v>
      </c>
      <c r="AI405" s="126" t="s">
        <v>71</v>
      </c>
    </row>
    <row r="406" spans="1:35" x14ac:dyDescent="0.25">
      <c r="A406" s="33">
        <v>297</v>
      </c>
      <c r="B406" s="37" t="s">
        <v>338</v>
      </c>
      <c r="C406" s="34" t="s">
        <v>70</v>
      </c>
      <c r="D406" s="14">
        <v>450256</v>
      </c>
      <c r="E406" s="14">
        <v>455942</v>
      </c>
      <c r="F406" s="14">
        <v>516942</v>
      </c>
      <c r="G406" s="14">
        <v>455813</v>
      </c>
      <c r="H406" s="14">
        <v>422790</v>
      </c>
      <c r="I406" s="14">
        <v>224508</v>
      </c>
      <c r="J406" s="14">
        <v>451729</v>
      </c>
      <c r="K406" s="14">
        <v>447849</v>
      </c>
      <c r="L406" s="14">
        <v>526000</v>
      </c>
      <c r="M406" s="15">
        <v>464780</v>
      </c>
      <c r="N406" s="15">
        <v>374003</v>
      </c>
      <c r="O406" s="14">
        <v>290436</v>
      </c>
      <c r="P406" s="14">
        <v>457620</v>
      </c>
      <c r="Q406" s="15">
        <v>292456</v>
      </c>
      <c r="R406" s="15">
        <v>507920</v>
      </c>
      <c r="S406" s="14">
        <v>445043</v>
      </c>
      <c r="T406" s="14">
        <v>441001</v>
      </c>
      <c r="U406" s="15">
        <v>378749</v>
      </c>
      <c r="V406" s="15">
        <v>612387</v>
      </c>
      <c r="W406" s="15">
        <v>338321</v>
      </c>
      <c r="X406" s="15">
        <v>586771</v>
      </c>
      <c r="Y406" s="14">
        <v>311287</v>
      </c>
      <c r="Z406" s="15">
        <v>624219</v>
      </c>
      <c r="AA406" s="14">
        <v>432194</v>
      </c>
      <c r="AB406" s="14">
        <v>374018</v>
      </c>
      <c r="AC406" s="15">
        <v>343373</v>
      </c>
      <c r="AD406" s="15">
        <v>374828</v>
      </c>
      <c r="AE406" s="16">
        <f t="shared" si="17"/>
        <v>224508</v>
      </c>
      <c r="AF406" s="16">
        <f t="shared" si="18"/>
        <v>624219</v>
      </c>
      <c r="AG406" s="16">
        <f t="shared" si="16"/>
        <v>399711</v>
      </c>
      <c r="AH406" s="44">
        <v>0</v>
      </c>
      <c r="AI406" s="126" t="s">
        <v>71</v>
      </c>
    </row>
    <row r="407" spans="1:35" x14ac:dyDescent="0.25">
      <c r="A407" s="33">
        <v>298</v>
      </c>
      <c r="B407" s="34" t="s">
        <v>339</v>
      </c>
      <c r="C407" s="34" t="s">
        <v>291</v>
      </c>
      <c r="D407" s="14">
        <v>62910</v>
      </c>
      <c r="E407" s="14">
        <v>43849</v>
      </c>
      <c r="F407" s="14">
        <v>73825</v>
      </c>
      <c r="G407" s="14">
        <v>96028</v>
      </c>
      <c r="H407" s="14">
        <v>93354</v>
      </c>
      <c r="I407" s="14">
        <v>58984</v>
      </c>
      <c r="J407" s="14">
        <v>63120</v>
      </c>
      <c r="K407" s="14">
        <v>94350</v>
      </c>
      <c r="L407" s="14">
        <v>56031</v>
      </c>
      <c r="M407" s="15">
        <v>97917</v>
      </c>
      <c r="N407" s="15">
        <v>314645</v>
      </c>
      <c r="O407" s="14">
        <v>64159</v>
      </c>
      <c r="P407" s="14">
        <v>84791</v>
      </c>
      <c r="Q407" s="15">
        <v>100992</v>
      </c>
      <c r="R407" s="15">
        <v>107005</v>
      </c>
      <c r="S407" s="14">
        <v>65724</v>
      </c>
      <c r="T407" s="14">
        <v>92907</v>
      </c>
      <c r="U407" s="15">
        <v>60969</v>
      </c>
      <c r="V407" s="15">
        <v>247560</v>
      </c>
      <c r="W407" s="15">
        <v>85212</v>
      </c>
      <c r="X407" s="15">
        <v>236700</v>
      </c>
      <c r="Y407" s="14">
        <v>83302</v>
      </c>
      <c r="Z407" s="15">
        <v>42335</v>
      </c>
      <c r="AA407" s="14">
        <v>68759</v>
      </c>
      <c r="AB407" s="14">
        <v>70589</v>
      </c>
      <c r="AC407" s="15">
        <v>133961</v>
      </c>
      <c r="AD407" s="15">
        <v>53442</v>
      </c>
      <c r="AE407" s="16">
        <f t="shared" si="17"/>
        <v>42335</v>
      </c>
      <c r="AF407" s="16">
        <f t="shared" si="18"/>
        <v>314645</v>
      </c>
      <c r="AG407" s="16">
        <f t="shared" si="16"/>
        <v>272310</v>
      </c>
      <c r="AH407" s="44">
        <v>0</v>
      </c>
      <c r="AI407" s="126" t="s">
        <v>71</v>
      </c>
    </row>
    <row r="408" spans="1:35" x14ac:dyDescent="0.25">
      <c r="A408" s="33">
        <v>299</v>
      </c>
      <c r="B408" s="34" t="s">
        <v>339</v>
      </c>
      <c r="C408" s="34" t="s">
        <v>70</v>
      </c>
      <c r="D408" s="14">
        <v>991931</v>
      </c>
      <c r="E408" s="14">
        <v>876708</v>
      </c>
      <c r="F408" s="14">
        <v>738257</v>
      </c>
      <c r="G408" s="14">
        <v>1056431</v>
      </c>
      <c r="H408" s="14">
        <v>1019713</v>
      </c>
      <c r="I408" s="14">
        <v>584984</v>
      </c>
      <c r="J408" s="14">
        <v>993404</v>
      </c>
      <c r="K408" s="14">
        <v>1037975</v>
      </c>
      <c r="L408" s="14">
        <v>962959</v>
      </c>
      <c r="M408" s="15">
        <v>1077214</v>
      </c>
      <c r="N408" s="15">
        <v>888256</v>
      </c>
      <c r="O408" s="14">
        <v>641589</v>
      </c>
      <c r="P408" s="14">
        <v>876316</v>
      </c>
      <c r="Q408" s="15">
        <v>447100</v>
      </c>
      <c r="R408" s="15">
        <v>1177203</v>
      </c>
      <c r="S408" s="14">
        <v>788684</v>
      </c>
      <c r="T408" s="14">
        <v>1022102</v>
      </c>
      <c r="U408" s="15">
        <v>762118</v>
      </c>
      <c r="V408" s="15">
        <v>990237</v>
      </c>
      <c r="W408" s="15">
        <v>739861</v>
      </c>
      <c r="X408" s="15">
        <v>946800</v>
      </c>
      <c r="Y408" s="14">
        <v>555340</v>
      </c>
      <c r="Z408" s="15">
        <v>864544</v>
      </c>
      <c r="AA408" s="14">
        <v>834921</v>
      </c>
      <c r="AB408" s="14">
        <v>705871</v>
      </c>
      <c r="AC408" s="15">
        <v>1205650</v>
      </c>
      <c r="AD408" s="15">
        <v>640458</v>
      </c>
      <c r="AE408" s="16">
        <f t="shared" si="17"/>
        <v>447100</v>
      </c>
      <c r="AF408" s="16">
        <f t="shared" si="18"/>
        <v>1205650</v>
      </c>
      <c r="AG408" s="16">
        <f t="shared" si="16"/>
        <v>758550</v>
      </c>
      <c r="AH408" s="44">
        <v>0</v>
      </c>
      <c r="AI408" s="126" t="s">
        <v>71</v>
      </c>
    </row>
    <row r="409" spans="1:35" x14ac:dyDescent="0.25">
      <c r="A409" s="33">
        <v>300</v>
      </c>
      <c r="B409" s="34" t="s">
        <v>340</v>
      </c>
      <c r="C409" s="34" t="s">
        <v>291</v>
      </c>
      <c r="D409" s="14">
        <v>62594</v>
      </c>
      <c r="E409" s="14">
        <v>42729</v>
      </c>
      <c r="F409" s="14">
        <v>62137</v>
      </c>
      <c r="G409" s="14">
        <v>73433</v>
      </c>
      <c r="H409" s="14">
        <v>71389</v>
      </c>
      <c r="I409" s="14">
        <v>38256</v>
      </c>
      <c r="J409" s="14">
        <v>62804</v>
      </c>
      <c r="K409" s="14">
        <v>72149</v>
      </c>
      <c r="L409" s="14">
        <v>55774</v>
      </c>
      <c r="M409" s="15">
        <v>74878</v>
      </c>
      <c r="N409" s="15">
        <v>336725</v>
      </c>
      <c r="O409" s="14">
        <v>59227</v>
      </c>
      <c r="P409" s="14">
        <v>88894</v>
      </c>
      <c r="Q409" s="15">
        <v>92576</v>
      </c>
      <c r="R409" s="15">
        <v>81827</v>
      </c>
      <c r="S409" s="14">
        <v>65880</v>
      </c>
      <c r="T409" s="14">
        <v>71047</v>
      </c>
      <c r="U409" s="15">
        <v>55293</v>
      </c>
      <c r="V409" s="15">
        <v>211158</v>
      </c>
      <c r="W409" s="15">
        <v>39305</v>
      </c>
      <c r="X409" s="15">
        <v>210400</v>
      </c>
      <c r="Y409" s="14">
        <v>48586</v>
      </c>
      <c r="Z409" s="15">
        <v>45095</v>
      </c>
      <c r="AA409" s="14">
        <v>68759</v>
      </c>
      <c r="AB409" s="14">
        <v>50317</v>
      </c>
      <c r="AC409" s="15">
        <v>70862</v>
      </c>
      <c r="AD409" s="15">
        <v>51969</v>
      </c>
      <c r="AE409" s="16">
        <f t="shared" si="17"/>
        <v>38256</v>
      </c>
      <c r="AF409" s="16">
        <f t="shared" si="18"/>
        <v>336725</v>
      </c>
      <c r="AG409" s="16">
        <f t="shared" si="16"/>
        <v>298469</v>
      </c>
      <c r="AH409" s="44">
        <v>0</v>
      </c>
      <c r="AI409" s="126" t="s">
        <v>71</v>
      </c>
    </row>
    <row r="410" spans="1:35" x14ac:dyDescent="0.25">
      <c r="A410" s="33">
        <v>301</v>
      </c>
      <c r="B410" s="34" t="s">
        <v>340</v>
      </c>
      <c r="C410" s="34" t="s">
        <v>70</v>
      </c>
      <c r="D410" s="14">
        <v>958162</v>
      </c>
      <c r="E410" s="14">
        <v>842603</v>
      </c>
      <c r="F410" s="14">
        <v>960635</v>
      </c>
      <c r="G410" s="14">
        <v>847172</v>
      </c>
      <c r="H410" s="14">
        <v>817727</v>
      </c>
      <c r="I410" s="14">
        <v>511656</v>
      </c>
      <c r="J410" s="14">
        <v>959634</v>
      </c>
      <c r="K410" s="14">
        <v>832372</v>
      </c>
      <c r="L410" s="14">
        <v>929360</v>
      </c>
      <c r="M410" s="15">
        <v>863839</v>
      </c>
      <c r="N410" s="15">
        <v>950589</v>
      </c>
      <c r="O410" s="14">
        <v>710722</v>
      </c>
      <c r="P410" s="14">
        <v>926812</v>
      </c>
      <c r="Q410" s="15">
        <v>447100</v>
      </c>
      <c r="R410" s="15">
        <v>944022</v>
      </c>
      <c r="S410" s="14">
        <v>790562</v>
      </c>
      <c r="T410" s="14">
        <v>819643</v>
      </c>
      <c r="U410" s="15">
        <v>691158</v>
      </c>
      <c r="V410" s="15">
        <v>844635</v>
      </c>
      <c r="W410" s="15">
        <v>649726</v>
      </c>
      <c r="X410" s="15">
        <v>841600</v>
      </c>
      <c r="Y410" s="14">
        <v>323900</v>
      </c>
      <c r="Z410" s="15">
        <v>1006554</v>
      </c>
      <c r="AA410" s="14">
        <v>972437</v>
      </c>
      <c r="AB410" s="14">
        <v>502204</v>
      </c>
      <c r="AC410" s="15">
        <v>637757</v>
      </c>
      <c r="AD410" s="15">
        <v>623310</v>
      </c>
      <c r="AE410" s="16">
        <f t="shared" si="17"/>
        <v>323900</v>
      </c>
      <c r="AF410" s="16">
        <f t="shared" si="18"/>
        <v>1006554</v>
      </c>
      <c r="AG410" s="16">
        <f t="shared" si="16"/>
        <v>682654</v>
      </c>
      <c r="AH410" s="45">
        <v>0</v>
      </c>
      <c r="AI410" s="116" t="s">
        <v>32</v>
      </c>
    </row>
    <row r="411" spans="1:35" x14ac:dyDescent="0.25">
      <c r="A411" s="39">
        <v>302</v>
      </c>
      <c r="B411" s="40" t="s">
        <v>341</v>
      </c>
      <c r="C411" s="40" t="s">
        <v>291</v>
      </c>
      <c r="D411" s="41">
        <v>9152</v>
      </c>
      <c r="E411" s="41">
        <v>13639</v>
      </c>
      <c r="F411" s="41">
        <v>7916</v>
      </c>
      <c r="G411" s="41">
        <v>5648</v>
      </c>
      <c r="H411" s="41">
        <v>6172</v>
      </c>
      <c r="I411" s="41">
        <v>3990</v>
      </c>
      <c r="J411" s="41">
        <v>9363</v>
      </c>
      <c r="K411" s="41">
        <v>5548</v>
      </c>
      <c r="L411" s="41">
        <v>11296</v>
      </c>
      <c r="M411" s="41">
        <v>5759</v>
      </c>
      <c r="N411" s="42">
        <v>40020</v>
      </c>
      <c r="O411" s="41">
        <v>8350</v>
      </c>
      <c r="P411" s="41">
        <v>8889</v>
      </c>
      <c r="Q411" s="42">
        <v>14202</v>
      </c>
      <c r="R411" s="42">
        <v>6294</v>
      </c>
      <c r="S411" s="41">
        <v>21908</v>
      </c>
      <c r="T411" s="41">
        <v>5464</v>
      </c>
      <c r="U411" s="42">
        <v>6641</v>
      </c>
      <c r="V411" s="42">
        <v>28702</v>
      </c>
      <c r="W411" s="42">
        <v>59964</v>
      </c>
      <c r="X411" s="41">
        <v>24196</v>
      </c>
      <c r="Y411" s="41">
        <v>7985</v>
      </c>
      <c r="Z411" s="41">
        <v>6913</v>
      </c>
      <c r="AA411" s="41">
        <v>9823</v>
      </c>
      <c r="AB411" s="41">
        <v>3293</v>
      </c>
      <c r="AC411" s="42">
        <v>10014</v>
      </c>
      <c r="AD411" s="41">
        <v>6838</v>
      </c>
      <c r="AE411" s="43">
        <f t="shared" si="17"/>
        <v>3293</v>
      </c>
      <c r="AF411" s="43">
        <f t="shared" si="18"/>
        <v>59964</v>
      </c>
      <c r="AG411" s="43">
        <f t="shared" si="16"/>
        <v>56671</v>
      </c>
      <c r="AH411" s="44">
        <v>9152</v>
      </c>
      <c r="AI411" s="126" t="s">
        <v>71</v>
      </c>
    </row>
    <row r="412" spans="1:35" x14ac:dyDescent="0.25">
      <c r="A412" s="33">
        <v>303</v>
      </c>
      <c r="B412" s="34" t="s">
        <v>341</v>
      </c>
      <c r="C412" s="34" t="s">
        <v>70</v>
      </c>
      <c r="D412" s="14">
        <v>92576</v>
      </c>
      <c r="E412" s="14">
        <v>108896</v>
      </c>
      <c r="F412" s="14">
        <v>100247</v>
      </c>
      <c r="G412" s="14">
        <v>97142</v>
      </c>
      <c r="H412" s="14">
        <v>99229</v>
      </c>
      <c r="I412" s="14">
        <v>35550</v>
      </c>
      <c r="J412" s="14">
        <v>94049</v>
      </c>
      <c r="K412" s="14">
        <v>95445</v>
      </c>
      <c r="L412" s="14">
        <v>105277</v>
      </c>
      <c r="M412" s="15">
        <v>99053</v>
      </c>
      <c r="N412" s="15">
        <v>112980</v>
      </c>
      <c r="O412" s="14">
        <v>83495</v>
      </c>
      <c r="P412" s="14">
        <v>80688</v>
      </c>
      <c r="Q412" s="15">
        <v>89420</v>
      </c>
      <c r="R412" s="15">
        <v>108248</v>
      </c>
      <c r="S412" s="14">
        <v>131447</v>
      </c>
      <c r="T412" s="14">
        <v>93986</v>
      </c>
      <c r="U412" s="15">
        <v>83016</v>
      </c>
      <c r="V412" s="15">
        <v>114806</v>
      </c>
      <c r="W412" s="15">
        <v>80679</v>
      </c>
      <c r="X412" s="15">
        <v>99940</v>
      </c>
      <c r="Y412" s="14">
        <v>53231</v>
      </c>
      <c r="Z412" s="15">
        <v>95582</v>
      </c>
      <c r="AA412" s="14">
        <v>137516</v>
      </c>
      <c r="AB412" s="14">
        <v>81467</v>
      </c>
      <c r="AC412" s="15">
        <v>80659</v>
      </c>
      <c r="AD412" s="15">
        <v>81530</v>
      </c>
      <c r="AE412" s="16">
        <f t="shared" si="17"/>
        <v>35550</v>
      </c>
      <c r="AF412" s="16">
        <f t="shared" si="18"/>
        <v>137516</v>
      </c>
      <c r="AG412" s="16">
        <f t="shared" si="16"/>
        <v>101966</v>
      </c>
      <c r="AH412" s="44">
        <v>0</v>
      </c>
      <c r="AI412" s="126" t="s">
        <v>71</v>
      </c>
    </row>
    <row r="413" spans="1:35" x14ac:dyDescent="0.25">
      <c r="A413" s="33">
        <v>304</v>
      </c>
      <c r="B413" s="34" t="s">
        <v>342</v>
      </c>
      <c r="C413" s="34" t="s">
        <v>291</v>
      </c>
      <c r="D413" s="14">
        <v>32507</v>
      </c>
      <c r="E413" s="14">
        <v>27130</v>
      </c>
      <c r="F413" s="14">
        <v>14452</v>
      </c>
      <c r="G413" s="14">
        <v>18301</v>
      </c>
      <c r="H413" s="14">
        <v>20003</v>
      </c>
      <c r="I413" s="14">
        <v>9990</v>
      </c>
      <c r="J413" s="14">
        <v>32717</v>
      </c>
      <c r="K413" s="14">
        <v>17981</v>
      </c>
      <c r="L413" s="14">
        <v>15742</v>
      </c>
      <c r="M413" s="15">
        <v>18660</v>
      </c>
      <c r="N413" s="15">
        <v>96050</v>
      </c>
      <c r="O413" s="14">
        <v>17410</v>
      </c>
      <c r="P413" s="14">
        <v>23249</v>
      </c>
      <c r="Q413" s="15">
        <v>26090</v>
      </c>
      <c r="R413" s="15">
        <v>20393</v>
      </c>
      <c r="S413" s="14">
        <v>35553</v>
      </c>
      <c r="T413" s="14">
        <v>17706</v>
      </c>
      <c r="U413" s="15">
        <v>14800</v>
      </c>
      <c r="V413" s="15">
        <v>62662</v>
      </c>
      <c r="W413" s="15">
        <v>59964</v>
      </c>
      <c r="X413" s="15">
        <v>55230</v>
      </c>
      <c r="Y413" s="14">
        <v>13886</v>
      </c>
      <c r="Z413" s="15">
        <v>12972</v>
      </c>
      <c r="AA413" s="14">
        <v>14734</v>
      </c>
      <c r="AB413" s="14">
        <v>14959</v>
      </c>
      <c r="AC413" s="15">
        <v>76313</v>
      </c>
      <c r="AD413" s="15">
        <v>13150</v>
      </c>
      <c r="AE413" s="16">
        <f t="shared" si="17"/>
        <v>9990</v>
      </c>
      <c r="AF413" s="16">
        <f t="shared" si="18"/>
        <v>96050</v>
      </c>
      <c r="AG413" s="16">
        <f t="shared" si="16"/>
        <v>86060</v>
      </c>
      <c r="AH413" s="44">
        <v>0</v>
      </c>
      <c r="AI413" s="126" t="s">
        <v>71</v>
      </c>
    </row>
    <row r="414" spans="1:35" x14ac:dyDescent="0.25">
      <c r="A414" s="33">
        <v>305</v>
      </c>
      <c r="B414" s="34" t="s">
        <v>342</v>
      </c>
      <c r="C414" s="34" t="s">
        <v>70</v>
      </c>
      <c r="D414" s="14">
        <v>243222</v>
      </c>
      <c r="E414" s="14">
        <v>252610</v>
      </c>
      <c r="F414" s="14">
        <v>250870</v>
      </c>
      <c r="G414" s="14">
        <v>221682</v>
      </c>
      <c r="H414" s="14">
        <v>226443</v>
      </c>
      <c r="I414" s="14">
        <v>108878</v>
      </c>
      <c r="J414" s="14">
        <v>244695</v>
      </c>
      <c r="K414" s="14">
        <v>217808</v>
      </c>
      <c r="L414" s="14">
        <v>236336</v>
      </c>
      <c r="M414" s="15">
        <v>226042</v>
      </c>
      <c r="N414" s="15">
        <v>271151</v>
      </c>
      <c r="O414" s="14">
        <v>174099</v>
      </c>
      <c r="P414" s="14">
        <v>254058</v>
      </c>
      <c r="Q414" s="15">
        <v>194620</v>
      </c>
      <c r="R414" s="15">
        <v>247024</v>
      </c>
      <c r="S414" s="14">
        <v>319981</v>
      </c>
      <c r="T414" s="14">
        <v>214478</v>
      </c>
      <c r="U414" s="15">
        <v>184987</v>
      </c>
      <c r="V414" s="15">
        <v>250647</v>
      </c>
      <c r="W414" s="15">
        <v>184562</v>
      </c>
      <c r="X414" s="15">
        <v>220920</v>
      </c>
      <c r="Y414" s="14">
        <v>92576</v>
      </c>
      <c r="Z414" s="15">
        <v>173764</v>
      </c>
      <c r="AA414" s="14">
        <v>178771</v>
      </c>
      <c r="AB414" s="14">
        <v>149605</v>
      </c>
      <c r="AC414" s="15">
        <v>591287</v>
      </c>
      <c r="AD414" s="15">
        <v>157274</v>
      </c>
      <c r="AE414" s="16">
        <f t="shared" si="17"/>
        <v>92576</v>
      </c>
      <c r="AF414" s="16">
        <f t="shared" si="18"/>
        <v>591287</v>
      </c>
      <c r="AG414" s="16">
        <f t="shared" si="16"/>
        <v>498711</v>
      </c>
      <c r="AH414" s="44">
        <v>0</v>
      </c>
      <c r="AI414" s="126" t="s">
        <v>71</v>
      </c>
    </row>
    <row r="415" spans="1:35" x14ac:dyDescent="0.25">
      <c r="A415" s="39">
        <v>306</v>
      </c>
      <c r="B415" s="40" t="s">
        <v>343</v>
      </c>
      <c r="C415" s="40" t="s">
        <v>291</v>
      </c>
      <c r="D415" s="41">
        <v>37030</v>
      </c>
      <c r="E415" s="41">
        <v>58119</v>
      </c>
      <c r="F415" s="41">
        <v>36969</v>
      </c>
      <c r="G415" s="41">
        <v>39542</v>
      </c>
      <c r="H415" s="41">
        <v>43216</v>
      </c>
      <c r="I415" s="41">
        <v>12619</v>
      </c>
      <c r="J415" s="41">
        <v>37241</v>
      </c>
      <c r="K415" s="41">
        <v>38849</v>
      </c>
      <c r="L415" s="41">
        <v>54899</v>
      </c>
      <c r="M415" s="41">
        <v>40319</v>
      </c>
      <c r="N415" s="42">
        <v>165603</v>
      </c>
      <c r="O415" s="41">
        <v>27859</v>
      </c>
      <c r="P415" s="41">
        <v>27352</v>
      </c>
      <c r="Q415" s="42">
        <v>53652</v>
      </c>
      <c r="R415" s="42">
        <v>44061</v>
      </c>
      <c r="S415" s="41">
        <v>46946</v>
      </c>
      <c r="T415" s="41">
        <v>38255</v>
      </c>
      <c r="U415" s="42">
        <v>33929</v>
      </c>
      <c r="V415" s="42">
        <v>111307</v>
      </c>
      <c r="W415" s="42">
        <v>66276</v>
      </c>
      <c r="X415" s="41">
        <v>99940</v>
      </c>
      <c r="Y415" s="41">
        <v>31228</v>
      </c>
      <c r="Z415" s="41">
        <v>17059</v>
      </c>
      <c r="AA415" s="41">
        <v>39290</v>
      </c>
      <c r="AB415" s="41">
        <v>20388</v>
      </c>
      <c r="AC415" s="42">
        <v>87435</v>
      </c>
      <c r="AD415" s="41">
        <v>21461</v>
      </c>
      <c r="AE415" s="43">
        <f t="shared" si="17"/>
        <v>12619</v>
      </c>
      <c r="AF415" s="43">
        <f t="shared" si="18"/>
        <v>165603</v>
      </c>
      <c r="AG415" s="43">
        <f t="shared" si="16"/>
        <v>152984</v>
      </c>
      <c r="AH415" s="44">
        <v>37030</v>
      </c>
      <c r="AI415" s="126" t="s">
        <v>71</v>
      </c>
    </row>
    <row r="416" spans="1:35" x14ac:dyDescent="0.25">
      <c r="A416" s="33">
        <v>307</v>
      </c>
      <c r="B416" s="34" t="s">
        <v>343</v>
      </c>
      <c r="C416" s="34" t="s">
        <v>70</v>
      </c>
      <c r="D416" s="14">
        <v>379877</v>
      </c>
      <c r="E416" s="14">
        <v>540378</v>
      </c>
      <c r="F416" s="14">
        <v>369694</v>
      </c>
      <c r="G416" s="14">
        <v>448673</v>
      </c>
      <c r="H416" s="14">
        <v>458312</v>
      </c>
      <c r="I416" s="14">
        <v>147227</v>
      </c>
      <c r="J416" s="14">
        <v>381350</v>
      </c>
      <c r="K416" s="14">
        <v>440834</v>
      </c>
      <c r="L416" s="14">
        <v>659053</v>
      </c>
      <c r="M416" s="15">
        <v>457500</v>
      </c>
      <c r="N416" s="15">
        <v>467504</v>
      </c>
      <c r="O416" s="14">
        <v>334313</v>
      </c>
      <c r="P416" s="14">
        <v>397972</v>
      </c>
      <c r="Q416" s="15">
        <v>257740</v>
      </c>
      <c r="R416" s="15">
        <v>499966</v>
      </c>
      <c r="S416" s="14">
        <v>563346</v>
      </c>
      <c r="T416" s="14">
        <v>434094</v>
      </c>
      <c r="U416" s="15">
        <v>424123</v>
      </c>
      <c r="V416" s="15">
        <v>445227</v>
      </c>
      <c r="W416" s="15">
        <v>427827</v>
      </c>
      <c r="X416" s="15">
        <v>420800</v>
      </c>
      <c r="Y416" s="14">
        <v>208180</v>
      </c>
      <c r="Z416" s="15">
        <v>363134</v>
      </c>
      <c r="AA416" s="14">
        <v>540243</v>
      </c>
      <c r="AB416" s="14">
        <v>203867</v>
      </c>
      <c r="AC416" s="15">
        <v>692239</v>
      </c>
      <c r="AD416" s="15">
        <v>255952</v>
      </c>
      <c r="AE416" s="16">
        <f t="shared" si="17"/>
        <v>147227</v>
      </c>
      <c r="AF416" s="16">
        <f t="shared" si="18"/>
        <v>692239</v>
      </c>
      <c r="AG416" s="16">
        <f t="shared" si="16"/>
        <v>545012</v>
      </c>
      <c r="AH416" s="44">
        <v>0</v>
      </c>
      <c r="AI416" s="126" t="s">
        <v>71</v>
      </c>
    </row>
    <row r="417" spans="1:35" x14ac:dyDescent="0.25">
      <c r="A417" s="39">
        <v>308</v>
      </c>
      <c r="B417" s="40" t="s">
        <v>344</v>
      </c>
      <c r="C417" s="40" t="s">
        <v>291</v>
      </c>
      <c r="D417" s="41">
        <v>46919</v>
      </c>
      <c r="E417" s="41">
        <v>69310</v>
      </c>
      <c r="F417" s="41">
        <v>49354</v>
      </c>
      <c r="G417" s="41">
        <v>59877</v>
      </c>
      <c r="H417" s="41">
        <v>65442</v>
      </c>
      <c r="I417" s="41">
        <v>19653</v>
      </c>
      <c r="J417" s="41">
        <v>47130</v>
      </c>
      <c r="K417" s="41">
        <v>58830</v>
      </c>
      <c r="L417" s="41">
        <v>59616</v>
      </c>
      <c r="M417" s="41">
        <v>61054</v>
      </c>
      <c r="N417" s="42">
        <v>193203</v>
      </c>
      <c r="O417" s="41">
        <v>42779</v>
      </c>
      <c r="P417" s="41">
        <v>34190</v>
      </c>
      <c r="Q417" s="42">
        <v>68380</v>
      </c>
      <c r="R417" s="42">
        <v>66721</v>
      </c>
      <c r="S417" s="41">
        <v>54770</v>
      </c>
      <c r="T417" s="41">
        <v>57930</v>
      </c>
      <c r="U417" s="42">
        <v>50904</v>
      </c>
      <c r="V417" s="42">
        <v>149848</v>
      </c>
      <c r="W417" s="42">
        <v>72588</v>
      </c>
      <c r="X417" s="41">
        <v>134656</v>
      </c>
      <c r="Y417" s="41">
        <v>20830</v>
      </c>
      <c r="Z417" s="41">
        <v>28367</v>
      </c>
      <c r="AA417" s="41">
        <v>68759</v>
      </c>
      <c r="AB417" s="41">
        <v>38356</v>
      </c>
      <c r="AC417" s="42">
        <v>117703</v>
      </c>
      <c r="AD417" s="41">
        <v>30298</v>
      </c>
      <c r="AE417" s="43">
        <f t="shared" si="17"/>
        <v>19653</v>
      </c>
      <c r="AF417" s="43">
        <f t="shared" si="18"/>
        <v>193203</v>
      </c>
      <c r="AG417" s="43">
        <f t="shared" si="16"/>
        <v>173550</v>
      </c>
      <c r="AH417" s="44">
        <v>46919</v>
      </c>
      <c r="AI417" s="126" t="s">
        <v>71</v>
      </c>
    </row>
    <row r="418" spans="1:35" x14ac:dyDescent="0.25">
      <c r="A418" s="33">
        <v>309</v>
      </c>
      <c r="B418" s="34" t="s">
        <v>344</v>
      </c>
      <c r="C418" s="34" t="s">
        <v>70</v>
      </c>
      <c r="D418" s="14">
        <v>614368</v>
      </c>
      <c r="E418" s="14">
        <v>657199</v>
      </c>
      <c r="F418" s="14">
        <v>493538</v>
      </c>
      <c r="G418" s="14">
        <v>668778</v>
      </c>
      <c r="H418" s="14">
        <v>683146</v>
      </c>
      <c r="I418" s="14">
        <v>196535</v>
      </c>
      <c r="J418" s="14">
        <v>615841</v>
      </c>
      <c r="K418" s="14">
        <v>657094</v>
      </c>
      <c r="L418" s="14">
        <v>714509</v>
      </c>
      <c r="M418" s="15">
        <v>681935</v>
      </c>
      <c r="N418" s="15">
        <v>545420</v>
      </c>
      <c r="O418" s="14">
        <v>427788</v>
      </c>
      <c r="P418" s="14">
        <v>534206</v>
      </c>
      <c r="Q418" s="15">
        <v>387136</v>
      </c>
      <c r="R418" s="15">
        <v>745234</v>
      </c>
      <c r="S418" s="14">
        <v>657237</v>
      </c>
      <c r="T418" s="14">
        <v>647046</v>
      </c>
      <c r="U418" s="15">
        <v>636293</v>
      </c>
      <c r="V418" s="15">
        <v>599393</v>
      </c>
      <c r="W418" s="15">
        <v>492840</v>
      </c>
      <c r="X418" s="15">
        <v>540728</v>
      </c>
      <c r="Y418" s="14">
        <v>138864</v>
      </c>
      <c r="Z418" s="15">
        <v>641877</v>
      </c>
      <c r="AA418" s="14">
        <v>844743</v>
      </c>
      <c r="AB418" s="14">
        <v>383538</v>
      </c>
      <c r="AC418" s="15">
        <v>964648</v>
      </c>
      <c r="AD418" s="15">
        <v>361678</v>
      </c>
      <c r="AE418" s="16">
        <f t="shared" si="17"/>
        <v>138864</v>
      </c>
      <c r="AF418" s="16">
        <f t="shared" si="18"/>
        <v>964648</v>
      </c>
      <c r="AG418" s="16">
        <f t="shared" si="16"/>
        <v>825784</v>
      </c>
      <c r="AH418" s="44">
        <v>0</v>
      </c>
      <c r="AI418" s="126" t="s">
        <v>71</v>
      </c>
    </row>
    <row r="419" spans="1:35" x14ac:dyDescent="0.25">
      <c r="A419" s="33">
        <v>310</v>
      </c>
      <c r="B419" s="34" t="s">
        <v>345</v>
      </c>
      <c r="C419" s="34" t="s">
        <v>291</v>
      </c>
      <c r="D419" s="14">
        <v>49444</v>
      </c>
      <c r="E419" s="14">
        <v>73645</v>
      </c>
      <c r="F419" s="14">
        <v>57388</v>
      </c>
      <c r="G419" s="14">
        <v>42930</v>
      </c>
      <c r="H419" s="14">
        <v>46921</v>
      </c>
      <c r="I419" s="14">
        <v>33373</v>
      </c>
      <c r="J419" s="14">
        <v>49654</v>
      </c>
      <c r="K419" s="14">
        <v>42180</v>
      </c>
      <c r="L419" s="14">
        <v>64017</v>
      </c>
      <c r="M419" s="15">
        <v>43774</v>
      </c>
      <c r="N419" s="15">
        <v>198723</v>
      </c>
      <c r="O419" s="14">
        <v>43882</v>
      </c>
      <c r="P419" s="14">
        <v>47866</v>
      </c>
      <c r="Q419" s="15">
        <v>76796</v>
      </c>
      <c r="R419" s="15">
        <v>47839</v>
      </c>
      <c r="S419" s="14">
        <v>56335</v>
      </c>
      <c r="T419" s="14">
        <v>41535</v>
      </c>
      <c r="U419" s="15">
        <v>42417</v>
      </c>
      <c r="V419" s="15">
        <v>162145</v>
      </c>
      <c r="W419" s="15">
        <v>104148</v>
      </c>
      <c r="X419" s="15">
        <v>166216</v>
      </c>
      <c r="Y419" s="14">
        <v>43395</v>
      </c>
      <c r="Z419" s="15">
        <v>38906</v>
      </c>
      <c r="AA419" s="14">
        <v>63847</v>
      </c>
      <c r="AB419" s="14">
        <v>30739</v>
      </c>
      <c r="AC419" s="15">
        <v>109869</v>
      </c>
      <c r="AD419" s="15">
        <v>17148</v>
      </c>
      <c r="AE419" s="16">
        <f t="shared" si="17"/>
        <v>17148</v>
      </c>
      <c r="AF419" s="16">
        <f t="shared" si="18"/>
        <v>198723</v>
      </c>
      <c r="AG419" s="16">
        <f t="shared" si="16"/>
        <v>181575</v>
      </c>
      <c r="AH419" s="44">
        <v>0</v>
      </c>
      <c r="AI419" s="126" t="s">
        <v>71</v>
      </c>
    </row>
    <row r="420" spans="1:35" x14ac:dyDescent="0.25">
      <c r="A420" s="33">
        <v>311</v>
      </c>
      <c r="B420" s="34" t="s">
        <v>345</v>
      </c>
      <c r="C420" s="34" t="s">
        <v>70</v>
      </c>
      <c r="D420" s="14">
        <v>556508</v>
      </c>
      <c r="E420" s="14">
        <v>678235</v>
      </c>
      <c r="F420" s="14">
        <v>573870</v>
      </c>
      <c r="G420" s="14">
        <v>515628</v>
      </c>
      <c r="H420" s="14">
        <v>526706</v>
      </c>
      <c r="I420" s="14">
        <v>312686</v>
      </c>
      <c r="J420" s="14">
        <v>661708</v>
      </c>
      <c r="K420" s="14">
        <v>506620</v>
      </c>
      <c r="L420" s="14">
        <v>790881</v>
      </c>
      <c r="M420" s="15">
        <v>525772</v>
      </c>
      <c r="N420" s="15">
        <v>561003</v>
      </c>
      <c r="O420" s="14">
        <v>526585</v>
      </c>
      <c r="P420" s="14">
        <v>515480</v>
      </c>
      <c r="Q420" s="15">
        <v>387136</v>
      </c>
      <c r="R420" s="15">
        <v>574575</v>
      </c>
      <c r="S420" s="14">
        <v>676015</v>
      </c>
      <c r="T420" s="14">
        <v>498872</v>
      </c>
      <c r="U420" s="15">
        <v>530208</v>
      </c>
      <c r="V420" s="15">
        <v>648579</v>
      </c>
      <c r="W420" s="15">
        <v>716601</v>
      </c>
      <c r="X420" s="15">
        <v>590172</v>
      </c>
      <c r="Y420" s="14">
        <v>289300</v>
      </c>
      <c r="Z420" s="15">
        <v>857990</v>
      </c>
      <c r="AA420" s="14">
        <v>805453</v>
      </c>
      <c r="AB420" s="14">
        <v>307373</v>
      </c>
      <c r="AC420" s="15">
        <v>894142</v>
      </c>
      <c r="AD420" s="15">
        <v>307184</v>
      </c>
      <c r="AE420" s="16">
        <f t="shared" si="17"/>
        <v>289300</v>
      </c>
      <c r="AF420" s="16">
        <f t="shared" si="18"/>
        <v>894142</v>
      </c>
      <c r="AG420" s="16">
        <f t="shared" si="16"/>
        <v>604842</v>
      </c>
      <c r="AH420" s="44">
        <v>0</v>
      </c>
      <c r="AI420" s="126" t="s">
        <v>71</v>
      </c>
    </row>
    <row r="421" spans="1:35" x14ac:dyDescent="0.25">
      <c r="A421" s="33">
        <v>312</v>
      </c>
      <c r="B421" s="34" t="s">
        <v>346</v>
      </c>
      <c r="C421" s="34" t="s">
        <v>291</v>
      </c>
      <c r="D421" s="14">
        <v>22723</v>
      </c>
      <c r="E421" s="14">
        <v>16694</v>
      </c>
      <c r="F421" s="14">
        <v>6314</v>
      </c>
      <c r="G421" s="14">
        <v>4518</v>
      </c>
      <c r="H421" s="14">
        <v>12741</v>
      </c>
      <c r="I421" s="14">
        <v>8884</v>
      </c>
      <c r="J421" s="14">
        <v>22934</v>
      </c>
      <c r="K421" s="14">
        <v>4439</v>
      </c>
      <c r="L421" s="14">
        <v>15818</v>
      </c>
      <c r="M421" s="15">
        <v>4607</v>
      </c>
      <c r="N421" s="15">
        <v>41953</v>
      </c>
      <c r="O421" s="14">
        <v>16494</v>
      </c>
      <c r="P421" s="14">
        <v>15044</v>
      </c>
      <c r="Q421" s="15">
        <v>10310</v>
      </c>
      <c r="R421" s="15">
        <v>5035</v>
      </c>
      <c r="S421" s="14">
        <v>21908</v>
      </c>
      <c r="T421" s="14">
        <v>4371</v>
      </c>
      <c r="U421" s="15">
        <v>19178</v>
      </c>
      <c r="V421" s="15">
        <v>58242</v>
      </c>
      <c r="W421" s="15">
        <v>4997</v>
      </c>
      <c r="X421" s="15">
        <v>49444</v>
      </c>
      <c r="Y421" s="14">
        <v>17358</v>
      </c>
      <c r="Z421" s="15">
        <v>8965</v>
      </c>
      <c r="AA421" s="14">
        <v>19645</v>
      </c>
      <c r="AB421" s="14">
        <v>57797</v>
      </c>
      <c r="AC421" s="15">
        <v>21742</v>
      </c>
      <c r="AD421" s="15">
        <v>5681</v>
      </c>
      <c r="AE421" s="16">
        <f t="shared" si="17"/>
        <v>4371</v>
      </c>
      <c r="AF421" s="16">
        <f t="shared" si="18"/>
        <v>58242</v>
      </c>
      <c r="AG421" s="16">
        <f t="shared" si="16"/>
        <v>53871</v>
      </c>
      <c r="AH421" s="45">
        <v>0</v>
      </c>
      <c r="AI421" s="116" t="s">
        <v>32</v>
      </c>
    </row>
    <row r="422" spans="1:35" x14ac:dyDescent="0.25">
      <c r="A422" s="33">
        <v>313</v>
      </c>
      <c r="B422" s="34" t="s">
        <v>346</v>
      </c>
      <c r="C422" s="34" t="s">
        <v>70</v>
      </c>
      <c r="D422" s="14">
        <v>141599</v>
      </c>
      <c r="E422" s="14">
        <v>223407</v>
      </c>
      <c r="F422" s="14">
        <v>153866</v>
      </c>
      <c r="G422" s="14">
        <v>91405</v>
      </c>
      <c r="H422" s="14">
        <v>152890</v>
      </c>
      <c r="I422" s="14">
        <v>72004</v>
      </c>
      <c r="J422" s="14">
        <v>143072</v>
      </c>
      <c r="K422" s="14">
        <v>89808</v>
      </c>
      <c r="L422" s="14">
        <v>363543</v>
      </c>
      <c r="M422" s="15">
        <v>93203</v>
      </c>
      <c r="N422" s="15">
        <v>118434</v>
      </c>
      <c r="O422" s="14">
        <v>118760</v>
      </c>
      <c r="P422" s="14">
        <v>112564</v>
      </c>
      <c r="Q422" s="15">
        <v>59964</v>
      </c>
      <c r="R422" s="15">
        <v>101854</v>
      </c>
      <c r="S422" s="14">
        <v>131447</v>
      </c>
      <c r="T422" s="14">
        <v>88434</v>
      </c>
      <c r="U422" s="15">
        <v>239730</v>
      </c>
      <c r="V422" s="15">
        <v>232966</v>
      </c>
      <c r="W422" s="15">
        <v>59964</v>
      </c>
      <c r="X422" s="15">
        <v>199880</v>
      </c>
      <c r="Y422" s="14">
        <v>115720</v>
      </c>
      <c r="Z422" s="15">
        <v>121058</v>
      </c>
      <c r="AA422" s="14">
        <v>235743</v>
      </c>
      <c r="AB422" s="14">
        <v>115594</v>
      </c>
      <c r="AC422" s="15">
        <v>100992</v>
      </c>
      <c r="AD422" s="15">
        <v>67328</v>
      </c>
      <c r="AE422" s="16">
        <f t="shared" si="17"/>
        <v>59964</v>
      </c>
      <c r="AF422" s="16">
        <f t="shared" si="18"/>
        <v>363543</v>
      </c>
      <c r="AG422" s="16">
        <f t="shared" si="16"/>
        <v>303579</v>
      </c>
      <c r="AH422" s="44">
        <v>0</v>
      </c>
      <c r="AI422" s="126" t="s">
        <v>71</v>
      </c>
    </row>
    <row r="423" spans="1:35" x14ac:dyDescent="0.25">
      <c r="A423" s="39">
        <v>314</v>
      </c>
      <c r="B423" s="40" t="s">
        <v>347</v>
      </c>
      <c r="C423" s="40" t="s">
        <v>291</v>
      </c>
      <c r="D423" s="41">
        <v>16201</v>
      </c>
      <c r="E423" s="41">
        <v>22032</v>
      </c>
      <c r="F423" s="41">
        <v>6465</v>
      </c>
      <c r="G423" s="41">
        <v>4971</v>
      </c>
      <c r="H423" s="41">
        <v>15161</v>
      </c>
      <c r="I423" s="41">
        <v>11324</v>
      </c>
      <c r="J423" s="41">
        <v>16411</v>
      </c>
      <c r="K423" s="41">
        <v>4884</v>
      </c>
      <c r="L423" s="41">
        <v>18465</v>
      </c>
      <c r="M423" s="41">
        <v>5067</v>
      </c>
      <c r="N423" s="42">
        <v>60721</v>
      </c>
      <c r="O423" s="41">
        <v>24056</v>
      </c>
      <c r="P423" s="41">
        <v>17779</v>
      </c>
      <c r="Q423" s="42">
        <v>12098</v>
      </c>
      <c r="R423" s="42">
        <v>5539</v>
      </c>
      <c r="S423" s="41">
        <v>34427</v>
      </c>
      <c r="T423" s="41">
        <v>4809</v>
      </c>
      <c r="U423" s="42">
        <v>18528</v>
      </c>
      <c r="V423" s="42">
        <v>56708</v>
      </c>
      <c r="W423" s="42">
        <v>5985</v>
      </c>
      <c r="X423" s="41">
        <v>48492</v>
      </c>
      <c r="Y423" s="41">
        <v>17358</v>
      </c>
      <c r="Z423" s="41">
        <v>12962</v>
      </c>
      <c r="AA423" s="41">
        <v>19645</v>
      </c>
      <c r="AB423" s="41">
        <v>40797</v>
      </c>
      <c r="AC423" s="42">
        <v>25482</v>
      </c>
      <c r="AD423" s="41">
        <v>7364</v>
      </c>
      <c r="AE423" s="43">
        <f t="shared" si="17"/>
        <v>4809</v>
      </c>
      <c r="AF423" s="43">
        <f t="shared" si="18"/>
        <v>60721</v>
      </c>
      <c r="AG423" s="43">
        <f t="shared" si="16"/>
        <v>55912</v>
      </c>
      <c r="AH423" s="45">
        <v>16201</v>
      </c>
      <c r="AI423" s="116" t="s">
        <v>32</v>
      </c>
    </row>
    <row r="424" spans="1:35" x14ac:dyDescent="0.25">
      <c r="A424" s="33">
        <v>315</v>
      </c>
      <c r="B424" s="34" t="s">
        <v>347</v>
      </c>
      <c r="C424" s="34" t="s">
        <v>70</v>
      </c>
      <c r="D424" s="14">
        <v>161166</v>
      </c>
      <c r="E424" s="14">
        <v>194729</v>
      </c>
      <c r="F424" s="14">
        <v>153866</v>
      </c>
      <c r="G424" s="14">
        <v>121551</v>
      </c>
      <c r="H424" s="14">
        <v>181940</v>
      </c>
      <c r="I424" s="14">
        <v>86016</v>
      </c>
      <c r="J424" s="14">
        <v>162639</v>
      </c>
      <c r="K424" s="14">
        <v>119427</v>
      </c>
      <c r="L424" s="14">
        <v>213603</v>
      </c>
      <c r="M424" s="15">
        <v>123943</v>
      </c>
      <c r="N424" s="15">
        <v>171418</v>
      </c>
      <c r="O424" s="14">
        <v>156886</v>
      </c>
      <c r="P424" s="14">
        <v>172528</v>
      </c>
      <c r="Q424" s="15">
        <v>68380</v>
      </c>
      <c r="R424" s="15">
        <v>135448</v>
      </c>
      <c r="S424" s="14">
        <v>206560</v>
      </c>
      <c r="T424" s="14">
        <v>117602</v>
      </c>
      <c r="U424" s="15">
        <v>231610</v>
      </c>
      <c r="V424" s="15">
        <v>226832</v>
      </c>
      <c r="W424" s="15">
        <v>71830</v>
      </c>
      <c r="X424" s="15">
        <v>210400</v>
      </c>
      <c r="Y424" s="14">
        <v>115720</v>
      </c>
      <c r="Z424" s="15">
        <v>173608</v>
      </c>
      <c r="AA424" s="14">
        <v>289766</v>
      </c>
      <c r="AB424" s="14">
        <v>81604</v>
      </c>
      <c r="AC424" s="15">
        <v>134656</v>
      </c>
      <c r="AD424" s="15">
        <v>88368</v>
      </c>
      <c r="AE424" s="16">
        <f t="shared" si="17"/>
        <v>68380</v>
      </c>
      <c r="AF424" s="16">
        <f t="shared" si="18"/>
        <v>289766</v>
      </c>
      <c r="AG424" s="16">
        <f t="shared" si="16"/>
        <v>221386</v>
      </c>
      <c r="AH424" s="44">
        <v>0</v>
      </c>
      <c r="AI424" s="126" t="s">
        <v>71</v>
      </c>
    </row>
    <row r="425" spans="1:35" x14ac:dyDescent="0.25">
      <c r="A425" s="33">
        <v>316</v>
      </c>
      <c r="B425" s="34" t="s">
        <v>348</v>
      </c>
      <c r="C425" s="34" t="s">
        <v>291</v>
      </c>
      <c r="D425" s="14">
        <v>23565</v>
      </c>
      <c r="E425" s="14">
        <v>31301</v>
      </c>
      <c r="F425" s="14">
        <v>15387</v>
      </c>
      <c r="G425" s="14">
        <v>6779</v>
      </c>
      <c r="H425" s="14">
        <v>22742</v>
      </c>
      <c r="I425" s="14">
        <v>21054</v>
      </c>
      <c r="J425" s="14">
        <v>23775</v>
      </c>
      <c r="K425" s="14">
        <v>6660</v>
      </c>
      <c r="L425" s="14">
        <v>30415</v>
      </c>
      <c r="M425" s="15">
        <v>6912</v>
      </c>
      <c r="N425" s="15">
        <v>86114</v>
      </c>
      <c r="O425" s="14">
        <v>35939</v>
      </c>
      <c r="P425" s="14">
        <v>27352</v>
      </c>
      <c r="Q425" s="15">
        <v>15780</v>
      </c>
      <c r="R425" s="15">
        <v>7553</v>
      </c>
      <c r="S425" s="14">
        <v>42251</v>
      </c>
      <c r="T425" s="14">
        <v>6558</v>
      </c>
      <c r="U425" s="15">
        <v>17344</v>
      </c>
      <c r="V425" s="15">
        <v>94554</v>
      </c>
      <c r="W425" s="15">
        <v>8090</v>
      </c>
      <c r="X425" s="15">
        <v>91524</v>
      </c>
      <c r="Y425" s="14">
        <v>14754</v>
      </c>
      <c r="Z425" s="15">
        <v>19464</v>
      </c>
      <c r="AA425" s="14">
        <v>29468</v>
      </c>
      <c r="AB425" s="14">
        <v>87421</v>
      </c>
      <c r="AC425" s="15">
        <v>43482</v>
      </c>
      <c r="AD425" s="15">
        <v>10941</v>
      </c>
      <c r="AE425" s="16">
        <f t="shared" si="17"/>
        <v>6558</v>
      </c>
      <c r="AF425" s="16">
        <f t="shared" si="18"/>
        <v>94554</v>
      </c>
      <c r="AG425" s="16">
        <f t="shared" si="16"/>
        <v>87996</v>
      </c>
      <c r="AH425" s="44">
        <v>0</v>
      </c>
      <c r="AI425" s="126" t="s">
        <v>71</v>
      </c>
    </row>
    <row r="426" spans="1:35" x14ac:dyDescent="0.25">
      <c r="A426" s="33">
        <v>317</v>
      </c>
      <c r="B426" s="34" t="s">
        <v>348</v>
      </c>
      <c r="C426" s="34" t="s">
        <v>70</v>
      </c>
      <c r="D426" s="14">
        <v>226285</v>
      </c>
      <c r="E426" s="14">
        <v>259127</v>
      </c>
      <c r="F426" s="14">
        <v>214087</v>
      </c>
      <c r="G426" s="14">
        <v>178334</v>
      </c>
      <c r="H426" s="14">
        <v>272910</v>
      </c>
      <c r="I426" s="14">
        <v>178977</v>
      </c>
      <c r="J426" s="14">
        <v>227758</v>
      </c>
      <c r="K426" s="14">
        <v>175219</v>
      </c>
      <c r="L426" s="14">
        <v>283216</v>
      </c>
      <c r="M426" s="15">
        <v>181842</v>
      </c>
      <c r="N426" s="15">
        <v>243102</v>
      </c>
      <c r="O426" s="14">
        <v>215637</v>
      </c>
      <c r="P426" s="14">
        <v>284566</v>
      </c>
      <c r="Q426" s="15">
        <v>82056</v>
      </c>
      <c r="R426" s="15">
        <v>198722</v>
      </c>
      <c r="S426" s="14">
        <v>253506</v>
      </c>
      <c r="T426" s="14">
        <v>172539</v>
      </c>
      <c r="U426" s="15">
        <v>216806</v>
      </c>
      <c r="V426" s="15">
        <v>378215</v>
      </c>
      <c r="W426" s="15">
        <v>97079</v>
      </c>
      <c r="X426" s="15">
        <v>368200</v>
      </c>
      <c r="Y426" s="14">
        <v>98362</v>
      </c>
      <c r="Z426" s="15">
        <v>268293</v>
      </c>
      <c r="AA426" s="14">
        <v>412549</v>
      </c>
      <c r="AB426" s="14">
        <v>174832</v>
      </c>
      <c r="AC426" s="15">
        <v>201984</v>
      </c>
      <c r="AD426" s="15">
        <v>130448</v>
      </c>
      <c r="AE426" s="16">
        <f t="shared" si="17"/>
        <v>82056</v>
      </c>
      <c r="AF426" s="16">
        <f t="shared" si="18"/>
        <v>412549</v>
      </c>
      <c r="AG426" s="16">
        <f t="shared" si="16"/>
        <v>330493</v>
      </c>
      <c r="AH426" s="44">
        <v>0</v>
      </c>
      <c r="AI426" s="126" t="s">
        <v>71</v>
      </c>
    </row>
    <row r="427" spans="1:35" x14ac:dyDescent="0.25">
      <c r="A427" s="33">
        <v>318</v>
      </c>
      <c r="B427" s="34" t="s">
        <v>349</v>
      </c>
      <c r="C427" s="34" t="s">
        <v>70</v>
      </c>
      <c r="D427" s="14">
        <v>85212</v>
      </c>
      <c r="E427" s="14">
        <v>65752</v>
      </c>
      <c r="F427" s="14">
        <v>60752</v>
      </c>
      <c r="G427" s="14">
        <v>41576</v>
      </c>
      <c r="H427" s="14">
        <v>57791</v>
      </c>
      <c r="I427" s="14">
        <v>58065</v>
      </c>
      <c r="J427" s="14">
        <v>86685</v>
      </c>
      <c r="K427" s="14">
        <v>40850</v>
      </c>
      <c r="L427" s="14">
        <v>83354</v>
      </c>
      <c r="M427" s="15">
        <v>42393</v>
      </c>
      <c r="N427" s="15">
        <v>36933</v>
      </c>
      <c r="O427" s="14">
        <v>55767</v>
      </c>
      <c r="P427" s="14">
        <v>36925</v>
      </c>
      <c r="Q427" s="15">
        <v>29456</v>
      </c>
      <c r="R427" s="15">
        <v>46329</v>
      </c>
      <c r="S427" s="14">
        <v>43941</v>
      </c>
      <c r="T427" s="14">
        <v>40224</v>
      </c>
      <c r="U427" s="15">
        <v>59669</v>
      </c>
      <c r="V427" s="15">
        <v>101465</v>
      </c>
      <c r="W427" s="15">
        <v>44534</v>
      </c>
      <c r="X427" s="15">
        <v>94680</v>
      </c>
      <c r="Y427" s="14">
        <v>23144</v>
      </c>
      <c r="Z427" s="15">
        <v>42119</v>
      </c>
      <c r="AA427" s="14">
        <v>54023</v>
      </c>
      <c r="AB427" s="14">
        <v>24280</v>
      </c>
      <c r="AC427" s="15">
        <v>23234</v>
      </c>
      <c r="AD427" s="15">
        <v>46078</v>
      </c>
      <c r="AE427" s="16">
        <f t="shared" si="17"/>
        <v>23144</v>
      </c>
      <c r="AF427" s="16">
        <f t="shared" si="18"/>
        <v>101465</v>
      </c>
      <c r="AG427" s="16">
        <f t="shared" si="16"/>
        <v>78321</v>
      </c>
      <c r="AH427" s="44">
        <v>0</v>
      </c>
      <c r="AI427" s="126" t="s">
        <v>71</v>
      </c>
    </row>
    <row r="428" spans="1:35" x14ac:dyDescent="0.25">
      <c r="A428" s="33">
        <v>319</v>
      </c>
      <c r="B428" s="34" t="s">
        <v>350</v>
      </c>
      <c r="C428" s="34" t="s">
        <v>70</v>
      </c>
      <c r="D428" s="14">
        <v>85212</v>
      </c>
      <c r="E428" s="14">
        <v>65471</v>
      </c>
      <c r="F428" s="14">
        <v>60752</v>
      </c>
      <c r="G428" s="14">
        <v>41095</v>
      </c>
      <c r="H428" s="14">
        <v>57791</v>
      </c>
      <c r="I428" s="14">
        <v>58065</v>
      </c>
      <c r="J428" s="14">
        <v>86685</v>
      </c>
      <c r="K428" s="14">
        <v>40378</v>
      </c>
      <c r="L428" s="14">
        <v>83330</v>
      </c>
      <c r="M428" s="15">
        <v>41904</v>
      </c>
      <c r="N428" s="15">
        <v>36933</v>
      </c>
      <c r="O428" s="14">
        <v>55767</v>
      </c>
      <c r="P428" s="14">
        <v>36925</v>
      </c>
      <c r="Q428" s="15">
        <v>29456</v>
      </c>
      <c r="R428" s="15">
        <v>45794</v>
      </c>
      <c r="S428" s="14">
        <v>43941</v>
      </c>
      <c r="T428" s="14">
        <v>39760</v>
      </c>
      <c r="U428" s="15">
        <v>58885</v>
      </c>
      <c r="V428" s="15">
        <v>101465</v>
      </c>
      <c r="W428" s="15">
        <v>44534</v>
      </c>
      <c r="X428" s="15">
        <v>94680</v>
      </c>
      <c r="Y428" s="14">
        <v>23144</v>
      </c>
      <c r="Z428" s="15">
        <v>42119</v>
      </c>
      <c r="AA428" s="14">
        <v>54023</v>
      </c>
      <c r="AB428" s="14">
        <v>24280</v>
      </c>
      <c r="AC428" s="15">
        <v>23234</v>
      </c>
      <c r="AD428" s="15">
        <v>46078</v>
      </c>
      <c r="AE428" s="16">
        <f t="shared" si="17"/>
        <v>23144</v>
      </c>
      <c r="AF428" s="16">
        <f t="shared" si="18"/>
        <v>101465</v>
      </c>
      <c r="AG428" s="16">
        <f t="shared" si="16"/>
        <v>78321</v>
      </c>
      <c r="AH428" s="45">
        <v>0</v>
      </c>
      <c r="AI428" s="116" t="s">
        <v>32</v>
      </c>
    </row>
    <row r="429" spans="1:35" x14ac:dyDescent="0.25">
      <c r="A429" s="33">
        <v>320</v>
      </c>
      <c r="B429" s="34" t="s">
        <v>351</v>
      </c>
      <c r="C429" s="34" t="s">
        <v>70</v>
      </c>
      <c r="D429" s="14">
        <v>85212</v>
      </c>
      <c r="E429" s="14">
        <v>65343</v>
      </c>
      <c r="F429" s="14">
        <v>60752</v>
      </c>
      <c r="G429" s="14">
        <v>41095</v>
      </c>
      <c r="H429" s="14">
        <v>57791</v>
      </c>
      <c r="I429" s="14">
        <v>58065</v>
      </c>
      <c r="J429" s="14">
        <v>86685</v>
      </c>
      <c r="K429" s="14">
        <v>40378</v>
      </c>
      <c r="L429" s="14">
        <v>83327</v>
      </c>
      <c r="M429" s="15">
        <v>41904</v>
      </c>
      <c r="N429" s="15">
        <v>36933</v>
      </c>
      <c r="O429" s="14">
        <v>55014</v>
      </c>
      <c r="P429" s="14">
        <v>36925</v>
      </c>
      <c r="Q429" s="15">
        <v>29456</v>
      </c>
      <c r="R429" s="15">
        <v>45794</v>
      </c>
      <c r="S429" s="14">
        <v>43941</v>
      </c>
      <c r="T429" s="14">
        <v>39760</v>
      </c>
      <c r="U429" s="15">
        <v>57883</v>
      </c>
      <c r="V429" s="15">
        <v>101465</v>
      </c>
      <c r="W429" s="15">
        <v>44534</v>
      </c>
      <c r="X429" s="15">
        <v>94680</v>
      </c>
      <c r="Y429" s="14">
        <v>23144</v>
      </c>
      <c r="Z429" s="15">
        <v>42119</v>
      </c>
      <c r="AA429" s="14">
        <v>54023</v>
      </c>
      <c r="AB429" s="14">
        <v>24280</v>
      </c>
      <c r="AC429" s="15">
        <v>23234</v>
      </c>
      <c r="AD429" s="15">
        <v>46078</v>
      </c>
      <c r="AE429" s="16">
        <f t="shared" si="17"/>
        <v>23144</v>
      </c>
      <c r="AF429" s="16">
        <f t="shared" si="18"/>
        <v>101465</v>
      </c>
      <c r="AG429" s="16">
        <f t="shared" si="16"/>
        <v>78321</v>
      </c>
      <c r="AH429" s="44">
        <v>0</v>
      </c>
      <c r="AI429" s="126" t="s">
        <v>71</v>
      </c>
    </row>
    <row r="430" spans="1:35" x14ac:dyDescent="0.25">
      <c r="A430" s="33">
        <v>321</v>
      </c>
      <c r="B430" s="34" t="s">
        <v>352</v>
      </c>
      <c r="C430" s="34" t="s">
        <v>70</v>
      </c>
      <c r="D430" s="14">
        <v>85212</v>
      </c>
      <c r="E430" s="14">
        <v>65667</v>
      </c>
      <c r="F430" s="14">
        <v>60752</v>
      </c>
      <c r="G430" s="14">
        <v>41095</v>
      </c>
      <c r="H430" s="14">
        <v>57791</v>
      </c>
      <c r="I430" s="14">
        <v>58065</v>
      </c>
      <c r="J430" s="14">
        <v>86685</v>
      </c>
      <c r="K430" s="14">
        <v>40378</v>
      </c>
      <c r="L430" s="14">
        <v>83384</v>
      </c>
      <c r="M430" s="15">
        <v>41904</v>
      </c>
      <c r="N430" s="15">
        <v>36933</v>
      </c>
      <c r="O430" s="14">
        <v>55014</v>
      </c>
      <c r="P430" s="14">
        <v>36925</v>
      </c>
      <c r="Q430" s="15">
        <v>29456</v>
      </c>
      <c r="R430" s="15">
        <v>45794</v>
      </c>
      <c r="S430" s="14">
        <v>43941</v>
      </c>
      <c r="T430" s="14">
        <v>39760</v>
      </c>
      <c r="U430" s="15">
        <v>59031</v>
      </c>
      <c r="V430" s="15">
        <v>101465</v>
      </c>
      <c r="W430" s="15">
        <v>44534</v>
      </c>
      <c r="X430" s="15">
        <v>99940</v>
      </c>
      <c r="Y430" s="14">
        <v>23144</v>
      </c>
      <c r="Z430" s="15">
        <v>42119</v>
      </c>
      <c r="AA430" s="14">
        <v>54023</v>
      </c>
      <c r="AB430" s="14">
        <v>24280</v>
      </c>
      <c r="AC430" s="15">
        <v>23234</v>
      </c>
      <c r="AD430" s="15">
        <v>46078</v>
      </c>
      <c r="AE430" s="16">
        <f t="shared" si="17"/>
        <v>23144</v>
      </c>
      <c r="AF430" s="16">
        <f t="shared" si="18"/>
        <v>101465</v>
      </c>
      <c r="AG430" s="16">
        <f t="shared" si="16"/>
        <v>78321</v>
      </c>
      <c r="AH430" s="45">
        <v>0</v>
      </c>
      <c r="AI430" s="116" t="s">
        <v>32</v>
      </c>
    </row>
    <row r="431" spans="1:35" x14ac:dyDescent="0.25">
      <c r="A431" s="33">
        <v>322</v>
      </c>
      <c r="B431" s="34" t="s">
        <v>353</v>
      </c>
      <c r="C431" s="34" t="s">
        <v>70</v>
      </c>
      <c r="D431" s="14">
        <v>113616</v>
      </c>
      <c r="E431" s="14">
        <v>91090</v>
      </c>
      <c r="F431" s="14">
        <v>60752</v>
      </c>
      <c r="G431" s="14">
        <v>65381</v>
      </c>
      <c r="H431" s="14">
        <v>72377</v>
      </c>
      <c r="I431" s="14">
        <v>68585</v>
      </c>
      <c r="J431" s="14">
        <v>115089</v>
      </c>
      <c r="K431" s="14">
        <v>64238</v>
      </c>
      <c r="L431" s="14">
        <v>111038</v>
      </c>
      <c r="M431" s="15">
        <v>66668</v>
      </c>
      <c r="N431" s="15">
        <v>54543</v>
      </c>
      <c r="O431" s="14">
        <v>67121</v>
      </c>
      <c r="P431" s="14">
        <v>50075</v>
      </c>
      <c r="Q431" s="15">
        <v>50496</v>
      </c>
      <c r="R431" s="15">
        <v>72856</v>
      </c>
      <c r="S431" s="14">
        <v>65724</v>
      </c>
      <c r="T431" s="14">
        <v>63257</v>
      </c>
      <c r="U431" s="15">
        <v>79360</v>
      </c>
      <c r="V431" s="15">
        <v>126659</v>
      </c>
      <c r="W431" s="15">
        <v>64003</v>
      </c>
      <c r="X431" s="15">
        <v>147280</v>
      </c>
      <c r="Y431" s="14">
        <v>38188</v>
      </c>
      <c r="Z431" s="15">
        <v>96753</v>
      </c>
      <c r="AA431" s="14">
        <v>55988</v>
      </c>
      <c r="AB431" s="14">
        <v>43700</v>
      </c>
      <c r="AC431" s="15">
        <v>54481</v>
      </c>
      <c r="AD431" s="15">
        <v>72378</v>
      </c>
      <c r="AE431" s="16">
        <f t="shared" si="17"/>
        <v>38188</v>
      </c>
      <c r="AF431" s="16">
        <f t="shared" si="18"/>
        <v>147280</v>
      </c>
      <c r="AG431" s="16">
        <f t="shared" ref="AG431:AG494" si="19">AF431-AE431</f>
        <v>109092</v>
      </c>
      <c r="AH431" s="44">
        <v>0</v>
      </c>
      <c r="AI431" s="126" t="s">
        <v>71</v>
      </c>
    </row>
    <row r="432" spans="1:35" x14ac:dyDescent="0.25">
      <c r="A432" s="33">
        <v>323</v>
      </c>
      <c r="B432" s="34" t="s">
        <v>354</v>
      </c>
      <c r="C432" s="34" t="s">
        <v>70</v>
      </c>
      <c r="D432" s="14">
        <v>113616</v>
      </c>
      <c r="E432" s="14">
        <v>91440</v>
      </c>
      <c r="F432" s="14">
        <v>66777</v>
      </c>
      <c r="G432" s="14">
        <v>65381</v>
      </c>
      <c r="H432" s="14">
        <v>72377</v>
      </c>
      <c r="I432" s="14">
        <v>63824</v>
      </c>
      <c r="J432" s="14">
        <v>115089</v>
      </c>
      <c r="K432" s="14">
        <v>64238</v>
      </c>
      <c r="L432" s="14">
        <v>110964</v>
      </c>
      <c r="M432" s="15">
        <v>66668</v>
      </c>
      <c r="N432" s="15">
        <v>54543</v>
      </c>
      <c r="O432" s="14">
        <v>67121</v>
      </c>
      <c r="P432" s="14">
        <v>50075</v>
      </c>
      <c r="Q432" s="15">
        <v>50496</v>
      </c>
      <c r="R432" s="15">
        <v>72856</v>
      </c>
      <c r="S432" s="14">
        <v>65724</v>
      </c>
      <c r="T432" s="14">
        <v>63257</v>
      </c>
      <c r="U432" s="15">
        <v>82105</v>
      </c>
      <c r="V432" s="15">
        <v>126659</v>
      </c>
      <c r="W432" s="15">
        <v>64003</v>
      </c>
      <c r="X432" s="15">
        <v>147280</v>
      </c>
      <c r="Y432" s="14">
        <v>38188</v>
      </c>
      <c r="Z432" s="15">
        <v>96753</v>
      </c>
      <c r="AA432" s="14">
        <v>55988</v>
      </c>
      <c r="AB432" s="14">
        <v>43700</v>
      </c>
      <c r="AC432" s="15">
        <v>54481</v>
      </c>
      <c r="AD432" s="15">
        <v>72378</v>
      </c>
      <c r="AE432" s="16">
        <f t="shared" si="17"/>
        <v>38188</v>
      </c>
      <c r="AF432" s="16">
        <f t="shared" si="18"/>
        <v>147280</v>
      </c>
      <c r="AG432" s="16">
        <f t="shared" si="19"/>
        <v>109092</v>
      </c>
      <c r="AH432" s="45">
        <v>0</v>
      </c>
      <c r="AI432" s="116" t="s">
        <v>32</v>
      </c>
    </row>
    <row r="433" spans="1:35" x14ac:dyDescent="0.25">
      <c r="A433" s="33">
        <v>324</v>
      </c>
      <c r="B433" s="34" t="s">
        <v>355</v>
      </c>
      <c r="C433" s="34" t="s">
        <v>70</v>
      </c>
      <c r="D433" s="14">
        <v>113616</v>
      </c>
      <c r="E433" s="14">
        <v>91519</v>
      </c>
      <c r="F433" s="14">
        <v>66777</v>
      </c>
      <c r="G433" s="14">
        <v>65381</v>
      </c>
      <c r="H433" s="14">
        <v>72377</v>
      </c>
      <c r="I433" s="14">
        <v>63824</v>
      </c>
      <c r="J433" s="14">
        <v>115089</v>
      </c>
      <c r="K433" s="14">
        <v>64238</v>
      </c>
      <c r="L433" s="14">
        <v>111139</v>
      </c>
      <c r="M433" s="15">
        <v>66668</v>
      </c>
      <c r="N433" s="15">
        <v>54543</v>
      </c>
      <c r="O433" s="14">
        <v>67121</v>
      </c>
      <c r="P433" s="14">
        <v>50075</v>
      </c>
      <c r="Q433" s="15">
        <v>50496</v>
      </c>
      <c r="R433" s="15">
        <v>72856</v>
      </c>
      <c r="S433" s="14">
        <v>65724</v>
      </c>
      <c r="T433" s="14">
        <v>63257</v>
      </c>
      <c r="U433" s="15">
        <v>82490</v>
      </c>
      <c r="V433" s="15">
        <v>126659</v>
      </c>
      <c r="W433" s="15">
        <v>64003</v>
      </c>
      <c r="X433" s="15">
        <v>147280</v>
      </c>
      <c r="Y433" s="14">
        <v>38188</v>
      </c>
      <c r="Z433" s="15">
        <v>96753</v>
      </c>
      <c r="AA433" s="14">
        <v>55988</v>
      </c>
      <c r="AB433" s="14">
        <v>43700</v>
      </c>
      <c r="AC433" s="15">
        <v>54481</v>
      </c>
      <c r="AD433" s="15">
        <v>72378</v>
      </c>
      <c r="AE433" s="16">
        <f t="shared" si="17"/>
        <v>38188</v>
      </c>
      <c r="AF433" s="16">
        <f t="shared" si="18"/>
        <v>147280</v>
      </c>
      <c r="AG433" s="16">
        <f t="shared" si="19"/>
        <v>109092</v>
      </c>
      <c r="AH433" s="45">
        <v>0</v>
      </c>
      <c r="AI433" s="116" t="s">
        <v>32</v>
      </c>
    </row>
    <row r="434" spans="1:35" x14ac:dyDescent="0.25">
      <c r="A434" s="33">
        <v>325</v>
      </c>
      <c r="B434" s="34" t="s">
        <v>356</v>
      </c>
      <c r="C434" s="34" t="s">
        <v>70</v>
      </c>
      <c r="D434" s="14">
        <v>113616</v>
      </c>
      <c r="E434" s="14">
        <v>91436</v>
      </c>
      <c r="F434" s="14">
        <v>66777</v>
      </c>
      <c r="G434" s="14">
        <v>65381</v>
      </c>
      <c r="H434" s="14">
        <v>72377</v>
      </c>
      <c r="I434" s="14">
        <v>63824</v>
      </c>
      <c r="J434" s="14">
        <v>115089</v>
      </c>
      <c r="K434" s="14">
        <v>64238</v>
      </c>
      <c r="L434" s="14">
        <v>111100</v>
      </c>
      <c r="M434" s="15">
        <v>66668</v>
      </c>
      <c r="N434" s="15">
        <v>54543</v>
      </c>
      <c r="O434" s="14">
        <v>72347</v>
      </c>
      <c r="P434" s="14">
        <v>50075</v>
      </c>
      <c r="Q434" s="15">
        <v>50496</v>
      </c>
      <c r="R434" s="15">
        <v>72856</v>
      </c>
      <c r="S434" s="14">
        <v>65724</v>
      </c>
      <c r="T434" s="14">
        <v>63257</v>
      </c>
      <c r="U434" s="15">
        <v>81999</v>
      </c>
      <c r="V434" s="15">
        <v>126659</v>
      </c>
      <c r="W434" s="15">
        <v>64003</v>
      </c>
      <c r="X434" s="15">
        <v>157800</v>
      </c>
      <c r="Y434" s="14">
        <v>38188</v>
      </c>
      <c r="Z434" s="15">
        <v>96753</v>
      </c>
      <c r="AA434" s="14">
        <v>55988</v>
      </c>
      <c r="AB434" s="14">
        <v>43700</v>
      </c>
      <c r="AC434" s="15">
        <v>54481</v>
      </c>
      <c r="AD434" s="15">
        <v>72378</v>
      </c>
      <c r="AE434" s="16">
        <f t="shared" si="17"/>
        <v>38188</v>
      </c>
      <c r="AF434" s="16">
        <f t="shared" si="18"/>
        <v>157800</v>
      </c>
      <c r="AG434" s="16">
        <f t="shared" si="19"/>
        <v>119612</v>
      </c>
      <c r="AH434" s="44">
        <v>0</v>
      </c>
      <c r="AI434" s="126" t="s">
        <v>71</v>
      </c>
    </row>
    <row r="435" spans="1:35" x14ac:dyDescent="0.25">
      <c r="A435" s="33">
        <v>326</v>
      </c>
      <c r="B435" s="34" t="s">
        <v>357</v>
      </c>
      <c r="C435" s="34" t="s">
        <v>70</v>
      </c>
      <c r="D435" s="14">
        <v>146438</v>
      </c>
      <c r="E435" s="14">
        <v>122084</v>
      </c>
      <c r="F435" s="14">
        <v>95226</v>
      </c>
      <c r="G435" s="14">
        <v>78692</v>
      </c>
      <c r="H435" s="14">
        <v>74645</v>
      </c>
      <c r="I435" s="14">
        <v>101535</v>
      </c>
      <c r="J435" s="14">
        <v>147911</v>
      </c>
      <c r="K435" s="14">
        <v>77317</v>
      </c>
      <c r="L435" s="14">
        <v>142208</v>
      </c>
      <c r="M435" s="15">
        <v>80239</v>
      </c>
      <c r="N435" s="15">
        <v>88826</v>
      </c>
      <c r="O435" s="14">
        <v>89705</v>
      </c>
      <c r="P435" s="14">
        <v>82477</v>
      </c>
      <c r="Q435" s="15">
        <v>65750</v>
      </c>
      <c r="R435" s="15">
        <v>87687</v>
      </c>
      <c r="S435" s="14">
        <v>107036</v>
      </c>
      <c r="T435" s="14">
        <v>76134</v>
      </c>
      <c r="U435" s="15">
        <v>102886</v>
      </c>
      <c r="V435" s="15">
        <v>139179</v>
      </c>
      <c r="W435" s="15">
        <v>82957</v>
      </c>
      <c r="X435" s="15">
        <v>189360</v>
      </c>
      <c r="Y435" s="14">
        <v>63646</v>
      </c>
      <c r="Z435" s="15">
        <v>127340</v>
      </c>
      <c r="AA435" s="14">
        <v>83493</v>
      </c>
      <c r="AB435" s="14">
        <v>78500</v>
      </c>
      <c r="AC435" s="15">
        <v>64096</v>
      </c>
      <c r="AD435" s="15">
        <v>92050</v>
      </c>
      <c r="AE435" s="16">
        <f t="shared" si="17"/>
        <v>63646</v>
      </c>
      <c r="AF435" s="16">
        <f t="shared" si="18"/>
        <v>189360</v>
      </c>
      <c r="AG435" s="16">
        <f t="shared" si="19"/>
        <v>125714</v>
      </c>
      <c r="AH435" s="44">
        <v>0</v>
      </c>
      <c r="AI435" s="126" t="s">
        <v>71</v>
      </c>
    </row>
    <row r="436" spans="1:35" x14ac:dyDescent="0.25">
      <c r="A436" s="33">
        <v>327</v>
      </c>
      <c r="B436" s="34" t="s">
        <v>358</v>
      </c>
      <c r="C436" s="34" t="s">
        <v>70</v>
      </c>
      <c r="D436" s="14">
        <v>146438</v>
      </c>
      <c r="E436" s="14">
        <v>122114</v>
      </c>
      <c r="F436" s="14">
        <v>95226</v>
      </c>
      <c r="G436" s="14">
        <v>78692</v>
      </c>
      <c r="H436" s="14">
        <v>74645</v>
      </c>
      <c r="I436" s="14">
        <v>101535</v>
      </c>
      <c r="J436" s="14">
        <v>147911</v>
      </c>
      <c r="K436" s="14">
        <v>77317</v>
      </c>
      <c r="L436" s="14">
        <v>142215</v>
      </c>
      <c r="M436" s="15">
        <v>80239</v>
      </c>
      <c r="N436" s="15">
        <v>88826</v>
      </c>
      <c r="O436" s="14">
        <v>89705</v>
      </c>
      <c r="P436" s="14">
        <v>79110</v>
      </c>
      <c r="Q436" s="15">
        <v>65750</v>
      </c>
      <c r="R436" s="15">
        <v>87687</v>
      </c>
      <c r="S436" s="14">
        <v>107036</v>
      </c>
      <c r="T436" s="14">
        <v>76134</v>
      </c>
      <c r="U436" s="15">
        <v>103351</v>
      </c>
      <c r="V436" s="15">
        <v>139179</v>
      </c>
      <c r="W436" s="15">
        <v>82957</v>
      </c>
      <c r="X436" s="15">
        <v>189360</v>
      </c>
      <c r="Y436" s="14">
        <v>63646</v>
      </c>
      <c r="Z436" s="15">
        <v>127340</v>
      </c>
      <c r="AA436" s="14">
        <v>83493</v>
      </c>
      <c r="AB436" s="14">
        <v>78500</v>
      </c>
      <c r="AC436" s="15">
        <v>64096</v>
      </c>
      <c r="AD436" s="15">
        <v>92050</v>
      </c>
      <c r="AE436" s="16">
        <f t="shared" si="17"/>
        <v>63646</v>
      </c>
      <c r="AF436" s="16">
        <f t="shared" si="18"/>
        <v>189360</v>
      </c>
      <c r="AG436" s="16">
        <f t="shared" si="19"/>
        <v>125714</v>
      </c>
      <c r="AH436" s="44">
        <v>0</v>
      </c>
      <c r="AI436" s="126" t="s">
        <v>71</v>
      </c>
    </row>
    <row r="437" spans="1:35" x14ac:dyDescent="0.25">
      <c r="A437" s="33">
        <v>328</v>
      </c>
      <c r="B437" s="34" t="s">
        <v>359</v>
      </c>
      <c r="C437" s="34" t="s">
        <v>70</v>
      </c>
      <c r="D437" s="14">
        <v>146438</v>
      </c>
      <c r="E437" s="14">
        <v>122786</v>
      </c>
      <c r="F437" s="14">
        <v>95226</v>
      </c>
      <c r="G437" s="14">
        <v>78692</v>
      </c>
      <c r="H437" s="14">
        <v>74645</v>
      </c>
      <c r="I437" s="14">
        <v>101535</v>
      </c>
      <c r="J437" s="14">
        <v>147911</v>
      </c>
      <c r="K437" s="14">
        <v>77317</v>
      </c>
      <c r="L437" s="14">
        <v>142185</v>
      </c>
      <c r="M437" s="15">
        <v>80239</v>
      </c>
      <c r="N437" s="15">
        <v>88826</v>
      </c>
      <c r="O437" s="14">
        <v>89705</v>
      </c>
      <c r="P437" s="14">
        <v>82477</v>
      </c>
      <c r="Q437" s="15">
        <v>65750</v>
      </c>
      <c r="R437" s="15">
        <v>87687</v>
      </c>
      <c r="S437" s="14">
        <v>107036</v>
      </c>
      <c r="T437" s="14">
        <v>76134</v>
      </c>
      <c r="U437" s="15">
        <v>108226</v>
      </c>
      <c r="V437" s="15">
        <v>144439</v>
      </c>
      <c r="W437" s="15">
        <v>82957</v>
      </c>
      <c r="X437" s="15">
        <v>189360</v>
      </c>
      <c r="Y437" s="14">
        <v>63646</v>
      </c>
      <c r="Z437" s="15">
        <v>127340</v>
      </c>
      <c r="AA437" s="14">
        <v>83493</v>
      </c>
      <c r="AB437" s="14">
        <v>78500</v>
      </c>
      <c r="AC437" s="15">
        <v>64096</v>
      </c>
      <c r="AD437" s="15">
        <v>92050</v>
      </c>
      <c r="AE437" s="16">
        <f t="shared" si="17"/>
        <v>63646</v>
      </c>
      <c r="AF437" s="16">
        <f t="shared" si="18"/>
        <v>189360</v>
      </c>
      <c r="AG437" s="16">
        <f t="shared" si="19"/>
        <v>125714</v>
      </c>
      <c r="AH437" s="44">
        <v>0</v>
      </c>
      <c r="AI437" s="126" t="s">
        <v>71</v>
      </c>
    </row>
    <row r="438" spans="1:35" x14ac:dyDescent="0.25">
      <c r="A438" s="33">
        <v>329</v>
      </c>
      <c r="B438" s="34" t="s">
        <v>360</v>
      </c>
      <c r="C438" s="34" t="s">
        <v>70</v>
      </c>
      <c r="D438" s="14">
        <v>146438</v>
      </c>
      <c r="E438" s="14">
        <v>122471</v>
      </c>
      <c r="F438" s="14">
        <v>95226</v>
      </c>
      <c r="G438" s="14">
        <v>78692</v>
      </c>
      <c r="H438" s="14">
        <v>74645</v>
      </c>
      <c r="I438" s="14">
        <v>101535</v>
      </c>
      <c r="J438" s="14">
        <v>147911</v>
      </c>
      <c r="K438" s="14">
        <v>77317</v>
      </c>
      <c r="L438" s="14">
        <v>142211</v>
      </c>
      <c r="M438" s="15">
        <v>80239</v>
      </c>
      <c r="N438" s="15">
        <v>88826</v>
      </c>
      <c r="O438" s="14">
        <v>89705</v>
      </c>
      <c r="P438" s="14">
        <v>82477</v>
      </c>
      <c r="Q438" s="15">
        <v>65750</v>
      </c>
      <c r="R438" s="15">
        <v>87687</v>
      </c>
      <c r="S438" s="14">
        <v>107036</v>
      </c>
      <c r="T438" s="14">
        <v>76134</v>
      </c>
      <c r="U438" s="15">
        <v>106011</v>
      </c>
      <c r="V438" s="15">
        <v>141283</v>
      </c>
      <c r="W438" s="15">
        <v>82957</v>
      </c>
      <c r="X438" s="15">
        <v>199880</v>
      </c>
      <c r="Y438" s="14">
        <v>63646</v>
      </c>
      <c r="Z438" s="15">
        <v>127340</v>
      </c>
      <c r="AA438" s="14">
        <v>83493</v>
      </c>
      <c r="AB438" s="14">
        <v>78500</v>
      </c>
      <c r="AC438" s="15">
        <v>64096</v>
      </c>
      <c r="AD438" s="15">
        <v>92050</v>
      </c>
      <c r="AE438" s="16">
        <f t="shared" si="17"/>
        <v>63646</v>
      </c>
      <c r="AF438" s="16">
        <f t="shared" si="18"/>
        <v>199880</v>
      </c>
      <c r="AG438" s="16">
        <f t="shared" si="19"/>
        <v>136234</v>
      </c>
      <c r="AH438" s="45">
        <v>0</v>
      </c>
      <c r="AI438" s="116" t="s">
        <v>32</v>
      </c>
    </row>
    <row r="439" spans="1:35" x14ac:dyDescent="0.25">
      <c r="A439" s="33">
        <v>330</v>
      </c>
      <c r="B439" s="34" t="s">
        <v>361</v>
      </c>
      <c r="C439" s="34" t="s">
        <v>70</v>
      </c>
      <c r="D439" s="14">
        <v>257740</v>
      </c>
      <c r="E439" s="14">
        <v>236029</v>
      </c>
      <c r="F439" s="14">
        <v>150455</v>
      </c>
      <c r="G439" s="14">
        <v>211520</v>
      </c>
      <c r="H439" s="14">
        <v>204194</v>
      </c>
      <c r="I439" s="14">
        <v>249000</v>
      </c>
      <c r="J439" s="14">
        <v>259213</v>
      </c>
      <c r="K439" s="14">
        <v>207824</v>
      </c>
      <c r="L439" s="14">
        <v>282400</v>
      </c>
      <c r="M439" s="15">
        <v>215680</v>
      </c>
      <c r="N439" s="15">
        <v>156146</v>
      </c>
      <c r="O439" s="14">
        <v>191816</v>
      </c>
      <c r="P439" s="14">
        <v>144124</v>
      </c>
      <c r="Q439" s="15">
        <v>103622</v>
      </c>
      <c r="R439" s="15">
        <v>235701</v>
      </c>
      <c r="S439" s="14">
        <v>183651</v>
      </c>
      <c r="T439" s="14">
        <v>204647</v>
      </c>
      <c r="U439" s="15">
        <v>232052</v>
      </c>
      <c r="V439" s="15">
        <v>314604</v>
      </c>
      <c r="W439" s="15">
        <v>225481</v>
      </c>
      <c r="X439" s="15">
        <v>333143</v>
      </c>
      <c r="Y439" s="14">
        <v>98362</v>
      </c>
      <c r="Z439" s="15">
        <v>252809</v>
      </c>
      <c r="AA439" s="14">
        <v>194487</v>
      </c>
      <c r="AB439" s="14">
        <v>129480</v>
      </c>
      <c r="AC439" s="15">
        <v>136205</v>
      </c>
      <c r="AD439" s="15">
        <v>164428</v>
      </c>
      <c r="AE439" s="16">
        <f t="shared" si="17"/>
        <v>98362</v>
      </c>
      <c r="AF439" s="16">
        <f t="shared" si="18"/>
        <v>333143</v>
      </c>
      <c r="AG439" s="16">
        <f t="shared" si="19"/>
        <v>234781</v>
      </c>
      <c r="AH439" s="45">
        <v>0</v>
      </c>
      <c r="AI439" s="116" t="s">
        <v>32</v>
      </c>
    </row>
    <row r="440" spans="1:35" x14ac:dyDescent="0.25">
      <c r="A440" s="33">
        <v>331</v>
      </c>
      <c r="B440" s="34" t="s">
        <v>362</v>
      </c>
      <c r="C440" s="34" t="s">
        <v>70</v>
      </c>
      <c r="D440" s="14">
        <v>257740</v>
      </c>
      <c r="E440" s="14">
        <v>238653</v>
      </c>
      <c r="F440" s="14">
        <v>150455</v>
      </c>
      <c r="G440" s="14">
        <v>211520</v>
      </c>
      <c r="H440" s="14">
        <v>204194</v>
      </c>
      <c r="I440" s="14">
        <v>249000</v>
      </c>
      <c r="J440" s="14">
        <v>259213</v>
      </c>
      <c r="K440" s="14">
        <v>207824</v>
      </c>
      <c r="L440" s="14">
        <v>282886</v>
      </c>
      <c r="M440" s="15">
        <v>215680</v>
      </c>
      <c r="N440" s="15">
        <v>156146</v>
      </c>
      <c r="O440" s="14">
        <v>230180</v>
      </c>
      <c r="P440" s="14">
        <v>144124</v>
      </c>
      <c r="Q440" s="15">
        <v>103622</v>
      </c>
      <c r="R440" s="15">
        <v>235701</v>
      </c>
      <c r="S440" s="14">
        <v>183651</v>
      </c>
      <c r="T440" s="14">
        <v>204647</v>
      </c>
      <c r="U440" s="15">
        <v>248619</v>
      </c>
      <c r="V440" s="15">
        <v>314951</v>
      </c>
      <c r="W440" s="15">
        <v>225481</v>
      </c>
      <c r="X440" s="15">
        <v>350850</v>
      </c>
      <c r="Y440" s="14">
        <v>98362</v>
      </c>
      <c r="Z440" s="15">
        <v>252809</v>
      </c>
      <c r="AA440" s="14">
        <v>194487</v>
      </c>
      <c r="AB440" s="14">
        <v>129480</v>
      </c>
      <c r="AC440" s="15">
        <v>136205</v>
      </c>
      <c r="AD440" s="15">
        <v>164428</v>
      </c>
      <c r="AE440" s="16">
        <f t="shared" si="17"/>
        <v>98362</v>
      </c>
      <c r="AF440" s="16">
        <f t="shared" si="18"/>
        <v>350850</v>
      </c>
      <c r="AG440" s="16">
        <f t="shared" si="19"/>
        <v>252488</v>
      </c>
      <c r="AH440" s="45">
        <v>0</v>
      </c>
      <c r="AI440" s="116" t="s">
        <v>32</v>
      </c>
    </row>
    <row r="441" spans="1:35" x14ac:dyDescent="0.25">
      <c r="A441" s="33">
        <v>332</v>
      </c>
      <c r="B441" s="34" t="s">
        <v>363</v>
      </c>
      <c r="C441" s="34" t="s">
        <v>70</v>
      </c>
      <c r="D441" s="14">
        <v>257740</v>
      </c>
      <c r="E441" s="14">
        <v>236845</v>
      </c>
      <c r="F441" s="14">
        <v>150455</v>
      </c>
      <c r="G441" s="14">
        <v>211520</v>
      </c>
      <c r="H441" s="14">
        <v>204194</v>
      </c>
      <c r="I441" s="14">
        <v>249000</v>
      </c>
      <c r="J441" s="14">
        <v>259213</v>
      </c>
      <c r="K441" s="14">
        <v>207824</v>
      </c>
      <c r="L441" s="14">
        <v>282541</v>
      </c>
      <c r="M441" s="15">
        <v>215680</v>
      </c>
      <c r="N441" s="15">
        <v>156146</v>
      </c>
      <c r="O441" s="14">
        <v>191816</v>
      </c>
      <c r="P441" s="14">
        <v>144124</v>
      </c>
      <c r="Q441" s="15">
        <v>103622</v>
      </c>
      <c r="R441" s="15">
        <v>235701</v>
      </c>
      <c r="S441" s="14">
        <v>183651</v>
      </c>
      <c r="T441" s="14">
        <v>204647</v>
      </c>
      <c r="U441" s="15">
        <v>233786</v>
      </c>
      <c r="V441" s="15">
        <v>314604</v>
      </c>
      <c r="W441" s="15">
        <v>225481</v>
      </c>
      <c r="X441" s="15">
        <v>333394</v>
      </c>
      <c r="Y441" s="14">
        <v>98362</v>
      </c>
      <c r="Z441" s="15">
        <v>252809</v>
      </c>
      <c r="AA441" s="14">
        <v>194487</v>
      </c>
      <c r="AB441" s="14">
        <v>129480</v>
      </c>
      <c r="AC441" s="15">
        <v>136205</v>
      </c>
      <c r="AD441" s="15">
        <v>164428</v>
      </c>
      <c r="AE441" s="16">
        <f t="shared" si="17"/>
        <v>98362</v>
      </c>
      <c r="AF441" s="16">
        <f t="shared" si="18"/>
        <v>333394</v>
      </c>
      <c r="AG441" s="16">
        <f t="shared" si="19"/>
        <v>235032</v>
      </c>
      <c r="AH441" s="45">
        <v>0</v>
      </c>
      <c r="AI441" s="116" t="s">
        <v>32</v>
      </c>
    </row>
    <row r="442" spans="1:35" x14ac:dyDescent="0.25">
      <c r="A442" s="33">
        <v>333</v>
      </c>
      <c r="B442" s="34" t="s">
        <v>364</v>
      </c>
      <c r="C442" s="34" t="s">
        <v>70</v>
      </c>
      <c r="D442" s="14">
        <v>257740</v>
      </c>
      <c r="E442" s="14">
        <v>238625</v>
      </c>
      <c r="F442" s="14">
        <v>150455</v>
      </c>
      <c r="G442" s="14">
        <v>211520</v>
      </c>
      <c r="H442" s="14">
        <v>204194</v>
      </c>
      <c r="I442" s="14">
        <v>249000</v>
      </c>
      <c r="J442" s="14">
        <v>259213</v>
      </c>
      <c r="K442" s="14">
        <v>207824</v>
      </c>
      <c r="L442" s="14">
        <v>282591</v>
      </c>
      <c r="M442" s="15">
        <v>215680</v>
      </c>
      <c r="N442" s="15">
        <v>156146</v>
      </c>
      <c r="O442" s="14">
        <v>230180</v>
      </c>
      <c r="P442" s="14">
        <v>144124</v>
      </c>
      <c r="Q442" s="15">
        <v>103622</v>
      </c>
      <c r="R442" s="15">
        <v>235701</v>
      </c>
      <c r="S442" s="14">
        <v>183651</v>
      </c>
      <c r="T442" s="14">
        <v>204647</v>
      </c>
      <c r="U442" s="15">
        <v>246186</v>
      </c>
      <c r="V442" s="15">
        <v>314604</v>
      </c>
      <c r="W442" s="15">
        <v>225481</v>
      </c>
      <c r="X442" s="15">
        <v>349864</v>
      </c>
      <c r="Y442" s="14">
        <v>98362</v>
      </c>
      <c r="Z442" s="15">
        <v>252809</v>
      </c>
      <c r="AA442" s="14">
        <v>194487</v>
      </c>
      <c r="AB442" s="14">
        <v>129480</v>
      </c>
      <c r="AC442" s="15">
        <v>136205</v>
      </c>
      <c r="AD442" s="15">
        <v>164428</v>
      </c>
      <c r="AE442" s="16">
        <f t="shared" si="17"/>
        <v>98362</v>
      </c>
      <c r="AF442" s="16">
        <f t="shared" si="18"/>
        <v>349864</v>
      </c>
      <c r="AG442" s="16">
        <f t="shared" si="19"/>
        <v>251502</v>
      </c>
      <c r="AH442" s="45">
        <v>0</v>
      </c>
      <c r="AI442" s="116" t="s">
        <v>32</v>
      </c>
    </row>
    <row r="443" spans="1:35" x14ac:dyDescent="0.25">
      <c r="A443" s="33">
        <v>334</v>
      </c>
      <c r="B443" s="34" t="s">
        <v>365</v>
      </c>
      <c r="C443" s="34" t="s">
        <v>70</v>
      </c>
      <c r="D443" s="14">
        <v>760659</v>
      </c>
      <c r="E443" s="14">
        <v>659207</v>
      </c>
      <c r="F443" s="14">
        <v>813709</v>
      </c>
      <c r="G443" s="14">
        <v>1018076</v>
      </c>
      <c r="H443" s="14">
        <v>959132</v>
      </c>
      <c r="I443" s="14">
        <v>638197</v>
      </c>
      <c r="J443" s="14">
        <v>762174</v>
      </c>
      <c r="K443" s="14">
        <v>1000288</v>
      </c>
      <c r="L443" s="14">
        <v>719684</v>
      </c>
      <c r="M443" s="15">
        <v>1038104</v>
      </c>
      <c r="N443" s="15">
        <v>853291</v>
      </c>
      <c r="O443" s="14">
        <v>808607</v>
      </c>
      <c r="P443" s="14">
        <v>835498</v>
      </c>
      <c r="Q443" s="15">
        <v>436580</v>
      </c>
      <c r="R443" s="15">
        <v>1134463</v>
      </c>
      <c r="S443" s="14">
        <v>520156</v>
      </c>
      <c r="T443" s="14">
        <v>984993</v>
      </c>
      <c r="U443" s="15">
        <v>744816</v>
      </c>
      <c r="V443" s="15">
        <v>1137737</v>
      </c>
      <c r="W443" s="15">
        <v>851408</v>
      </c>
      <c r="X443" s="15">
        <v>1027804</v>
      </c>
      <c r="Y443" s="14">
        <v>266156</v>
      </c>
      <c r="Z443" s="15">
        <v>1042446</v>
      </c>
      <c r="AA443" s="14">
        <v>1255328</v>
      </c>
      <c r="AB443" s="14">
        <v>644150</v>
      </c>
      <c r="AC443" s="15">
        <v>673144</v>
      </c>
      <c r="AD443" s="15">
        <v>644350</v>
      </c>
      <c r="AE443" s="16">
        <f t="shared" si="17"/>
        <v>266156</v>
      </c>
      <c r="AF443" s="16">
        <f t="shared" si="18"/>
        <v>1255328</v>
      </c>
      <c r="AG443" s="16">
        <f t="shared" si="19"/>
        <v>989172</v>
      </c>
      <c r="AH443" s="44">
        <v>0</v>
      </c>
      <c r="AI443" s="126" t="s">
        <v>71</v>
      </c>
    </row>
    <row r="444" spans="1:35" x14ac:dyDescent="0.25">
      <c r="A444" s="33">
        <v>335</v>
      </c>
      <c r="B444" s="34" t="s">
        <v>366</v>
      </c>
      <c r="C444" s="34" t="s">
        <v>70</v>
      </c>
      <c r="D444" s="14">
        <v>760659</v>
      </c>
      <c r="E444" s="14">
        <v>660744</v>
      </c>
      <c r="F444" s="14">
        <v>813709</v>
      </c>
      <c r="G444" s="14">
        <v>1018076</v>
      </c>
      <c r="H444" s="14">
        <v>959132</v>
      </c>
      <c r="I444" s="14">
        <v>638197</v>
      </c>
      <c r="J444" s="14">
        <v>762174</v>
      </c>
      <c r="K444" s="14">
        <v>1000288</v>
      </c>
      <c r="L444" s="14">
        <v>720308</v>
      </c>
      <c r="M444" s="15">
        <v>1038104</v>
      </c>
      <c r="N444" s="15">
        <v>853291</v>
      </c>
      <c r="O444" s="14">
        <v>808607</v>
      </c>
      <c r="P444" s="14">
        <v>835498</v>
      </c>
      <c r="Q444" s="15">
        <v>436580</v>
      </c>
      <c r="R444" s="15">
        <v>1134463</v>
      </c>
      <c r="S444" s="14">
        <v>520156</v>
      </c>
      <c r="T444" s="14">
        <v>984993</v>
      </c>
      <c r="U444" s="15">
        <v>744816</v>
      </c>
      <c r="V444" s="15">
        <v>1137737</v>
      </c>
      <c r="W444" s="15">
        <v>851408</v>
      </c>
      <c r="X444" s="15">
        <v>1027804</v>
      </c>
      <c r="Y444" s="14">
        <v>578600</v>
      </c>
      <c r="Z444" s="15">
        <v>1042446</v>
      </c>
      <c r="AA444" s="14">
        <v>1255328</v>
      </c>
      <c r="AB444" s="14">
        <v>644150</v>
      </c>
      <c r="AC444" s="15">
        <v>673144</v>
      </c>
      <c r="AD444" s="15">
        <v>644350</v>
      </c>
      <c r="AE444" s="16">
        <f t="shared" si="17"/>
        <v>436580</v>
      </c>
      <c r="AF444" s="16">
        <f t="shared" si="18"/>
        <v>1255328</v>
      </c>
      <c r="AG444" s="16">
        <f t="shared" si="19"/>
        <v>818748</v>
      </c>
      <c r="AH444" s="45">
        <v>0</v>
      </c>
      <c r="AI444" s="116" t="s">
        <v>32</v>
      </c>
    </row>
    <row r="445" spans="1:35" x14ac:dyDescent="0.25">
      <c r="A445" s="33">
        <v>336</v>
      </c>
      <c r="B445" s="34" t="s">
        <v>367</v>
      </c>
      <c r="C445" s="34" t="s">
        <v>70</v>
      </c>
      <c r="D445" s="14">
        <v>760659</v>
      </c>
      <c r="E445" s="14">
        <v>659600</v>
      </c>
      <c r="F445" s="14">
        <v>813709</v>
      </c>
      <c r="G445" s="14">
        <v>1018076</v>
      </c>
      <c r="H445" s="14">
        <v>959132</v>
      </c>
      <c r="I445" s="14">
        <v>638197</v>
      </c>
      <c r="J445" s="14">
        <v>762174</v>
      </c>
      <c r="K445" s="14">
        <v>1000288</v>
      </c>
      <c r="L445" s="14">
        <v>720649</v>
      </c>
      <c r="M445" s="15">
        <v>1038104</v>
      </c>
      <c r="N445" s="15">
        <v>853291</v>
      </c>
      <c r="O445" s="14">
        <v>808607</v>
      </c>
      <c r="P445" s="14">
        <v>835498</v>
      </c>
      <c r="Q445" s="15">
        <v>436580</v>
      </c>
      <c r="R445" s="15">
        <v>1134463</v>
      </c>
      <c r="S445" s="14">
        <v>520156</v>
      </c>
      <c r="T445" s="14">
        <v>984993</v>
      </c>
      <c r="U445" s="15">
        <v>744816</v>
      </c>
      <c r="V445" s="15">
        <v>1137737</v>
      </c>
      <c r="W445" s="15">
        <v>851408</v>
      </c>
      <c r="X445" s="15">
        <v>1027804</v>
      </c>
      <c r="Y445" s="14">
        <v>578600</v>
      </c>
      <c r="Z445" s="15">
        <v>1042446</v>
      </c>
      <c r="AA445" s="14">
        <v>1255328</v>
      </c>
      <c r="AB445" s="14">
        <v>644150</v>
      </c>
      <c r="AC445" s="15">
        <v>673144</v>
      </c>
      <c r="AD445" s="15">
        <v>644350</v>
      </c>
      <c r="AE445" s="16">
        <f t="shared" si="17"/>
        <v>436580</v>
      </c>
      <c r="AF445" s="16">
        <f t="shared" si="18"/>
        <v>1255328</v>
      </c>
      <c r="AG445" s="16">
        <f t="shared" si="19"/>
        <v>818748</v>
      </c>
      <c r="AH445" s="45">
        <v>0</v>
      </c>
      <c r="AI445" s="116" t="s">
        <v>32</v>
      </c>
    </row>
    <row r="446" spans="1:35" x14ac:dyDescent="0.25">
      <c r="A446" s="33">
        <v>337</v>
      </c>
      <c r="B446" s="34" t="s">
        <v>368</v>
      </c>
      <c r="C446" s="34" t="s">
        <v>70</v>
      </c>
      <c r="D446" s="14">
        <v>994140</v>
      </c>
      <c r="E446" s="14">
        <v>821854</v>
      </c>
      <c r="F446" s="14">
        <v>1092820</v>
      </c>
      <c r="G446" s="14">
        <v>1221195</v>
      </c>
      <c r="H446" s="14">
        <v>1158386</v>
      </c>
      <c r="I446" s="14">
        <v>1032830</v>
      </c>
      <c r="J446" s="14">
        <v>995613</v>
      </c>
      <c r="K446" s="14">
        <v>1199860</v>
      </c>
      <c r="L446" s="14">
        <v>992830</v>
      </c>
      <c r="M446" s="15">
        <v>1245221</v>
      </c>
      <c r="N446" s="15">
        <v>1044090</v>
      </c>
      <c r="O446" s="14">
        <v>913925</v>
      </c>
      <c r="P446" s="14">
        <v>1141420</v>
      </c>
      <c r="Q446" s="15">
        <v>531260</v>
      </c>
      <c r="R446" s="15">
        <v>1360803</v>
      </c>
      <c r="S446" s="14">
        <v>563346</v>
      </c>
      <c r="T446" s="14">
        <v>1181513</v>
      </c>
      <c r="U446" s="15">
        <v>777929</v>
      </c>
      <c r="V446" s="15">
        <v>1471327</v>
      </c>
      <c r="W446" s="15">
        <v>518278</v>
      </c>
      <c r="X446" s="15">
        <v>1315000</v>
      </c>
      <c r="Y446" s="14">
        <v>346003</v>
      </c>
      <c r="Z446" s="15">
        <v>1239074</v>
      </c>
      <c r="AA446" s="14">
        <v>557924</v>
      </c>
      <c r="AB446" s="14">
        <v>406651</v>
      </c>
      <c r="AC446" s="15">
        <v>640963</v>
      </c>
      <c r="AD446" s="15">
        <v>894200</v>
      </c>
      <c r="AE446" s="16">
        <f t="shared" si="17"/>
        <v>346003</v>
      </c>
      <c r="AF446" s="16">
        <f t="shared" si="18"/>
        <v>1471327</v>
      </c>
      <c r="AG446" s="16">
        <f t="shared" si="19"/>
        <v>1125324</v>
      </c>
      <c r="AH446" s="45">
        <v>0</v>
      </c>
      <c r="AI446" s="116" t="s">
        <v>32</v>
      </c>
    </row>
    <row r="447" spans="1:35" x14ac:dyDescent="0.25">
      <c r="A447" s="33">
        <v>338</v>
      </c>
      <c r="B447" s="34" t="s">
        <v>369</v>
      </c>
      <c r="C447" s="34" t="s">
        <v>70</v>
      </c>
      <c r="D447" s="14">
        <v>994140</v>
      </c>
      <c r="E447" s="14">
        <v>821901</v>
      </c>
      <c r="F447" s="14">
        <v>1410827</v>
      </c>
      <c r="G447" s="14">
        <v>1221195</v>
      </c>
      <c r="H447" s="14">
        <v>1158386</v>
      </c>
      <c r="I447" s="14">
        <v>1032830</v>
      </c>
      <c r="J447" s="14">
        <v>995613</v>
      </c>
      <c r="K447" s="14">
        <v>1199860</v>
      </c>
      <c r="L447" s="14">
        <v>992583</v>
      </c>
      <c r="M447" s="15">
        <v>1245221</v>
      </c>
      <c r="N447" s="15">
        <v>1044090</v>
      </c>
      <c r="O447" s="14">
        <v>913925</v>
      </c>
      <c r="P447" s="14">
        <v>1141420</v>
      </c>
      <c r="Q447" s="15">
        <v>531260</v>
      </c>
      <c r="R447" s="15">
        <v>1360803</v>
      </c>
      <c r="S447" s="14">
        <v>563346</v>
      </c>
      <c r="T447" s="14">
        <v>1181513</v>
      </c>
      <c r="U447" s="15">
        <v>777929</v>
      </c>
      <c r="V447" s="15">
        <v>1471327</v>
      </c>
      <c r="W447" s="15">
        <v>518278</v>
      </c>
      <c r="X447" s="15">
        <v>1315000</v>
      </c>
      <c r="Y447" s="14">
        <v>346003</v>
      </c>
      <c r="Z447" s="15">
        <v>1239074</v>
      </c>
      <c r="AA447" s="14">
        <v>557924</v>
      </c>
      <c r="AB447" s="14">
        <v>406651</v>
      </c>
      <c r="AC447" s="15">
        <v>640963</v>
      </c>
      <c r="AD447" s="15">
        <v>894200</v>
      </c>
      <c r="AE447" s="16">
        <f t="shared" si="17"/>
        <v>346003</v>
      </c>
      <c r="AF447" s="16">
        <f t="shared" si="18"/>
        <v>1471327</v>
      </c>
      <c r="AG447" s="16">
        <f t="shared" si="19"/>
        <v>1125324</v>
      </c>
      <c r="AH447" s="45">
        <v>0</v>
      </c>
      <c r="AI447" s="116" t="s">
        <v>32</v>
      </c>
    </row>
    <row r="448" spans="1:35" x14ac:dyDescent="0.25">
      <c r="A448" s="33">
        <v>339</v>
      </c>
      <c r="B448" s="34" t="s">
        <v>370</v>
      </c>
      <c r="C448" s="34" t="s">
        <v>70</v>
      </c>
      <c r="D448" s="14">
        <v>994140</v>
      </c>
      <c r="E448" s="14">
        <v>821945</v>
      </c>
      <c r="F448" s="14">
        <v>1410827</v>
      </c>
      <c r="G448" s="14">
        <v>1221195</v>
      </c>
      <c r="H448" s="14">
        <v>1158386</v>
      </c>
      <c r="I448" s="14">
        <v>1032830</v>
      </c>
      <c r="J448" s="14">
        <v>995613</v>
      </c>
      <c r="K448" s="14">
        <v>1199860</v>
      </c>
      <c r="L448" s="14">
        <v>993529</v>
      </c>
      <c r="M448" s="15">
        <v>1245221</v>
      </c>
      <c r="N448" s="15">
        <v>1044090</v>
      </c>
      <c r="O448" s="14">
        <v>913925</v>
      </c>
      <c r="P448" s="14">
        <v>1141420</v>
      </c>
      <c r="Q448" s="15">
        <v>531260</v>
      </c>
      <c r="R448" s="15">
        <v>1360803</v>
      </c>
      <c r="S448" s="14">
        <v>563346</v>
      </c>
      <c r="T448" s="14">
        <v>1181513</v>
      </c>
      <c r="U448" s="15">
        <v>777929</v>
      </c>
      <c r="V448" s="15">
        <v>1471327</v>
      </c>
      <c r="W448" s="15">
        <v>518278</v>
      </c>
      <c r="X448" s="15">
        <v>1315000</v>
      </c>
      <c r="Y448" s="14">
        <v>380719</v>
      </c>
      <c r="Z448" s="15">
        <v>1239074</v>
      </c>
      <c r="AA448" s="14">
        <v>557924</v>
      </c>
      <c r="AB448" s="14">
        <v>447458</v>
      </c>
      <c r="AC448" s="15">
        <v>640963</v>
      </c>
      <c r="AD448" s="15">
        <v>894200</v>
      </c>
      <c r="AE448" s="16">
        <f t="shared" si="17"/>
        <v>380719</v>
      </c>
      <c r="AF448" s="16">
        <f t="shared" si="18"/>
        <v>1471327</v>
      </c>
      <c r="AG448" s="16">
        <f t="shared" si="19"/>
        <v>1090608</v>
      </c>
      <c r="AH448" s="45">
        <v>0</v>
      </c>
      <c r="AI448" s="116" t="s">
        <v>32</v>
      </c>
    </row>
    <row r="449" spans="1:35" x14ac:dyDescent="0.25">
      <c r="A449" s="33">
        <v>340</v>
      </c>
      <c r="B449" s="34" t="s">
        <v>371</v>
      </c>
      <c r="C449" s="34" t="s">
        <v>70</v>
      </c>
      <c r="D449" s="14">
        <v>1547492</v>
      </c>
      <c r="E449" s="14">
        <v>1519989</v>
      </c>
      <c r="F449" s="14">
        <v>1589732</v>
      </c>
      <c r="G449" s="14">
        <v>1455641</v>
      </c>
      <c r="H449" s="14">
        <v>1388087</v>
      </c>
      <c r="I449" s="14">
        <v>1519424</v>
      </c>
      <c r="J449" s="14">
        <v>1548965</v>
      </c>
      <c r="K449" s="14">
        <v>1430209</v>
      </c>
      <c r="L449" s="14">
        <v>1893600</v>
      </c>
      <c r="M449" s="15">
        <v>1484277</v>
      </c>
      <c r="N449" s="15">
        <v>1178109</v>
      </c>
      <c r="O449" s="14">
        <v>1231318</v>
      </c>
      <c r="P449" s="14">
        <v>1563272</v>
      </c>
      <c r="Q449" s="15">
        <v>678540</v>
      </c>
      <c r="R449" s="15">
        <v>1622050</v>
      </c>
      <c r="S449" s="14">
        <v>845019</v>
      </c>
      <c r="T449" s="14">
        <v>1408339</v>
      </c>
      <c r="U449" s="15">
        <v>1181444</v>
      </c>
      <c r="V449" s="15">
        <v>2617901</v>
      </c>
      <c r="W449" s="15">
        <v>736105</v>
      </c>
      <c r="X449" s="15">
        <v>2419600</v>
      </c>
      <c r="Y449" s="14">
        <v>636460</v>
      </c>
      <c r="Z449" s="15">
        <v>1404493</v>
      </c>
      <c r="AA449" s="14">
        <v>1493034</v>
      </c>
      <c r="AB449" s="14">
        <v>610665</v>
      </c>
      <c r="AC449" s="15">
        <v>881324</v>
      </c>
      <c r="AD449" s="15">
        <v>1130900</v>
      </c>
      <c r="AE449" s="16">
        <f t="shared" si="17"/>
        <v>610665</v>
      </c>
      <c r="AF449" s="16">
        <f t="shared" si="18"/>
        <v>2617901</v>
      </c>
      <c r="AG449" s="16">
        <f t="shared" si="19"/>
        <v>2007236</v>
      </c>
      <c r="AH449" s="45">
        <v>0</v>
      </c>
      <c r="AI449" s="116" t="s">
        <v>32</v>
      </c>
    </row>
    <row r="450" spans="1:35" x14ac:dyDescent="0.25">
      <c r="A450" s="33">
        <v>341</v>
      </c>
      <c r="B450" s="34" t="s">
        <v>372</v>
      </c>
      <c r="C450" s="34" t="s">
        <v>70</v>
      </c>
      <c r="D450" s="14">
        <v>1547492</v>
      </c>
      <c r="E450" s="14">
        <v>1519882</v>
      </c>
      <c r="F450" s="14">
        <v>1589732</v>
      </c>
      <c r="G450" s="14">
        <v>1455641</v>
      </c>
      <c r="H450" s="14">
        <v>1388087</v>
      </c>
      <c r="I450" s="14">
        <v>1519424</v>
      </c>
      <c r="J450" s="14">
        <v>1548965</v>
      </c>
      <c r="K450" s="14">
        <v>1430209</v>
      </c>
      <c r="L450" s="14">
        <v>1914640</v>
      </c>
      <c r="M450" s="15">
        <v>1484277</v>
      </c>
      <c r="N450" s="15">
        <v>1178109</v>
      </c>
      <c r="O450" s="14">
        <v>1231318</v>
      </c>
      <c r="P450" s="14">
        <v>1563272</v>
      </c>
      <c r="Q450" s="15">
        <v>678540</v>
      </c>
      <c r="R450" s="15">
        <v>1622050</v>
      </c>
      <c r="S450" s="14">
        <v>845019</v>
      </c>
      <c r="T450" s="14">
        <v>1408339</v>
      </c>
      <c r="U450" s="15">
        <v>1181444</v>
      </c>
      <c r="V450" s="15">
        <v>2617901</v>
      </c>
      <c r="W450" s="15">
        <v>736105</v>
      </c>
      <c r="X450" s="15">
        <v>2419600</v>
      </c>
      <c r="Y450" s="14">
        <v>636460</v>
      </c>
      <c r="Z450" s="15">
        <v>1404493</v>
      </c>
      <c r="AA450" s="14">
        <v>1493034</v>
      </c>
      <c r="AB450" s="14">
        <v>610665</v>
      </c>
      <c r="AC450" s="15">
        <v>881324</v>
      </c>
      <c r="AD450" s="15">
        <v>1130900</v>
      </c>
      <c r="AE450" s="16">
        <f t="shared" si="17"/>
        <v>610665</v>
      </c>
      <c r="AF450" s="16">
        <f t="shared" si="18"/>
        <v>2617901</v>
      </c>
      <c r="AG450" s="16">
        <f t="shared" si="19"/>
        <v>2007236</v>
      </c>
      <c r="AH450" s="45">
        <v>0</v>
      </c>
      <c r="AI450" s="116" t="s">
        <v>32</v>
      </c>
    </row>
    <row r="451" spans="1:35" x14ac:dyDescent="0.25">
      <c r="A451" s="33">
        <v>342</v>
      </c>
      <c r="B451" s="34" t="s">
        <v>373</v>
      </c>
      <c r="C451" s="34" t="s">
        <v>70</v>
      </c>
      <c r="D451" s="14">
        <v>1547492</v>
      </c>
      <c r="E451" s="14">
        <v>1288026</v>
      </c>
      <c r="F451" s="14">
        <v>1589732</v>
      </c>
      <c r="G451" s="14">
        <v>1455641</v>
      </c>
      <c r="H451" s="14">
        <v>1388087</v>
      </c>
      <c r="I451" s="14">
        <v>1519424</v>
      </c>
      <c r="J451" s="14">
        <v>1548965</v>
      </c>
      <c r="K451" s="14">
        <v>1430209</v>
      </c>
      <c r="L451" s="14">
        <v>1914640</v>
      </c>
      <c r="M451" s="15">
        <v>1484277</v>
      </c>
      <c r="N451" s="15">
        <v>1178109</v>
      </c>
      <c r="O451" s="14">
        <v>1231318</v>
      </c>
      <c r="P451" s="14">
        <v>1563272</v>
      </c>
      <c r="Q451" s="15">
        <v>678540</v>
      </c>
      <c r="R451" s="15">
        <v>1622050</v>
      </c>
      <c r="S451" s="14">
        <v>845019</v>
      </c>
      <c r="T451" s="14">
        <v>1408339</v>
      </c>
      <c r="U451" s="15">
        <v>1197009</v>
      </c>
      <c r="V451" s="15">
        <v>2617901</v>
      </c>
      <c r="W451" s="15">
        <v>736105</v>
      </c>
      <c r="X451" s="15">
        <v>2419600</v>
      </c>
      <c r="Y451" s="14">
        <v>636460</v>
      </c>
      <c r="Z451" s="15">
        <v>1404493</v>
      </c>
      <c r="AA451" s="14">
        <v>1493034</v>
      </c>
      <c r="AB451" s="14">
        <v>610665</v>
      </c>
      <c r="AC451" s="15">
        <v>881324</v>
      </c>
      <c r="AD451" s="15">
        <v>1130900</v>
      </c>
      <c r="AE451" s="16">
        <f t="shared" si="17"/>
        <v>610665</v>
      </c>
      <c r="AF451" s="16">
        <f t="shared" si="18"/>
        <v>2617901</v>
      </c>
      <c r="AG451" s="16">
        <f t="shared" si="19"/>
        <v>2007236</v>
      </c>
      <c r="AH451" s="45">
        <v>0</v>
      </c>
      <c r="AI451" s="116" t="s">
        <v>32</v>
      </c>
    </row>
    <row r="452" spans="1:35" x14ac:dyDescent="0.25">
      <c r="A452" s="33">
        <v>343</v>
      </c>
      <c r="B452" s="34" t="s">
        <v>374</v>
      </c>
      <c r="C452" s="34" t="s">
        <v>70</v>
      </c>
      <c r="D452" s="14">
        <v>5548248</v>
      </c>
      <c r="E452" s="14">
        <v>3682146</v>
      </c>
      <c r="F452" s="14">
        <v>3965855</v>
      </c>
      <c r="G452" s="14">
        <v>2908552</v>
      </c>
      <c r="H452" s="14">
        <v>2773570</v>
      </c>
      <c r="I452" s="14">
        <v>2077830</v>
      </c>
      <c r="J452" s="14">
        <v>5549721</v>
      </c>
      <c r="K452" s="14">
        <v>2857736</v>
      </c>
      <c r="L452" s="14">
        <v>4734000</v>
      </c>
      <c r="M452" s="15">
        <v>2965771</v>
      </c>
      <c r="N452" s="15">
        <v>3517103</v>
      </c>
      <c r="O452" s="14">
        <v>2798908</v>
      </c>
      <c r="P452" s="14">
        <v>3229640</v>
      </c>
      <c r="Q452" s="15">
        <v>1965136</v>
      </c>
      <c r="R452" s="15">
        <v>3241057</v>
      </c>
      <c r="S452" s="14">
        <v>2253384</v>
      </c>
      <c r="T452" s="14">
        <v>2814036</v>
      </c>
      <c r="U452" s="15">
        <v>2781347</v>
      </c>
      <c r="V452" s="15">
        <v>4034998</v>
      </c>
      <c r="W452" s="15">
        <v>1727594</v>
      </c>
      <c r="X452" s="15">
        <v>3787200</v>
      </c>
      <c r="Y452" s="14">
        <v>2314400</v>
      </c>
      <c r="Z452" s="15">
        <v>3121096</v>
      </c>
      <c r="AA452" s="14">
        <v>4223716</v>
      </c>
      <c r="AB452" s="14">
        <v>2346770</v>
      </c>
      <c r="AC452" s="15">
        <v>1922888</v>
      </c>
      <c r="AD452" s="15">
        <v>3771420</v>
      </c>
      <c r="AE452" s="16">
        <f t="shared" si="17"/>
        <v>1727594</v>
      </c>
      <c r="AF452" s="16">
        <f t="shared" si="18"/>
        <v>5549721</v>
      </c>
      <c r="AG452" s="16">
        <f t="shared" si="19"/>
        <v>3822127</v>
      </c>
      <c r="AH452" s="45">
        <v>0</v>
      </c>
      <c r="AI452" s="116" t="s">
        <v>32</v>
      </c>
    </row>
    <row r="453" spans="1:35" x14ac:dyDescent="0.25">
      <c r="A453" s="33">
        <v>344</v>
      </c>
      <c r="B453" s="34" t="s">
        <v>375</v>
      </c>
      <c r="C453" s="34" t="s">
        <v>70</v>
      </c>
      <c r="D453" s="14">
        <v>5548248</v>
      </c>
      <c r="E453" s="14">
        <v>3682399</v>
      </c>
      <c r="F453" s="14">
        <v>2173979</v>
      </c>
      <c r="G453" s="14">
        <v>2908552</v>
      </c>
      <c r="H453" s="14">
        <v>2773570</v>
      </c>
      <c r="I453" s="14">
        <v>2077830</v>
      </c>
      <c r="J453" s="14">
        <v>5549721</v>
      </c>
      <c r="K453" s="14">
        <v>2857736</v>
      </c>
      <c r="L453" s="14">
        <v>4734000</v>
      </c>
      <c r="M453" s="15">
        <v>2965771</v>
      </c>
      <c r="N453" s="15">
        <v>3517103</v>
      </c>
      <c r="O453" s="14">
        <v>2798908</v>
      </c>
      <c r="P453" s="14">
        <v>3229640</v>
      </c>
      <c r="Q453" s="15">
        <v>1965136</v>
      </c>
      <c r="R453" s="15">
        <v>3241057</v>
      </c>
      <c r="S453" s="14">
        <v>2253384</v>
      </c>
      <c r="T453" s="14">
        <v>2814036</v>
      </c>
      <c r="U453" s="15">
        <v>2781347</v>
      </c>
      <c r="V453" s="15">
        <v>4029277</v>
      </c>
      <c r="W453" s="15">
        <v>1727594</v>
      </c>
      <c r="X453" s="15">
        <v>3787200</v>
      </c>
      <c r="Y453" s="14">
        <v>2314400</v>
      </c>
      <c r="Z453" s="15">
        <v>3121096</v>
      </c>
      <c r="AA453" s="14">
        <v>4223716</v>
      </c>
      <c r="AB453" s="14">
        <v>2346770</v>
      </c>
      <c r="AC453" s="15">
        <v>1922888</v>
      </c>
      <c r="AD453" s="15">
        <v>3771420</v>
      </c>
      <c r="AE453" s="16">
        <f t="shared" si="17"/>
        <v>1727594</v>
      </c>
      <c r="AF453" s="16">
        <f t="shared" si="18"/>
        <v>5549721</v>
      </c>
      <c r="AG453" s="16">
        <f t="shared" si="19"/>
        <v>3822127</v>
      </c>
      <c r="AH453" s="45">
        <v>0</v>
      </c>
      <c r="AI453" s="116" t="s">
        <v>32</v>
      </c>
    </row>
    <row r="454" spans="1:35" x14ac:dyDescent="0.25">
      <c r="A454" s="33">
        <v>345</v>
      </c>
      <c r="B454" s="34" t="s">
        <v>376</v>
      </c>
      <c r="C454" s="34" t="s">
        <v>70</v>
      </c>
      <c r="D454" s="14">
        <v>5548248</v>
      </c>
      <c r="E454" s="14">
        <v>3682047</v>
      </c>
      <c r="F454" s="14">
        <v>2173979</v>
      </c>
      <c r="G454" s="14">
        <v>2908552</v>
      </c>
      <c r="H454" s="14">
        <v>2773570</v>
      </c>
      <c r="I454" s="14">
        <v>2077830</v>
      </c>
      <c r="J454" s="14">
        <v>5549721</v>
      </c>
      <c r="K454" s="14">
        <v>2857736</v>
      </c>
      <c r="L454" s="14">
        <v>4734000</v>
      </c>
      <c r="M454" s="15">
        <v>2965771</v>
      </c>
      <c r="N454" s="15">
        <v>3517103</v>
      </c>
      <c r="O454" s="14">
        <v>2798908</v>
      </c>
      <c r="P454" s="14">
        <v>3229640</v>
      </c>
      <c r="Q454" s="15">
        <v>1965136</v>
      </c>
      <c r="R454" s="15">
        <v>3241057</v>
      </c>
      <c r="S454" s="14">
        <v>2253384</v>
      </c>
      <c r="T454" s="14">
        <v>2814036</v>
      </c>
      <c r="U454" s="15">
        <v>2781347</v>
      </c>
      <c r="V454" s="15">
        <v>4044414</v>
      </c>
      <c r="W454" s="15">
        <v>1727594</v>
      </c>
      <c r="X454" s="15">
        <v>3787200</v>
      </c>
      <c r="Y454" s="14">
        <v>2314400</v>
      </c>
      <c r="Z454" s="15">
        <v>3121096</v>
      </c>
      <c r="AA454" s="14">
        <v>4223716</v>
      </c>
      <c r="AB454" s="14">
        <v>2346770</v>
      </c>
      <c r="AC454" s="15">
        <v>1922888</v>
      </c>
      <c r="AD454" s="15">
        <v>3771420</v>
      </c>
      <c r="AE454" s="16">
        <f t="shared" si="17"/>
        <v>1727594</v>
      </c>
      <c r="AF454" s="16">
        <f t="shared" si="18"/>
        <v>5549721</v>
      </c>
      <c r="AG454" s="16">
        <f t="shared" si="19"/>
        <v>3822127</v>
      </c>
      <c r="AH454" s="45">
        <v>0</v>
      </c>
      <c r="AI454" s="116" t="s">
        <v>32</v>
      </c>
    </row>
    <row r="455" spans="1:35" x14ac:dyDescent="0.25">
      <c r="A455" s="33">
        <v>346</v>
      </c>
      <c r="B455" s="34" t="s">
        <v>377</v>
      </c>
      <c r="C455" s="34" t="s">
        <v>70</v>
      </c>
      <c r="D455" s="14">
        <v>4485728</v>
      </c>
      <c r="E455" s="14">
        <v>5112271</v>
      </c>
      <c r="F455" s="14">
        <v>3999685</v>
      </c>
      <c r="G455" s="14">
        <v>2922334</v>
      </c>
      <c r="H455" s="14">
        <v>2786712</v>
      </c>
      <c r="I455" s="14">
        <v>2981192</v>
      </c>
      <c r="J455" s="14">
        <v>4487201</v>
      </c>
      <c r="K455" s="14">
        <v>2871276</v>
      </c>
      <c r="L455" s="14">
        <v>7364000</v>
      </c>
      <c r="M455" s="15">
        <v>2979824</v>
      </c>
      <c r="N455" s="15">
        <v>3038769</v>
      </c>
      <c r="O455" s="14">
        <v>3368947</v>
      </c>
      <c r="P455" s="14">
        <v>3658856</v>
      </c>
      <c r="Q455" s="15">
        <v>2101896</v>
      </c>
      <c r="R455" s="15">
        <v>3256414</v>
      </c>
      <c r="S455" s="14">
        <v>2722839</v>
      </c>
      <c r="T455" s="14">
        <v>2827370</v>
      </c>
      <c r="U455" s="15">
        <v>3637187</v>
      </c>
      <c r="V455" s="15">
        <v>5311229</v>
      </c>
      <c r="W455" s="15">
        <v>2178271</v>
      </c>
      <c r="X455" s="15">
        <v>5049600</v>
      </c>
      <c r="Y455" s="14">
        <v>2081803</v>
      </c>
      <c r="Z455" s="15">
        <v>3589260</v>
      </c>
      <c r="AA455" s="14">
        <v>3536134</v>
      </c>
      <c r="AB455" s="14">
        <v>2244084</v>
      </c>
      <c r="AC455" s="15">
        <v>2083128</v>
      </c>
      <c r="AD455" s="15">
        <v>3945000</v>
      </c>
      <c r="AE455" s="16">
        <f t="shared" si="17"/>
        <v>2081803</v>
      </c>
      <c r="AF455" s="16">
        <f t="shared" si="18"/>
        <v>7364000</v>
      </c>
      <c r="AG455" s="16">
        <f t="shared" si="19"/>
        <v>5282197</v>
      </c>
      <c r="AH455" s="45">
        <v>0</v>
      </c>
      <c r="AI455" s="116" t="s">
        <v>32</v>
      </c>
    </row>
    <row r="456" spans="1:35" x14ac:dyDescent="0.25">
      <c r="A456" s="33">
        <v>347</v>
      </c>
      <c r="B456" s="34" t="s">
        <v>378</v>
      </c>
      <c r="C456" s="34" t="s">
        <v>70</v>
      </c>
      <c r="D456" s="14">
        <v>4485728</v>
      </c>
      <c r="E456" s="14">
        <v>5060428</v>
      </c>
      <c r="F456" s="14">
        <v>3999685</v>
      </c>
      <c r="G456" s="14">
        <v>2865377</v>
      </c>
      <c r="H456" s="14">
        <v>2732399</v>
      </c>
      <c r="I456" s="14">
        <v>2981192</v>
      </c>
      <c r="J456" s="14">
        <v>4487201</v>
      </c>
      <c r="K456" s="14">
        <v>2815315</v>
      </c>
      <c r="L456" s="14">
        <v>7258800</v>
      </c>
      <c r="M456" s="15">
        <v>2921746</v>
      </c>
      <c r="N456" s="15">
        <v>3038769</v>
      </c>
      <c r="O456" s="14">
        <v>3368947</v>
      </c>
      <c r="P456" s="14">
        <v>3658856</v>
      </c>
      <c r="Q456" s="15">
        <v>2101896</v>
      </c>
      <c r="R456" s="15">
        <v>3192946</v>
      </c>
      <c r="S456" s="14">
        <v>2722839</v>
      </c>
      <c r="T456" s="14">
        <v>2772264</v>
      </c>
      <c r="U456" s="15">
        <v>3611046</v>
      </c>
      <c r="V456" s="15">
        <v>5240588</v>
      </c>
      <c r="W456" s="15">
        <v>2178271</v>
      </c>
      <c r="X456" s="15">
        <v>5049600</v>
      </c>
      <c r="Y456" s="14">
        <v>1966083</v>
      </c>
      <c r="Z456" s="15">
        <v>3589260</v>
      </c>
      <c r="AA456" s="14">
        <v>3536134</v>
      </c>
      <c r="AB456" s="14">
        <v>2040080</v>
      </c>
      <c r="AC456" s="15">
        <v>2083128</v>
      </c>
      <c r="AD456" s="15">
        <v>3945000</v>
      </c>
      <c r="AE456" s="16">
        <f t="shared" si="17"/>
        <v>1966083</v>
      </c>
      <c r="AF456" s="16">
        <f t="shared" si="18"/>
        <v>7258800</v>
      </c>
      <c r="AG456" s="16">
        <f t="shared" si="19"/>
        <v>5292717</v>
      </c>
      <c r="AH456" s="45">
        <v>0</v>
      </c>
      <c r="AI456" s="116" t="s">
        <v>32</v>
      </c>
    </row>
    <row r="457" spans="1:35" x14ac:dyDescent="0.25">
      <c r="A457" s="33">
        <v>348</v>
      </c>
      <c r="B457" s="34" t="s">
        <v>379</v>
      </c>
      <c r="C457" s="34" t="s">
        <v>70</v>
      </c>
      <c r="D457" s="14">
        <v>448152</v>
      </c>
      <c r="E457" s="14">
        <v>421163</v>
      </c>
      <c r="F457" s="14">
        <v>391987</v>
      </c>
      <c r="G457" s="14">
        <v>273234</v>
      </c>
      <c r="H457" s="14">
        <v>281124</v>
      </c>
      <c r="I457" s="14">
        <v>431881</v>
      </c>
      <c r="J457" s="14">
        <v>449625</v>
      </c>
      <c r="K457" s="14">
        <v>268461</v>
      </c>
      <c r="L457" s="14">
        <v>470848</v>
      </c>
      <c r="M457" s="15">
        <v>278610</v>
      </c>
      <c r="N457" s="15">
        <v>342835</v>
      </c>
      <c r="O457" s="14">
        <v>361871</v>
      </c>
      <c r="P457" s="14">
        <v>314548</v>
      </c>
      <c r="Q457" s="15">
        <v>299820</v>
      </c>
      <c r="R457" s="15">
        <v>304470</v>
      </c>
      <c r="S457" s="14">
        <v>396220</v>
      </c>
      <c r="T457" s="14">
        <v>264356</v>
      </c>
      <c r="U457" s="15">
        <v>352703</v>
      </c>
      <c r="V457" s="15">
        <v>516960</v>
      </c>
      <c r="W457" s="15">
        <v>201984</v>
      </c>
      <c r="X457" s="15">
        <v>517330</v>
      </c>
      <c r="Y457" s="14">
        <v>218711</v>
      </c>
      <c r="Z457" s="15">
        <v>294787</v>
      </c>
      <c r="AA457" s="14">
        <v>437106</v>
      </c>
      <c r="AB457" s="14">
        <v>217606</v>
      </c>
      <c r="AC457" s="15">
        <v>403968</v>
      </c>
      <c r="AD457" s="15">
        <v>168636</v>
      </c>
      <c r="AE457" s="16">
        <f t="shared" ref="AE457:AE520" si="20">MIN(D457:AD457)</f>
        <v>168636</v>
      </c>
      <c r="AF457" s="16">
        <f t="shared" ref="AF457:AF520" si="21">MAX(D457:AD457)</f>
        <v>517330</v>
      </c>
      <c r="AG457" s="16">
        <f t="shared" si="19"/>
        <v>348694</v>
      </c>
      <c r="AH457" s="44">
        <v>0</v>
      </c>
      <c r="AI457" s="126" t="s">
        <v>71</v>
      </c>
    </row>
    <row r="458" spans="1:35" x14ac:dyDescent="0.25">
      <c r="A458" s="33">
        <v>349</v>
      </c>
      <c r="B458" s="34" t="s">
        <v>380</v>
      </c>
      <c r="C458" s="34" t="s">
        <v>70</v>
      </c>
      <c r="D458" s="14">
        <v>483920</v>
      </c>
      <c r="E458" s="14">
        <v>496770</v>
      </c>
      <c r="F458" s="14">
        <v>568849</v>
      </c>
      <c r="G458" s="14">
        <v>671831</v>
      </c>
      <c r="H458" s="14">
        <v>691230</v>
      </c>
      <c r="I458" s="14">
        <v>543690</v>
      </c>
      <c r="J458" s="14">
        <v>485393</v>
      </c>
      <c r="K458" s="14">
        <v>660093</v>
      </c>
      <c r="L458" s="14">
        <v>507542</v>
      </c>
      <c r="M458" s="15">
        <v>685049</v>
      </c>
      <c r="N458" s="15">
        <v>1103307</v>
      </c>
      <c r="O458" s="14">
        <v>419928</v>
      </c>
      <c r="P458" s="14">
        <v>389240</v>
      </c>
      <c r="Q458" s="15">
        <v>341900</v>
      </c>
      <c r="R458" s="15">
        <v>748636</v>
      </c>
      <c r="S458" s="14">
        <v>507011</v>
      </c>
      <c r="T458" s="14">
        <v>649999</v>
      </c>
      <c r="U458" s="15">
        <v>420249</v>
      </c>
      <c r="V458" s="15">
        <v>552381</v>
      </c>
      <c r="W458" s="15">
        <v>315599</v>
      </c>
      <c r="X458" s="15">
        <v>609567</v>
      </c>
      <c r="Y458" s="14">
        <v>254237</v>
      </c>
      <c r="Z458" s="15">
        <v>374532</v>
      </c>
      <c r="AA458" s="14">
        <v>500952</v>
      </c>
      <c r="AB458" s="14">
        <v>333210</v>
      </c>
      <c r="AC458" s="15">
        <v>294897</v>
      </c>
      <c r="AD458" s="15">
        <v>231124</v>
      </c>
      <c r="AE458" s="16">
        <f t="shared" si="20"/>
        <v>231124</v>
      </c>
      <c r="AF458" s="16">
        <f t="shared" si="21"/>
        <v>1103307</v>
      </c>
      <c r="AG458" s="16">
        <f t="shared" si="19"/>
        <v>872183</v>
      </c>
      <c r="AH458" s="44">
        <v>0</v>
      </c>
      <c r="AI458" s="126" t="s">
        <v>71</v>
      </c>
    </row>
    <row r="459" spans="1:35" x14ac:dyDescent="0.25">
      <c r="A459" s="33">
        <v>350</v>
      </c>
      <c r="B459" s="34" t="s">
        <v>381</v>
      </c>
      <c r="C459" s="34" t="s">
        <v>70</v>
      </c>
      <c r="D459" s="14">
        <v>821612</v>
      </c>
      <c r="E459" s="14">
        <v>654056</v>
      </c>
      <c r="F459" s="14">
        <v>414252</v>
      </c>
      <c r="G459" s="14">
        <v>356648</v>
      </c>
      <c r="H459" s="14">
        <v>376863</v>
      </c>
      <c r="I459" s="14">
        <v>623670</v>
      </c>
      <c r="J459" s="14">
        <v>823085</v>
      </c>
      <c r="K459" s="14">
        <v>350417</v>
      </c>
      <c r="L459" s="14">
        <v>736400</v>
      </c>
      <c r="M459" s="15">
        <v>363665</v>
      </c>
      <c r="N459" s="15">
        <v>451919</v>
      </c>
      <c r="O459" s="14">
        <v>503914</v>
      </c>
      <c r="P459" s="14">
        <v>582808</v>
      </c>
      <c r="Q459" s="15">
        <v>418696</v>
      </c>
      <c r="R459" s="15">
        <v>397419</v>
      </c>
      <c r="S459" s="14">
        <v>544568</v>
      </c>
      <c r="T459" s="14">
        <v>345058</v>
      </c>
      <c r="U459" s="15">
        <v>493995</v>
      </c>
      <c r="V459" s="15">
        <v>715360</v>
      </c>
      <c r="W459" s="15">
        <v>536981</v>
      </c>
      <c r="X459" s="15">
        <v>765914</v>
      </c>
      <c r="Y459" s="14">
        <v>254237</v>
      </c>
      <c r="Z459" s="15">
        <v>524344</v>
      </c>
      <c r="AA459" s="14">
        <v>500952</v>
      </c>
      <c r="AB459" s="14">
        <v>333210</v>
      </c>
      <c r="AC459" s="15">
        <v>469949</v>
      </c>
      <c r="AD459" s="15">
        <v>327067</v>
      </c>
      <c r="AE459" s="16">
        <f t="shared" si="20"/>
        <v>254237</v>
      </c>
      <c r="AF459" s="16">
        <f t="shared" si="21"/>
        <v>823085</v>
      </c>
      <c r="AG459" s="16">
        <f t="shared" si="19"/>
        <v>568848</v>
      </c>
      <c r="AH459" s="44">
        <v>0</v>
      </c>
      <c r="AI459" s="126" t="s">
        <v>71</v>
      </c>
    </row>
    <row r="460" spans="1:35" x14ac:dyDescent="0.25">
      <c r="A460" s="33">
        <v>351</v>
      </c>
      <c r="B460" s="34" t="s">
        <v>382</v>
      </c>
      <c r="C460" s="34" t="s">
        <v>70</v>
      </c>
      <c r="D460" s="14">
        <v>1084612</v>
      </c>
      <c r="E460" s="14">
        <v>868788</v>
      </c>
      <c r="F460" s="14">
        <v>497931</v>
      </c>
      <c r="G460" s="14">
        <v>707098</v>
      </c>
      <c r="H460" s="14">
        <v>747178</v>
      </c>
      <c r="I460" s="14">
        <v>1047552</v>
      </c>
      <c r="J460" s="14">
        <v>1086085</v>
      </c>
      <c r="K460" s="14">
        <v>694744</v>
      </c>
      <c r="L460" s="14">
        <v>946800</v>
      </c>
      <c r="M460" s="15">
        <v>721008</v>
      </c>
      <c r="N460" s="15">
        <v>1114216</v>
      </c>
      <c r="O460" s="14">
        <v>593955</v>
      </c>
      <c r="P460" s="14">
        <v>471296</v>
      </c>
      <c r="Q460" s="15">
        <v>436580</v>
      </c>
      <c r="R460" s="15">
        <v>787933</v>
      </c>
      <c r="S460" s="14">
        <v>657237</v>
      </c>
      <c r="T460" s="14">
        <v>684120</v>
      </c>
      <c r="U460" s="15">
        <v>683647</v>
      </c>
      <c r="V460" s="15">
        <v>918435</v>
      </c>
      <c r="W460" s="15">
        <v>676015</v>
      </c>
      <c r="X460" s="15">
        <v>1028646</v>
      </c>
      <c r="Y460" s="14">
        <v>289300</v>
      </c>
      <c r="Z460" s="15">
        <v>748282</v>
      </c>
      <c r="AA460" s="14">
        <v>589356</v>
      </c>
      <c r="AB460" s="14">
        <v>367211</v>
      </c>
      <c r="AC460" s="15">
        <v>304390</v>
      </c>
      <c r="AD460" s="15">
        <v>277412</v>
      </c>
      <c r="AE460" s="16">
        <f t="shared" si="20"/>
        <v>277412</v>
      </c>
      <c r="AF460" s="16">
        <f t="shared" si="21"/>
        <v>1114216</v>
      </c>
      <c r="AG460" s="16">
        <f t="shared" si="19"/>
        <v>836804</v>
      </c>
      <c r="AH460" s="44">
        <v>0</v>
      </c>
      <c r="AI460" s="126" t="s">
        <v>71</v>
      </c>
    </row>
    <row r="461" spans="1:35" x14ac:dyDescent="0.25">
      <c r="A461" s="33">
        <v>352</v>
      </c>
      <c r="B461" s="34" t="s">
        <v>383</v>
      </c>
      <c r="C461" s="34" t="s">
        <v>70</v>
      </c>
      <c r="D461" s="14">
        <v>1083560</v>
      </c>
      <c r="E461" s="14">
        <v>955382</v>
      </c>
      <c r="F461" s="14">
        <v>545778</v>
      </c>
      <c r="G461" s="14">
        <v>647068</v>
      </c>
      <c r="H461" s="14">
        <v>671495</v>
      </c>
      <c r="I461" s="14">
        <v>1103539</v>
      </c>
      <c r="J461" s="14">
        <v>1085033</v>
      </c>
      <c r="K461" s="14">
        <v>635763</v>
      </c>
      <c r="L461" s="14">
        <v>1204509</v>
      </c>
      <c r="M461" s="15">
        <v>659797</v>
      </c>
      <c r="N461" s="15">
        <v>670087</v>
      </c>
      <c r="O461" s="14">
        <v>593955</v>
      </c>
      <c r="P461" s="14">
        <v>644876</v>
      </c>
      <c r="Q461" s="15">
        <v>523896</v>
      </c>
      <c r="R461" s="15">
        <v>721041</v>
      </c>
      <c r="S461" s="14">
        <v>807463</v>
      </c>
      <c r="T461" s="14">
        <v>626040</v>
      </c>
      <c r="U461" s="15">
        <v>799384</v>
      </c>
      <c r="V461" s="15">
        <v>1040383</v>
      </c>
      <c r="W461" s="15">
        <v>618574</v>
      </c>
      <c r="X461" s="15">
        <v>894200</v>
      </c>
      <c r="Y461" s="14">
        <v>289300</v>
      </c>
      <c r="Z461" s="15">
        <v>1304618</v>
      </c>
      <c r="AA461" s="14">
        <v>589356</v>
      </c>
      <c r="AB461" s="14">
        <v>367211</v>
      </c>
      <c r="AC461" s="15">
        <v>443018</v>
      </c>
      <c r="AD461" s="15">
        <v>404284</v>
      </c>
      <c r="AE461" s="16">
        <f t="shared" si="20"/>
        <v>289300</v>
      </c>
      <c r="AF461" s="16">
        <f t="shared" si="21"/>
        <v>1304618</v>
      </c>
      <c r="AG461" s="16">
        <f t="shared" si="19"/>
        <v>1015318</v>
      </c>
      <c r="AH461" s="44">
        <v>0</v>
      </c>
      <c r="AI461" s="126" t="s">
        <v>71</v>
      </c>
    </row>
    <row r="462" spans="1:35" x14ac:dyDescent="0.25">
      <c r="A462" s="33">
        <v>353</v>
      </c>
      <c r="B462" s="34" t="s">
        <v>384</v>
      </c>
      <c r="C462" s="34" t="s">
        <v>70</v>
      </c>
      <c r="D462" s="14">
        <v>1515932</v>
      </c>
      <c r="E462" s="14">
        <v>1300981</v>
      </c>
      <c r="F462" s="14">
        <v>739440</v>
      </c>
      <c r="G462" s="14">
        <v>870713</v>
      </c>
      <c r="H462" s="14">
        <v>1001250</v>
      </c>
      <c r="I462" s="14">
        <v>1549807</v>
      </c>
      <c r="J462" s="14">
        <v>1517405</v>
      </c>
      <c r="K462" s="14">
        <v>855502</v>
      </c>
      <c r="L462" s="14">
        <v>1220568</v>
      </c>
      <c r="M462" s="15">
        <v>887843</v>
      </c>
      <c r="N462" s="15">
        <v>1106424</v>
      </c>
      <c r="O462" s="14">
        <v>1013397</v>
      </c>
      <c r="P462" s="14">
        <v>922604</v>
      </c>
      <c r="Q462" s="15">
        <v>552300</v>
      </c>
      <c r="R462" s="15">
        <v>970254</v>
      </c>
      <c r="S462" s="14">
        <v>1333252</v>
      </c>
      <c r="T462" s="14">
        <v>842420</v>
      </c>
      <c r="U462" s="15">
        <v>1149695</v>
      </c>
      <c r="V462" s="15">
        <v>1540639</v>
      </c>
      <c r="W462" s="15">
        <v>1258830</v>
      </c>
      <c r="X462" s="15">
        <v>1420200</v>
      </c>
      <c r="Y462" s="14">
        <v>810040</v>
      </c>
      <c r="Z462" s="15">
        <v>1716602</v>
      </c>
      <c r="AA462" s="14">
        <v>1424275</v>
      </c>
      <c r="AB462" s="14">
        <v>1586090</v>
      </c>
      <c r="AC462" s="15">
        <v>1090713</v>
      </c>
      <c r="AD462" s="15">
        <v>1778722</v>
      </c>
      <c r="AE462" s="16">
        <f t="shared" si="20"/>
        <v>552300</v>
      </c>
      <c r="AF462" s="16">
        <f t="shared" si="21"/>
        <v>1778722</v>
      </c>
      <c r="AG462" s="16">
        <f t="shared" si="19"/>
        <v>1226422</v>
      </c>
      <c r="AH462" s="44">
        <v>0</v>
      </c>
      <c r="AI462" s="126" t="s">
        <v>71</v>
      </c>
    </row>
    <row r="463" spans="1:35" x14ac:dyDescent="0.25">
      <c r="A463" s="33">
        <v>354</v>
      </c>
      <c r="B463" s="34" t="s">
        <v>385</v>
      </c>
      <c r="C463" s="34" t="s">
        <v>70</v>
      </c>
      <c r="D463" s="14">
        <v>66171</v>
      </c>
      <c r="E463" s="14">
        <v>65674</v>
      </c>
      <c r="F463" s="14">
        <v>41673</v>
      </c>
      <c r="G463" s="14">
        <v>36604</v>
      </c>
      <c r="H463" s="14">
        <v>42074</v>
      </c>
      <c r="I463" s="14">
        <v>39830</v>
      </c>
      <c r="J463" s="14">
        <v>82266</v>
      </c>
      <c r="K463" s="14">
        <v>35964</v>
      </c>
      <c r="L463" s="14">
        <v>84687</v>
      </c>
      <c r="M463" s="15">
        <v>37323</v>
      </c>
      <c r="N463" s="15">
        <v>45192</v>
      </c>
      <c r="O463" s="14">
        <v>50701</v>
      </c>
      <c r="P463" s="14">
        <v>48182</v>
      </c>
      <c r="Q463" s="15">
        <v>24196</v>
      </c>
      <c r="R463" s="15">
        <v>40788</v>
      </c>
      <c r="S463" s="14">
        <v>54457</v>
      </c>
      <c r="T463" s="14">
        <v>35415</v>
      </c>
      <c r="U463" s="15">
        <v>64050</v>
      </c>
      <c r="V463" s="15">
        <v>79812</v>
      </c>
      <c r="W463" s="15">
        <v>41251</v>
      </c>
      <c r="X463" s="15">
        <v>78900</v>
      </c>
      <c r="Y463" s="14">
        <v>21987</v>
      </c>
      <c r="Z463" s="15">
        <v>31055</v>
      </c>
      <c r="AA463" s="14">
        <v>34379</v>
      </c>
      <c r="AB463" s="14">
        <v>26542</v>
      </c>
      <c r="AC463" s="15">
        <v>33529</v>
      </c>
      <c r="AD463" s="15">
        <v>32928</v>
      </c>
      <c r="AE463" s="16">
        <f t="shared" si="20"/>
        <v>21987</v>
      </c>
      <c r="AF463" s="16">
        <f t="shared" si="21"/>
        <v>84687</v>
      </c>
      <c r="AG463" s="16">
        <f t="shared" si="19"/>
        <v>62700</v>
      </c>
      <c r="AH463" s="44">
        <v>0</v>
      </c>
      <c r="AI463" s="126" t="s">
        <v>71</v>
      </c>
    </row>
    <row r="464" spans="1:35" x14ac:dyDescent="0.25">
      <c r="A464" s="33">
        <v>355</v>
      </c>
      <c r="B464" s="34" t="s">
        <v>386</v>
      </c>
      <c r="C464" s="34" t="s">
        <v>70</v>
      </c>
      <c r="D464" s="14">
        <v>66171</v>
      </c>
      <c r="E464" s="14">
        <v>61355</v>
      </c>
      <c r="F464" s="14">
        <v>48367</v>
      </c>
      <c r="G464" s="14">
        <v>32220</v>
      </c>
      <c r="H464" s="14">
        <v>38225</v>
      </c>
      <c r="I464" s="14">
        <v>46228</v>
      </c>
      <c r="J464" s="14">
        <v>82266</v>
      </c>
      <c r="K464" s="14">
        <v>31658</v>
      </c>
      <c r="L464" s="14">
        <v>73640</v>
      </c>
      <c r="M464" s="15">
        <v>32854</v>
      </c>
      <c r="N464" s="15">
        <v>36933</v>
      </c>
      <c r="O464" s="14">
        <v>51638</v>
      </c>
      <c r="P464" s="14">
        <v>35242</v>
      </c>
      <c r="Q464" s="15">
        <v>29456</v>
      </c>
      <c r="R464" s="15">
        <v>35904</v>
      </c>
      <c r="S464" s="14">
        <v>43941</v>
      </c>
      <c r="T464" s="14">
        <v>31173</v>
      </c>
      <c r="U464" s="15">
        <v>52092</v>
      </c>
      <c r="V464" s="15">
        <v>70790</v>
      </c>
      <c r="W464" s="15">
        <v>30123</v>
      </c>
      <c r="X464" s="15">
        <v>84160</v>
      </c>
      <c r="Y464" s="14">
        <v>23144</v>
      </c>
      <c r="Z464" s="15">
        <v>31055</v>
      </c>
      <c r="AA464" s="14">
        <v>126711</v>
      </c>
      <c r="AB464" s="14">
        <v>24280</v>
      </c>
      <c r="AC464" s="15">
        <v>23234</v>
      </c>
      <c r="AD464" s="15">
        <v>32928</v>
      </c>
      <c r="AE464" s="16">
        <f t="shared" si="20"/>
        <v>23144</v>
      </c>
      <c r="AF464" s="16">
        <f t="shared" si="21"/>
        <v>126711</v>
      </c>
      <c r="AG464" s="16">
        <f t="shared" si="19"/>
        <v>103567</v>
      </c>
      <c r="AH464" s="44">
        <v>0</v>
      </c>
      <c r="AI464" s="126" t="s">
        <v>71</v>
      </c>
    </row>
    <row r="465" spans="1:35" x14ac:dyDescent="0.25">
      <c r="A465" s="33">
        <v>356</v>
      </c>
      <c r="B465" s="34" t="s">
        <v>387</v>
      </c>
      <c r="C465" s="34" t="s">
        <v>70</v>
      </c>
      <c r="D465" s="14">
        <v>31981</v>
      </c>
      <c r="E465" s="14">
        <v>34522</v>
      </c>
      <c r="F465" s="14">
        <v>24936</v>
      </c>
      <c r="G465" s="14">
        <v>29997</v>
      </c>
      <c r="H465" s="14">
        <v>26756</v>
      </c>
      <c r="I465" s="14">
        <v>40665</v>
      </c>
      <c r="J465" s="14">
        <v>33454</v>
      </c>
      <c r="K465" s="14">
        <v>29472</v>
      </c>
      <c r="L465" s="14">
        <v>31354</v>
      </c>
      <c r="M465" s="15">
        <v>30587</v>
      </c>
      <c r="N465" s="15">
        <v>36465</v>
      </c>
      <c r="O465" s="14">
        <v>18591</v>
      </c>
      <c r="P465" s="14">
        <v>17568</v>
      </c>
      <c r="Q465" s="15">
        <v>6102</v>
      </c>
      <c r="R465" s="15">
        <v>33425</v>
      </c>
      <c r="S465" s="14">
        <v>43941</v>
      </c>
      <c r="T465" s="14">
        <v>29022</v>
      </c>
      <c r="U465" s="15">
        <v>28840</v>
      </c>
      <c r="V465" s="15">
        <v>36631</v>
      </c>
      <c r="W465" s="15">
        <v>30123</v>
      </c>
      <c r="X465" s="15">
        <v>41025</v>
      </c>
      <c r="Y465" s="14">
        <v>23144</v>
      </c>
      <c r="Z465" s="15">
        <v>53059</v>
      </c>
      <c r="AA465" s="14">
        <v>58935</v>
      </c>
      <c r="AB465" s="14">
        <v>4860</v>
      </c>
      <c r="AC465" s="15">
        <v>43105</v>
      </c>
      <c r="AD465" s="15">
        <v>28930</v>
      </c>
      <c r="AE465" s="16">
        <f t="shared" si="20"/>
        <v>4860</v>
      </c>
      <c r="AF465" s="16">
        <f t="shared" si="21"/>
        <v>58935</v>
      </c>
      <c r="AG465" s="16">
        <f t="shared" si="19"/>
        <v>54075</v>
      </c>
      <c r="AH465" s="44">
        <v>0</v>
      </c>
      <c r="AI465" s="126" t="s">
        <v>71</v>
      </c>
    </row>
    <row r="466" spans="1:35" x14ac:dyDescent="0.25">
      <c r="A466" s="33">
        <v>357</v>
      </c>
      <c r="B466" s="34" t="s">
        <v>388</v>
      </c>
      <c r="C466" s="34" t="s">
        <v>70</v>
      </c>
      <c r="D466" s="14">
        <v>22092</v>
      </c>
      <c r="E466" s="14">
        <v>21317</v>
      </c>
      <c r="F466" s="14">
        <v>58408</v>
      </c>
      <c r="G466" s="14">
        <v>32175</v>
      </c>
      <c r="H466" s="14">
        <v>28667</v>
      </c>
      <c r="I466" s="14">
        <v>55825</v>
      </c>
      <c r="J466" s="14">
        <v>23565</v>
      </c>
      <c r="K466" s="14">
        <v>31614</v>
      </c>
      <c r="L466" s="14">
        <v>22370</v>
      </c>
      <c r="M466" s="15">
        <v>32809</v>
      </c>
      <c r="N466" s="15">
        <v>24935</v>
      </c>
      <c r="O466" s="14">
        <v>57586</v>
      </c>
      <c r="P466" s="14">
        <v>19672</v>
      </c>
      <c r="Q466" s="15">
        <v>6102</v>
      </c>
      <c r="R466" s="15">
        <v>35854</v>
      </c>
      <c r="S466" s="14">
        <v>15023</v>
      </c>
      <c r="T466" s="14">
        <v>31131</v>
      </c>
      <c r="U466" s="15">
        <v>26427</v>
      </c>
      <c r="V466" s="15">
        <v>114878</v>
      </c>
      <c r="W466" s="15">
        <v>22534</v>
      </c>
      <c r="X466" s="15">
        <v>105200</v>
      </c>
      <c r="Y466" s="14">
        <v>13886</v>
      </c>
      <c r="Z466" s="15">
        <v>13108</v>
      </c>
      <c r="AA466" s="14">
        <v>44202</v>
      </c>
      <c r="AB466" s="14">
        <v>13602</v>
      </c>
      <c r="AC466" s="15">
        <v>31887</v>
      </c>
      <c r="AD466" s="15">
        <v>25774</v>
      </c>
      <c r="AE466" s="16">
        <f t="shared" si="20"/>
        <v>6102</v>
      </c>
      <c r="AF466" s="16">
        <f t="shared" si="21"/>
        <v>114878</v>
      </c>
      <c r="AG466" s="16">
        <f t="shared" si="19"/>
        <v>108776</v>
      </c>
      <c r="AH466" s="44">
        <v>0</v>
      </c>
      <c r="AI466" s="126" t="s">
        <v>71</v>
      </c>
    </row>
    <row r="467" spans="1:35" x14ac:dyDescent="0.25">
      <c r="A467" s="33">
        <v>358</v>
      </c>
      <c r="B467" s="34" t="s">
        <v>389</v>
      </c>
      <c r="C467" s="34" t="s">
        <v>70</v>
      </c>
      <c r="D467" s="14">
        <v>69011</v>
      </c>
      <c r="E467" s="14">
        <v>65806</v>
      </c>
      <c r="F467" s="14">
        <v>50039</v>
      </c>
      <c r="G467" s="14">
        <v>34855</v>
      </c>
      <c r="H467" s="14">
        <v>43634</v>
      </c>
      <c r="I467" s="14">
        <v>54139</v>
      </c>
      <c r="J467" s="14">
        <v>70484</v>
      </c>
      <c r="K467" s="14">
        <v>34246</v>
      </c>
      <c r="L467" s="14">
        <v>83351</v>
      </c>
      <c r="M467" s="15">
        <v>35541</v>
      </c>
      <c r="N467" s="15">
        <v>37400</v>
      </c>
      <c r="O467" s="14">
        <v>68859</v>
      </c>
      <c r="P467" s="14">
        <v>35768</v>
      </c>
      <c r="Q467" s="15">
        <v>29456</v>
      </c>
      <c r="R467" s="15">
        <v>38840</v>
      </c>
      <c r="S467" s="14">
        <v>45068</v>
      </c>
      <c r="T467" s="14">
        <v>33722</v>
      </c>
      <c r="U467" s="15">
        <v>56995</v>
      </c>
      <c r="V467" s="15">
        <v>77940</v>
      </c>
      <c r="W467" s="15">
        <v>42063</v>
      </c>
      <c r="X467" s="15">
        <v>87291</v>
      </c>
      <c r="Y467" s="14">
        <v>23144</v>
      </c>
      <c r="Z467" s="15">
        <v>92853</v>
      </c>
      <c r="AA467" s="14">
        <v>49114</v>
      </c>
      <c r="AB467" s="14">
        <v>24280</v>
      </c>
      <c r="AC467" s="15">
        <v>23234</v>
      </c>
      <c r="AD467" s="15">
        <v>76165</v>
      </c>
      <c r="AE467" s="16">
        <f t="shared" si="20"/>
        <v>23144</v>
      </c>
      <c r="AF467" s="16">
        <f t="shared" si="21"/>
        <v>92853</v>
      </c>
      <c r="AG467" s="16">
        <f t="shared" si="19"/>
        <v>69709</v>
      </c>
      <c r="AH467" s="45">
        <v>0</v>
      </c>
      <c r="AI467" s="116" t="s">
        <v>32</v>
      </c>
    </row>
    <row r="468" spans="1:35" x14ac:dyDescent="0.25">
      <c r="A468" s="33">
        <v>359</v>
      </c>
      <c r="B468" s="34" t="s">
        <v>390</v>
      </c>
      <c r="C468" s="34" t="s">
        <v>70</v>
      </c>
      <c r="D468" s="14">
        <v>85843</v>
      </c>
      <c r="E468" s="14">
        <v>81028</v>
      </c>
      <c r="F468" s="14">
        <v>50039</v>
      </c>
      <c r="G468" s="14">
        <v>44378</v>
      </c>
      <c r="H468" s="14">
        <v>62792</v>
      </c>
      <c r="I468" s="14">
        <v>64659</v>
      </c>
      <c r="J468" s="14">
        <v>87316</v>
      </c>
      <c r="K468" s="14">
        <v>43603</v>
      </c>
      <c r="L468" s="14">
        <v>111096</v>
      </c>
      <c r="M468" s="15">
        <v>45251</v>
      </c>
      <c r="N468" s="15">
        <v>45659</v>
      </c>
      <c r="O468" s="14">
        <v>66890</v>
      </c>
      <c r="P468" s="14">
        <v>49970</v>
      </c>
      <c r="Q468" s="15">
        <v>50496</v>
      </c>
      <c r="R468" s="15">
        <v>49450</v>
      </c>
      <c r="S468" s="14">
        <v>45068</v>
      </c>
      <c r="T468" s="14">
        <v>42936</v>
      </c>
      <c r="U468" s="15">
        <v>72589</v>
      </c>
      <c r="V468" s="15">
        <v>126659</v>
      </c>
      <c r="W468" s="15">
        <v>63118</v>
      </c>
      <c r="X468" s="15">
        <v>112444</v>
      </c>
      <c r="Y468" s="14">
        <v>40502</v>
      </c>
      <c r="Z468" s="15">
        <v>116688</v>
      </c>
      <c r="AA468" s="14">
        <v>56970</v>
      </c>
      <c r="AB468" s="14">
        <v>55767</v>
      </c>
      <c r="AC468" s="15">
        <v>54481</v>
      </c>
      <c r="AD468" s="15">
        <v>72272</v>
      </c>
      <c r="AE468" s="16">
        <f t="shared" si="20"/>
        <v>40502</v>
      </c>
      <c r="AF468" s="16">
        <f t="shared" si="21"/>
        <v>126659</v>
      </c>
      <c r="AG468" s="16">
        <f t="shared" si="19"/>
        <v>86157</v>
      </c>
      <c r="AH468" s="44">
        <v>0</v>
      </c>
      <c r="AI468" s="126" t="s">
        <v>71</v>
      </c>
    </row>
    <row r="469" spans="1:35" ht="21" x14ac:dyDescent="0.25">
      <c r="A469" s="33">
        <v>360</v>
      </c>
      <c r="B469" s="34" t="s">
        <v>391</v>
      </c>
      <c r="C469" s="34" t="s">
        <v>70</v>
      </c>
      <c r="D469" s="14">
        <v>43553</v>
      </c>
      <c r="E469" s="14">
        <v>72212</v>
      </c>
      <c r="F469" s="14">
        <v>33288</v>
      </c>
      <c r="G469" s="14">
        <v>31870</v>
      </c>
      <c r="H469" s="14">
        <v>30390</v>
      </c>
      <c r="I469" s="14">
        <v>19673</v>
      </c>
      <c r="J469" s="14">
        <v>45026</v>
      </c>
      <c r="K469" s="14">
        <v>31313</v>
      </c>
      <c r="L469" s="14">
        <v>115720</v>
      </c>
      <c r="M469" s="15">
        <v>32496</v>
      </c>
      <c r="N469" s="15">
        <v>36465</v>
      </c>
      <c r="O469" s="14">
        <v>39685</v>
      </c>
      <c r="P469" s="14">
        <v>32402</v>
      </c>
      <c r="Q469" s="15">
        <v>31034</v>
      </c>
      <c r="R469" s="15">
        <v>35513</v>
      </c>
      <c r="S469" s="14">
        <v>43941</v>
      </c>
      <c r="T469" s="14">
        <v>30834</v>
      </c>
      <c r="U469" s="15">
        <v>49096</v>
      </c>
      <c r="V469" s="15">
        <v>52935</v>
      </c>
      <c r="W469" s="15">
        <v>32760</v>
      </c>
      <c r="X469" s="15">
        <v>52600</v>
      </c>
      <c r="Y469" s="14">
        <v>32402</v>
      </c>
      <c r="Z469" s="15">
        <v>45135</v>
      </c>
      <c r="AA469" s="14">
        <v>34379</v>
      </c>
      <c r="AB469" s="14">
        <v>34001</v>
      </c>
      <c r="AC469" s="15">
        <v>31442</v>
      </c>
      <c r="AD469" s="15">
        <v>34190</v>
      </c>
      <c r="AE469" s="16">
        <f t="shared" si="20"/>
        <v>19673</v>
      </c>
      <c r="AF469" s="16">
        <f t="shared" si="21"/>
        <v>115720</v>
      </c>
      <c r="AG469" s="16">
        <f t="shared" si="19"/>
        <v>96047</v>
      </c>
      <c r="AH469" s="45">
        <v>0</v>
      </c>
      <c r="AI469" s="116" t="s">
        <v>32</v>
      </c>
    </row>
    <row r="470" spans="1:35" ht="21" x14ac:dyDescent="0.25">
      <c r="A470" s="33">
        <v>361</v>
      </c>
      <c r="B470" s="34" t="s">
        <v>391</v>
      </c>
      <c r="C470" s="34" t="s">
        <v>291</v>
      </c>
      <c r="D470" s="14">
        <v>3682</v>
      </c>
      <c r="E470" s="14">
        <v>10831</v>
      </c>
      <c r="F470" s="14">
        <v>3330</v>
      </c>
      <c r="G470" s="14">
        <v>2597</v>
      </c>
      <c r="H470" s="14">
        <v>2709</v>
      </c>
      <c r="I470" s="14">
        <v>4913</v>
      </c>
      <c r="J470" s="14">
        <v>3892</v>
      </c>
      <c r="K470" s="14">
        <v>2553</v>
      </c>
      <c r="L470" s="14">
        <v>27352</v>
      </c>
      <c r="M470" s="15">
        <v>2650</v>
      </c>
      <c r="N470" s="15">
        <v>12918</v>
      </c>
      <c r="O470" s="14">
        <v>2646</v>
      </c>
      <c r="P470" s="14">
        <v>9573</v>
      </c>
      <c r="Q470" s="15">
        <v>3682</v>
      </c>
      <c r="R470" s="15">
        <v>2896</v>
      </c>
      <c r="S470" s="14">
        <v>7324</v>
      </c>
      <c r="T470" s="14">
        <v>2513</v>
      </c>
      <c r="U470" s="15">
        <v>3927</v>
      </c>
      <c r="V470" s="15">
        <v>13234</v>
      </c>
      <c r="W470" s="15">
        <v>5996</v>
      </c>
      <c r="X470" s="15">
        <v>10520</v>
      </c>
      <c r="Y470" s="14">
        <v>4860</v>
      </c>
      <c r="Z470" s="15">
        <v>45135</v>
      </c>
      <c r="AA470" s="14">
        <v>4912</v>
      </c>
      <c r="AB470" s="14">
        <v>4829</v>
      </c>
      <c r="AC470" s="15">
        <v>3493</v>
      </c>
      <c r="AD470" s="15">
        <v>12308</v>
      </c>
      <c r="AE470" s="16">
        <f t="shared" si="20"/>
        <v>2513</v>
      </c>
      <c r="AF470" s="16">
        <f t="shared" si="21"/>
        <v>45135</v>
      </c>
      <c r="AG470" s="16">
        <f t="shared" si="19"/>
        <v>42622</v>
      </c>
      <c r="AH470" s="44">
        <v>0</v>
      </c>
      <c r="AI470" s="126" t="s">
        <v>71</v>
      </c>
    </row>
    <row r="471" spans="1:35" ht="21" x14ac:dyDescent="0.25">
      <c r="A471" s="33">
        <v>362</v>
      </c>
      <c r="B471" s="34" t="s">
        <v>392</v>
      </c>
      <c r="C471" s="34" t="s">
        <v>70</v>
      </c>
      <c r="D471" s="14">
        <v>47971</v>
      </c>
      <c r="E471" s="14">
        <v>73545</v>
      </c>
      <c r="F471" s="14">
        <v>33288</v>
      </c>
      <c r="G471" s="14">
        <v>31870</v>
      </c>
      <c r="H471" s="14">
        <v>30390</v>
      </c>
      <c r="I471" s="14">
        <v>20057</v>
      </c>
      <c r="J471" s="14">
        <v>49444</v>
      </c>
      <c r="K471" s="14">
        <v>31313</v>
      </c>
      <c r="L471" s="14">
        <v>117824</v>
      </c>
      <c r="M471" s="15">
        <v>32496</v>
      </c>
      <c r="N471" s="15">
        <v>36465</v>
      </c>
      <c r="O471" s="14">
        <v>52915</v>
      </c>
      <c r="P471" s="14">
        <v>32402</v>
      </c>
      <c r="Q471" s="15">
        <v>31034</v>
      </c>
      <c r="R471" s="15">
        <v>35513</v>
      </c>
      <c r="S471" s="14">
        <v>43941</v>
      </c>
      <c r="T471" s="14">
        <v>30834</v>
      </c>
      <c r="U471" s="15">
        <v>51119</v>
      </c>
      <c r="V471" s="15">
        <v>52935</v>
      </c>
      <c r="W471" s="15">
        <v>29015</v>
      </c>
      <c r="X471" s="15">
        <v>52600</v>
      </c>
      <c r="Y471" s="14">
        <v>25428</v>
      </c>
      <c r="Z471" s="15">
        <v>45135</v>
      </c>
      <c r="AA471" s="14">
        <v>34379</v>
      </c>
      <c r="AB471" s="14">
        <v>28972</v>
      </c>
      <c r="AC471" s="15">
        <v>37754</v>
      </c>
      <c r="AD471" s="15">
        <v>72904</v>
      </c>
      <c r="AE471" s="16">
        <f t="shared" si="20"/>
        <v>20057</v>
      </c>
      <c r="AF471" s="16">
        <f t="shared" si="21"/>
        <v>117824</v>
      </c>
      <c r="AG471" s="16">
        <f t="shared" si="19"/>
        <v>97767</v>
      </c>
      <c r="AH471" s="45">
        <v>0</v>
      </c>
      <c r="AI471" s="116" t="s">
        <v>32</v>
      </c>
    </row>
    <row r="472" spans="1:35" ht="21" x14ac:dyDescent="0.25">
      <c r="A472" s="33">
        <v>363</v>
      </c>
      <c r="B472" s="34" t="s">
        <v>392</v>
      </c>
      <c r="C472" s="34" t="s">
        <v>291</v>
      </c>
      <c r="D472" s="14">
        <v>3998</v>
      </c>
      <c r="E472" s="14">
        <v>11031</v>
      </c>
      <c r="F472" s="14">
        <v>3330</v>
      </c>
      <c r="G472" s="14">
        <v>2597</v>
      </c>
      <c r="H472" s="14">
        <v>2709</v>
      </c>
      <c r="I472" s="14">
        <v>5582</v>
      </c>
      <c r="J472" s="14">
        <v>48182</v>
      </c>
      <c r="K472" s="14">
        <v>2553</v>
      </c>
      <c r="L472" s="14">
        <v>27878</v>
      </c>
      <c r="M472" s="15">
        <v>2650</v>
      </c>
      <c r="N472" s="15">
        <v>12918</v>
      </c>
      <c r="O472" s="14">
        <v>2646</v>
      </c>
      <c r="P472" s="14">
        <v>9573</v>
      </c>
      <c r="Q472" s="15">
        <v>3682</v>
      </c>
      <c r="R472" s="15">
        <v>2896</v>
      </c>
      <c r="S472" s="14">
        <v>7324</v>
      </c>
      <c r="T472" s="14">
        <v>2513</v>
      </c>
      <c r="U472" s="15">
        <v>4089</v>
      </c>
      <c r="V472" s="15">
        <v>13234</v>
      </c>
      <c r="W472" s="15">
        <v>6312</v>
      </c>
      <c r="X472" s="15">
        <v>10520</v>
      </c>
      <c r="Y472" s="14">
        <v>3819</v>
      </c>
      <c r="Z472" s="15">
        <v>45135</v>
      </c>
      <c r="AA472" s="14">
        <v>4912</v>
      </c>
      <c r="AB472" s="14">
        <v>5670</v>
      </c>
      <c r="AC472" s="15">
        <v>4050</v>
      </c>
      <c r="AD472" s="15">
        <v>19778</v>
      </c>
      <c r="AE472" s="16">
        <f t="shared" si="20"/>
        <v>2513</v>
      </c>
      <c r="AF472" s="16">
        <f t="shared" si="21"/>
        <v>48182</v>
      </c>
      <c r="AG472" s="16">
        <f t="shared" si="19"/>
        <v>45669</v>
      </c>
      <c r="AH472" s="44">
        <v>0</v>
      </c>
      <c r="AI472" s="126" t="s">
        <v>71</v>
      </c>
    </row>
    <row r="473" spans="1:35" ht="21" x14ac:dyDescent="0.25">
      <c r="A473" s="33">
        <v>364</v>
      </c>
      <c r="B473" s="34" t="s">
        <v>393</v>
      </c>
      <c r="C473" s="34" t="s">
        <v>70</v>
      </c>
      <c r="D473" s="14">
        <v>45341</v>
      </c>
      <c r="E473" s="14">
        <v>48278</v>
      </c>
      <c r="F473" s="14">
        <v>33288</v>
      </c>
      <c r="G473" s="14">
        <v>31870</v>
      </c>
      <c r="H473" s="14">
        <v>30390</v>
      </c>
      <c r="I473" s="14">
        <v>26907</v>
      </c>
      <c r="J473" s="14">
        <v>46814</v>
      </c>
      <c r="K473" s="14">
        <v>31313</v>
      </c>
      <c r="L473" s="14">
        <v>57860</v>
      </c>
      <c r="M473" s="15">
        <v>32496</v>
      </c>
      <c r="N473" s="15">
        <v>36465</v>
      </c>
      <c r="O473" s="14">
        <v>39687</v>
      </c>
      <c r="P473" s="14">
        <v>32402</v>
      </c>
      <c r="Q473" s="15">
        <v>31034</v>
      </c>
      <c r="R473" s="15">
        <v>35513</v>
      </c>
      <c r="S473" s="14">
        <v>43941</v>
      </c>
      <c r="T473" s="14">
        <v>30834</v>
      </c>
      <c r="U473" s="15">
        <v>39013</v>
      </c>
      <c r="V473" s="15">
        <v>52935</v>
      </c>
      <c r="W473" s="15">
        <v>29015</v>
      </c>
      <c r="X473" s="15">
        <v>52600</v>
      </c>
      <c r="Y473" s="14">
        <v>40502</v>
      </c>
      <c r="Z473" s="15">
        <v>45135</v>
      </c>
      <c r="AA473" s="14">
        <v>34379</v>
      </c>
      <c r="AB473" s="14">
        <v>34001</v>
      </c>
      <c r="AC473" s="15">
        <v>41943</v>
      </c>
      <c r="AD473" s="15">
        <v>72904</v>
      </c>
      <c r="AE473" s="16">
        <f t="shared" si="20"/>
        <v>26907</v>
      </c>
      <c r="AF473" s="16">
        <f t="shared" si="21"/>
        <v>72904</v>
      </c>
      <c r="AG473" s="16">
        <f t="shared" si="19"/>
        <v>45997</v>
      </c>
      <c r="AH473" s="45">
        <v>0</v>
      </c>
      <c r="AI473" s="116" t="s">
        <v>32</v>
      </c>
    </row>
    <row r="474" spans="1:35" ht="21" x14ac:dyDescent="0.25">
      <c r="A474" s="33">
        <v>365</v>
      </c>
      <c r="B474" s="34" t="s">
        <v>393</v>
      </c>
      <c r="C474" s="34" t="s">
        <v>291</v>
      </c>
      <c r="D474" s="14">
        <v>3787</v>
      </c>
      <c r="E474" s="14">
        <v>7242</v>
      </c>
      <c r="F474" s="14">
        <v>3330</v>
      </c>
      <c r="G474" s="14">
        <v>2597</v>
      </c>
      <c r="H474" s="14">
        <v>2709</v>
      </c>
      <c r="I474" s="14">
        <v>5867</v>
      </c>
      <c r="J474" s="14">
        <v>3998</v>
      </c>
      <c r="K474" s="14">
        <v>2553</v>
      </c>
      <c r="L474" s="14">
        <v>10520</v>
      </c>
      <c r="M474" s="15">
        <v>2650</v>
      </c>
      <c r="N474" s="15">
        <v>12918</v>
      </c>
      <c r="O474" s="14">
        <v>2646</v>
      </c>
      <c r="P474" s="14">
        <v>9573</v>
      </c>
      <c r="Q474" s="15">
        <v>3682</v>
      </c>
      <c r="R474" s="15">
        <v>2896</v>
      </c>
      <c r="S474" s="14">
        <v>10140</v>
      </c>
      <c r="T474" s="14">
        <v>2513</v>
      </c>
      <c r="U474" s="15">
        <v>3120</v>
      </c>
      <c r="V474" s="15">
        <v>13234</v>
      </c>
      <c r="W474" s="15">
        <v>6312</v>
      </c>
      <c r="X474" s="15">
        <v>10520</v>
      </c>
      <c r="Y474" s="14">
        <v>6075</v>
      </c>
      <c r="Z474" s="15">
        <v>45135</v>
      </c>
      <c r="AA474" s="14">
        <v>4912</v>
      </c>
      <c r="AB474" s="14">
        <v>5670</v>
      </c>
      <c r="AC474" s="15">
        <v>4660</v>
      </c>
      <c r="AD474" s="15">
        <v>32402</v>
      </c>
      <c r="AE474" s="16">
        <f t="shared" si="20"/>
        <v>2513</v>
      </c>
      <c r="AF474" s="16">
        <f t="shared" si="21"/>
        <v>45135</v>
      </c>
      <c r="AG474" s="16">
        <f t="shared" si="19"/>
        <v>42622</v>
      </c>
      <c r="AH474" s="44">
        <v>0</v>
      </c>
      <c r="AI474" s="126" t="s">
        <v>71</v>
      </c>
    </row>
    <row r="475" spans="1:35" x14ac:dyDescent="0.25">
      <c r="A475" s="33">
        <v>366</v>
      </c>
      <c r="B475" s="34" t="s">
        <v>394</v>
      </c>
      <c r="C475" s="34" t="s">
        <v>70</v>
      </c>
      <c r="D475" s="14">
        <v>75113</v>
      </c>
      <c r="E475" s="14">
        <v>69484</v>
      </c>
      <c r="F475" s="14">
        <v>83512</v>
      </c>
      <c r="G475" s="14">
        <v>51455</v>
      </c>
      <c r="H475" s="14">
        <v>64632</v>
      </c>
      <c r="I475" s="14">
        <v>69298</v>
      </c>
      <c r="J475" s="14">
        <v>76586</v>
      </c>
      <c r="K475" s="14">
        <v>50556</v>
      </c>
      <c r="L475" s="14">
        <v>78729</v>
      </c>
      <c r="M475" s="15">
        <v>52467</v>
      </c>
      <c r="N475" s="15">
        <v>59217</v>
      </c>
      <c r="O475" s="14">
        <v>59373</v>
      </c>
      <c r="P475" s="14">
        <v>56492</v>
      </c>
      <c r="Q475" s="15">
        <v>40186</v>
      </c>
      <c r="R475" s="15">
        <v>57337</v>
      </c>
      <c r="S475" s="14">
        <v>60841</v>
      </c>
      <c r="T475" s="14">
        <v>49783</v>
      </c>
      <c r="U475" s="15">
        <v>61623</v>
      </c>
      <c r="V475" s="15">
        <v>95972</v>
      </c>
      <c r="W475" s="15">
        <v>39734</v>
      </c>
      <c r="X475" s="15">
        <v>103402</v>
      </c>
      <c r="Y475" s="14">
        <v>37030</v>
      </c>
      <c r="Z475" s="15">
        <v>206027</v>
      </c>
      <c r="AA475" s="14">
        <v>83493</v>
      </c>
      <c r="AB475" s="14">
        <v>41922</v>
      </c>
      <c r="AC475" s="15">
        <v>87526</v>
      </c>
      <c r="AD475" s="15">
        <v>131500</v>
      </c>
      <c r="AE475" s="16">
        <f t="shared" si="20"/>
        <v>37030</v>
      </c>
      <c r="AF475" s="16">
        <f t="shared" si="21"/>
        <v>206027</v>
      </c>
      <c r="AG475" s="16">
        <f t="shared" si="19"/>
        <v>168997</v>
      </c>
      <c r="AH475" s="44">
        <v>0</v>
      </c>
      <c r="AI475" s="126" t="s">
        <v>71</v>
      </c>
    </row>
    <row r="476" spans="1:35" x14ac:dyDescent="0.25">
      <c r="A476" s="33">
        <v>367</v>
      </c>
      <c r="B476" s="34" t="s">
        <v>395</v>
      </c>
      <c r="C476" s="34" t="s">
        <v>70</v>
      </c>
      <c r="D476" s="14">
        <v>193568</v>
      </c>
      <c r="E476" s="14">
        <v>178645</v>
      </c>
      <c r="F476" s="14">
        <v>200663</v>
      </c>
      <c r="G476" s="14">
        <v>171940</v>
      </c>
      <c r="H476" s="14">
        <v>161264</v>
      </c>
      <c r="I476" s="14">
        <v>134898</v>
      </c>
      <c r="J476" s="14">
        <v>195041</v>
      </c>
      <c r="K476" s="14">
        <v>168935</v>
      </c>
      <c r="L476" s="14">
        <v>204192</v>
      </c>
      <c r="M476" s="15">
        <v>175322</v>
      </c>
      <c r="N476" s="15">
        <v>144536</v>
      </c>
      <c r="O476" s="14">
        <v>94996</v>
      </c>
      <c r="P476" s="14">
        <v>124136</v>
      </c>
      <c r="Q476" s="15">
        <v>215660</v>
      </c>
      <c r="R476" s="15">
        <v>191596</v>
      </c>
      <c r="S476" s="14">
        <v>155483</v>
      </c>
      <c r="T476" s="14">
        <v>166352</v>
      </c>
      <c r="U476" s="15">
        <v>140438</v>
      </c>
      <c r="V476" s="15">
        <v>280421</v>
      </c>
      <c r="W476" s="15">
        <v>101402</v>
      </c>
      <c r="X476" s="15">
        <v>284040</v>
      </c>
      <c r="Y476" s="14">
        <v>58055</v>
      </c>
      <c r="Z476" s="15">
        <v>279408</v>
      </c>
      <c r="AA476" s="14">
        <v>329057</v>
      </c>
      <c r="AB476" s="14">
        <v>41922</v>
      </c>
      <c r="AC476" s="15">
        <v>127923</v>
      </c>
      <c r="AD476" s="15">
        <v>197250</v>
      </c>
      <c r="AE476" s="16">
        <f t="shared" si="20"/>
        <v>41922</v>
      </c>
      <c r="AF476" s="16">
        <f t="shared" si="21"/>
        <v>329057</v>
      </c>
      <c r="AG476" s="16">
        <f t="shared" si="19"/>
        <v>287135</v>
      </c>
      <c r="AH476" s="44">
        <v>0</v>
      </c>
      <c r="AI476" s="126" t="s">
        <v>71</v>
      </c>
    </row>
    <row r="477" spans="1:35" x14ac:dyDescent="0.25">
      <c r="A477" s="33">
        <v>368</v>
      </c>
      <c r="B477" s="34" t="s">
        <v>396</v>
      </c>
      <c r="C477" s="34" t="s">
        <v>70</v>
      </c>
      <c r="D477" s="14">
        <v>158957</v>
      </c>
      <c r="E477" s="14">
        <v>255564</v>
      </c>
      <c r="F477" s="14">
        <v>221920</v>
      </c>
      <c r="G477" s="14">
        <v>279491</v>
      </c>
      <c r="H477" s="14">
        <v>289967</v>
      </c>
      <c r="I477" s="14">
        <v>109922</v>
      </c>
      <c r="J477" s="14">
        <v>160430</v>
      </c>
      <c r="K477" s="14">
        <v>274607</v>
      </c>
      <c r="L477" s="14">
        <v>144412</v>
      </c>
      <c r="M477" s="15">
        <v>284989</v>
      </c>
      <c r="N477" s="15">
        <v>389586</v>
      </c>
      <c r="O477" s="14">
        <v>220460</v>
      </c>
      <c r="P477" s="14">
        <v>312444</v>
      </c>
      <c r="Q477" s="15">
        <v>221972</v>
      </c>
      <c r="R477" s="15">
        <v>311441</v>
      </c>
      <c r="S477" s="14">
        <v>469455</v>
      </c>
      <c r="T477" s="14">
        <v>270408</v>
      </c>
      <c r="U477" s="15">
        <v>180521</v>
      </c>
      <c r="V477" s="15">
        <v>560842</v>
      </c>
      <c r="W477" s="15">
        <v>44941</v>
      </c>
      <c r="X477" s="15">
        <v>504960</v>
      </c>
      <c r="Y477" s="14">
        <v>37030</v>
      </c>
      <c r="Z477" s="15">
        <v>84183</v>
      </c>
      <c r="AA477" s="14">
        <v>108049</v>
      </c>
      <c r="AB477" s="14">
        <v>234512</v>
      </c>
      <c r="AC477" s="15">
        <v>208152</v>
      </c>
      <c r="AD477" s="15">
        <v>305080</v>
      </c>
      <c r="AE477" s="16">
        <f t="shared" si="20"/>
        <v>37030</v>
      </c>
      <c r="AF477" s="16">
        <f t="shared" si="21"/>
        <v>560842</v>
      </c>
      <c r="AG477" s="16">
        <f t="shared" si="19"/>
        <v>523812</v>
      </c>
      <c r="AH477" s="44">
        <v>0</v>
      </c>
      <c r="AI477" s="126" t="s">
        <v>71</v>
      </c>
    </row>
    <row r="478" spans="1:35" x14ac:dyDescent="0.25">
      <c r="A478" s="33">
        <v>369</v>
      </c>
      <c r="B478" s="34" t="s">
        <v>397</v>
      </c>
      <c r="C478" s="34" t="s">
        <v>70</v>
      </c>
      <c r="D478" s="14">
        <v>96363</v>
      </c>
      <c r="E478" s="14">
        <v>77399</v>
      </c>
      <c r="F478" s="14">
        <v>133004</v>
      </c>
      <c r="G478" s="14">
        <v>124123</v>
      </c>
      <c r="H478" s="14">
        <v>80268</v>
      </c>
      <c r="I478" s="14">
        <v>96496</v>
      </c>
      <c r="J478" s="14">
        <v>97836</v>
      </c>
      <c r="K478" s="14">
        <v>121955</v>
      </c>
      <c r="L478" s="14">
        <v>89516</v>
      </c>
      <c r="M478" s="15">
        <v>126565</v>
      </c>
      <c r="N478" s="15">
        <v>53358</v>
      </c>
      <c r="O478" s="14">
        <v>73265</v>
      </c>
      <c r="P478" s="14">
        <v>52705</v>
      </c>
      <c r="Q478" s="15">
        <v>47340</v>
      </c>
      <c r="R478" s="15">
        <v>138313</v>
      </c>
      <c r="S478" s="14">
        <v>51641</v>
      </c>
      <c r="T478" s="14">
        <v>120090</v>
      </c>
      <c r="U478" s="15">
        <v>85027</v>
      </c>
      <c r="V478" s="15">
        <v>128410</v>
      </c>
      <c r="W478" s="15">
        <v>59838</v>
      </c>
      <c r="X478" s="15">
        <v>115720</v>
      </c>
      <c r="Y478" s="14">
        <v>47214</v>
      </c>
      <c r="Z478" s="15">
        <v>372971</v>
      </c>
      <c r="AA478" s="14">
        <v>225919</v>
      </c>
      <c r="AB478" s="14">
        <v>66034</v>
      </c>
      <c r="AC478" s="15">
        <v>65981</v>
      </c>
      <c r="AD478" s="15">
        <v>92050</v>
      </c>
      <c r="AE478" s="16">
        <f t="shared" si="20"/>
        <v>47214</v>
      </c>
      <c r="AF478" s="16">
        <f t="shared" si="21"/>
        <v>372971</v>
      </c>
      <c r="AG478" s="16">
        <f t="shared" si="19"/>
        <v>325757</v>
      </c>
      <c r="AH478" s="44">
        <v>0</v>
      </c>
      <c r="AI478" s="126" t="s">
        <v>71</v>
      </c>
    </row>
    <row r="479" spans="1:35" x14ac:dyDescent="0.25">
      <c r="A479" s="33">
        <v>370</v>
      </c>
      <c r="B479" s="34" t="s">
        <v>398</v>
      </c>
      <c r="C479" s="34" t="s">
        <v>70</v>
      </c>
      <c r="D479" s="14">
        <v>196303</v>
      </c>
      <c r="E479" s="14">
        <v>184657</v>
      </c>
      <c r="F479" s="14">
        <v>285824</v>
      </c>
      <c r="G479" s="14">
        <v>226366</v>
      </c>
      <c r="H479" s="14">
        <v>200690</v>
      </c>
      <c r="I479" s="14">
        <v>137190</v>
      </c>
      <c r="J479" s="14">
        <v>197776</v>
      </c>
      <c r="K479" s="14">
        <v>222411</v>
      </c>
      <c r="L479" s="14">
        <v>216877</v>
      </c>
      <c r="M479" s="15">
        <v>230818</v>
      </c>
      <c r="N479" s="15">
        <v>289073</v>
      </c>
      <c r="O479" s="14">
        <v>126659</v>
      </c>
      <c r="P479" s="14">
        <v>124346</v>
      </c>
      <c r="Q479" s="15">
        <v>220920</v>
      </c>
      <c r="R479" s="15">
        <v>252243</v>
      </c>
      <c r="S479" s="14">
        <v>140837</v>
      </c>
      <c r="T479" s="14">
        <v>219010</v>
      </c>
      <c r="U479" s="15">
        <v>140403</v>
      </c>
      <c r="V479" s="15">
        <v>231356</v>
      </c>
      <c r="W479" s="15">
        <v>163101</v>
      </c>
      <c r="X479" s="15">
        <v>220920</v>
      </c>
      <c r="Y479" s="14">
        <v>98246</v>
      </c>
      <c r="Z479" s="15">
        <v>253387</v>
      </c>
      <c r="AA479" s="14">
        <v>265210</v>
      </c>
      <c r="AB479" s="14">
        <v>210242</v>
      </c>
      <c r="AC479" s="15">
        <v>240200</v>
      </c>
      <c r="AD479" s="15">
        <v>165059</v>
      </c>
      <c r="AE479" s="16">
        <f t="shared" si="20"/>
        <v>98246</v>
      </c>
      <c r="AF479" s="16">
        <f t="shared" si="21"/>
        <v>289073</v>
      </c>
      <c r="AG479" s="16">
        <f t="shared" si="19"/>
        <v>190827</v>
      </c>
      <c r="AH479" s="44">
        <v>0</v>
      </c>
      <c r="AI479" s="126" t="s">
        <v>71</v>
      </c>
    </row>
    <row r="480" spans="1:35" x14ac:dyDescent="0.25">
      <c r="A480" s="33">
        <v>371</v>
      </c>
      <c r="B480" s="34" t="s">
        <v>399</v>
      </c>
      <c r="C480" s="34" t="s">
        <v>70</v>
      </c>
      <c r="D480" s="14">
        <v>68538</v>
      </c>
      <c r="E480" s="14">
        <v>55744</v>
      </c>
      <c r="F480" s="14">
        <v>34722</v>
      </c>
      <c r="G480" s="14">
        <v>40577</v>
      </c>
      <c r="H480" s="14">
        <v>54582</v>
      </c>
      <c r="I480" s="14">
        <v>116854</v>
      </c>
      <c r="J480" s="14">
        <v>70063</v>
      </c>
      <c r="K480" s="14">
        <v>39868</v>
      </c>
      <c r="L480" s="14">
        <v>67715</v>
      </c>
      <c r="M480" s="15">
        <v>41375</v>
      </c>
      <c r="N480" s="15">
        <v>39583</v>
      </c>
      <c r="O480" s="14">
        <v>52203</v>
      </c>
      <c r="P480" s="14">
        <v>32507</v>
      </c>
      <c r="Q480" s="15">
        <v>32612</v>
      </c>
      <c r="R480" s="15">
        <v>45215</v>
      </c>
      <c r="S480" s="14">
        <v>34740</v>
      </c>
      <c r="T480" s="14">
        <v>39257</v>
      </c>
      <c r="U480" s="15">
        <v>57974</v>
      </c>
      <c r="V480" s="15">
        <v>88474</v>
      </c>
      <c r="W480" s="15">
        <v>25883</v>
      </c>
      <c r="X480" s="15">
        <v>73640</v>
      </c>
      <c r="Y480" s="14">
        <v>27773</v>
      </c>
      <c r="Z480" s="15">
        <v>84183</v>
      </c>
      <c r="AA480" s="14">
        <v>54023</v>
      </c>
      <c r="AB480" s="14">
        <v>26700</v>
      </c>
      <c r="AC480" s="15">
        <v>123480</v>
      </c>
      <c r="AD480" s="15">
        <v>40502</v>
      </c>
      <c r="AE480" s="16">
        <f t="shared" si="20"/>
        <v>25883</v>
      </c>
      <c r="AF480" s="16">
        <f t="shared" si="21"/>
        <v>123480</v>
      </c>
      <c r="AG480" s="16">
        <f t="shared" si="19"/>
        <v>97597</v>
      </c>
      <c r="AH480" s="44">
        <v>0</v>
      </c>
      <c r="AI480" s="126" t="s">
        <v>71</v>
      </c>
    </row>
    <row r="481" spans="1:35" x14ac:dyDescent="0.25">
      <c r="A481" s="33">
        <v>372</v>
      </c>
      <c r="B481" s="34" t="s">
        <v>400</v>
      </c>
      <c r="C481" s="34" t="s">
        <v>70</v>
      </c>
      <c r="D481" s="14">
        <v>165374</v>
      </c>
      <c r="E481" s="14">
        <v>175264</v>
      </c>
      <c r="F481" s="14">
        <v>298257</v>
      </c>
      <c r="G481" s="14">
        <v>265919</v>
      </c>
      <c r="H481" s="14">
        <v>220044</v>
      </c>
      <c r="I481" s="14">
        <v>91789</v>
      </c>
      <c r="J481" s="14">
        <v>166847</v>
      </c>
      <c r="K481" s="14">
        <v>261274</v>
      </c>
      <c r="L481" s="14">
        <v>148857</v>
      </c>
      <c r="M481" s="15">
        <v>271151</v>
      </c>
      <c r="N481" s="15">
        <v>197646</v>
      </c>
      <c r="O481" s="14">
        <v>92472</v>
      </c>
      <c r="P481" s="14">
        <v>197776</v>
      </c>
      <c r="Q481" s="15">
        <v>131500</v>
      </c>
      <c r="R481" s="15">
        <v>296320</v>
      </c>
      <c r="S481" s="14">
        <v>225338</v>
      </c>
      <c r="T481" s="14">
        <v>257278</v>
      </c>
      <c r="U481" s="15">
        <v>151884</v>
      </c>
      <c r="V481" s="15">
        <v>490737</v>
      </c>
      <c r="W481" s="15">
        <v>113489</v>
      </c>
      <c r="X481" s="15">
        <v>473400</v>
      </c>
      <c r="Y481" s="14">
        <v>34716</v>
      </c>
      <c r="Z481" s="15">
        <v>372971</v>
      </c>
      <c r="AA481" s="14">
        <v>93315</v>
      </c>
      <c r="AB481" s="14">
        <v>149605</v>
      </c>
      <c r="AC481" s="15">
        <v>394192</v>
      </c>
      <c r="AD481" s="15">
        <v>40502</v>
      </c>
      <c r="AE481" s="16">
        <f t="shared" si="20"/>
        <v>34716</v>
      </c>
      <c r="AF481" s="16">
        <f t="shared" si="21"/>
        <v>490737</v>
      </c>
      <c r="AG481" s="16">
        <f t="shared" si="19"/>
        <v>456021</v>
      </c>
      <c r="AH481" s="45">
        <v>0</v>
      </c>
      <c r="AI481" s="116" t="s">
        <v>32</v>
      </c>
    </row>
    <row r="482" spans="1:35" x14ac:dyDescent="0.25">
      <c r="A482" s="33">
        <v>373</v>
      </c>
      <c r="B482" s="34" t="s">
        <v>401</v>
      </c>
      <c r="C482" s="34" t="s">
        <v>70</v>
      </c>
      <c r="D482" s="14">
        <v>144019</v>
      </c>
      <c r="E482" s="14">
        <v>148843</v>
      </c>
      <c r="F482" s="14">
        <v>96018</v>
      </c>
      <c r="G482" s="14">
        <v>82690</v>
      </c>
      <c r="H482" s="14">
        <v>135182</v>
      </c>
      <c r="I482" s="14">
        <v>135803</v>
      </c>
      <c r="J482" s="14">
        <v>145492</v>
      </c>
      <c r="K482" s="14">
        <v>81246</v>
      </c>
      <c r="L482" s="14">
        <v>151055</v>
      </c>
      <c r="M482" s="15">
        <v>84317</v>
      </c>
      <c r="N482" s="15">
        <v>140251</v>
      </c>
      <c r="O482" s="14">
        <v>61342</v>
      </c>
      <c r="P482" s="14">
        <v>108566</v>
      </c>
      <c r="Q482" s="15">
        <v>215660</v>
      </c>
      <c r="R482" s="15">
        <v>92143</v>
      </c>
      <c r="S482" s="14">
        <v>169004</v>
      </c>
      <c r="T482" s="14">
        <v>80002</v>
      </c>
      <c r="U482" s="15">
        <v>102334</v>
      </c>
      <c r="V482" s="15">
        <v>403105</v>
      </c>
      <c r="W482" s="15">
        <v>51077</v>
      </c>
      <c r="X482" s="15">
        <v>368200</v>
      </c>
      <c r="Y482" s="14">
        <v>62489</v>
      </c>
      <c r="Z482" s="15">
        <v>124844</v>
      </c>
      <c r="AA482" s="14">
        <v>108049</v>
      </c>
      <c r="AB482" s="14">
        <v>73440</v>
      </c>
      <c r="AC482" s="15">
        <v>202354</v>
      </c>
      <c r="AD482" s="15">
        <v>131500</v>
      </c>
      <c r="AE482" s="16">
        <f t="shared" si="20"/>
        <v>51077</v>
      </c>
      <c r="AF482" s="16">
        <f t="shared" si="21"/>
        <v>403105</v>
      </c>
      <c r="AG482" s="16">
        <f t="shared" si="19"/>
        <v>352028</v>
      </c>
      <c r="AH482" s="45">
        <v>0</v>
      </c>
      <c r="AI482" s="116" t="s">
        <v>32</v>
      </c>
    </row>
    <row r="483" spans="1:35" x14ac:dyDescent="0.25">
      <c r="A483" s="33">
        <v>374</v>
      </c>
      <c r="B483" s="34" t="s">
        <v>402</v>
      </c>
      <c r="C483" s="34" t="s">
        <v>70</v>
      </c>
      <c r="D483" s="14">
        <v>188518</v>
      </c>
      <c r="E483" s="14">
        <v>209214</v>
      </c>
      <c r="F483" s="14">
        <v>534475</v>
      </c>
      <c r="G483" s="14">
        <v>367498</v>
      </c>
      <c r="H483" s="14">
        <v>352824</v>
      </c>
      <c r="I483" s="14">
        <v>202870</v>
      </c>
      <c r="J483" s="14">
        <v>189991</v>
      </c>
      <c r="K483" s="14">
        <v>361078</v>
      </c>
      <c r="L483" s="14">
        <v>168643</v>
      </c>
      <c r="M483" s="15">
        <v>374729</v>
      </c>
      <c r="N483" s="15">
        <v>411060</v>
      </c>
      <c r="O483" s="14">
        <v>61342</v>
      </c>
      <c r="P483" s="14">
        <v>388714</v>
      </c>
      <c r="Q483" s="15">
        <v>226180</v>
      </c>
      <c r="R483" s="15">
        <v>409511</v>
      </c>
      <c r="S483" s="14">
        <v>225338</v>
      </c>
      <c r="T483" s="14">
        <v>355556</v>
      </c>
      <c r="U483" s="15">
        <v>249884</v>
      </c>
      <c r="V483" s="15">
        <v>893548</v>
      </c>
      <c r="W483" s="15">
        <v>857978</v>
      </c>
      <c r="X483" s="15">
        <v>999400</v>
      </c>
      <c r="Y483" s="14">
        <v>62489</v>
      </c>
      <c r="Z483" s="15">
        <v>455679</v>
      </c>
      <c r="AA483" s="14">
        <v>255387</v>
      </c>
      <c r="AB483" s="14">
        <v>299199</v>
      </c>
      <c r="AC483" s="15">
        <v>1328394</v>
      </c>
      <c r="AD483" s="15">
        <v>131500</v>
      </c>
      <c r="AE483" s="16">
        <f t="shared" si="20"/>
        <v>61342</v>
      </c>
      <c r="AF483" s="16">
        <f t="shared" si="21"/>
        <v>1328394</v>
      </c>
      <c r="AG483" s="16">
        <f t="shared" si="19"/>
        <v>1267052</v>
      </c>
      <c r="AH483" s="45">
        <v>0</v>
      </c>
      <c r="AI483" s="116" t="s">
        <v>32</v>
      </c>
    </row>
    <row r="484" spans="1:35" x14ac:dyDescent="0.25">
      <c r="A484" s="33">
        <v>375</v>
      </c>
      <c r="B484" s="34" t="s">
        <v>403</v>
      </c>
      <c r="C484" s="34" t="s">
        <v>291</v>
      </c>
      <c r="D484" s="14">
        <v>18936</v>
      </c>
      <c r="E484" s="14">
        <v>56352</v>
      </c>
      <c r="F484" s="14">
        <v>38493</v>
      </c>
      <c r="G484" s="14">
        <v>67112</v>
      </c>
      <c r="H484" s="14">
        <v>63304</v>
      </c>
      <c r="I484" s="14">
        <v>15749</v>
      </c>
      <c r="J484" s="14">
        <v>19146</v>
      </c>
      <c r="K484" s="14">
        <v>65939</v>
      </c>
      <c r="L484" s="14">
        <v>46006</v>
      </c>
      <c r="M484" s="15">
        <v>68433</v>
      </c>
      <c r="N484" s="15">
        <v>34284</v>
      </c>
      <c r="O484" s="14">
        <v>33801</v>
      </c>
      <c r="P484" s="14">
        <v>40923</v>
      </c>
      <c r="Q484" s="15">
        <v>21040</v>
      </c>
      <c r="R484" s="15">
        <v>74785</v>
      </c>
      <c r="S484" s="14">
        <v>46946</v>
      </c>
      <c r="T484" s="14">
        <v>64932</v>
      </c>
      <c r="U484" s="15">
        <v>9117</v>
      </c>
      <c r="V484" s="15">
        <v>31806</v>
      </c>
      <c r="W484" s="15">
        <v>27773</v>
      </c>
      <c r="X484" s="15">
        <v>42080</v>
      </c>
      <c r="Y484" s="14">
        <v>8748</v>
      </c>
      <c r="Z484" s="15">
        <v>54463</v>
      </c>
      <c r="AA484" s="14">
        <v>11787</v>
      </c>
      <c r="AB484" s="14">
        <v>32864</v>
      </c>
      <c r="AC484" s="15">
        <v>42000</v>
      </c>
      <c r="AD484" s="15">
        <v>59228</v>
      </c>
      <c r="AE484" s="16">
        <f t="shared" si="20"/>
        <v>8748</v>
      </c>
      <c r="AF484" s="16">
        <f t="shared" si="21"/>
        <v>74785</v>
      </c>
      <c r="AG484" s="16">
        <f t="shared" si="19"/>
        <v>66037</v>
      </c>
      <c r="AH484" s="44">
        <v>0</v>
      </c>
      <c r="AI484" s="126" t="s">
        <v>71</v>
      </c>
    </row>
    <row r="485" spans="1:35" x14ac:dyDescent="0.25">
      <c r="A485" s="33">
        <v>376</v>
      </c>
      <c r="B485" s="34" t="s">
        <v>403</v>
      </c>
      <c r="C485" s="34" t="s">
        <v>70</v>
      </c>
      <c r="D485" s="14">
        <v>195146</v>
      </c>
      <c r="E485" s="14">
        <v>76371</v>
      </c>
      <c r="F485" s="14">
        <v>384923</v>
      </c>
      <c r="G485" s="14">
        <v>366658</v>
      </c>
      <c r="H485" s="14">
        <v>345847</v>
      </c>
      <c r="I485" s="14">
        <v>94379</v>
      </c>
      <c r="J485" s="14">
        <v>196619</v>
      </c>
      <c r="K485" s="14">
        <v>360252</v>
      </c>
      <c r="L485" s="14">
        <v>50496</v>
      </c>
      <c r="M485" s="15">
        <v>373871</v>
      </c>
      <c r="N485" s="15">
        <v>68566</v>
      </c>
      <c r="O485" s="14">
        <v>54457</v>
      </c>
      <c r="P485" s="14">
        <v>120980</v>
      </c>
      <c r="Q485" s="15">
        <v>78900</v>
      </c>
      <c r="R485" s="15">
        <v>408575</v>
      </c>
      <c r="S485" s="14">
        <v>192896</v>
      </c>
      <c r="T485" s="14">
        <v>354744</v>
      </c>
      <c r="U485" s="15">
        <v>113959</v>
      </c>
      <c r="V485" s="15">
        <v>106184</v>
      </c>
      <c r="W485" s="15">
        <v>234099</v>
      </c>
      <c r="X485" s="15">
        <v>118925</v>
      </c>
      <c r="Y485" s="14">
        <v>21871</v>
      </c>
      <c r="Z485" s="15">
        <v>54463</v>
      </c>
      <c r="AA485" s="14">
        <v>54023</v>
      </c>
      <c r="AB485" s="14">
        <v>197197</v>
      </c>
      <c r="AC485" s="15">
        <v>378007</v>
      </c>
      <c r="AD485" s="15">
        <v>394500</v>
      </c>
      <c r="AE485" s="16">
        <f t="shared" si="20"/>
        <v>21871</v>
      </c>
      <c r="AF485" s="16">
        <f t="shared" si="21"/>
        <v>408575</v>
      </c>
      <c r="AG485" s="16">
        <f t="shared" si="19"/>
        <v>386704</v>
      </c>
      <c r="AH485" s="44">
        <v>0</v>
      </c>
      <c r="AI485" s="126" t="s">
        <v>71</v>
      </c>
    </row>
    <row r="486" spans="1:35" x14ac:dyDescent="0.25">
      <c r="A486" s="33">
        <v>377</v>
      </c>
      <c r="B486" s="34" t="s">
        <v>404</v>
      </c>
      <c r="C486" s="34" t="s">
        <v>70</v>
      </c>
      <c r="D486" s="14">
        <v>33664</v>
      </c>
      <c r="E486" s="14">
        <v>38185</v>
      </c>
      <c r="F486" s="14">
        <v>250870</v>
      </c>
      <c r="G486" s="14">
        <v>57043</v>
      </c>
      <c r="H486" s="14">
        <v>53805</v>
      </c>
      <c r="I486" s="14">
        <v>16868</v>
      </c>
      <c r="J486" s="14">
        <v>51864</v>
      </c>
      <c r="K486" s="14">
        <v>56045</v>
      </c>
      <c r="L486" s="14">
        <v>136760</v>
      </c>
      <c r="M486" s="15">
        <v>58164</v>
      </c>
      <c r="N486" s="15">
        <v>34284</v>
      </c>
      <c r="O486" s="14">
        <v>8451</v>
      </c>
      <c r="P486" s="14">
        <v>41238</v>
      </c>
      <c r="Q486" s="15">
        <v>33664</v>
      </c>
      <c r="R486" s="15">
        <v>63563</v>
      </c>
      <c r="S486" s="14">
        <v>52579</v>
      </c>
      <c r="T486" s="14">
        <v>55189</v>
      </c>
      <c r="U486" s="15">
        <v>60128</v>
      </c>
      <c r="V486" s="15">
        <v>42417</v>
      </c>
      <c r="W486" s="15">
        <v>27773</v>
      </c>
      <c r="X486" s="15">
        <v>42080</v>
      </c>
      <c r="Y486" s="14">
        <v>33559</v>
      </c>
      <c r="Z486" s="15">
        <v>56808</v>
      </c>
      <c r="AA486" s="14">
        <v>28486</v>
      </c>
      <c r="AB486" s="14">
        <v>32370</v>
      </c>
      <c r="AC486" s="15">
        <v>126589</v>
      </c>
      <c r="AD486" s="15">
        <v>59228</v>
      </c>
      <c r="AE486" s="16">
        <f t="shared" si="20"/>
        <v>8451</v>
      </c>
      <c r="AF486" s="16">
        <f t="shared" si="21"/>
        <v>250870</v>
      </c>
      <c r="AG486" s="16">
        <f t="shared" si="19"/>
        <v>242419</v>
      </c>
      <c r="AH486" s="44">
        <v>0</v>
      </c>
      <c r="AI486" s="126" t="s">
        <v>71</v>
      </c>
    </row>
    <row r="487" spans="1:35" x14ac:dyDescent="0.25">
      <c r="A487" s="33">
        <v>378</v>
      </c>
      <c r="B487" s="34" t="s">
        <v>405</v>
      </c>
      <c r="C487" s="34" t="s">
        <v>291</v>
      </c>
      <c r="D487" s="14">
        <v>45341</v>
      </c>
      <c r="E487" s="14">
        <v>115597</v>
      </c>
      <c r="F487" s="14">
        <v>25088</v>
      </c>
      <c r="G487" s="14">
        <v>67112</v>
      </c>
      <c r="H487" s="14">
        <v>63304</v>
      </c>
      <c r="I487" s="14">
        <v>23977</v>
      </c>
      <c r="J487" s="14">
        <v>45552</v>
      </c>
      <c r="K487" s="14">
        <v>65939</v>
      </c>
      <c r="L487" s="14">
        <v>36820</v>
      </c>
      <c r="M487" s="15">
        <v>68433</v>
      </c>
      <c r="N487" s="15">
        <v>43634</v>
      </c>
      <c r="O487" s="14">
        <v>40060</v>
      </c>
      <c r="P487" s="14">
        <v>40923</v>
      </c>
      <c r="Q487" s="15">
        <v>131500</v>
      </c>
      <c r="R487" s="15">
        <v>74785</v>
      </c>
      <c r="S487" s="14">
        <v>52579</v>
      </c>
      <c r="T487" s="14">
        <v>64932</v>
      </c>
      <c r="U487" s="15">
        <v>83956</v>
      </c>
      <c r="V487" s="15">
        <v>55170</v>
      </c>
      <c r="W487" s="15">
        <v>27773</v>
      </c>
      <c r="X487" s="15">
        <v>47340</v>
      </c>
      <c r="Y487" s="14">
        <v>28930</v>
      </c>
      <c r="Z487" s="15">
        <v>252843</v>
      </c>
      <c r="AA487" s="14">
        <v>29468</v>
      </c>
      <c r="AB487" s="14">
        <v>38535</v>
      </c>
      <c r="AC487" s="15">
        <v>40771</v>
      </c>
      <c r="AD487" s="15">
        <v>59228</v>
      </c>
      <c r="AE487" s="16">
        <f t="shared" si="20"/>
        <v>23977</v>
      </c>
      <c r="AF487" s="16">
        <f t="shared" si="21"/>
        <v>252843</v>
      </c>
      <c r="AG487" s="16">
        <f t="shared" si="19"/>
        <v>228866</v>
      </c>
      <c r="AH487" s="44">
        <v>0</v>
      </c>
      <c r="AI487" s="126" t="s">
        <v>71</v>
      </c>
    </row>
    <row r="488" spans="1:35" x14ac:dyDescent="0.25">
      <c r="A488" s="33">
        <v>379</v>
      </c>
      <c r="B488" s="34" t="s">
        <v>406</v>
      </c>
      <c r="C488" s="34" t="s">
        <v>70</v>
      </c>
      <c r="D488" s="14">
        <v>198302</v>
      </c>
      <c r="E488" s="14">
        <v>260356</v>
      </c>
      <c r="F488" s="14">
        <v>250870</v>
      </c>
      <c r="G488" s="14">
        <v>458171</v>
      </c>
      <c r="H488" s="14">
        <v>432166</v>
      </c>
      <c r="I488" s="14">
        <v>76073</v>
      </c>
      <c r="J488" s="14">
        <v>199775</v>
      </c>
      <c r="K488" s="14">
        <v>450168</v>
      </c>
      <c r="L488" s="14">
        <v>147280</v>
      </c>
      <c r="M488" s="15">
        <v>467186</v>
      </c>
      <c r="N488" s="15">
        <v>233751</v>
      </c>
      <c r="O488" s="14">
        <v>32674</v>
      </c>
      <c r="P488" s="14">
        <v>239330</v>
      </c>
      <c r="Q488" s="15">
        <v>131500</v>
      </c>
      <c r="R488" s="15">
        <v>510549</v>
      </c>
      <c r="S488" s="14">
        <v>192896</v>
      </c>
      <c r="T488" s="14">
        <v>443283</v>
      </c>
      <c r="U488" s="15">
        <v>189437</v>
      </c>
      <c r="V488" s="15">
        <v>809800</v>
      </c>
      <c r="W488" s="15">
        <v>220919</v>
      </c>
      <c r="X488" s="15">
        <v>841600</v>
      </c>
      <c r="Y488" s="14">
        <v>196712</v>
      </c>
      <c r="Z488" s="15">
        <v>266682</v>
      </c>
      <c r="AA488" s="14">
        <v>279945</v>
      </c>
      <c r="AB488" s="14">
        <v>231198</v>
      </c>
      <c r="AC488" s="15">
        <v>366950</v>
      </c>
      <c r="AD488" s="15">
        <v>657500</v>
      </c>
      <c r="AE488" s="16">
        <f t="shared" si="20"/>
        <v>32674</v>
      </c>
      <c r="AF488" s="16">
        <f t="shared" si="21"/>
        <v>841600</v>
      </c>
      <c r="AG488" s="16">
        <f t="shared" si="19"/>
        <v>808926</v>
      </c>
      <c r="AH488" s="44">
        <v>0</v>
      </c>
      <c r="AI488" s="126" t="s">
        <v>71</v>
      </c>
    </row>
    <row r="489" spans="1:35" x14ac:dyDescent="0.25">
      <c r="A489" s="33">
        <v>380</v>
      </c>
      <c r="B489" s="34" t="s">
        <v>407</v>
      </c>
      <c r="C489" s="34" t="s">
        <v>70</v>
      </c>
      <c r="D489" s="14">
        <v>31350</v>
      </c>
      <c r="E489" s="14">
        <v>113861</v>
      </c>
      <c r="F489" s="14">
        <v>250870</v>
      </c>
      <c r="G489" s="14">
        <v>67112</v>
      </c>
      <c r="H489" s="14">
        <v>63304</v>
      </c>
      <c r="I489" s="14">
        <v>15254</v>
      </c>
      <c r="J489" s="14">
        <v>32822</v>
      </c>
      <c r="K489" s="14">
        <v>65939</v>
      </c>
      <c r="L489" s="14">
        <v>44184</v>
      </c>
      <c r="M489" s="15">
        <v>68433</v>
      </c>
      <c r="N489" s="15">
        <v>38959</v>
      </c>
      <c r="O489" s="14">
        <v>33801</v>
      </c>
      <c r="P489" s="14">
        <v>40923</v>
      </c>
      <c r="Q489" s="15">
        <v>44184</v>
      </c>
      <c r="R489" s="15">
        <v>74785</v>
      </c>
      <c r="S489" s="14">
        <v>52579</v>
      </c>
      <c r="T489" s="14">
        <v>64932</v>
      </c>
      <c r="U489" s="15">
        <v>68801</v>
      </c>
      <c r="V489" s="15">
        <v>49074</v>
      </c>
      <c r="W489" s="15">
        <v>27142</v>
      </c>
      <c r="X489" s="15">
        <v>47340</v>
      </c>
      <c r="Y489" s="14">
        <v>45131</v>
      </c>
      <c r="Z489" s="15">
        <v>73678</v>
      </c>
      <c r="AA489" s="14">
        <v>147339</v>
      </c>
      <c r="AB489" s="14">
        <v>30750</v>
      </c>
      <c r="AC489" s="15">
        <v>190686</v>
      </c>
      <c r="AD489" s="15">
        <v>59228</v>
      </c>
      <c r="AE489" s="16">
        <f t="shared" si="20"/>
        <v>15254</v>
      </c>
      <c r="AF489" s="16">
        <f t="shared" si="21"/>
        <v>250870</v>
      </c>
      <c r="AG489" s="16">
        <f t="shared" si="19"/>
        <v>235616</v>
      </c>
      <c r="AH489" s="44">
        <v>0</v>
      </c>
      <c r="AI489" s="126" t="s">
        <v>71</v>
      </c>
    </row>
    <row r="490" spans="1:35" x14ac:dyDescent="0.25">
      <c r="A490" s="33">
        <v>381</v>
      </c>
      <c r="B490" s="34" t="s">
        <v>408</v>
      </c>
      <c r="C490" s="34" t="s">
        <v>291</v>
      </c>
      <c r="D490" s="14">
        <v>4173</v>
      </c>
      <c r="E490" s="14">
        <v>315299</v>
      </c>
      <c r="F490" s="14">
        <v>149190</v>
      </c>
      <c r="G490" s="14">
        <v>135569</v>
      </c>
      <c r="H490" s="14">
        <v>192740</v>
      </c>
      <c r="I490" s="14">
        <v>170573</v>
      </c>
      <c r="J490" s="14">
        <v>4418</v>
      </c>
      <c r="K490" s="14">
        <v>133200</v>
      </c>
      <c r="L490" s="14">
        <v>268260</v>
      </c>
      <c r="M490" s="15">
        <v>138236</v>
      </c>
      <c r="N490" s="15">
        <v>386405</v>
      </c>
      <c r="O490" s="14">
        <v>140524</v>
      </c>
      <c r="P490" s="14">
        <v>246168</v>
      </c>
      <c r="Q490" s="15">
        <v>220920</v>
      </c>
      <c r="R490" s="15">
        <v>151066</v>
      </c>
      <c r="S490" s="14">
        <v>311875</v>
      </c>
      <c r="T490" s="14">
        <v>131163</v>
      </c>
      <c r="U490" s="15">
        <v>151488</v>
      </c>
      <c r="V490" s="15">
        <v>537204</v>
      </c>
      <c r="W490" s="15">
        <v>107304</v>
      </c>
      <c r="X490" s="15">
        <v>499700</v>
      </c>
      <c r="Y490" s="14">
        <v>41646</v>
      </c>
      <c r="Z490" s="15">
        <v>53126</v>
      </c>
      <c r="AA490" s="14">
        <v>49114</v>
      </c>
      <c r="AB490" s="14">
        <v>260654</v>
      </c>
      <c r="AC490" s="15">
        <v>204734</v>
      </c>
      <c r="AD490" s="15">
        <v>134866</v>
      </c>
      <c r="AE490" s="16">
        <f t="shared" si="20"/>
        <v>4173</v>
      </c>
      <c r="AF490" s="16">
        <f t="shared" si="21"/>
        <v>537204</v>
      </c>
      <c r="AG490" s="16">
        <f t="shared" si="19"/>
        <v>533031</v>
      </c>
      <c r="AH490" s="44">
        <v>0</v>
      </c>
      <c r="AI490" s="126" t="s">
        <v>71</v>
      </c>
    </row>
    <row r="491" spans="1:35" x14ac:dyDescent="0.25">
      <c r="A491" s="33">
        <v>382</v>
      </c>
      <c r="B491" s="34" t="s">
        <v>408</v>
      </c>
      <c r="C491" s="34" t="s">
        <v>70</v>
      </c>
      <c r="D491" s="14">
        <v>1755367</v>
      </c>
      <c r="E491" s="14">
        <v>2101991</v>
      </c>
      <c r="F491" s="14">
        <v>1491904</v>
      </c>
      <c r="G491" s="14">
        <v>1626837</v>
      </c>
      <c r="H491" s="14">
        <v>2312904</v>
      </c>
      <c r="I491" s="14">
        <v>1056779</v>
      </c>
      <c r="J491" s="14">
        <v>1756840</v>
      </c>
      <c r="K491" s="14">
        <v>1598414</v>
      </c>
      <c r="L491" s="14">
        <v>3156000</v>
      </c>
      <c r="M491" s="15">
        <v>1658841</v>
      </c>
      <c r="N491" s="15">
        <v>1090841</v>
      </c>
      <c r="O491" s="14">
        <v>1756544</v>
      </c>
      <c r="P491" s="14">
        <v>2256540</v>
      </c>
      <c r="Q491" s="15">
        <v>1351820</v>
      </c>
      <c r="R491" s="15">
        <v>1812817</v>
      </c>
      <c r="S491" s="14">
        <v>3742495</v>
      </c>
      <c r="T491" s="14">
        <v>1573972</v>
      </c>
      <c r="U491" s="15">
        <v>1893600</v>
      </c>
      <c r="V491" s="15">
        <v>2148815</v>
      </c>
      <c r="W491" s="15">
        <v>1135908</v>
      </c>
      <c r="X491" s="15">
        <v>1998800</v>
      </c>
      <c r="Y491" s="14">
        <v>277635</v>
      </c>
      <c r="Z491" s="15">
        <v>1232834</v>
      </c>
      <c r="AA491" s="14">
        <v>658113</v>
      </c>
      <c r="AB491" s="14">
        <v>1563924</v>
      </c>
      <c r="AC491" s="15">
        <v>1842606</v>
      </c>
      <c r="AD491" s="15">
        <v>2761500</v>
      </c>
      <c r="AE491" s="16">
        <f t="shared" si="20"/>
        <v>277635</v>
      </c>
      <c r="AF491" s="16">
        <f t="shared" si="21"/>
        <v>3742495</v>
      </c>
      <c r="AG491" s="16">
        <f t="shared" si="19"/>
        <v>3464860</v>
      </c>
      <c r="AH491" s="44">
        <v>0</v>
      </c>
      <c r="AI491" s="126" t="s">
        <v>71</v>
      </c>
    </row>
    <row r="492" spans="1:35" x14ac:dyDescent="0.25">
      <c r="A492" s="33">
        <v>383</v>
      </c>
      <c r="B492" s="34" t="s">
        <v>409</v>
      </c>
      <c r="C492" s="34" t="s">
        <v>291</v>
      </c>
      <c r="D492" s="14">
        <v>57334</v>
      </c>
      <c r="E492" s="14">
        <v>221785</v>
      </c>
      <c r="F492" s="14">
        <v>132046</v>
      </c>
      <c r="G492" s="14">
        <v>135569</v>
      </c>
      <c r="H492" s="14">
        <v>127719</v>
      </c>
      <c r="I492" s="14">
        <v>170420</v>
      </c>
      <c r="J492" s="14">
        <v>57544</v>
      </c>
      <c r="K492" s="14">
        <v>133200</v>
      </c>
      <c r="L492" s="14">
        <v>136760</v>
      </c>
      <c r="M492" s="15">
        <v>138236</v>
      </c>
      <c r="N492" s="15">
        <v>540968</v>
      </c>
      <c r="O492" s="14">
        <v>73625</v>
      </c>
      <c r="P492" s="14">
        <v>125819</v>
      </c>
      <c r="Q492" s="15">
        <v>210400</v>
      </c>
      <c r="R492" s="15">
        <v>151066</v>
      </c>
      <c r="S492" s="14">
        <v>109540</v>
      </c>
      <c r="T492" s="14">
        <v>131163</v>
      </c>
      <c r="U492" s="15">
        <v>87272</v>
      </c>
      <c r="V492" s="15">
        <v>375264</v>
      </c>
      <c r="W492" s="15">
        <v>85212</v>
      </c>
      <c r="X492" s="15">
        <v>420246</v>
      </c>
      <c r="Y492" s="14">
        <v>41646</v>
      </c>
      <c r="Z492" s="15">
        <v>42606</v>
      </c>
      <c r="AA492" s="14">
        <v>49114</v>
      </c>
      <c r="AB492" s="14">
        <v>117635</v>
      </c>
      <c r="AC492" s="15">
        <v>109206</v>
      </c>
      <c r="AD492" s="15">
        <v>85107</v>
      </c>
      <c r="AE492" s="16">
        <f t="shared" si="20"/>
        <v>41646</v>
      </c>
      <c r="AF492" s="16">
        <f t="shared" si="21"/>
        <v>540968</v>
      </c>
      <c r="AG492" s="16">
        <f t="shared" si="19"/>
        <v>499322</v>
      </c>
      <c r="AH492" s="44">
        <v>0</v>
      </c>
      <c r="AI492" s="126" t="s">
        <v>71</v>
      </c>
    </row>
    <row r="493" spans="1:35" x14ac:dyDescent="0.25">
      <c r="A493" s="33">
        <v>384</v>
      </c>
      <c r="B493" s="34" t="s">
        <v>409</v>
      </c>
      <c r="C493" s="34" t="s">
        <v>70</v>
      </c>
      <c r="D493" s="14">
        <v>1028856</v>
      </c>
      <c r="E493" s="14">
        <v>1478562</v>
      </c>
      <c r="F493" s="14">
        <v>1320454</v>
      </c>
      <c r="G493" s="14">
        <v>1629226</v>
      </c>
      <c r="H493" s="14">
        <v>1534897</v>
      </c>
      <c r="I493" s="14">
        <v>1262055</v>
      </c>
      <c r="J493" s="14">
        <v>1030329</v>
      </c>
      <c r="K493" s="14">
        <v>1600762</v>
      </c>
      <c r="L493" s="14">
        <v>1893600</v>
      </c>
      <c r="M493" s="15">
        <v>1661277</v>
      </c>
      <c r="N493" s="15">
        <v>1527177</v>
      </c>
      <c r="O493" s="14">
        <v>1104379</v>
      </c>
      <c r="P493" s="14">
        <v>1504360</v>
      </c>
      <c r="Q493" s="15">
        <v>894200</v>
      </c>
      <c r="R493" s="15">
        <v>1815480</v>
      </c>
      <c r="S493" s="14">
        <v>1314474</v>
      </c>
      <c r="T493" s="14">
        <v>1576283</v>
      </c>
      <c r="U493" s="15">
        <v>1090907</v>
      </c>
      <c r="V493" s="15">
        <v>1501057</v>
      </c>
      <c r="W493" s="15">
        <v>883617</v>
      </c>
      <c r="X493" s="15">
        <v>1680981</v>
      </c>
      <c r="Y493" s="14">
        <v>277635</v>
      </c>
      <c r="Z493" s="15">
        <v>577403</v>
      </c>
      <c r="AA493" s="14">
        <v>687581</v>
      </c>
      <c r="AB493" s="14">
        <v>705787</v>
      </c>
      <c r="AC493" s="15">
        <v>982854</v>
      </c>
      <c r="AD493" s="15">
        <v>871372</v>
      </c>
      <c r="AE493" s="16">
        <f t="shared" si="20"/>
        <v>277635</v>
      </c>
      <c r="AF493" s="16">
        <f t="shared" si="21"/>
        <v>1893600</v>
      </c>
      <c r="AG493" s="16">
        <f t="shared" si="19"/>
        <v>1615965</v>
      </c>
      <c r="AH493" s="44">
        <v>0</v>
      </c>
      <c r="AI493" s="126" t="s">
        <v>71</v>
      </c>
    </row>
    <row r="494" spans="1:35" x14ac:dyDescent="0.25">
      <c r="A494" s="33">
        <v>385</v>
      </c>
      <c r="B494" s="34" t="s">
        <v>410</v>
      </c>
      <c r="C494" s="34" t="s">
        <v>291</v>
      </c>
      <c r="D494" s="14">
        <v>80204</v>
      </c>
      <c r="E494" s="14">
        <v>69763</v>
      </c>
      <c r="F494" s="14">
        <v>70289</v>
      </c>
      <c r="G494" s="14">
        <v>58747</v>
      </c>
      <c r="H494" s="14">
        <v>91873</v>
      </c>
      <c r="I494" s="14">
        <v>40617</v>
      </c>
      <c r="J494" s="14">
        <v>80373</v>
      </c>
      <c r="K494" s="14">
        <v>57721</v>
      </c>
      <c r="L494" s="14">
        <v>64487</v>
      </c>
      <c r="M494" s="15">
        <v>59902</v>
      </c>
      <c r="N494" s="15">
        <v>48392</v>
      </c>
      <c r="O494" s="14">
        <v>63983</v>
      </c>
      <c r="P494" s="14">
        <v>51969</v>
      </c>
      <c r="Q494" s="15">
        <v>89420</v>
      </c>
      <c r="R494" s="15">
        <v>65462</v>
      </c>
      <c r="S494" s="14">
        <v>62594</v>
      </c>
      <c r="T494" s="14">
        <v>56837</v>
      </c>
      <c r="U494" s="15">
        <v>34464</v>
      </c>
      <c r="V494" s="15">
        <v>249640</v>
      </c>
      <c r="W494" s="15">
        <v>60595</v>
      </c>
      <c r="X494" s="15">
        <v>210400</v>
      </c>
      <c r="Y494" s="14">
        <v>61332</v>
      </c>
      <c r="Z494" s="15">
        <v>27960</v>
      </c>
      <c r="AA494" s="14">
        <v>58935</v>
      </c>
      <c r="AB494" s="14">
        <v>98604</v>
      </c>
      <c r="AC494" s="15">
        <v>101086</v>
      </c>
      <c r="AD494" s="15">
        <v>52600</v>
      </c>
      <c r="AE494" s="16">
        <f t="shared" si="20"/>
        <v>27960</v>
      </c>
      <c r="AF494" s="16">
        <f t="shared" si="21"/>
        <v>249640</v>
      </c>
      <c r="AG494" s="16">
        <f t="shared" si="19"/>
        <v>221680</v>
      </c>
      <c r="AH494" s="44">
        <v>0</v>
      </c>
      <c r="AI494" s="126" t="s">
        <v>71</v>
      </c>
    </row>
    <row r="495" spans="1:35" x14ac:dyDescent="0.25">
      <c r="A495" s="33">
        <v>386</v>
      </c>
      <c r="B495" s="34" t="s">
        <v>411</v>
      </c>
      <c r="C495" s="34" t="s">
        <v>291</v>
      </c>
      <c r="D495" s="14">
        <v>99803</v>
      </c>
      <c r="E495" s="14">
        <v>76008</v>
      </c>
      <c r="F495" s="14">
        <v>78273</v>
      </c>
      <c r="G495" s="14">
        <v>63265</v>
      </c>
      <c r="H495" s="14">
        <v>98941</v>
      </c>
      <c r="I495" s="14">
        <v>52212</v>
      </c>
      <c r="J495" s="14">
        <v>100045</v>
      </c>
      <c r="K495" s="14">
        <v>62161</v>
      </c>
      <c r="L495" s="14">
        <v>67203</v>
      </c>
      <c r="M495" s="15">
        <v>64510</v>
      </c>
      <c r="N495" s="15">
        <v>54441</v>
      </c>
      <c r="O495" s="14">
        <v>69567</v>
      </c>
      <c r="P495" s="14">
        <v>64277</v>
      </c>
      <c r="Q495" s="15">
        <v>105200</v>
      </c>
      <c r="R495" s="15">
        <v>70499</v>
      </c>
      <c r="S495" s="14">
        <v>65724</v>
      </c>
      <c r="T495" s="14">
        <v>61210</v>
      </c>
      <c r="U495" s="15">
        <v>36784</v>
      </c>
      <c r="V495" s="15">
        <v>281305</v>
      </c>
      <c r="W495" s="15">
        <v>69432</v>
      </c>
      <c r="X495" s="15">
        <v>231440</v>
      </c>
      <c r="Y495" s="14">
        <v>104148</v>
      </c>
      <c r="Z495" s="15">
        <v>30541</v>
      </c>
      <c r="AA495" s="14">
        <v>68759</v>
      </c>
      <c r="AB495" s="14">
        <v>147112</v>
      </c>
      <c r="AC495" s="15">
        <v>114896</v>
      </c>
      <c r="AD495" s="15">
        <v>59228</v>
      </c>
      <c r="AE495" s="16">
        <f t="shared" si="20"/>
        <v>30541</v>
      </c>
      <c r="AF495" s="16">
        <f t="shared" si="21"/>
        <v>281305</v>
      </c>
      <c r="AG495" s="16">
        <f t="shared" ref="AG495:AG526" si="22">AF495-AE495</f>
        <v>250764</v>
      </c>
      <c r="AH495" s="44">
        <v>0</v>
      </c>
      <c r="AI495" s="126" t="s">
        <v>71</v>
      </c>
    </row>
    <row r="496" spans="1:35" x14ac:dyDescent="0.25">
      <c r="A496" s="39">
        <v>387</v>
      </c>
      <c r="B496" s="40" t="s">
        <v>412</v>
      </c>
      <c r="C496" s="40" t="s">
        <v>291</v>
      </c>
      <c r="D496" s="41">
        <v>108356</v>
      </c>
      <c r="E496" s="41">
        <v>85174</v>
      </c>
      <c r="F496" s="41">
        <v>90136</v>
      </c>
      <c r="G496" s="41">
        <v>79082</v>
      </c>
      <c r="H496" s="41">
        <v>123675</v>
      </c>
      <c r="I496" s="41">
        <v>50229</v>
      </c>
      <c r="J496" s="41">
        <v>108566</v>
      </c>
      <c r="K496" s="41">
        <v>77701</v>
      </c>
      <c r="L496" s="41">
        <v>75244</v>
      </c>
      <c r="M496" s="41">
        <v>80638</v>
      </c>
      <c r="N496" s="42">
        <v>60490</v>
      </c>
      <c r="O496" s="41">
        <v>89397</v>
      </c>
      <c r="P496" s="41">
        <v>71115</v>
      </c>
      <c r="Q496" s="42">
        <v>120980</v>
      </c>
      <c r="R496" s="42">
        <v>88122</v>
      </c>
      <c r="S496" s="41">
        <v>70419</v>
      </c>
      <c r="T496" s="41">
        <v>76512</v>
      </c>
      <c r="U496" s="42">
        <v>41091</v>
      </c>
      <c r="V496" s="42">
        <v>330275</v>
      </c>
      <c r="W496" s="42">
        <v>79531</v>
      </c>
      <c r="X496" s="41">
        <v>294560</v>
      </c>
      <c r="Y496" s="41">
        <v>86790</v>
      </c>
      <c r="Z496" s="41">
        <v>34397</v>
      </c>
      <c r="AA496" s="41">
        <v>78581</v>
      </c>
      <c r="AB496" s="41">
        <v>153908</v>
      </c>
      <c r="AC496" s="42">
        <v>131113</v>
      </c>
      <c r="AD496" s="41">
        <v>65750</v>
      </c>
      <c r="AE496" s="43">
        <f t="shared" si="20"/>
        <v>34397</v>
      </c>
      <c r="AF496" s="43">
        <f t="shared" si="21"/>
        <v>330275</v>
      </c>
      <c r="AG496" s="43">
        <f t="shared" si="22"/>
        <v>295878</v>
      </c>
      <c r="AH496" s="44">
        <v>108356</v>
      </c>
      <c r="AI496" s="126" t="s">
        <v>71</v>
      </c>
    </row>
    <row r="497" spans="1:35" x14ac:dyDescent="0.25">
      <c r="A497" s="33">
        <v>388</v>
      </c>
      <c r="B497" s="34" t="s">
        <v>413</v>
      </c>
      <c r="C497" s="34" t="s">
        <v>70</v>
      </c>
      <c r="D497" s="14">
        <v>4087230</v>
      </c>
      <c r="E497" s="14">
        <v>6763063</v>
      </c>
      <c r="F497" s="14">
        <v>7073888</v>
      </c>
      <c r="G497" s="14">
        <v>406710</v>
      </c>
      <c r="H497" s="14">
        <v>6542820</v>
      </c>
      <c r="I497" s="14">
        <v>3559146</v>
      </c>
      <c r="J497" s="14">
        <v>4088703</v>
      </c>
      <c r="K497" s="14">
        <v>399604</v>
      </c>
      <c r="L497" s="14">
        <v>3710777</v>
      </c>
      <c r="M497" s="15">
        <v>414710</v>
      </c>
      <c r="N497" s="15">
        <v>10596735</v>
      </c>
      <c r="O497" s="14">
        <v>2488948</v>
      </c>
      <c r="P497" s="14">
        <v>9141880</v>
      </c>
      <c r="Q497" s="15">
        <v>12834400</v>
      </c>
      <c r="R497" s="15">
        <v>453205</v>
      </c>
      <c r="S497" s="14">
        <v>12769176</v>
      </c>
      <c r="T497" s="14">
        <v>393493</v>
      </c>
      <c r="U497" s="15">
        <v>5313252</v>
      </c>
      <c r="V497" s="15">
        <v>7083665</v>
      </c>
      <c r="W497" s="15">
        <v>3356646</v>
      </c>
      <c r="X497" s="15">
        <v>6838000</v>
      </c>
      <c r="Y497" s="14">
        <v>520624</v>
      </c>
      <c r="Z497" s="15">
        <v>452403</v>
      </c>
      <c r="AA497" s="14">
        <v>3241456</v>
      </c>
      <c r="AB497" s="14">
        <v>5128142</v>
      </c>
      <c r="AC497" s="15">
        <v>9995810</v>
      </c>
      <c r="AD497" s="15">
        <v>4168550</v>
      </c>
      <c r="AE497" s="16">
        <f t="shared" si="20"/>
        <v>393493</v>
      </c>
      <c r="AF497" s="16">
        <f t="shared" si="21"/>
        <v>12834400</v>
      </c>
      <c r="AG497" s="16">
        <f t="shared" si="22"/>
        <v>12440907</v>
      </c>
      <c r="AH497" s="44">
        <v>0</v>
      </c>
      <c r="AI497" s="126" t="s">
        <v>71</v>
      </c>
    </row>
    <row r="498" spans="1:35" x14ac:dyDescent="0.25">
      <c r="A498" s="33">
        <v>389</v>
      </c>
      <c r="B498" s="34" t="s">
        <v>414</v>
      </c>
      <c r="C498" s="34" t="s">
        <v>291</v>
      </c>
      <c r="D498" s="14">
        <v>88368</v>
      </c>
      <c r="E498" s="14">
        <v>87813</v>
      </c>
      <c r="F498" s="14">
        <v>71947</v>
      </c>
      <c r="G498" s="14">
        <v>39542</v>
      </c>
      <c r="H498" s="14">
        <v>61839</v>
      </c>
      <c r="I498" s="14">
        <v>28651</v>
      </c>
      <c r="J498" s="14">
        <v>88578</v>
      </c>
      <c r="K498" s="14">
        <v>38849</v>
      </c>
      <c r="L498" s="14">
        <v>129206</v>
      </c>
      <c r="M498" s="15">
        <v>40319</v>
      </c>
      <c r="N498" s="15">
        <v>623337</v>
      </c>
      <c r="O498" s="14">
        <v>112418</v>
      </c>
      <c r="P498" s="14">
        <v>68380</v>
      </c>
      <c r="Q498" s="15">
        <v>131500</v>
      </c>
      <c r="R498" s="15">
        <v>44061</v>
      </c>
      <c r="S498" s="14">
        <v>104324</v>
      </c>
      <c r="T498" s="14">
        <v>38255</v>
      </c>
      <c r="U498" s="15">
        <v>33138</v>
      </c>
      <c r="V498" s="15">
        <v>219079</v>
      </c>
      <c r="W498" s="15">
        <v>46598</v>
      </c>
      <c r="X498" s="15">
        <v>189360</v>
      </c>
      <c r="Y498" s="14">
        <v>69432</v>
      </c>
      <c r="Z498" s="15">
        <v>27120</v>
      </c>
      <c r="AA498" s="14">
        <v>49114</v>
      </c>
      <c r="AB498" s="14">
        <v>113111</v>
      </c>
      <c r="AC498" s="15">
        <v>77894</v>
      </c>
      <c r="AD498" s="15">
        <v>37767</v>
      </c>
      <c r="AE498" s="16">
        <f t="shared" si="20"/>
        <v>27120</v>
      </c>
      <c r="AF498" s="16">
        <f t="shared" si="21"/>
        <v>623337</v>
      </c>
      <c r="AG498" s="16">
        <f t="shared" si="22"/>
        <v>596217</v>
      </c>
      <c r="AH498" s="44">
        <v>0</v>
      </c>
      <c r="AI498" s="126" t="s">
        <v>71</v>
      </c>
    </row>
    <row r="499" spans="1:35" x14ac:dyDescent="0.25">
      <c r="A499" s="33">
        <v>390</v>
      </c>
      <c r="B499" s="34" t="s">
        <v>415</v>
      </c>
      <c r="C499" s="34" t="s">
        <v>291</v>
      </c>
      <c r="D499" s="14">
        <v>190307</v>
      </c>
      <c r="E499" s="14">
        <v>145376</v>
      </c>
      <c r="F499" s="14">
        <v>131658</v>
      </c>
      <c r="G499" s="14">
        <v>395411</v>
      </c>
      <c r="H499" s="14">
        <v>618380</v>
      </c>
      <c r="I499" s="14">
        <v>44647</v>
      </c>
      <c r="J499" s="14">
        <v>190517</v>
      </c>
      <c r="K499" s="14">
        <v>388504</v>
      </c>
      <c r="L499" s="14">
        <v>172786</v>
      </c>
      <c r="M499" s="15">
        <v>403191</v>
      </c>
      <c r="N499" s="15">
        <v>3272522</v>
      </c>
      <c r="O499" s="14">
        <v>166989</v>
      </c>
      <c r="P499" s="14">
        <v>143598</v>
      </c>
      <c r="Q499" s="15">
        <v>157800</v>
      </c>
      <c r="R499" s="15">
        <v>440614</v>
      </c>
      <c r="S499" s="14">
        <v>363045</v>
      </c>
      <c r="T499" s="14">
        <v>382562</v>
      </c>
      <c r="U499" s="15">
        <v>132546</v>
      </c>
      <c r="V499" s="15">
        <v>779795</v>
      </c>
      <c r="W499" s="15">
        <v>319229</v>
      </c>
      <c r="X499" s="15">
        <v>547040</v>
      </c>
      <c r="Y499" s="14">
        <v>86790</v>
      </c>
      <c r="Z499" s="15">
        <v>42525</v>
      </c>
      <c r="AA499" s="14">
        <v>245565</v>
      </c>
      <c r="AB499" s="14">
        <v>112196</v>
      </c>
      <c r="AC499" s="15">
        <v>103315</v>
      </c>
      <c r="AD499" s="15">
        <v>78900</v>
      </c>
      <c r="AE499" s="16">
        <f t="shared" si="20"/>
        <v>42525</v>
      </c>
      <c r="AF499" s="16">
        <f t="shared" si="21"/>
        <v>3272522</v>
      </c>
      <c r="AG499" s="16">
        <f t="shared" si="22"/>
        <v>3229997</v>
      </c>
      <c r="AH499" s="44">
        <v>0</v>
      </c>
      <c r="AI499" s="126" t="s">
        <v>71</v>
      </c>
    </row>
    <row r="500" spans="1:35" x14ac:dyDescent="0.25">
      <c r="A500" s="33">
        <v>391</v>
      </c>
      <c r="B500" s="34" t="s">
        <v>416</v>
      </c>
      <c r="C500" s="34" t="s">
        <v>291</v>
      </c>
      <c r="D500" s="14">
        <v>27773</v>
      </c>
      <c r="E500" s="14">
        <v>25055</v>
      </c>
      <c r="F500" s="14">
        <v>18641</v>
      </c>
      <c r="G500" s="14">
        <v>22594</v>
      </c>
      <c r="H500" s="14">
        <v>27179</v>
      </c>
      <c r="I500" s="14">
        <v>10724</v>
      </c>
      <c r="J500" s="14">
        <v>27983</v>
      </c>
      <c r="K500" s="14">
        <v>22199</v>
      </c>
      <c r="L500" s="14">
        <v>30392</v>
      </c>
      <c r="M500" s="15">
        <v>23038</v>
      </c>
      <c r="N500" s="15">
        <v>71760</v>
      </c>
      <c r="O500" s="14">
        <v>22846</v>
      </c>
      <c r="P500" s="14">
        <v>25984</v>
      </c>
      <c r="Q500" s="15">
        <v>36820</v>
      </c>
      <c r="R500" s="15">
        <v>25176</v>
      </c>
      <c r="S500" s="14">
        <v>81372</v>
      </c>
      <c r="T500" s="14">
        <v>21860</v>
      </c>
      <c r="U500" s="15">
        <v>9501</v>
      </c>
      <c r="V500" s="15">
        <v>76634</v>
      </c>
      <c r="W500" s="15">
        <v>17358</v>
      </c>
      <c r="X500" s="15">
        <v>78900</v>
      </c>
      <c r="Y500" s="14">
        <v>8679</v>
      </c>
      <c r="Z500" s="15">
        <v>11046</v>
      </c>
      <c r="AA500" s="14">
        <v>14734</v>
      </c>
      <c r="AB500" s="14">
        <v>16317</v>
      </c>
      <c r="AC500" s="15">
        <v>25434</v>
      </c>
      <c r="AD500" s="15">
        <v>23039</v>
      </c>
      <c r="AE500" s="16">
        <f t="shared" si="20"/>
        <v>8679</v>
      </c>
      <c r="AF500" s="16">
        <f t="shared" si="21"/>
        <v>81372</v>
      </c>
      <c r="AG500" s="16">
        <f t="shared" si="22"/>
        <v>72693</v>
      </c>
      <c r="AH500" s="45">
        <v>0</v>
      </c>
      <c r="AI500" s="116" t="s">
        <v>32</v>
      </c>
    </row>
    <row r="501" spans="1:35" x14ac:dyDescent="0.25">
      <c r="A501" s="33">
        <v>392</v>
      </c>
      <c r="B501" s="34" t="s">
        <v>416</v>
      </c>
      <c r="C501" s="34" t="s">
        <v>70</v>
      </c>
      <c r="D501" s="14">
        <v>191464</v>
      </c>
      <c r="E501" s="14">
        <v>262060</v>
      </c>
      <c r="F501" s="14">
        <v>186413</v>
      </c>
      <c r="G501" s="14">
        <v>246546</v>
      </c>
      <c r="H501" s="14">
        <v>257047</v>
      </c>
      <c r="I501" s="14">
        <v>107241</v>
      </c>
      <c r="J501" s="14">
        <v>192937</v>
      </c>
      <c r="K501" s="14">
        <v>242238</v>
      </c>
      <c r="L501" s="14">
        <v>335400</v>
      </c>
      <c r="M501" s="15">
        <v>251395</v>
      </c>
      <c r="N501" s="15">
        <v>202585</v>
      </c>
      <c r="O501" s="14">
        <v>228461</v>
      </c>
      <c r="P501" s="14">
        <v>246378</v>
      </c>
      <c r="Q501" s="15">
        <v>152540</v>
      </c>
      <c r="R501" s="15">
        <v>274731</v>
      </c>
      <c r="S501" s="14">
        <v>244117</v>
      </c>
      <c r="T501" s="14">
        <v>238534</v>
      </c>
      <c r="U501" s="15">
        <v>190023</v>
      </c>
      <c r="V501" s="15">
        <v>306535</v>
      </c>
      <c r="W501" s="15">
        <v>206276</v>
      </c>
      <c r="X501" s="15">
        <v>315600</v>
      </c>
      <c r="Y501" s="14">
        <v>57744</v>
      </c>
      <c r="Z501" s="15">
        <v>115481</v>
      </c>
      <c r="AA501" s="14">
        <v>196452</v>
      </c>
      <c r="AB501" s="14">
        <v>163207</v>
      </c>
      <c r="AC501" s="15">
        <v>228914</v>
      </c>
      <c r="AD501" s="15">
        <v>274993</v>
      </c>
      <c r="AE501" s="16">
        <f t="shared" si="20"/>
        <v>57744</v>
      </c>
      <c r="AF501" s="16">
        <f t="shared" si="21"/>
        <v>335400</v>
      </c>
      <c r="AG501" s="16">
        <f t="shared" si="22"/>
        <v>277656</v>
      </c>
      <c r="AH501" s="44">
        <v>0</v>
      </c>
      <c r="AI501" s="126" t="s">
        <v>71</v>
      </c>
    </row>
    <row r="502" spans="1:35" x14ac:dyDescent="0.25">
      <c r="A502" s="33">
        <v>393</v>
      </c>
      <c r="B502" s="34" t="s">
        <v>417</v>
      </c>
      <c r="C502" s="34" t="s">
        <v>291</v>
      </c>
      <c r="D502" s="14">
        <v>21776</v>
      </c>
      <c r="E502" s="14">
        <v>22117</v>
      </c>
      <c r="F502" s="14">
        <v>20066</v>
      </c>
      <c r="G502" s="14">
        <v>22594</v>
      </c>
      <c r="H502" s="14">
        <v>27179</v>
      </c>
      <c r="I502" s="14">
        <v>18509</v>
      </c>
      <c r="J502" s="14">
        <v>21987</v>
      </c>
      <c r="K502" s="14">
        <v>22199</v>
      </c>
      <c r="L502" s="14">
        <v>22505</v>
      </c>
      <c r="M502" s="15">
        <v>23038</v>
      </c>
      <c r="N502" s="15">
        <v>66241</v>
      </c>
      <c r="O502" s="14">
        <v>14224</v>
      </c>
      <c r="P502" s="14">
        <v>17779</v>
      </c>
      <c r="Q502" s="15">
        <v>47340</v>
      </c>
      <c r="R502" s="15">
        <v>25176</v>
      </c>
      <c r="S502" s="14">
        <v>75113</v>
      </c>
      <c r="T502" s="14">
        <v>21860</v>
      </c>
      <c r="U502" s="15">
        <v>7179</v>
      </c>
      <c r="V502" s="15">
        <v>48197</v>
      </c>
      <c r="W502" s="15">
        <v>30298</v>
      </c>
      <c r="X502" s="15">
        <v>64172</v>
      </c>
      <c r="Y502" s="14">
        <v>15605</v>
      </c>
      <c r="Z502" s="15">
        <v>11646</v>
      </c>
      <c r="AA502" s="14">
        <v>29468</v>
      </c>
      <c r="AB502" s="14">
        <v>65287</v>
      </c>
      <c r="AC502" s="15">
        <v>17789</v>
      </c>
      <c r="AD502" s="15">
        <v>10836</v>
      </c>
      <c r="AE502" s="16">
        <f t="shared" si="20"/>
        <v>7179</v>
      </c>
      <c r="AF502" s="16">
        <f t="shared" si="21"/>
        <v>75113</v>
      </c>
      <c r="AG502" s="16">
        <f t="shared" si="22"/>
        <v>67934</v>
      </c>
      <c r="AH502" s="45">
        <v>0</v>
      </c>
      <c r="AI502" s="116" t="s">
        <v>32</v>
      </c>
    </row>
    <row r="503" spans="1:35" x14ac:dyDescent="0.25">
      <c r="A503" s="33">
        <v>394</v>
      </c>
      <c r="B503" s="34" t="s">
        <v>417</v>
      </c>
      <c r="C503" s="34" t="s">
        <v>70</v>
      </c>
      <c r="D503" s="14">
        <v>148648</v>
      </c>
      <c r="E503" s="14">
        <v>205884</v>
      </c>
      <c r="F503" s="14">
        <v>200663</v>
      </c>
      <c r="G503" s="14">
        <v>246546</v>
      </c>
      <c r="H503" s="14">
        <v>257047</v>
      </c>
      <c r="I503" s="14">
        <v>79889</v>
      </c>
      <c r="J503" s="14">
        <v>150120</v>
      </c>
      <c r="K503" s="14">
        <v>242238</v>
      </c>
      <c r="L503" s="14">
        <v>225635</v>
      </c>
      <c r="M503" s="15">
        <v>251395</v>
      </c>
      <c r="N503" s="15">
        <v>187001</v>
      </c>
      <c r="O503" s="14">
        <v>142245</v>
      </c>
      <c r="P503" s="14">
        <v>163796</v>
      </c>
      <c r="Q503" s="15">
        <v>152540</v>
      </c>
      <c r="R503" s="15">
        <v>274731</v>
      </c>
      <c r="S503" s="14">
        <v>225338</v>
      </c>
      <c r="T503" s="14">
        <v>238534</v>
      </c>
      <c r="U503" s="15">
        <v>143596</v>
      </c>
      <c r="V503" s="15">
        <v>203310</v>
      </c>
      <c r="W503" s="15">
        <v>115510</v>
      </c>
      <c r="X503" s="15">
        <v>257740</v>
      </c>
      <c r="Y503" s="14">
        <v>104032</v>
      </c>
      <c r="Z503" s="15">
        <v>140294</v>
      </c>
      <c r="AA503" s="14">
        <v>275033</v>
      </c>
      <c r="AB503" s="14">
        <v>652829</v>
      </c>
      <c r="AC503" s="15">
        <v>160106</v>
      </c>
      <c r="AD503" s="15">
        <v>129396</v>
      </c>
      <c r="AE503" s="16">
        <f t="shared" si="20"/>
        <v>79889</v>
      </c>
      <c r="AF503" s="16">
        <f t="shared" si="21"/>
        <v>652829</v>
      </c>
      <c r="AG503" s="16">
        <f t="shared" si="22"/>
        <v>572940</v>
      </c>
      <c r="AH503" s="44">
        <v>0</v>
      </c>
      <c r="AI503" s="126" t="s">
        <v>71</v>
      </c>
    </row>
    <row r="504" spans="1:35" x14ac:dyDescent="0.25">
      <c r="A504" s="33">
        <v>395</v>
      </c>
      <c r="B504" s="34" t="s">
        <v>418</v>
      </c>
      <c r="C504" s="34" t="s">
        <v>70</v>
      </c>
      <c r="D504" s="14">
        <v>340322</v>
      </c>
      <c r="E504" s="14">
        <v>579080</v>
      </c>
      <c r="F504" s="14">
        <v>264825</v>
      </c>
      <c r="G504" s="14">
        <v>404893</v>
      </c>
      <c r="H504" s="14">
        <v>422138</v>
      </c>
      <c r="I504" s="14">
        <v>34390</v>
      </c>
      <c r="J504" s="14">
        <v>341795</v>
      </c>
      <c r="K504" s="14">
        <v>397819</v>
      </c>
      <c r="L504" s="14">
        <v>716725</v>
      </c>
      <c r="M504" s="15">
        <v>412858</v>
      </c>
      <c r="N504" s="15">
        <v>545420</v>
      </c>
      <c r="O504" s="14">
        <v>384716</v>
      </c>
      <c r="P504" s="14">
        <v>172002</v>
      </c>
      <c r="Q504" s="15">
        <v>226180</v>
      </c>
      <c r="R504" s="15">
        <v>451180</v>
      </c>
      <c r="S504" s="14">
        <v>657237</v>
      </c>
      <c r="T504" s="14">
        <v>391735</v>
      </c>
      <c r="U504" s="15">
        <v>325184</v>
      </c>
      <c r="V504" s="15">
        <v>525790</v>
      </c>
      <c r="W504" s="15">
        <v>363507</v>
      </c>
      <c r="X504" s="15">
        <v>575521</v>
      </c>
      <c r="Y504" s="14">
        <v>167794</v>
      </c>
      <c r="Z504" s="15">
        <v>198189</v>
      </c>
      <c r="AA504" s="14">
        <v>884035</v>
      </c>
      <c r="AB504" s="14">
        <v>416045</v>
      </c>
      <c r="AC504" s="15">
        <v>504838</v>
      </c>
      <c r="AD504" s="15">
        <v>420484</v>
      </c>
      <c r="AE504" s="16">
        <f t="shared" si="20"/>
        <v>34390</v>
      </c>
      <c r="AF504" s="16">
        <f t="shared" si="21"/>
        <v>884035</v>
      </c>
      <c r="AG504" s="16">
        <f t="shared" si="22"/>
        <v>849645</v>
      </c>
      <c r="AH504" s="44">
        <v>0</v>
      </c>
      <c r="AI504" s="126" t="s">
        <v>71</v>
      </c>
    </row>
    <row r="505" spans="1:35" x14ac:dyDescent="0.25">
      <c r="A505" s="33">
        <v>396</v>
      </c>
      <c r="B505" s="34" t="s">
        <v>418</v>
      </c>
      <c r="C505" s="34" t="s">
        <v>291</v>
      </c>
      <c r="D505" s="14">
        <v>34032</v>
      </c>
      <c r="E505" s="14">
        <v>86862</v>
      </c>
      <c r="F505" s="14">
        <v>26483</v>
      </c>
      <c r="G505" s="14">
        <v>36152</v>
      </c>
      <c r="H505" s="14">
        <v>37691</v>
      </c>
      <c r="I505" s="14">
        <v>3439</v>
      </c>
      <c r="J505" s="14">
        <v>34295</v>
      </c>
      <c r="K505" s="14">
        <v>35521</v>
      </c>
      <c r="L505" s="14">
        <v>94680</v>
      </c>
      <c r="M505" s="15">
        <v>36862</v>
      </c>
      <c r="N505" s="15">
        <v>237364</v>
      </c>
      <c r="O505" s="14">
        <v>61555</v>
      </c>
      <c r="P505" s="14">
        <v>49234</v>
      </c>
      <c r="Q505" s="15">
        <v>47340</v>
      </c>
      <c r="R505" s="15">
        <v>40284</v>
      </c>
      <c r="S505" s="14">
        <v>54770</v>
      </c>
      <c r="T505" s="14">
        <v>34977</v>
      </c>
      <c r="U505" s="15">
        <v>16260</v>
      </c>
      <c r="V505" s="15">
        <v>131447</v>
      </c>
      <c r="W505" s="15">
        <v>30291</v>
      </c>
      <c r="X505" s="15">
        <v>143880</v>
      </c>
      <c r="Y505" s="14">
        <v>25169</v>
      </c>
      <c r="Z505" s="15">
        <v>37851</v>
      </c>
      <c r="AA505" s="14">
        <v>44202</v>
      </c>
      <c r="AB505" s="14">
        <v>104011</v>
      </c>
      <c r="AC505" s="15">
        <v>56093</v>
      </c>
      <c r="AD505" s="15">
        <v>70168</v>
      </c>
      <c r="AE505" s="16">
        <f t="shared" si="20"/>
        <v>3439</v>
      </c>
      <c r="AF505" s="16">
        <f t="shared" si="21"/>
        <v>237364</v>
      </c>
      <c r="AG505" s="16">
        <f t="shared" si="22"/>
        <v>233925</v>
      </c>
      <c r="AH505" s="44">
        <v>0</v>
      </c>
      <c r="AI505" s="126" t="s">
        <v>71</v>
      </c>
    </row>
    <row r="506" spans="1:35" x14ac:dyDescent="0.25">
      <c r="A506" s="33">
        <v>397</v>
      </c>
      <c r="B506" s="34" t="s">
        <v>419</v>
      </c>
      <c r="C506" s="34" t="s">
        <v>70</v>
      </c>
      <c r="D506" s="14">
        <v>421221</v>
      </c>
      <c r="E506" s="14">
        <v>697700</v>
      </c>
      <c r="F506" s="14">
        <v>264825</v>
      </c>
      <c r="G506" s="14">
        <v>449603</v>
      </c>
      <c r="H506" s="14">
        <v>468753</v>
      </c>
      <c r="I506" s="14">
        <v>52929</v>
      </c>
      <c r="J506" s="14">
        <v>422694</v>
      </c>
      <c r="K506" s="14">
        <v>441748</v>
      </c>
      <c r="L506" s="14">
        <v>838552</v>
      </c>
      <c r="M506" s="15">
        <v>458449</v>
      </c>
      <c r="N506" s="15">
        <v>670087</v>
      </c>
      <c r="O506" s="14">
        <v>432318</v>
      </c>
      <c r="P506" s="14">
        <v>242486</v>
      </c>
      <c r="Q506" s="15">
        <v>263000</v>
      </c>
      <c r="R506" s="15">
        <v>501001</v>
      </c>
      <c r="S506" s="14">
        <v>807463</v>
      </c>
      <c r="T506" s="14">
        <v>434993</v>
      </c>
      <c r="U506" s="15">
        <v>612264</v>
      </c>
      <c r="V506" s="15">
        <v>629280</v>
      </c>
      <c r="W506" s="15">
        <v>395067</v>
      </c>
      <c r="X506" s="15">
        <v>595741</v>
      </c>
      <c r="Y506" s="14">
        <v>167794</v>
      </c>
      <c r="Z506" s="15">
        <v>333177</v>
      </c>
      <c r="AA506" s="14">
        <v>982260</v>
      </c>
      <c r="AB506" s="14">
        <v>416045</v>
      </c>
      <c r="AC506" s="15">
        <v>605817</v>
      </c>
      <c r="AD506" s="15">
        <v>404284</v>
      </c>
      <c r="AE506" s="16">
        <f t="shared" si="20"/>
        <v>52929</v>
      </c>
      <c r="AF506" s="16">
        <f t="shared" si="21"/>
        <v>982260</v>
      </c>
      <c r="AG506" s="16">
        <f t="shared" si="22"/>
        <v>929331</v>
      </c>
      <c r="AH506" s="44">
        <v>0</v>
      </c>
      <c r="AI506" s="126" t="s">
        <v>71</v>
      </c>
    </row>
    <row r="507" spans="1:35" x14ac:dyDescent="0.25">
      <c r="A507" s="39">
        <v>398</v>
      </c>
      <c r="B507" s="40" t="s">
        <v>419</v>
      </c>
      <c r="C507" s="40" t="s">
        <v>291</v>
      </c>
      <c r="D507" s="41">
        <v>35032</v>
      </c>
      <c r="E507" s="41">
        <v>104655</v>
      </c>
      <c r="F507" s="41">
        <v>26483</v>
      </c>
      <c r="G507" s="41">
        <v>39542</v>
      </c>
      <c r="H507" s="41">
        <v>41226</v>
      </c>
      <c r="I507" s="41">
        <v>5293</v>
      </c>
      <c r="J507" s="41">
        <v>421431</v>
      </c>
      <c r="K507" s="41">
        <v>38849</v>
      </c>
      <c r="L507" s="41">
        <v>96784</v>
      </c>
      <c r="M507" s="41">
        <v>40319</v>
      </c>
      <c r="N507" s="42">
        <v>19284</v>
      </c>
      <c r="O507" s="41">
        <v>69171</v>
      </c>
      <c r="P507" s="41">
        <v>62910</v>
      </c>
      <c r="Q507" s="42">
        <v>63120</v>
      </c>
      <c r="R507" s="42">
        <v>44061</v>
      </c>
      <c r="S507" s="41">
        <v>67289</v>
      </c>
      <c r="T507" s="41">
        <v>38255</v>
      </c>
      <c r="U507" s="42">
        <v>30613</v>
      </c>
      <c r="V507" s="42">
        <v>157320</v>
      </c>
      <c r="W507" s="42">
        <v>32921</v>
      </c>
      <c r="X507" s="41">
        <v>175236</v>
      </c>
      <c r="Y507" s="41">
        <v>25169</v>
      </c>
      <c r="Z507" s="41">
        <v>42183</v>
      </c>
      <c r="AA507" s="41">
        <v>58935</v>
      </c>
      <c r="AB507" s="41">
        <v>104011</v>
      </c>
      <c r="AC507" s="42">
        <v>67312</v>
      </c>
      <c r="AD507" s="41">
        <v>67538</v>
      </c>
      <c r="AE507" s="43">
        <f t="shared" si="20"/>
        <v>5293</v>
      </c>
      <c r="AF507" s="43">
        <f t="shared" si="21"/>
        <v>421431</v>
      </c>
      <c r="AG507" s="43">
        <f t="shared" si="22"/>
        <v>416138</v>
      </c>
      <c r="AH507" s="44">
        <v>35032</v>
      </c>
      <c r="AI507" s="126" t="s">
        <v>71</v>
      </c>
    </row>
    <row r="508" spans="1:35" x14ac:dyDescent="0.25">
      <c r="A508" s="33">
        <v>399</v>
      </c>
      <c r="B508" s="34" t="s">
        <v>420</v>
      </c>
      <c r="C508" s="34" t="s">
        <v>291</v>
      </c>
      <c r="D508" s="14">
        <v>138443</v>
      </c>
      <c r="E508" s="14">
        <v>96965</v>
      </c>
      <c r="F508" s="14">
        <v>125755</v>
      </c>
      <c r="G508" s="14">
        <v>135569</v>
      </c>
      <c r="H508" s="14">
        <v>141344</v>
      </c>
      <c r="I508" s="14">
        <v>38270</v>
      </c>
      <c r="J508" s="14">
        <v>138654</v>
      </c>
      <c r="K508" s="14">
        <v>133200</v>
      </c>
      <c r="L508" s="14">
        <v>91692</v>
      </c>
      <c r="M508" s="15">
        <v>138236</v>
      </c>
      <c r="N508" s="15">
        <v>54441</v>
      </c>
      <c r="O508" s="14">
        <v>131070</v>
      </c>
      <c r="P508" s="14">
        <v>86159</v>
      </c>
      <c r="Q508" s="15">
        <v>120980</v>
      </c>
      <c r="R508" s="15">
        <v>151066</v>
      </c>
      <c r="S508" s="14">
        <v>85006</v>
      </c>
      <c r="T508" s="14">
        <v>131163</v>
      </c>
      <c r="U508" s="15">
        <v>51033</v>
      </c>
      <c r="V508" s="15">
        <v>338307</v>
      </c>
      <c r="W508" s="15">
        <v>107304</v>
      </c>
      <c r="X508" s="15">
        <v>399760</v>
      </c>
      <c r="Y508" s="14">
        <v>54388</v>
      </c>
      <c r="Z508" s="15">
        <v>148212</v>
      </c>
      <c r="AA508" s="14">
        <v>98226</v>
      </c>
      <c r="AB508" s="14">
        <v>81467</v>
      </c>
      <c r="AC508" s="15">
        <v>158782</v>
      </c>
      <c r="AD508" s="15">
        <v>65750</v>
      </c>
      <c r="AE508" s="16">
        <f t="shared" si="20"/>
        <v>38270</v>
      </c>
      <c r="AF508" s="16">
        <f t="shared" si="21"/>
        <v>399760</v>
      </c>
      <c r="AG508" s="16">
        <f t="shared" si="22"/>
        <v>361490</v>
      </c>
      <c r="AH508" s="44">
        <v>0</v>
      </c>
      <c r="AI508" s="126" t="s">
        <v>71</v>
      </c>
    </row>
    <row r="509" spans="1:35" x14ac:dyDescent="0.25">
      <c r="A509" s="39">
        <v>400</v>
      </c>
      <c r="B509" s="40" t="s">
        <v>421</v>
      </c>
      <c r="C509" s="40" t="s">
        <v>291</v>
      </c>
      <c r="D509" s="41">
        <v>193568</v>
      </c>
      <c r="E509" s="41">
        <v>222466</v>
      </c>
      <c r="F509" s="41">
        <v>229318</v>
      </c>
      <c r="G509" s="41">
        <v>203355</v>
      </c>
      <c r="H509" s="41">
        <v>212017</v>
      </c>
      <c r="I509" s="41">
        <v>41484</v>
      </c>
      <c r="J509" s="41">
        <v>193778</v>
      </c>
      <c r="K509" s="41">
        <v>199802</v>
      </c>
      <c r="L509" s="41">
        <v>171840</v>
      </c>
      <c r="M509" s="41">
        <v>207356</v>
      </c>
      <c r="N509" s="42">
        <v>72588</v>
      </c>
      <c r="O509" s="41">
        <v>276001</v>
      </c>
      <c r="P509" s="41">
        <v>143598</v>
      </c>
      <c r="Q509" s="42">
        <v>194620</v>
      </c>
      <c r="R509" s="42">
        <v>226602</v>
      </c>
      <c r="S509" s="41">
        <v>243006</v>
      </c>
      <c r="T509" s="41">
        <v>196746</v>
      </c>
      <c r="U509" s="42">
        <v>102728</v>
      </c>
      <c r="V509" s="42">
        <v>630923</v>
      </c>
      <c r="W509" s="42">
        <v>154644</v>
      </c>
      <c r="X509" s="41">
        <v>631200</v>
      </c>
      <c r="Y509" s="41">
        <v>121506</v>
      </c>
      <c r="Z509" s="41">
        <v>271106</v>
      </c>
      <c r="AA509" s="41">
        <v>147339</v>
      </c>
      <c r="AB509" s="41">
        <v>144019</v>
      </c>
      <c r="AC509" s="42">
        <v>259072</v>
      </c>
      <c r="AD509" s="41">
        <v>118350</v>
      </c>
      <c r="AE509" s="43">
        <f t="shared" si="20"/>
        <v>41484</v>
      </c>
      <c r="AF509" s="43">
        <f t="shared" si="21"/>
        <v>631200</v>
      </c>
      <c r="AG509" s="43">
        <f t="shared" si="22"/>
        <v>589716</v>
      </c>
      <c r="AH509" s="44">
        <v>193568</v>
      </c>
      <c r="AI509" s="126" t="s">
        <v>71</v>
      </c>
    </row>
    <row r="510" spans="1:35" x14ac:dyDescent="0.25">
      <c r="A510" s="39">
        <v>401</v>
      </c>
      <c r="B510" s="40" t="s">
        <v>422</v>
      </c>
      <c r="C510" s="40" t="s">
        <v>291</v>
      </c>
      <c r="D510" s="41">
        <v>239856</v>
      </c>
      <c r="E510" s="41">
        <v>256507</v>
      </c>
      <c r="F510" s="41">
        <v>350044</v>
      </c>
      <c r="G510" s="41">
        <v>255323</v>
      </c>
      <c r="H510" s="41">
        <v>269796</v>
      </c>
      <c r="I510" s="41">
        <v>216607</v>
      </c>
      <c r="J510" s="41">
        <v>240066</v>
      </c>
      <c r="K510" s="41">
        <v>250863</v>
      </c>
      <c r="L510" s="41">
        <v>251069</v>
      </c>
      <c r="M510" s="41">
        <v>260346</v>
      </c>
      <c r="N510" s="42">
        <v>90735</v>
      </c>
      <c r="O510" s="41">
        <v>293271</v>
      </c>
      <c r="P510" s="41">
        <v>164112</v>
      </c>
      <c r="Q510" s="42">
        <v>368200</v>
      </c>
      <c r="R510" s="42">
        <v>284512</v>
      </c>
      <c r="S510" s="41">
        <v>392458</v>
      </c>
      <c r="T510" s="41">
        <v>247026</v>
      </c>
      <c r="U510" s="42">
        <v>178615</v>
      </c>
      <c r="V510" s="42">
        <v>464216</v>
      </c>
      <c r="W510" s="42">
        <v>145176</v>
      </c>
      <c r="X510" s="41">
        <v>473400</v>
      </c>
      <c r="Y510" s="41">
        <v>115720</v>
      </c>
      <c r="Z510" s="41">
        <v>377652</v>
      </c>
      <c r="AA510" s="41">
        <v>196452</v>
      </c>
      <c r="AB510" s="41">
        <v>479239</v>
      </c>
      <c r="AC510" s="42">
        <v>677286</v>
      </c>
      <c r="AD510" s="41">
        <v>113616</v>
      </c>
      <c r="AE510" s="43">
        <f t="shared" si="20"/>
        <v>90735</v>
      </c>
      <c r="AF510" s="43">
        <f t="shared" si="21"/>
        <v>677286</v>
      </c>
      <c r="AG510" s="43">
        <f t="shared" si="22"/>
        <v>586551</v>
      </c>
      <c r="AH510" s="44">
        <v>239856</v>
      </c>
      <c r="AI510" s="126" t="s">
        <v>71</v>
      </c>
    </row>
    <row r="511" spans="1:35" x14ac:dyDescent="0.25">
      <c r="A511" s="33">
        <v>402</v>
      </c>
      <c r="B511" s="34" t="s">
        <v>423</v>
      </c>
      <c r="C511" s="34" t="s">
        <v>291</v>
      </c>
      <c r="D511" s="14">
        <v>257740</v>
      </c>
      <c r="E511" s="14">
        <v>263700</v>
      </c>
      <c r="F511" s="14">
        <v>610840</v>
      </c>
      <c r="G511" s="14">
        <v>457547</v>
      </c>
      <c r="H511" s="14">
        <v>483481</v>
      </c>
      <c r="I511" s="14">
        <v>222220</v>
      </c>
      <c r="J511" s="14">
        <v>257950</v>
      </c>
      <c r="K511" s="14">
        <v>449553</v>
      </c>
      <c r="L511" s="14">
        <v>243695</v>
      </c>
      <c r="M511" s="15">
        <v>466548</v>
      </c>
      <c r="N511" s="15">
        <v>102833</v>
      </c>
      <c r="O511" s="14">
        <v>302809</v>
      </c>
      <c r="P511" s="14">
        <v>175053</v>
      </c>
      <c r="Q511" s="15">
        <v>263000</v>
      </c>
      <c r="R511" s="15">
        <v>509854</v>
      </c>
      <c r="S511" s="14">
        <v>409046</v>
      </c>
      <c r="T511" s="14">
        <v>442678</v>
      </c>
      <c r="U511" s="15">
        <v>185242</v>
      </c>
      <c r="V511" s="15">
        <v>508032</v>
      </c>
      <c r="W511" s="15">
        <v>173580</v>
      </c>
      <c r="X511" s="15">
        <v>473400</v>
      </c>
      <c r="Y511" s="14">
        <v>115720</v>
      </c>
      <c r="Z511" s="15">
        <v>455029</v>
      </c>
      <c r="AA511" s="14">
        <v>245565</v>
      </c>
      <c r="AB511" s="14">
        <v>475998</v>
      </c>
      <c r="AC511" s="15">
        <v>634635</v>
      </c>
      <c r="AD511" s="15">
        <v>115510</v>
      </c>
      <c r="AE511" s="16">
        <f t="shared" si="20"/>
        <v>102833</v>
      </c>
      <c r="AF511" s="16">
        <f t="shared" si="21"/>
        <v>634635</v>
      </c>
      <c r="AG511" s="16">
        <f t="shared" si="22"/>
        <v>531802</v>
      </c>
      <c r="AH511" s="44">
        <v>0</v>
      </c>
      <c r="AI511" s="126" t="s">
        <v>71</v>
      </c>
    </row>
    <row r="512" spans="1:35" x14ac:dyDescent="0.25">
      <c r="A512" s="33">
        <v>403</v>
      </c>
      <c r="B512" s="34" t="s">
        <v>424</v>
      </c>
      <c r="C512" s="34" t="s">
        <v>291</v>
      </c>
      <c r="D512" s="14">
        <v>276676</v>
      </c>
      <c r="E512" s="14">
        <v>283693</v>
      </c>
      <c r="F512" s="14">
        <v>709580</v>
      </c>
      <c r="G512" s="14">
        <v>457547</v>
      </c>
      <c r="H512" s="14">
        <v>490105</v>
      </c>
      <c r="I512" s="14">
        <v>240502</v>
      </c>
      <c r="J512" s="14">
        <v>276886</v>
      </c>
      <c r="K512" s="14">
        <v>449553</v>
      </c>
      <c r="L512" s="14">
        <v>263000</v>
      </c>
      <c r="M512" s="15">
        <v>466548</v>
      </c>
      <c r="N512" s="15">
        <v>302450</v>
      </c>
      <c r="O512" s="14">
        <v>415702</v>
      </c>
      <c r="P512" s="14">
        <v>180523</v>
      </c>
      <c r="Q512" s="15">
        <v>473400</v>
      </c>
      <c r="R512" s="15">
        <v>509854</v>
      </c>
      <c r="S512" s="14">
        <v>638616</v>
      </c>
      <c r="T512" s="14">
        <v>442678</v>
      </c>
      <c r="U512" s="15">
        <v>255163</v>
      </c>
      <c r="V512" s="15">
        <v>494572</v>
      </c>
      <c r="W512" s="15">
        <v>208296</v>
      </c>
      <c r="X512" s="15">
        <v>504960</v>
      </c>
      <c r="Y512" s="14">
        <v>173580</v>
      </c>
      <c r="Z512" s="15">
        <v>624154</v>
      </c>
      <c r="AA512" s="14">
        <v>294678</v>
      </c>
      <c r="AB512" s="14">
        <v>4760005</v>
      </c>
      <c r="AC512" s="15">
        <v>719100</v>
      </c>
      <c r="AD512" s="15">
        <v>122768</v>
      </c>
      <c r="AE512" s="16">
        <f t="shared" si="20"/>
        <v>122768</v>
      </c>
      <c r="AF512" s="16">
        <f t="shared" si="21"/>
        <v>4760005</v>
      </c>
      <c r="AG512" s="16">
        <f t="shared" si="22"/>
        <v>4637237</v>
      </c>
      <c r="AH512" s="44">
        <v>0</v>
      </c>
      <c r="AI512" s="126" t="s">
        <v>71</v>
      </c>
    </row>
    <row r="513" spans="1:35" x14ac:dyDescent="0.25">
      <c r="A513" s="33">
        <v>404</v>
      </c>
      <c r="B513" s="34" t="s">
        <v>425</v>
      </c>
      <c r="C513" s="34" t="s">
        <v>291</v>
      </c>
      <c r="D513" s="14">
        <v>229757</v>
      </c>
      <c r="E513" s="14">
        <v>221103</v>
      </c>
      <c r="F513" s="14">
        <v>485171</v>
      </c>
      <c r="G513" s="14">
        <v>578750</v>
      </c>
      <c r="H513" s="14">
        <v>619934</v>
      </c>
      <c r="I513" s="14">
        <v>193212</v>
      </c>
      <c r="J513" s="14">
        <v>229967</v>
      </c>
      <c r="K513" s="14">
        <v>568640</v>
      </c>
      <c r="L513" s="14">
        <v>205338</v>
      </c>
      <c r="M513" s="15">
        <v>590136</v>
      </c>
      <c r="N513" s="15">
        <v>90735</v>
      </c>
      <c r="O513" s="14">
        <v>299929</v>
      </c>
      <c r="P513" s="14">
        <v>170950</v>
      </c>
      <c r="Q513" s="15">
        <v>326120</v>
      </c>
      <c r="R513" s="15">
        <v>644914</v>
      </c>
      <c r="S513" s="14">
        <v>392458</v>
      </c>
      <c r="T513" s="14">
        <v>559945</v>
      </c>
      <c r="U513" s="15">
        <v>178615</v>
      </c>
      <c r="V513" s="15">
        <v>472558</v>
      </c>
      <c r="W513" s="15">
        <v>176736</v>
      </c>
      <c r="X513" s="15">
        <v>504960</v>
      </c>
      <c r="Y513" s="14">
        <v>173580</v>
      </c>
      <c r="Z513" s="15">
        <v>318612</v>
      </c>
      <c r="AA513" s="14">
        <v>196452</v>
      </c>
      <c r="AB513" s="14">
        <v>323690</v>
      </c>
      <c r="AC513" s="15">
        <v>689177</v>
      </c>
      <c r="AD513" s="15">
        <v>109198</v>
      </c>
      <c r="AE513" s="16">
        <f t="shared" si="20"/>
        <v>90735</v>
      </c>
      <c r="AF513" s="16">
        <f t="shared" si="21"/>
        <v>689177</v>
      </c>
      <c r="AG513" s="16">
        <f t="shared" si="22"/>
        <v>598442</v>
      </c>
      <c r="AH513" s="44">
        <v>0</v>
      </c>
      <c r="AI513" s="126" t="s">
        <v>71</v>
      </c>
    </row>
    <row r="514" spans="1:35" x14ac:dyDescent="0.25">
      <c r="A514" s="33">
        <v>405</v>
      </c>
      <c r="B514" s="34" t="s">
        <v>426</v>
      </c>
      <c r="C514" s="34" t="s">
        <v>291</v>
      </c>
      <c r="D514" s="14">
        <v>346108</v>
      </c>
      <c r="E514" s="14">
        <v>398066</v>
      </c>
      <c r="F514" s="14">
        <v>552281</v>
      </c>
      <c r="G514" s="14">
        <v>562618</v>
      </c>
      <c r="H514" s="14">
        <v>602653</v>
      </c>
      <c r="I514" s="14">
        <v>198900</v>
      </c>
      <c r="J514" s="14">
        <v>346318</v>
      </c>
      <c r="K514" s="14">
        <v>552788</v>
      </c>
      <c r="L514" s="14">
        <v>435490</v>
      </c>
      <c r="M514" s="15">
        <v>573687</v>
      </c>
      <c r="N514" s="15">
        <v>102833</v>
      </c>
      <c r="O514" s="14">
        <v>345571</v>
      </c>
      <c r="P514" s="14">
        <v>176420</v>
      </c>
      <c r="Q514" s="15">
        <v>473400</v>
      </c>
      <c r="R514" s="15">
        <v>626937</v>
      </c>
      <c r="S514" s="14">
        <v>409046</v>
      </c>
      <c r="T514" s="14">
        <v>544336</v>
      </c>
      <c r="U514" s="15">
        <v>185242</v>
      </c>
      <c r="V514" s="15">
        <v>638827</v>
      </c>
      <c r="W514" s="15">
        <v>214608</v>
      </c>
      <c r="X514" s="15">
        <v>683800</v>
      </c>
      <c r="Y514" s="14">
        <v>173580</v>
      </c>
      <c r="Z514" s="15">
        <v>910319</v>
      </c>
      <c r="AA514" s="14">
        <v>245565</v>
      </c>
      <c r="AB514" s="14">
        <v>323690</v>
      </c>
      <c r="AC514" s="15">
        <v>711619</v>
      </c>
      <c r="AD514" s="15">
        <v>124978</v>
      </c>
      <c r="AE514" s="16">
        <f t="shared" si="20"/>
        <v>102833</v>
      </c>
      <c r="AF514" s="16">
        <f t="shared" si="21"/>
        <v>910319</v>
      </c>
      <c r="AG514" s="16">
        <f t="shared" si="22"/>
        <v>807486</v>
      </c>
      <c r="AH514" s="44">
        <v>0</v>
      </c>
      <c r="AI514" s="126" t="s">
        <v>71</v>
      </c>
    </row>
    <row r="515" spans="1:35" x14ac:dyDescent="0.25">
      <c r="A515" s="39">
        <v>406</v>
      </c>
      <c r="B515" s="40" t="s">
        <v>427</v>
      </c>
      <c r="C515" s="40" t="s">
        <v>291</v>
      </c>
      <c r="D515" s="41">
        <v>348422</v>
      </c>
      <c r="E515" s="41">
        <v>374468</v>
      </c>
      <c r="F515" s="41">
        <v>100580</v>
      </c>
      <c r="G515" s="41">
        <v>89250</v>
      </c>
      <c r="H515" s="41">
        <v>101141</v>
      </c>
      <c r="I515" s="41">
        <v>238726</v>
      </c>
      <c r="J515" s="41">
        <v>348633</v>
      </c>
      <c r="K515" s="41">
        <v>87691</v>
      </c>
      <c r="L515" s="41">
        <v>434280</v>
      </c>
      <c r="M515" s="41">
        <v>91005</v>
      </c>
      <c r="N515" s="42">
        <v>114931</v>
      </c>
      <c r="O515" s="41">
        <v>431670</v>
      </c>
      <c r="P515" s="41">
        <v>157274</v>
      </c>
      <c r="Q515" s="42">
        <v>157800</v>
      </c>
      <c r="R515" s="42">
        <v>99452</v>
      </c>
      <c r="S515" s="41">
        <v>320795</v>
      </c>
      <c r="T515" s="41">
        <v>86349</v>
      </c>
      <c r="U515" s="42">
        <v>205456</v>
      </c>
      <c r="V515" s="42">
        <v>479373</v>
      </c>
      <c r="W515" s="42">
        <v>239856</v>
      </c>
      <c r="X515" s="41">
        <v>473400</v>
      </c>
      <c r="Y515" s="41">
        <v>57860</v>
      </c>
      <c r="Z515" s="41">
        <v>206772</v>
      </c>
      <c r="AA515" s="41">
        <v>147339</v>
      </c>
      <c r="AB515" s="41">
        <v>67991</v>
      </c>
      <c r="AC515" s="42">
        <v>397421</v>
      </c>
      <c r="AD515" s="41">
        <v>125924</v>
      </c>
      <c r="AE515" s="43">
        <f t="shared" si="20"/>
        <v>57860</v>
      </c>
      <c r="AF515" s="43">
        <f t="shared" si="21"/>
        <v>479373</v>
      </c>
      <c r="AG515" s="43">
        <f t="shared" si="22"/>
        <v>421513</v>
      </c>
      <c r="AH515" s="44">
        <v>348422</v>
      </c>
      <c r="AI515" s="126" t="s">
        <v>71</v>
      </c>
    </row>
    <row r="516" spans="1:35" x14ac:dyDescent="0.25">
      <c r="A516" s="33">
        <v>407</v>
      </c>
      <c r="B516" s="34" t="s">
        <v>428</v>
      </c>
      <c r="C516" s="34" t="s">
        <v>291</v>
      </c>
      <c r="D516" s="14">
        <v>148122</v>
      </c>
      <c r="E516" s="14">
        <v>176003</v>
      </c>
      <c r="F516" s="14">
        <v>53261</v>
      </c>
      <c r="G516" s="14">
        <v>27412</v>
      </c>
      <c r="H516" s="14">
        <v>95518</v>
      </c>
      <c r="I516" s="14">
        <v>51209</v>
      </c>
      <c r="J516" s="14">
        <v>148332</v>
      </c>
      <c r="K516" s="14">
        <v>26933</v>
      </c>
      <c r="L516" s="14">
        <v>198064</v>
      </c>
      <c r="M516" s="15">
        <v>27951</v>
      </c>
      <c r="N516" s="15">
        <v>340355</v>
      </c>
      <c r="O516" s="14">
        <v>307332</v>
      </c>
      <c r="P516" s="14">
        <v>129922</v>
      </c>
      <c r="Q516" s="15">
        <v>204088</v>
      </c>
      <c r="R516" s="15">
        <v>30545</v>
      </c>
      <c r="S516" s="14">
        <v>200927</v>
      </c>
      <c r="T516" s="14">
        <v>26521</v>
      </c>
      <c r="U516" s="15">
        <v>152435</v>
      </c>
      <c r="V516" s="15">
        <v>369378</v>
      </c>
      <c r="W516" s="15">
        <v>97836</v>
      </c>
      <c r="X516" s="15">
        <v>326120</v>
      </c>
      <c r="Y516" s="14">
        <v>33559</v>
      </c>
      <c r="Z516" s="15">
        <v>59758</v>
      </c>
      <c r="AA516" s="14">
        <v>147339</v>
      </c>
      <c r="AB516" s="14">
        <v>51948</v>
      </c>
      <c r="AC516" s="15">
        <v>299937</v>
      </c>
      <c r="AD516" s="15">
        <v>87737</v>
      </c>
      <c r="AE516" s="16">
        <f t="shared" si="20"/>
        <v>26521</v>
      </c>
      <c r="AF516" s="16">
        <f t="shared" si="21"/>
        <v>369378</v>
      </c>
      <c r="AG516" s="16">
        <f t="shared" si="22"/>
        <v>342857</v>
      </c>
      <c r="AH516" s="44">
        <v>0</v>
      </c>
      <c r="AI516" s="126" t="s">
        <v>71</v>
      </c>
    </row>
    <row r="517" spans="1:35" x14ac:dyDescent="0.25">
      <c r="A517" s="39">
        <v>408</v>
      </c>
      <c r="B517" s="40" t="s">
        <v>429</v>
      </c>
      <c r="C517" s="40" t="s">
        <v>291</v>
      </c>
      <c r="D517" s="41">
        <v>31876</v>
      </c>
      <c r="E517" s="41">
        <v>183210</v>
      </c>
      <c r="F517" s="41">
        <v>15046</v>
      </c>
      <c r="G517" s="41">
        <v>13431</v>
      </c>
      <c r="H517" s="41">
        <v>15002</v>
      </c>
      <c r="I517" s="41">
        <v>69110</v>
      </c>
      <c r="J517" s="41">
        <v>32086</v>
      </c>
      <c r="K517" s="41">
        <v>13195</v>
      </c>
      <c r="L517" s="41">
        <v>325509</v>
      </c>
      <c r="M517" s="41">
        <v>13694</v>
      </c>
      <c r="N517" s="42">
        <v>271366</v>
      </c>
      <c r="O517" s="41">
        <v>37556</v>
      </c>
      <c r="P517" s="41">
        <v>16411</v>
      </c>
      <c r="Q517" s="42">
        <v>47340</v>
      </c>
      <c r="R517" s="42">
        <v>14966</v>
      </c>
      <c r="S517" s="41">
        <v>172065</v>
      </c>
      <c r="T517" s="41">
        <v>12993</v>
      </c>
      <c r="U517" s="42">
        <v>149457</v>
      </c>
      <c r="V517" s="42">
        <v>573351</v>
      </c>
      <c r="W517" s="42">
        <v>5996</v>
      </c>
      <c r="X517" s="41">
        <v>552300</v>
      </c>
      <c r="Y517" s="41">
        <v>10068</v>
      </c>
      <c r="Z517" s="41">
        <v>19467</v>
      </c>
      <c r="AA517" s="41">
        <v>24556</v>
      </c>
      <c r="AB517" s="41">
        <v>3114</v>
      </c>
      <c r="AC517" s="42">
        <v>65905</v>
      </c>
      <c r="AD517" s="41">
        <v>46078</v>
      </c>
      <c r="AE517" s="43">
        <f t="shared" si="20"/>
        <v>3114</v>
      </c>
      <c r="AF517" s="43">
        <f t="shared" si="21"/>
        <v>573351</v>
      </c>
      <c r="AG517" s="43">
        <f t="shared" si="22"/>
        <v>570237</v>
      </c>
      <c r="AH517" s="44">
        <v>31876</v>
      </c>
      <c r="AI517" s="126" t="s">
        <v>71</v>
      </c>
    </row>
    <row r="518" spans="1:35" x14ac:dyDescent="0.25">
      <c r="A518" s="33">
        <v>409</v>
      </c>
      <c r="B518" s="34" t="s">
        <v>429</v>
      </c>
      <c r="C518" s="34" t="s">
        <v>70</v>
      </c>
      <c r="D518" s="14">
        <v>3249944</v>
      </c>
      <c r="E518" s="14">
        <v>4131819</v>
      </c>
      <c r="F518" s="14">
        <v>150455</v>
      </c>
      <c r="G518" s="14">
        <v>532492</v>
      </c>
      <c r="H518" s="14">
        <v>547868</v>
      </c>
      <c r="I518" s="14">
        <v>599009</v>
      </c>
      <c r="J518" s="14">
        <v>4872233</v>
      </c>
      <c r="K518" s="14">
        <v>523188</v>
      </c>
      <c r="L518" s="14">
        <v>4418400</v>
      </c>
      <c r="M518" s="15">
        <v>542968</v>
      </c>
      <c r="N518" s="15">
        <v>766077</v>
      </c>
      <c r="O518" s="14">
        <v>2347275</v>
      </c>
      <c r="P518" s="14">
        <v>116246</v>
      </c>
      <c r="Q518" s="15">
        <v>103096</v>
      </c>
      <c r="R518" s="15">
        <v>593367</v>
      </c>
      <c r="S518" s="14">
        <v>1032388</v>
      </c>
      <c r="T518" s="14">
        <v>515189</v>
      </c>
      <c r="U518" s="15">
        <v>2989140</v>
      </c>
      <c r="V518" s="15">
        <v>3440102</v>
      </c>
      <c r="W518" s="15">
        <v>33390</v>
      </c>
      <c r="X518" s="15">
        <v>3313800</v>
      </c>
      <c r="Y518" s="14">
        <v>67118</v>
      </c>
      <c r="Z518" s="15">
        <v>77871</v>
      </c>
      <c r="AA518" s="14">
        <v>314324</v>
      </c>
      <c r="AB518" s="14">
        <v>31150</v>
      </c>
      <c r="AC518" s="15">
        <v>309104</v>
      </c>
      <c r="AD518" s="15">
        <v>526000</v>
      </c>
      <c r="AE518" s="16">
        <f t="shared" si="20"/>
        <v>31150</v>
      </c>
      <c r="AF518" s="16">
        <f t="shared" si="21"/>
        <v>4872233</v>
      </c>
      <c r="AG518" s="16">
        <f t="shared" si="22"/>
        <v>4841083</v>
      </c>
      <c r="AI518" s="126" t="s">
        <v>71</v>
      </c>
    </row>
    <row r="519" spans="1:35" x14ac:dyDescent="0.25">
      <c r="A519" s="33">
        <v>410</v>
      </c>
      <c r="B519" s="34" t="s">
        <v>430</v>
      </c>
      <c r="C519" s="34" t="s">
        <v>291</v>
      </c>
      <c r="D519" s="14">
        <v>17032</v>
      </c>
      <c r="E519" s="14">
        <v>105242</v>
      </c>
      <c r="F519" s="14">
        <v>13205</v>
      </c>
      <c r="G519" s="14">
        <v>13833</v>
      </c>
      <c r="H519" s="14">
        <v>18028</v>
      </c>
      <c r="I519" s="14">
        <v>31526</v>
      </c>
      <c r="J519" s="14">
        <v>17253</v>
      </c>
      <c r="K519" s="14">
        <v>13591</v>
      </c>
      <c r="L519" s="14">
        <v>210400</v>
      </c>
      <c r="M519" s="15">
        <v>14105</v>
      </c>
      <c r="N519" s="15">
        <v>57962</v>
      </c>
      <c r="O519" s="14">
        <v>13145</v>
      </c>
      <c r="P519" s="14">
        <v>18515</v>
      </c>
      <c r="Q519" s="15">
        <v>26300</v>
      </c>
      <c r="R519" s="15">
        <v>15414</v>
      </c>
      <c r="S519" s="14">
        <v>63846</v>
      </c>
      <c r="T519" s="14">
        <v>13384</v>
      </c>
      <c r="U519" s="15">
        <v>36080</v>
      </c>
      <c r="V519" s="15">
        <v>191333</v>
      </c>
      <c r="W519" s="15">
        <v>6943</v>
      </c>
      <c r="X519" s="15">
        <v>168320</v>
      </c>
      <c r="Y519" s="14">
        <v>13175</v>
      </c>
      <c r="Z519" s="15">
        <v>12358</v>
      </c>
      <c r="AA519" s="14">
        <v>19645</v>
      </c>
      <c r="AB519" s="14">
        <v>23323</v>
      </c>
      <c r="AC519" s="15">
        <v>43634</v>
      </c>
      <c r="AD519" s="15">
        <v>32928</v>
      </c>
      <c r="AE519" s="16">
        <f t="shared" si="20"/>
        <v>6943</v>
      </c>
      <c r="AF519" s="16">
        <f t="shared" si="21"/>
        <v>210400</v>
      </c>
      <c r="AG519" s="16">
        <f t="shared" si="22"/>
        <v>203457</v>
      </c>
      <c r="AI519" s="126" t="s">
        <v>71</v>
      </c>
    </row>
    <row r="520" spans="1:35" x14ac:dyDescent="0.25">
      <c r="A520" s="33">
        <v>411</v>
      </c>
      <c r="B520" s="34" t="s">
        <v>430</v>
      </c>
      <c r="C520" s="34" t="s">
        <v>70</v>
      </c>
      <c r="D520" s="14">
        <v>170319</v>
      </c>
      <c r="E520" s="14">
        <v>701611</v>
      </c>
      <c r="F520" s="14">
        <v>132046</v>
      </c>
      <c r="G520" s="14">
        <v>168250</v>
      </c>
      <c r="H520" s="14">
        <v>173108</v>
      </c>
      <c r="I520" s="14">
        <v>126206</v>
      </c>
      <c r="J520" s="14">
        <v>171792</v>
      </c>
      <c r="K520" s="14">
        <v>165310</v>
      </c>
      <c r="L520" s="14">
        <v>1463988</v>
      </c>
      <c r="M520" s="15">
        <v>171559</v>
      </c>
      <c r="N520" s="15">
        <v>163627</v>
      </c>
      <c r="O520" s="14">
        <v>262895</v>
      </c>
      <c r="P520" s="14">
        <v>184626</v>
      </c>
      <c r="Q520" s="15">
        <v>110460</v>
      </c>
      <c r="R520" s="15">
        <v>187483</v>
      </c>
      <c r="S520" s="14">
        <v>191538</v>
      </c>
      <c r="T520" s="14">
        <v>162782</v>
      </c>
      <c r="U520" s="15">
        <v>721620</v>
      </c>
      <c r="V520" s="15">
        <v>765330</v>
      </c>
      <c r="W520" s="15">
        <v>50095</v>
      </c>
      <c r="X520" s="15">
        <v>683800</v>
      </c>
      <c r="Y520" s="14">
        <v>87831</v>
      </c>
      <c r="Z520" s="15">
        <v>148299</v>
      </c>
      <c r="AA520" s="14">
        <v>176808</v>
      </c>
      <c r="AB520" s="14">
        <v>139948</v>
      </c>
      <c r="AC520" s="15">
        <v>308545</v>
      </c>
      <c r="AD520" s="15">
        <v>263000</v>
      </c>
      <c r="AE520" s="16">
        <f t="shared" si="20"/>
        <v>50095</v>
      </c>
      <c r="AF520" s="16">
        <f t="shared" si="21"/>
        <v>1463988</v>
      </c>
      <c r="AG520" s="16">
        <f t="shared" si="22"/>
        <v>1413893</v>
      </c>
      <c r="AI520" s="126" t="s">
        <v>71</v>
      </c>
    </row>
    <row r="521" spans="1:35" x14ac:dyDescent="0.25">
      <c r="A521" s="33">
        <v>412</v>
      </c>
      <c r="B521" s="34" t="s">
        <v>431</v>
      </c>
      <c r="C521" s="34" t="s">
        <v>291</v>
      </c>
      <c r="D521" s="14">
        <v>31876</v>
      </c>
      <c r="E521" s="14">
        <v>760062</v>
      </c>
      <c r="F521" s="14">
        <v>796624</v>
      </c>
      <c r="G521" s="14">
        <v>70163</v>
      </c>
      <c r="H521" s="14">
        <v>91440</v>
      </c>
      <c r="I521" s="14">
        <v>76139</v>
      </c>
      <c r="J521" s="14">
        <v>14623</v>
      </c>
      <c r="K521" s="14">
        <v>68938</v>
      </c>
      <c r="L521" s="14">
        <v>263000</v>
      </c>
      <c r="M521" s="15">
        <v>71543</v>
      </c>
      <c r="N521" s="15">
        <v>1269619</v>
      </c>
      <c r="O521" s="14">
        <v>10002</v>
      </c>
      <c r="P521" s="14">
        <v>218816</v>
      </c>
      <c r="Q521" s="15">
        <v>26300</v>
      </c>
      <c r="R521" s="15">
        <v>78185</v>
      </c>
      <c r="S521" s="14">
        <v>359916</v>
      </c>
      <c r="T521" s="14">
        <v>67883</v>
      </c>
      <c r="U521" s="15">
        <v>98972</v>
      </c>
      <c r="V521" s="15">
        <v>1101068</v>
      </c>
      <c r="W521" s="15">
        <v>422904</v>
      </c>
      <c r="X521" s="15">
        <v>1157200</v>
      </c>
      <c r="Y521" s="14">
        <v>16473</v>
      </c>
      <c r="Z521" s="15">
        <v>4031415</v>
      </c>
      <c r="AA521" s="14">
        <v>392903</v>
      </c>
      <c r="AB521" s="14">
        <v>543884</v>
      </c>
      <c r="AC521" s="15">
        <v>1031035</v>
      </c>
      <c r="AD521" s="15">
        <v>447100</v>
      </c>
      <c r="AE521" s="16">
        <f t="shared" ref="AE521:AE526" si="23">MIN(D521:AD521)</f>
        <v>10002</v>
      </c>
      <c r="AF521" s="16">
        <f t="shared" ref="AF521:AF526" si="24">MAX(D521:AD521)</f>
        <v>4031415</v>
      </c>
      <c r="AG521" s="16">
        <f t="shared" si="22"/>
        <v>4021413</v>
      </c>
      <c r="AI521" s="126" t="s">
        <v>71</v>
      </c>
    </row>
    <row r="522" spans="1:35" x14ac:dyDescent="0.25">
      <c r="A522" s="33">
        <v>413</v>
      </c>
      <c r="B522" s="34" t="s">
        <v>431</v>
      </c>
      <c r="C522" s="34" t="s">
        <v>70</v>
      </c>
      <c r="D522" s="14">
        <v>4734000</v>
      </c>
      <c r="E522" s="14">
        <v>5067077</v>
      </c>
      <c r="F522" s="14">
        <v>6740763</v>
      </c>
      <c r="G522" s="14">
        <v>2469497</v>
      </c>
      <c r="H522" s="14">
        <v>3210704</v>
      </c>
      <c r="I522" s="14">
        <v>602139</v>
      </c>
      <c r="J522" s="14">
        <v>4735473</v>
      </c>
      <c r="K522" s="14">
        <v>2426352</v>
      </c>
      <c r="L522" s="14">
        <v>6509529</v>
      </c>
      <c r="M522" s="15">
        <v>2518079</v>
      </c>
      <c r="N522" s="15">
        <v>3584190</v>
      </c>
      <c r="O522" s="14">
        <v>5260000</v>
      </c>
      <c r="P522" s="14">
        <v>4896008</v>
      </c>
      <c r="Q522" s="15">
        <v>2787800</v>
      </c>
      <c r="R522" s="15">
        <v>2751810</v>
      </c>
      <c r="S522" s="14">
        <v>4318986</v>
      </c>
      <c r="T522" s="14">
        <v>2389250</v>
      </c>
      <c r="U522" s="15">
        <v>1237152</v>
      </c>
      <c r="V522" s="15">
        <v>6606412</v>
      </c>
      <c r="W522" s="15">
        <v>6816896</v>
      </c>
      <c r="X522" s="15">
        <v>7364000</v>
      </c>
      <c r="Y522" s="14">
        <v>109818</v>
      </c>
      <c r="Z522" s="15">
        <v>9675397</v>
      </c>
      <c r="AA522" s="14">
        <v>5697106</v>
      </c>
      <c r="AB522" s="14">
        <v>5438851</v>
      </c>
      <c r="AC522" s="15">
        <v>8332513</v>
      </c>
      <c r="AD522" s="15">
        <v>5260000</v>
      </c>
      <c r="AE522" s="16">
        <f t="shared" si="23"/>
        <v>109818</v>
      </c>
      <c r="AF522" s="16">
        <f t="shared" si="24"/>
        <v>9675397</v>
      </c>
      <c r="AG522" s="16">
        <f t="shared" si="22"/>
        <v>9565579</v>
      </c>
      <c r="AI522" s="126" t="s">
        <v>71</v>
      </c>
    </row>
    <row r="523" spans="1:35" x14ac:dyDescent="0.25">
      <c r="A523" s="33">
        <v>414</v>
      </c>
      <c r="B523" s="34" t="s">
        <v>432</v>
      </c>
      <c r="C523" s="34" t="s">
        <v>291</v>
      </c>
      <c r="D523" s="14">
        <v>232618</v>
      </c>
      <c r="E523" s="14">
        <v>268891</v>
      </c>
      <c r="F523" s="14">
        <v>311269</v>
      </c>
      <c r="G523" s="14">
        <v>270225</v>
      </c>
      <c r="H523" s="14">
        <v>325079</v>
      </c>
      <c r="I523" s="14">
        <v>123957</v>
      </c>
      <c r="J523" s="14">
        <v>232808</v>
      </c>
      <c r="K523" s="14">
        <v>265504</v>
      </c>
      <c r="L523" s="14">
        <v>292990</v>
      </c>
      <c r="M523" s="15">
        <v>275541</v>
      </c>
      <c r="N523" s="15">
        <v>958838</v>
      </c>
      <c r="O523" s="14">
        <v>301988</v>
      </c>
      <c r="P523" s="14">
        <v>198302</v>
      </c>
      <c r="Q523" s="15">
        <v>346108</v>
      </c>
      <c r="R523" s="15">
        <v>301117</v>
      </c>
      <c r="S523" s="14">
        <v>461631</v>
      </c>
      <c r="T523" s="14">
        <v>261444</v>
      </c>
      <c r="U523" s="15">
        <v>252480</v>
      </c>
      <c r="V523" s="15">
        <v>690919</v>
      </c>
      <c r="W523" s="15">
        <v>366096</v>
      </c>
      <c r="X523" s="15">
        <v>762700</v>
      </c>
      <c r="Y523" s="14">
        <v>115720</v>
      </c>
      <c r="Z523" s="15">
        <v>204815</v>
      </c>
      <c r="AA523" s="14">
        <v>216098</v>
      </c>
      <c r="AB523" s="14">
        <v>192989</v>
      </c>
      <c r="AC523" s="15">
        <v>541232</v>
      </c>
      <c r="AD523" s="15">
        <v>128134</v>
      </c>
      <c r="AE523" s="16">
        <f t="shared" si="23"/>
        <v>115720</v>
      </c>
      <c r="AF523" s="16">
        <f t="shared" si="24"/>
        <v>958838</v>
      </c>
      <c r="AG523" s="16">
        <f t="shared" si="22"/>
        <v>843118</v>
      </c>
      <c r="AI523" s="126" t="s">
        <v>71</v>
      </c>
    </row>
    <row r="524" spans="1:35" x14ac:dyDescent="0.25">
      <c r="A524" s="33">
        <v>415</v>
      </c>
      <c r="B524" s="34" t="s">
        <v>432</v>
      </c>
      <c r="C524" s="34" t="s">
        <v>70</v>
      </c>
      <c r="D524" s="14">
        <v>5969048</v>
      </c>
      <c r="E524" s="14">
        <v>4612052</v>
      </c>
      <c r="F524" s="14">
        <v>3112689</v>
      </c>
      <c r="G524" s="14">
        <v>3160923</v>
      </c>
      <c r="H524" s="14">
        <v>3252194</v>
      </c>
      <c r="I524" s="14">
        <v>1239572</v>
      </c>
      <c r="J524" s="14">
        <v>5970521</v>
      </c>
      <c r="K524" s="14">
        <v>3105698</v>
      </c>
      <c r="L524" s="14">
        <v>7703190</v>
      </c>
      <c r="M524" s="15">
        <v>3223106</v>
      </c>
      <c r="N524" s="15">
        <v>2706843</v>
      </c>
      <c r="O524" s="14">
        <v>2899089</v>
      </c>
      <c r="P524" s="14">
        <v>3991288</v>
      </c>
      <c r="Q524" s="15">
        <v>2693120</v>
      </c>
      <c r="R524" s="15">
        <v>3522280</v>
      </c>
      <c r="S524" s="14">
        <v>5539569</v>
      </c>
      <c r="T524" s="14">
        <v>3058206</v>
      </c>
      <c r="U524" s="15">
        <v>3156000</v>
      </c>
      <c r="V524" s="15">
        <v>4145511</v>
      </c>
      <c r="W524" s="15">
        <v>2893988</v>
      </c>
      <c r="X524" s="15">
        <v>4418400</v>
      </c>
      <c r="Y524" s="14">
        <v>810040</v>
      </c>
      <c r="Z524" s="15">
        <v>4915569</v>
      </c>
      <c r="AA524" s="14">
        <v>2894391</v>
      </c>
      <c r="AB524" s="14">
        <v>1929915</v>
      </c>
      <c r="AC524" s="15">
        <v>3924292</v>
      </c>
      <c r="AD524" s="15">
        <v>3121600</v>
      </c>
      <c r="AE524" s="16">
        <f t="shared" si="23"/>
        <v>810040</v>
      </c>
      <c r="AF524" s="16">
        <f t="shared" si="24"/>
        <v>7703190</v>
      </c>
      <c r="AG524" s="16">
        <f t="shared" si="22"/>
        <v>6893150</v>
      </c>
      <c r="AI524" s="126" t="s">
        <v>71</v>
      </c>
    </row>
    <row r="525" spans="1:35" x14ac:dyDescent="0.25">
      <c r="A525" s="33">
        <v>416</v>
      </c>
      <c r="B525" s="34" t="s">
        <v>433</v>
      </c>
      <c r="C525" s="34" t="s">
        <v>291</v>
      </c>
      <c r="D525" s="14">
        <v>219552</v>
      </c>
      <c r="E525" s="14">
        <v>248845</v>
      </c>
      <c r="F525" s="14">
        <v>261083</v>
      </c>
      <c r="G525" s="14">
        <v>84731</v>
      </c>
      <c r="H525" s="14">
        <v>199236</v>
      </c>
      <c r="I525" s="14">
        <v>116294</v>
      </c>
      <c r="J525" s="14">
        <v>219763</v>
      </c>
      <c r="K525" s="14">
        <v>83250</v>
      </c>
      <c r="L525" s="14">
        <v>250852</v>
      </c>
      <c r="M525" s="15">
        <v>86398</v>
      </c>
      <c r="N525" s="15">
        <v>406677</v>
      </c>
      <c r="O525" s="14">
        <v>278282</v>
      </c>
      <c r="P525" s="14">
        <v>184626</v>
      </c>
      <c r="Q525" s="15">
        <v>326120</v>
      </c>
      <c r="R525" s="15">
        <v>94417</v>
      </c>
      <c r="S525" s="14">
        <v>324550</v>
      </c>
      <c r="T525" s="14">
        <v>81977</v>
      </c>
      <c r="U525" s="15">
        <v>152435</v>
      </c>
      <c r="V525" s="15">
        <v>484388</v>
      </c>
      <c r="W525" s="15">
        <v>195672</v>
      </c>
      <c r="X525" s="15">
        <v>441840</v>
      </c>
      <c r="Y525" s="14">
        <v>71168</v>
      </c>
      <c r="Z525" s="15">
        <v>90902</v>
      </c>
      <c r="AA525" s="14">
        <v>2226455</v>
      </c>
      <c r="AB525" s="14">
        <v>238352</v>
      </c>
      <c r="AC525" s="15">
        <v>304155</v>
      </c>
      <c r="AD525" s="15">
        <v>85528</v>
      </c>
      <c r="AE525" s="16">
        <f t="shared" si="23"/>
        <v>71168</v>
      </c>
      <c r="AF525" s="16">
        <f t="shared" si="24"/>
        <v>2226455</v>
      </c>
      <c r="AG525" s="16">
        <f t="shared" si="22"/>
        <v>2155287</v>
      </c>
      <c r="AI525" s="126" t="s">
        <v>71</v>
      </c>
    </row>
    <row r="526" spans="1:35" x14ac:dyDescent="0.25">
      <c r="A526" s="33">
        <v>417</v>
      </c>
      <c r="B526" s="34" t="s">
        <v>434</v>
      </c>
      <c r="C526" s="34" t="s">
        <v>291</v>
      </c>
      <c r="D526" s="14">
        <v>162113</v>
      </c>
      <c r="E526" s="14">
        <v>166747</v>
      </c>
      <c r="F526" s="14">
        <v>190771</v>
      </c>
      <c r="G526" s="14">
        <v>68469</v>
      </c>
      <c r="H526" s="14">
        <v>284282</v>
      </c>
      <c r="I526" s="14">
        <v>181171</v>
      </c>
      <c r="J526" s="14">
        <v>162324</v>
      </c>
      <c r="K526" s="14">
        <v>67272</v>
      </c>
      <c r="L526" s="14">
        <v>183426</v>
      </c>
      <c r="M526" s="15">
        <v>69816</v>
      </c>
      <c r="N526" s="15">
        <v>454517</v>
      </c>
      <c r="O526" s="14">
        <v>109078</v>
      </c>
      <c r="P526" s="14">
        <v>177788</v>
      </c>
      <c r="Q526" s="15">
        <v>473400</v>
      </c>
      <c r="R526" s="15">
        <v>76296</v>
      </c>
      <c r="S526" s="14">
        <v>460990</v>
      </c>
      <c r="T526" s="14">
        <v>66244</v>
      </c>
      <c r="U526" s="15">
        <v>145807</v>
      </c>
      <c r="V526" s="15">
        <v>699076</v>
      </c>
      <c r="W526" s="15">
        <v>302976</v>
      </c>
      <c r="X526" s="15">
        <v>599640</v>
      </c>
      <c r="Y526" s="14">
        <v>208296</v>
      </c>
      <c r="Z526" s="15">
        <v>134272</v>
      </c>
      <c r="AA526" s="14">
        <v>292222</v>
      </c>
      <c r="AB526" s="14">
        <v>144029</v>
      </c>
      <c r="AC526" s="15">
        <v>549284</v>
      </c>
      <c r="AD526" s="15">
        <v>78900</v>
      </c>
      <c r="AE526" s="16">
        <f t="shared" si="23"/>
        <v>66244</v>
      </c>
      <c r="AF526" s="16">
        <f t="shared" si="24"/>
        <v>699076</v>
      </c>
      <c r="AG526" s="16">
        <f t="shared" si="22"/>
        <v>632832</v>
      </c>
      <c r="AI526" s="126" t="s">
        <v>71</v>
      </c>
    </row>
  </sheetData>
  <autoFilter ref="A109:AF526" xr:uid="{077DBAFD-2B16-4D22-B052-C908701E3D3C}"/>
  <mergeCells count="100">
    <mergeCell ref="B7:C7"/>
    <mergeCell ref="A1:C1"/>
    <mergeCell ref="A2:C2"/>
    <mergeCell ref="B3:C3"/>
    <mergeCell ref="B4:C4"/>
    <mergeCell ref="A6:C6"/>
    <mergeCell ref="B21:C21"/>
    <mergeCell ref="B8:C8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7:C37"/>
    <mergeCell ref="A24:C24"/>
    <mergeCell ref="B25:C25"/>
    <mergeCell ref="B26:C26"/>
    <mergeCell ref="B27:C27"/>
    <mergeCell ref="B28:C28"/>
    <mergeCell ref="B29:C29"/>
    <mergeCell ref="B30:C30"/>
    <mergeCell ref="A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85:C8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97:C97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104:C104"/>
    <mergeCell ref="B105:C105"/>
    <mergeCell ref="B106:C106"/>
    <mergeCell ref="A108:C108"/>
    <mergeCell ref="B98:C98"/>
    <mergeCell ref="B99:C99"/>
    <mergeCell ref="B100:C100"/>
    <mergeCell ref="B101:C101"/>
    <mergeCell ref="B102:C102"/>
    <mergeCell ref="B103:C103"/>
  </mergeCells>
  <conditionalFormatting sqref="AH115:AH517">
    <cfRule type="expression" dxfId="2" priority="1">
      <formula>ISERROR($K115)</formula>
    </cfRule>
  </conditionalFormatting>
  <dataValidations count="1">
    <dataValidation allowBlank="1" showInputMessage="1" showErrorMessage="1" prompt="Descripción en el punto 4.4.2. del Pliego de Condiciones" sqref="C110:C111 AI110:AI526" xr:uid="{7149560C-5D06-4A8B-B5AE-D989BBF4B6F4}"/>
  </dataValidations>
  <pageMargins left="0.7" right="0.7" top="0.75" bottom="0.75" header="0.3" footer="0.3"/>
  <pageSetup orientation="portrait" r:id="rId1"/>
  <headerFooter>
    <oddFooter>&amp;R_x000D_&amp;1#&amp;"Calibri"&amp;10&amp;K000000 Información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9732-5E2D-48E3-8C11-7F26AF6899F4}">
  <dimension ref="A1:CM98"/>
  <sheetViews>
    <sheetView zoomScale="70" zoomScaleNormal="70" workbookViewId="0">
      <pane xSplit="3" ySplit="1" topLeftCell="AM5" activePane="bottomRight" state="frozen"/>
      <selection pane="topRight" activeCell="D1" sqref="D1"/>
      <selection pane="bottomLeft" activeCell="A2" sqref="A2"/>
      <selection pane="bottomRight" activeCell="AM17" sqref="AM17"/>
    </sheetView>
  </sheetViews>
  <sheetFormatPr baseColWidth="10" defaultColWidth="8.85546875" defaultRowHeight="15" x14ac:dyDescent="0.25"/>
  <cols>
    <col min="1" max="1" width="8.42578125" style="11" bestFit="1" customWidth="1"/>
    <col min="2" max="2" width="38.5703125" style="11" customWidth="1"/>
    <col min="3" max="3" width="14" style="11" customWidth="1"/>
    <col min="4" max="4" width="15.85546875" style="4" customWidth="1"/>
    <col min="5" max="5" width="16" style="4" hidden="1" customWidth="1"/>
    <col min="6" max="6" width="16" style="4" bestFit="1" customWidth="1"/>
    <col min="7" max="8" width="16" style="4" hidden="1" customWidth="1"/>
    <col min="9" max="9" width="16" style="4" bestFit="1" customWidth="1"/>
    <col min="10" max="13" width="16" style="4" hidden="1" customWidth="1"/>
    <col min="14" max="14" width="14" hidden="1" customWidth="1"/>
    <col min="15" max="16" width="16" style="4" hidden="1" customWidth="1"/>
    <col min="17" max="18" width="14" hidden="1" customWidth="1"/>
    <col min="19" max="20" width="16" style="4" bestFit="1" customWidth="1"/>
    <col min="21" max="23" width="14" hidden="1" customWidth="1"/>
    <col min="24" max="24" width="16" style="4" customWidth="1"/>
    <col min="25" max="26" width="0.140625" style="4" customWidth="1"/>
    <col min="27" max="27" width="16" style="4" bestFit="1" customWidth="1"/>
    <col min="28" max="28" width="15.85546875" style="4" customWidth="1"/>
    <col min="29" max="29" width="14" hidden="1" customWidth="1"/>
    <col min="30" max="30" width="0.140625" style="4" customWidth="1"/>
    <col min="31" max="31" width="14" customWidth="1"/>
    <col min="32" max="32" width="16.5703125" customWidth="1"/>
    <col min="33" max="33" width="12.7109375" customWidth="1"/>
    <col min="34" max="34" width="15.85546875" hidden="1" customWidth="1"/>
    <col min="35" max="35" width="15.85546875" customWidth="1"/>
    <col min="36" max="36" width="4.42578125" customWidth="1"/>
    <col min="37" max="37" width="28.140625" customWidth="1"/>
    <col min="38" max="38" width="14.42578125" customWidth="1"/>
    <col min="39" max="39" width="11.7109375" customWidth="1"/>
    <col min="40" max="40" width="15" customWidth="1"/>
    <col min="41" max="41" width="27" customWidth="1"/>
    <col min="42" max="42" width="32.140625" customWidth="1"/>
    <col min="43" max="43" width="1.28515625" customWidth="1"/>
    <col min="44" max="45" width="15.7109375" customWidth="1"/>
    <col min="46" max="46" width="9.42578125" customWidth="1"/>
    <col min="47" max="47" width="10.85546875" customWidth="1"/>
    <col min="48" max="48" width="21.5703125" customWidth="1"/>
    <col min="49" max="49" width="32.5703125" customWidth="1"/>
    <col min="50" max="50" width="1.42578125" customWidth="1"/>
    <col min="51" max="51" width="15.42578125" customWidth="1"/>
    <col min="52" max="52" width="14.42578125" customWidth="1"/>
    <col min="53" max="54" width="9.28515625" customWidth="1"/>
    <col min="55" max="55" width="14.5703125" customWidth="1"/>
    <col min="56" max="56" width="28.85546875" customWidth="1"/>
    <col min="57" max="57" width="0.85546875" customWidth="1"/>
    <col min="58" max="58" width="15.7109375" customWidth="1"/>
    <col min="59" max="59" width="15.140625" customWidth="1"/>
    <col min="60" max="61" width="10.140625" customWidth="1"/>
    <col min="62" max="62" width="20.5703125" customWidth="1"/>
    <col min="63" max="63" width="35.42578125" customWidth="1"/>
    <col min="64" max="64" width="0.5703125" customWidth="1"/>
    <col min="65" max="65" width="15" customWidth="1"/>
    <col min="66" max="66" width="15.140625" customWidth="1"/>
    <col min="67" max="68" width="9.42578125" customWidth="1"/>
    <col min="69" max="69" width="17.7109375" customWidth="1"/>
    <col min="70" max="70" width="32.5703125" customWidth="1"/>
    <col min="71" max="71" width="0.7109375" customWidth="1"/>
    <col min="72" max="72" width="16" customWidth="1"/>
    <col min="73" max="73" width="15.42578125" customWidth="1"/>
    <col min="74" max="74" width="9.85546875" customWidth="1"/>
    <col min="75" max="75" width="10.85546875" customWidth="1"/>
    <col min="76" max="76" width="20.85546875" customWidth="1"/>
    <col min="77" max="77" width="32.7109375" customWidth="1"/>
    <col min="78" max="78" width="0.85546875" customWidth="1"/>
    <col min="79" max="79" width="16.85546875" customWidth="1"/>
    <col min="80" max="80" width="15.5703125" customWidth="1"/>
    <col min="81" max="81" width="9.7109375" customWidth="1"/>
    <col min="82" max="82" width="10.7109375" customWidth="1"/>
    <col min="83" max="83" width="17.42578125" customWidth="1"/>
    <col min="84" max="84" width="33.28515625" customWidth="1"/>
    <col min="85" max="85" width="0.5703125" customWidth="1"/>
    <col min="86" max="87" width="15" customWidth="1"/>
    <col min="88" max="89" width="9.85546875" customWidth="1"/>
    <col min="90" max="90" width="19" customWidth="1"/>
    <col min="91" max="91" width="33.7109375" customWidth="1"/>
  </cols>
  <sheetData>
    <row r="1" spans="1:91" ht="69" customHeight="1" thickTop="1" thickBot="1" x14ac:dyDescent="0.6">
      <c r="A1" s="188" t="s">
        <v>0</v>
      </c>
      <c r="B1" s="188"/>
      <c r="C1" s="188"/>
      <c r="D1" s="171" t="s">
        <v>1</v>
      </c>
      <c r="E1" s="171" t="s">
        <v>2</v>
      </c>
      <c r="F1" s="171" t="s">
        <v>3</v>
      </c>
      <c r="G1" s="171" t="s">
        <v>4</v>
      </c>
      <c r="H1" s="171" t="s">
        <v>5</v>
      </c>
      <c r="I1" s="171" t="s">
        <v>6</v>
      </c>
      <c r="J1" s="171" t="s">
        <v>7</v>
      </c>
      <c r="K1" s="171" t="s">
        <v>8</v>
      </c>
      <c r="L1" s="171" t="s">
        <v>9</v>
      </c>
      <c r="M1" s="171" t="s">
        <v>10</v>
      </c>
      <c r="N1" s="171" t="s">
        <v>11</v>
      </c>
      <c r="O1" s="171" t="s">
        <v>12</v>
      </c>
      <c r="P1" s="171" t="s">
        <v>13</v>
      </c>
      <c r="Q1" s="171" t="s">
        <v>14</v>
      </c>
      <c r="R1" s="171" t="s">
        <v>15</v>
      </c>
      <c r="S1" s="171" t="s">
        <v>16</v>
      </c>
      <c r="T1" s="171" t="s">
        <v>17</v>
      </c>
      <c r="U1" s="171" t="s">
        <v>18</v>
      </c>
      <c r="V1" s="171" t="s">
        <v>19</v>
      </c>
      <c r="W1" s="171" t="s">
        <v>20</v>
      </c>
      <c r="X1" s="171" t="s">
        <v>21</v>
      </c>
      <c r="Y1" s="171" t="s">
        <v>22</v>
      </c>
      <c r="Z1" s="171" t="s">
        <v>23</v>
      </c>
      <c r="AA1" s="171" t="s">
        <v>24</v>
      </c>
      <c r="AB1" s="171" t="s">
        <v>25</v>
      </c>
      <c r="AC1" s="1" t="s">
        <v>26</v>
      </c>
      <c r="AD1" s="1" t="s">
        <v>27</v>
      </c>
      <c r="AE1" s="3" t="s">
        <v>28</v>
      </c>
      <c r="AF1" s="3" t="s">
        <v>29</v>
      </c>
      <c r="AG1" s="3" t="s">
        <v>30</v>
      </c>
      <c r="AI1" s="114" t="s">
        <v>435</v>
      </c>
      <c r="AK1" s="84" t="s">
        <v>436</v>
      </c>
      <c r="AL1" s="83"/>
      <c r="AM1" s="83"/>
      <c r="AN1" s="83"/>
      <c r="AO1" s="83"/>
      <c r="AP1" s="77"/>
      <c r="AR1" s="90" t="s">
        <v>437</v>
      </c>
      <c r="AS1" s="91"/>
      <c r="AT1" s="91"/>
      <c r="AU1" s="91"/>
      <c r="AV1" s="92"/>
      <c r="AW1" s="92"/>
      <c r="AY1" s="87" t="s">
        <v>438</v>
      </c>
      <c r="AZ1" s="88"/>
      <c r="BA1" s="88"/>
      <c r="BB1" s="88"/>
      <c r="BC1" s="88"/>
      <c r="BD1" s="89"/>
      <c r="BF1" s="110" t="s">
        <v>439</v>
      </c>
      <c r="BG1" s="96"/>
      <c r="BH1" s="96"/>
      <c r="BI1" s="96"/>
      <c r="BJ1" s="96"/>
      <c r="BK1" s="105"/>
      <c r="BM1" s="94" t="s">
        <v>440</v>
      </c>
      <c r="BN1" s="111"/>
      <c r="BO1" s="111"/>
      <c r="BP1" s="111"/>
      <c r="BQ1" s="111"/>
      <c r="BR1" s="104"/>
      <c r="BT1" s="110" t="s">
        <v>441</v>
      </c>
      <c r="BU1" s="96"/>
      <c r="BV1" s="96"/>
      <c r="BW1" s="96"/>
      <c r="BX1" s="96"/>
      <c r="BY1" s="105"/>
      <c r="CA1" s="110" t="s">
        <v>442</v>
      </c>
      <c r="CB1" s="120"/>
      <c r="CC1" s="96"/>
      <c r="CD1" s="96"/>
      <c r="CE1" s="96"/>
      <c r="CF1" s="105"/>
      <c r="CH1" s="110" t="s">
        <v>443</v>
      </c>
      <c r="CI1" s="120"/>
      <c r="CJ1" s="96"/>
      <c r="CK1" s="96"/>
      <c r="CL1" s="96"/>
      <c r="CM1" s="105"/>
    </row>
    <row r="2" spans="1:91" ht="15.75" thickTop="1" x14ac:dyDescent="0.25">
      <c r="A2" s="189" t="s">
        <v>31</v>
      </c>
      <c r="B2" s="190"/>
      <c r="C2" s="190"/>
      <c r="AK2" s="197" t="s">
        <v>444</v>
      </c>
      <c r="AL2" s="195" t="s">
        <v>445</v>
      </c>
      <c r="AM2" s="195" t="s">
        <v>446</v>
      </c>
      <c r="AN2" s="194" t="s">
        <v>454</v>
      </c>
      <c r="AO2" s="195" t="s">
        <v>448</v>
      </c>
      <c r="AP2" s="196" t="s">
        <v>449</v>
      </c>
      <c r="AR2" s="191" t="s">
        <v>444</v>
      </c>
      <c r="AS2" s="192" t="s">
        <v>445</v>
      </c>
      <c r="AT2" s="192" t="s">
        <v>446</v>
      </c>
      <c r="AU2" s="194" t="s">
        <v>447</v>
      </c>
      <c r="AV2" s="195" t="s">
        <v>448</v>
      </c>
      <c r="AW2" s="196" t="s">
        <v>450</v>
      </c>
      <c r="AY2" s="191" t="s">
        <v>444</v>
      </c>
      <c r="AZ2" s="192" t="s">
        <v>445</v>
      </c>
      <c r="BA2" s="192" t="s">
        <v>446</v>
      </c>
      <c r="BB2" s="194" t="s">
        <v>447</v>
      </c>
      <c r="BC2" s="192" t="s">
        <v>448</v>
      </c>
      <c r="BD2" s="193" t="s">
        <v>450</v>
      </c>
      <c r="BF2" s="191" t="s">
        <v>444</v>
      </c>
      <c r="BG2" s="192" t="s">
        <v>445</v>
      </c>
      <c r="BH2" s="192" t="s">
        <v>446</v>
      </c>
      <c r="BI2" s="194" t="s">
        <v>447</v>
      </c>
      <c r="BJ2" s="192" t="s">
        <v>448</v>
      </c>
      <c r="BK2" s="193" t="s">
        <v>450</v>
      </c>
      <c r="BM2" s="191" t="s">
        <v>444</v>
      </c>
      <c r="BN2" s="192" t="s">
        <v>445</v>
      </c>
      <c r="BO2" s="192" t="s">
        <v>446</v>
      </c>
      <c r="BP2" s="194" t="s">
        <v>447</v>
      </c>
      <c r="BQ2" s="192" t="s">
        <v>448</v>
      </c>
      <c r="BR2" s="193" t="s">
        <v>450</v>
      </c>
      <c r="BT2" s="191" t="s">
        <v>444</v>
      </c>
      <c r="BU2" s="192" t="s">
        <v>445</v>
      </c>
      <c r="BV2" s="192" t="s">
        <v>446</v>
      </c>
      <c r="BW2" s="194" t="s">
        <v>447</v>
      </c>
      <c r="BX2" s="192" t="s">
        <v>448</v>
      </c>
      <c r="BY2" s="193" t="s">
        <v>450</v>
      </c>
      <c r="CA2" s="191" t="s">
        <v>444</v>
      </c>
      <c r="CB2" s="192" t="s">
        <v>445</v>
      </c>
      <c r="CC2" s="192" t="s">
        <v>446</v>
      </c>
      <c r="CD2" s="194" t="s">
        <v>447</v>
      </c>
      <c r="CE2" s="192" t="s">
        <v>448</v>
      </c>
      <c r="CF2" s="193" t="s">
        <v>450</v>
      </c>
      <c r="CH2" s="191" t="s">
        <v>444</v>
      </c>
      <c r="CI2" s="192" t="s">
        <v>445</v>
      </c>
      <c r="CJ2" s="192" t="s">
        <v>446</v>
      </c>
      <c r="CK2" s="194" t="s">
        <v>447</v>
      </c>
      <c r="CL2" s="192" t="s">
        <v>448</v>
      </c>
      <c r="CM2" s="193" t="s">
        <v>450</v>
      </c>
    </row>
    <row r="3" spans="1:91" x14ac:dyDescent="0.25">
      <c r="A3" s="5" t="s">
        <v>32</v>
      </c>
      <c r="B3" s="184" t="s">
        <v>33</v>
      </c>
      <c r="C3" s="185"/>
      <c r="AK3" s="191"/>
      <c r="AL3" s="192"/>
      <c r="AM3" s="192"/>
      <c r="AN3" s="194"/>
      <c r="AO3" s="192"/>
      <c r="AP3" s="193"/>
      <c r="AR3" s="191"/>
      <c r="AS3" s="192"/>
      <c r="AT3" s="192"/>
      <c r="AU3" s="194"/>
      <c r="AV3" s="192"/>
      <c r="AW3" s="193"/>
      <c r="AY3" s="191"/>
      <c r="AZ3" s="192"/>
      <c r="BA3" s="192"/>
      <c r="BB3" s="194"/>
      <c r="BC3" s="192"/>
      <c r="BD3" s="193"/>
      <c r="BF3" s="191"/>
      <c r="BG3" s="192"/>
      <c r="BH3" s="192"/>
      <c r="BI3" s="194"/>
      <c r="BJ3" s="192"/>
      <c r="BK3" s="193"/>
      <c r="BM3" s="191"/>
      <c r="BN3" s="192"/>
      <c r="BO3" s="192"/>
      <c r="BP3" s="194"/>
      <c r="BQ3" s="192"/>
      <c r="BR3" s="193"/>
      <c r="BT3" s="191"/>
      <c r="BU3" s="192"/>
      <c r="BV3" s="192"/>
      <c r="BW3" s="194"/>
      <c r="BX3" s="192"/>
      <c r="BY3" s="193"/>
      <c r="CA3" s="191"/>
      <c r="CB3" s="192"/>
      <c r="CC3" s="192"/>
      <c r="CD3" s="194"/>
      <c r="CE3" s="192"/>
      <c r="CF3" s="193"/>
      <c r="CH3" s="191"/>
      <c r="CI3" s="192"/>
      <c r="CJ3" s="192"/>
      <c r="CK3" s="194"/>
      <c r="CL3" s="192"/>
      <c r="CM3" s="193"/>
    </row>
    <row r="4" spans="1:91" x14ac:dyDescent="0.25">
      <c r="A4" s="6">
        <v>1</v>
      </c>
      <c r="B4" s="174" t="s">
        <v>34</v>
      </c>
      <c r="C4" s="175"/>
      <c r="D4" s="7">
        <v>10</v>
      </c>
      <c r="E4" s="7">
        <v>10</v>
      </c>
      <c r="F4" s="7">
        <v>10</v>
      </c>
      <c r="G4" s="7">
        <v>10</v>
      </c>
      <c r="H4" s="7">
        <v>10</v>
      </c>
      <c r="I4" s="7">
        <v>10</v>
      </c>
      <c r="J4" s="7">
        <v>10</v>
      </c>
      <c r="K4" s="7">
        <v>10</v>
      </c>
      <c r="L4" s="7">
        <v>10</v>
      </c>
      <c r="M4" s="7">
        <v>10</v>
      </c>
      <c r="N4" s="8">
        <v>10</v>
      </c>
      <c r="O4" s="7">
        <v>10</v>
      </c>
      <c r="P4" s="7">
        <v>10</v>
      </c>
      <c r="Q4" s="8">
        <v>10</v>
      </c>
      <c r="R4" s="8">
        <v>10</v>
      </c>
      <c r="S4" s="7">
        <v>10</v>
      </c>
      <c r="T4" s="7">
        <v>10</v>
      </c>
      <c r="U4" s="8">
        <v>10</v>
      </c>
      <c r="V4" s="8">
        <v>10</v>
      </c>
      <c r="W4" s="8">
        <v>10</v>
      </c>
      <c r="X4" s="7">
        <v>10</v>
      </c>
      <c r="Y4" s="7">
        <v>10</v>
      </c>
      <c r="Z4" s="7">
        <v>10</v>
      </c>
      <c r="AA4" s="7">
        <v>10</v>
      </c>
      <c r="AB4" s="7">
        <v>10</v>
      </c>
      <c r="AC4" s="8">
        <v>10</v>
      </c>
      <c r="AD4" s="7">
        <v>10</v>
      </c>
      <c r="AK4" s="191"/>
      <c r="AL4" s="192"/>
      <c r="AM4" s="192"/>
      <c r="AN4" s="194"/>
      <c r="AO4" s="192"/>
      <c r="AP4" s="193"/>
      <c r="AR4" s="191"/>
      <c r="AS4" s="192"/>
      <c r="AT4" s="192"/>
      <c r="AU4" s="194"/>
      <c r="AV4" s="192"/>
      <c r="AW4" s="193"/>
      <c r="AY4" s="191"/>
      <c r="AZ4" s="192"/>
      <c r="BA4" s="192"/>
      <c r="BB4" s="194"/>
      <c r="BC4" s="192"/>
      <c r="BD4" s="193"/>
      <c r="BF4" s="191"/>
      <c r="BG4" s="192"/>
      <c r="BH4" s="192"/>
      <c r="BI4" s="194"/>
      <c r="BJ4" s="192"/>
      <c r="BK4" s="193"/>
      <c r="BM4" s="191"/>
      <c r="BN4" s="192"/>
      <c r="BO4" s="192"/>
      <c r="BP4" s="194"/>
      <c r="BQ4" s="192"/>
      <c r="BR4" s="193"/>
      <c r="BT4" s="191"/>
      <c r="BU4" s="192"/>
      <c r="BV4" s="192"/>
      <c r="BW4" s="194"/>
      <c r="BX4" s="192"/>
      <c r="BY4" s="193"/>
      <c r="CA4" s="191"/>
      <c r="CB4" s="192"/>
      <c r="CC4" s="192"/>
      <c r="CD4" s="194"/>
      <c r="CE4" s="192"/>
      <c r="CF4" s="193"/>
      <c r="CH4" s="191"/>
      <c r="CI4" s="192"/>
      <c r="CJ4" s="192"/>
      <c r="CK4" s="194"/>
      <c r="CL4" s="192"/>
      <c r="CM4" s="193"/>
    </row>
    <row r="5" spans="1:91" x14ac:dyDescent="0.25">
      <c r="A5" s="9"/>
      <c r="B5" s="10"/>
      <c r="D5" s="4">
        <v>0</v>
      </c>
      <c r="E5" s="12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>
        <v>0</v>
      </c>
      <c r="O5" s="4">
        <v>0</v>
      </c>
      <c r="P5" s="12">
        <v>0</v>
      </c>
      <c r="Q5" s="11">
        <v>0</v>
      </c>
      <c r="R5">
        <v>0</v>
      </c>
      <c r="S5" s="12">
        <v>0</v>
      </c>
      <c r="T5" s="4">
        <v>0</v>
      </c>
      <c r="U5">
        <v>0</v>
      </c>
      <c r="V5" s="11">
        <v>0</v>
      </c>
      <c r="W5">
        <v>0</v>
      </c>
      <c r="X5" s="12">
        <v>0</v>
      </c>
      <c r="Y5" s="12">
        <v>0</v>
      </c>
      <c r="Z5" s="12">
        <v>0</v>
      </c>
      <c r="AA5" s="4">
        <v>0</v>
      </c>
      <c r="AB5" s="4">
        <v>0</v>
      </c>
      <c r="AC5" s="11">
        <v>0</v>
      </c>
      <c r="AD5" s="4">
        <v>0</v>
      </c>
      <c r="AK5" s="191"/>
      <c r="AL5" s="192"/>
      <c r="AM5" s="192"/>
      <c r="AN5" s="194"/>
      <c r="AO5" s="192"/>
      <c r="AP5" s="193"/>
      <c r="AR5" s="191"/>
      <c r="AS5" s="192"/>
      <c r="AT5" s="192"/>
      <c r="AU5" s="194"/>
      <c r="AV5" s="192"/>
      <c r="AW5" s="193"/>
      <c r="AY5" s="191"/>
      <c r="AZ5" s="192"/>
      <c r="BA5" s="192"/>
      <c r="BB5" s="194"/>
      <c r="BC5" s="192"/>
      <c r="BD5" s="193"/>
      <c r="BF5" s="191"/>
      <c r="BG5" s="192"/>
      <c r="BH5" s="192"/>
      <c r="BI5" s="194"/>
      <c r="BJ5" s="192"/>
      <c r="BK5" s="193"/>
      <c r="BM5" s="191"/>
      <c r="BN5" s="192"/>
      <c r="BO5" s="192"/>
      <c r="BP5" s="194"/>
      <c r="BQ5" s="192"/>
      <c r="BR5" s="193"/>
      <c r="BT5" s="191"/>
      <c r="BU5" s="192"/>
      <c r="BV5" s="192"/>
      <c r="BW5" s="194"/>
      <c r="BX5" s="192"/>
      <c r="BY5" s="193"/>
      <c r="CA5" s="191"/>
      <c r="CB5" s="192"/>
      <c r="CC5" s="192"/>
      <c r="CD5" s="194"/>
      <c r="CE5" s="192"/>
      <c r="CF5" s="193"/>
      <c r="CH5" s="191"/>
      <c r="CI5" s="192"/>
      <c r="CJ5" s="192"/>
      <c r="CK5" s="194"/>
      <c r="CL5" s="192"/>
      <c r="CM5" s="193"/>
    </row>
    <row r="6" spans="1:91" x14ac:dyDescent="0.25">
      <c r="A6" s="182" t="s">
        <v>35</v>
      </c>
      <c r="B6" s="183"/>
      <c r="C6" s="183"/>
      <c r="D6" s="4">
        <v>0</v>
      </c>
      <c r="E6" s="12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>
        <v>0</v>
      </c>
      <c r="O6" s="4">
        <v>0</v>
      </c>
      <c r="P6" s="12">
        <v>0</v>
      </c>
      <c r="Q6" s="11">
        <v>0</v>
      </c>
      <c r="R6">
        <v>0</v>
      </c>
      <c r="S6" s="12">
        <v>0</v>
      </c>
      <c r="T6" s="4">
        <v>0</v>
      </c>
      <c r="U6">
        <v>0</v>
      </c>
      <c r="V6" s="11">
        <v>0</v>
      </c>
      <c r="W6">
        <v>0</v>
      </c>
      <c r="X6" s="12">
        <v>0</v>
      </c>
      <c r="Y6" s="12">
        <v>0</v>
      </c>
      <c r="Z6" s="12">
        <v>0</v>
      </c>
      <c r="AA6" s="4">
        <v>0</v>
      </c>
      <c r="AB6" s="4">
        <v>0</v>
      </c>
      <c r="AC6" s="11">
        <v>0</v>
      </c>
      <c r="AD6" s="4">
        <v>0</v>
      </c>
      <c r="AK6" s="191"/>
      <c r="AL6" s="192"/>
      <c r="AM6" s="192"/>
      <c r="AN6" s="194"/>
      <c r="AO6" s="192"/>
      <c r="AP6" s="193"/>
      <c r="AR6" s="191"/>
      <c r="AS6" s="192"/>
      <c r="AT6" s="192"/>
      <c r="AU6" s="194"/>
      <c r="AV6" s="192"/>
      <c r="AW6" s="193"/>
      <c r="AY6" s="191"/>
      <c r="AZ6" s="192"/>
      <c r="BA6" s="192"/>
      <c r="BB6" s="194"/>
      <c r="BC6" s="192"/>
      <c r="BD6" s="193"/>
      <c r="BF6" s="191"/>
      <c r="BG6" s="192"/>
      <c r="BH6" s="192"/>
      <c r="BI6" s="194"/>
      <c r="BJ6" s="192"/>
      <c r="BK6" s="193"/>
      <c r="BM6" s="191"/>
      <c r="BN6" s="192"/>
      <c r="BO6" s="192"/>
      <c r="BP6" s="194"/>
      <c r="BQ6" s="192"/>
      <c r="BR6" s="193"/>
      <c r="BT6" s="191"/>
      <c r="BU6" s="192"/>
      <c r="BV6" s="192"/>
      <c r="BW6" s="194"/>
      <c r="BX6" s="192"/>
      <c r="BY6" s="193"/>
      <c r="CA6" s="191"/>
      <c r="CB6" s="192"/>
      <c r="CC6" s="192"/>
      <c r="CD6" s="194"/>
      <c r="CE6" s="192"/>
      <c r="CF6" s="193"/>
      <c r="CH6" s="191"/>
      <c r="CI6" s="192"/>
      <c r="CJ6" s="192"/>
      <c r="CK6" s="194"/>
      <c r="CL6" s="192"/>
      <c r="CM6" s="193"/>
    </row>
    <row r="7" spans="1:91" x14ac:dyDescent="0.25">
      <c r="A7" s="5" t="s">
        <v>32</v>
      </c>
      <c r="B7" s="184" t="s">
        <v>33</v>
      </c>
      <c r="C7" s="185"/>
      <c r="E7" s="12"/>
      <c r="P7" s="12"/>
      <c r="Q7" s="11"/>
      <c r="S7" s="12"/>
      <c r="V7" s="11"/>
      <c r="X7" s="12"/>
      <c r="Y7" s="12"/>
      <c r="Z7" s="12"/>
      <c r="AC7" s="11"/>
      <c r="AK7" s="191"/>
      <c r="AL7" s="192"/>
      <c r="AM7" s="192"/>
      <c r="AN7" s="194"/>
      <c r="AO7" s="192"/>
      <c r="AP7" s="193"/>
      <c r="AR7" s="191"/>
      <c r="AS7" s="192"/>
      <c r="AT7" s="192"/>
      <c r="AU7" s="194"/>
      <c r="AV7" s="192"/>
      <c r="AW7" s="193"/>
      <c r="AY7" s="191"/>
      <c r="AZ7" s="192"/>
      <c r="BA7" s="192"/>
      <c r="BB7" s="194"/>
      <c r="BC7" s="192"/>
      <c r="BD7" s="193"/>
      <c r="BF7" s="191"/>
      <c r="BG7" s="192"/>
      <c r="BH7" s="192"/>
      <c r="BI7" s="194"/>
      <c r="BJ7" s="192"/>
      <c r="BK7" s="193"/>
      <c r="BM7" s="191"/>
      <c r="BN7" s="192"/>
      <c r="BO7" s="192"/>
      <c r="BP7" s="194"/>
      <c r="BQ7" s="192"/>
      <c r="BR7" s="193"/>
      <c r="BT7" s="191"/>
      <c r="BU7" s="192"/>
      <c r="BV7" s="192"/>
      <c r="BW7" s="194"/>
      <c r="BX7" s="192"/>
      <c r="BY7" s="193"/>
      <c r="CA7" s="191"/>
      <c r="CB7" s="192"/>
      <c r="CC7" s="192"/>
      <c r="CD7" s="194"/>
      <c r="CE7" s="192"/>
      <c r="CF7" s="193"/>
      <c r="CH7" s="191"/>
      <c r="CI7" s="192"/>
      <c r="CJ7" s="192"/>
      <c r="CK7" s="194"/>
      <c r="CL7" s="192"/>
      <c r="CM7" s="193"/>
    </row>
    <row r="8" spans="1:91" x14ac:dyDescent="0.25">
      <c r="A8" s="13">
        <v>1</v>
      </c>
      <c r="B8" s="174" t="s">
        <v>36</v>
      </c>
      <c r="C8" s="175"/>
      <c r="D8" s="14">
        <v>999</v>
      </c>
      <c r="E8" s="14">
        <v>773</v>
      </c>
      <c r="F8" s="14">
        <v>537</v>
      </c>
      <c r="G8" s="14">
        <v>1202</v>
      </c>
      <c r="H8" s="14">
        <v>473</v>
      </c>
      <c r="I8" s="14">
        <v>592</v>
      </c>
      <c r="J8" s="14">
        <v>1368</v>
      </c>
      <c r="K8" s="14">
        <v>1190</v>
      </c>
      <c r="L8" s="14">
        <v>2104</v>
      </c>
      <c r="M8" s="14">
        <v>1234</v>
      </c>
      <c r="N8" s="15">
        <v>1262</v>
      </c>
      <c r="O8" s="14">
        <v>1157</v>
      </c>
      <c r="P8" s="14">
        <v>431</v>
      </c>
      <c r="Q8" s="15">
        <v>999</v>
      </c>
      <c r="R8" s="15">
        <v>1234</v>
      </c>
      <c r="S8" s="14">
        <v>1262</v>
      </c>
      <c r="T8" s="14">
        <v>1167</v>
      </c>
      <c r="U8" s="15">
        <v>2083</v>
      </c>
      <c r="V8" s="15">
        <v>842</v>
      </c>
      <c r="W8" s="15">
        <v>968</v>
      </c>
      <c r="X8" s="14">
        <v>1052</v>
      </c>
      <c r="Y8" s="14">
        <v>473</v>
      </c>
      <c r="Z8" s="14">
        <v>1578</v>
      </c>
      <c r="AA8" s="14">
        <v>1815</v>
      </c>
      <c r="AB8" s="14">
        <v>2630</v>
      </c>
      <c r="AC8" s="15">
        <v>3492</v>
      </c>
      <c r="AD8" s="14">
        <v>3682</v>
      </c>
      <c r="AE8" s="16">
        <f>MIN(D8:AD8)</f>
        <v>431</v>
      </c>
      <c r="AF8" s="16">
        <f>MAX(D8:AD8)</f>
        <v>3682</v>
      </c>
      <c r="AG8" s="16"/>
      <c r="AK8" s="191"/>
      <c r="AL8" s="192"/>
      <c r="AM8" s="192"/>
      <c r="AN8" s="194"/>
      <c r="AO8" s="192"/>
      <c r="AP8" s="193"/>
      <c r="AR8" s="191"/>
      <c r="AS8" s="192"/>
      <c r="AT8" s="192"/>
      <c r="AU8" s="194"/>
      <c r="AV8" s="192"/>
      <c r="AW8" s="193"/>
      <c r="AY8" s="191"/>
      <c r="AZ8" s="192"/>
      <c r="BA8" s="192"/>
      <c r="BB8" s="194"/>
      <c r="BC8" s="192"/>
      <c r="BD8" s="193"/>
      <c r="BF8" s="191"/>
      <c r="BG8" s="192"/>
      <c r="BH8" s="192"/>
      <c r="BI8" s="194"/>
      <c r="BJ8" s="192"/>
      <c r="BK8" s="193"/>
      <c r="BM8" s="191"/>
      <c r="BN8" s="192"/>
      <c r="BO8" s="192"/>
      <c r="BP8" s="194"/>
      <c r="BQ8" s="192"/>
      <c r="BR8" s="193"/>
      <c r="BT8" s="191"/>
      <c r="BU8" s="192"/>
      <c r="BV8" s="192"/>
      <c r="BW8" s="194"/>
      <c r="BX8" s="192"/>
      <c r="BY8" s="193"/>
      <c r="CA8" s="191"/>
      <c r="CB8" s="192"/>
      <c r="CC8" s="192"/>
      <c r="CD8" s="194"/>
      <c r="CE8" s="192"/>
      <c r="CF8" s="193"/>
      <c r="CH8" s="191"/>
      <c r="CI8" s="192"/>
      <c r="CJ8" s="192"/>
      <c r="CK8" s="194"/>
      <c r="CL8" s="192"/>
      <c r="CM8" s="193"/>
    </row>
    <row r="9" spans="1:91" x14ac:dyDescent="0.25">
      <c r="A9" s="17"/>
      <c r="B9" s="18"/>
      <c r="C9" s="17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>
        <v>0</v>
      </c>
      <c r="O9" s="14">
        <v>0</v>
      </c>
      <c r="P9" s="14">
        <v>0</v>
      </c>
      <c r="Q9" s="15">
        <v>0</v>
      </c>
      <c r="R9" s="15">
        <v>0</v>
      </c>
      <c r="S9" s="14">
        <v>0</v>
      </c>
      <c r="T9" s="14">
        <v>0</v>
      </c>
      <c r="U9" s="15">
        <v>0</v>
      </c>
      <c r="V9" s="15">
        <v>0</v>
      </c>
      <c r="W9" s="15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5">
        <v>0</v>
      </c>
      <c r="AD9" s="14">
        <v>0</v>
      </c>
      <c r="AE9" s="16">
        <f t="shared" ref="AE9:AE17" si="0">MIN(D9:AD9)</f>
        <v>0</v>
      </c>
      <c r="AF9" s="16">
        <f t="shared" ref="AF9:AF17" si="1">MAX(D9:AD9)</f>
        <v>0</v>
      </c>
      <c r="AG9" s="16"/>
      <c r="AK9" s="191"/>
      <c r="AL9" s="192"/>
      <c r="AM9" s="192"/>
      <c r="AN9" s="194"/>
      <c r="AO9" s="192"/>
      <c r="AP9" s="193"/>
      <c r="AR9" s="191"/>
      <c r="AS9" s="192"/>
      <c r="AT9" s="192"/>
      <c r="AU9" s="194"/>
      <c r="AV9" s="192"/>
      <c r="AW9" s="193"/>
      <c r="AY9" s="191"/>
      <c r="AZ9" s="192"/>
      <c r="BA9" s="192"/>
      <c r="BB9" s="194"/>
      <c r="BC9" s="192"/>
      <c r="BD9" s="193"/>
      <c r="BF9" s="191"/>
      <c r="BG9" s="192"/>
      <c r="BH9" s="192"/>
      <c r="BI9" s="194"/>
      <c r="BJ9" s="192"/>
      <c r="BK9" s="193"/>
      <c r="BM9" s="191"/>
      <c r="BN9" s="192"/>
      <c r="BO9" s="192"/>
      <c r="BP9" s="194"/>
      <c r="BQ9" s="192"/>
      <c r="BR9" s="193"/>
      <c r="BT9" s="191"/>
      <c r="BU9" s="192"/>
      <c r="BV9" s="192"/>
      <c r="BW9" s="194"/>
      <c r="BX9" s="192"/>
      <c r="BY9" s="193"/>
      <c r="CA9" s="191"/>
      <c r="CB9" s="192"/>
      <c r="CC9" s="192"/>
      <c r="CD9" s="194"/>
      <c r="CE9" s="192"/>
      <c r="CF9" s="193"/>
      <c r="CH9" s="191"/>
      <c r="CI9" s="192"/>
      <c r="CJ9" s="192"/>
      <c r="CK9" s="194"/>
      <c r="CL9" s="192"/>
      <c r="CM9" s="193"/>
    </row>
    <row r="10" spans="1:91" x14ac:dyDescent="0.25">
      <c r="A10" s="19"/>
      <c r="B10" s="20"/>
      <c r="C10" s="17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0</v>
      </c>
      <c r="O10" s="14">
        <v>0</v>
      </c>
      <c r="P10" s="14">
        <v>0</v>
      </c>
      <c r="Q10" s="15">
        <v>0</v>
      </c>
      <c r="R10" s="15">
        <v>0</v>
      </c>
      <c r="S10" s="14">
        <v>0</v>
      </c>
      <c r="T10" s="14">
        <v>0</v>
      </c>
      <c r="U10" s="15">
        <v>0</v>
      </c>
      <c r="V10" s="15">
        <v>0</v>
      </c>
      <c r="W10" s="15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5">
        <v>0</v>
      </c>
      <c r="AD10" s="14">
        <v>0</v>
      </c>
      <c r="AE10" s="16">
        <f t="shared" si="0"/>
        <v>0</v>
      </c>
      <c r="AF10" s="16">
        <f t="shared" si="1"/>
        <v>0</v>
      </c>
      <c r="AG10" s="16"/>
      <c r="AK10" s="191"/>
      <c r="AL10" s="192"/>
      <c r="AM10" s="192"/>
      <c r="AN10" s="194"/>
      <c r="AO10" s="192"/>
      <c r="AP10" s="193"/>
      <c r="AR10" s="191"/>
      <c r="AS10" s="192"/>
      <c r="AT10" s="192"/>
      <c r="AU10" s="194"/>
      <c r="AV10" s="192"/>
      <c r="AW10" s="193"/>
      <c r="AY10" s="191"/>
      <c r="AZ10" s="192"/>
      <c r="BA10" s="192"/>
      <c r="BB10" s="194"/>
      <c r="BC10" s="192"/>
      <c r="BD10" s="193"/>
      <c r="BF10" s="191"/>
      <c r="BG10" s="192"/>
      <c r="BH10" s="192"/>
      <c r="BI10" s="194"/>
      <c r="BJ10" s="192"/>
      <c r="BK10" s="193"/>
      <c r="BM10" s="191"/>
      <c r="BN10" s="192"/>
      <c r="BO10" s="192"/>
      <c r="BP10" s="194"/>
      <c r="BQ10" s="192"/>
      <c r="BR10" s="193"/>
      <c r="BT10" s="191"/>
      <c r="BU10" s="192"/>
      <c r="BV10" s="192"/>
      <c r="BW10" s="194"/>
      <c r="BX10" s="192"/>
      <c r="BY10" s="193"/>
      <c r="CA10" s="191"/>
      <c r="CB10" s="192"/>
      <c r="CC10" s="192"/>
      <c r="CD10" s="194"/>
      <c r="CE10" s="192"/>
      <c r="CF10" s="193"/>
      <c r="CH10" s="191"/>
      <c r="CI10" s="192"/>
      <c r="CJ10" s="192"/>
      <c r="CK10" s="194"/>
      <c r="CL10" s="192"/>
      <c r="CM10" s="193"/>
    </row>
    <row r="11" spans="1:91" ht="147" customHeight="1" x14ac:dyDescent="0.25">
      <c r="A11" s="182" t="s">
        <v>37</v>
      </c>
      <c r="B11" s="183"/>
      <c r="C11" s="183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>
        <v>0</v>
      </c>
      <c r="O11" s="14">
        <v>0</v>
      </c>
      <c r="P11" s="14">
        <v>0</v>
      </c>
      <c r="Q11" s="15">
        <v>0</v>
      </c>
      <c r="R11" s="15">
        <v>0</v>
      </c>
      <c r="S11" s="14">
        <v>0</v>
      </c>
      <c r="T11" s="14">
        <v>0</v>
      </c>
      <c r="U11" s="15">
        <v>0</v>
      </c>
      <c r="V11" s="15">
        <v>0</v>
      </c>
      <c r="W11" s="15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5">
        <v>0</v>
      </c>
      <c r="AD11" s="14">
        <v>0</v>
      </c>
      <c r="AE11" s="16">
        <f t="shared" si="0"/>
        <v>0</v>
      </c>
      <c r="AF11" s="16">
        <f t="shared" si="1"/>
        <v>0</v>
      </c>
      <c r="AG11" s="16"/>
      <c r="AK11" s="191"/>
      <c r="AL11" s="192"/>
      <c r="AM11" s="192"/>
      <c r="AN11" s="194"/>
      <c r="AO11" s="192"/>
      <c r="AP11" s="193"/>
      <c r="AR11" s="191"/>
      <c r="AS11" s="192"/>
      <c r="AT11" s="192"/>
      <c r="AU11" s="194"/>
      <c r="AV11" s="192"/>
      <c r="AW11" s="193"/>
      <c r="AY11" s="191"/>
      <c r="AZ11" s="192"/>
      <c r="BA11" s="192"/>
      <c r="BB11" s="194"/>
      <c r="BC11" s="192"/>
      <c r="BD11" s="193"/>
      <c r="BF11" s="191"/>
      <c r="BG11" s="192"/>
      <c r="BH11" s="192"/>
      <c r="BI11" s="194"/>
      <c r="BJ11" s="192"/>
      <c r="BK11" s="193"/>
      <c r="BM11" s="191"/>
      <c r="BN11" s="192"/>
      <c r="BO11" s="192"/>
      <c r="BP11" s="194"/>
      <c r="BQ11" s="192"/>
      <c r="BR11" s="193"/>
      <c r="BT11" s="191"/>
      <c r="BU11" s="192"/>
      <c r="BV11" s="192"/>
      <c r="BW11" s="194"/>
      <c r="BX11" s="192"/>
      <c r="BY11" s="193"/>
      <c r="CA11" s="191"/>
      <c r="CB11" s="192"/>
      <c r="CC11" s="192"/>
      <c r="CD11" s="194"/>
      <c r="CE11" s="192"/>
      <c r="CF11" s="193"/>
      <c r="CH11" s="191"/>
      <c r="CI11" s="192"/>
      <c r="CJ11" s="192"/>
      <c r="CK11" s="194"/>
      <c r="CL11" s="192"/>
      <c r="CM11" s="193"/>
    </row>
    <row r="12" spans="1:91" ht="15" customHeight="1" x14ac:dyDescent="0.25">
      <c r="A12" s="21" t="s">
        <v>32</v>
      </c>
      <c r="B12" s="184" t="s">
        <v>33</v>
      </c>
      <c r="C12" s="185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5">
        <v>0</v>
      </c>
      <c r="O12" s="14">
        <v>0</v>
      </c>
      <c r="P12" s="14">
        <v>0</v>
      </c>
      <c r="Q12" s="15">
        <v>0</v>
      </c>
      <c r="R12" s="15">
        <v>0</v>
      </c>
      <c r="S12" s="14">
        <v>0</v>
      </c>
      <c r="T12" s="14">
        <v>0</v>
      </c>
      <c r="U12" s="15">
        <v>0</v>
      </c>
      <c r="V12" s="15">
        <v>0</v>
      </c>
      <c r="W12" s="15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5">
        <v>0</v>
      </c>
      <c r="AD12" s="14">
        <v>0</v>
      </c>
      <c r="AE12" s="16">
        <f t="shared" si="0"/>
        <v>0</v>
      </c>
      <c r="AF12" s="16">
        <f t="shared" si="1"/>
        <v>0</v>
      </c>
      <c r="AG12" s="16"/>
      <c r="AH12" s="53" t="s">
        <v>451</v>
      </c>
      <c r="AI12" s="53"/>
      <c r="AK12" s="191"/>
      <c r="AL12" s="192"/>
      <c r="AM12" s="192"/>
      <c r="AN12" s="194"/>
      <c r="AO12" s="192"/>
      <c r="AP12" s="193"/>
      <c r="AR12" s="191"/>
      <c r="AS12" s="192"/>
      <c r="AT12" s="192"/>
      <c r="AU12" s="194"/>
      <c r="AV12" s="192"/>
      <c r="AW12" s="193"/>
      <c r="AY12" s="191"/>
      <c r="AZ12" s="192"/>
      <c r="BA12" s="192"/>
      <c r="BB12" s="194"/>
      <c r="BC12" s="192"/>
      <c r="BD12" s="193"/>
      <c r="BF12" s="191"/>
      <c r="BG12" s="192"/>
      <c r="BH12" s="192"/>
      <c r="BI12" s="194"/>
      <c r="BJ12" s="192"/>
      <c r="BK12" s="193"/>
      <c r="BM12" s="191"/>
      <c r="BN12" s="192"/>
      <c r="BO12" s="192"/>
      <c r="BP12" s="194"/>
      <c r="BQ12" s="192"/>
      <c r="BR12" s="193"/>
      <c r="BT12" s="191"/>
      <c r="BU12" s="192"/>
      <c r="BV12" s="192"/>
      <c r="BW12" s="194"/>
      <c r="BX12" s="192"/>
      <c r="BY12" s="193"/>
      <c r="CA12" s="191"/>
      <c r="CB12" s="192"/>
      <c r="CC12" s="192"/>
      <c r="CD12" s="194"/>
      <c r="CE12" s="192"/>
      <c r="CF12" s="193"/>
      <c r="CH12" s="191"/>
      <c r="CI12" s="192"/>
      <c r="CJ12" s="192"/>
      <c r="CK12" s="194"/>
      <c r="CL12" s="192"/>
      <c r="CM12" s="193"/>
    </row>
    <row r="13" spans="1:91" x14ac:dyDescent="0.25">
      <c r="A13" s="22">
        <v>1</v>
      </c>
      <c r="B13" s="174" t="s">
        <v>38</v>
      </c>
      <c r="C13" s="175"/>
      <c r="D13" s="14">
        <v>2824371</v>
      </c>
      <c r="E13" s="14">
        <v>2824371</v>
      </c>
      <c r="F13" s="14">
        <v>2824371</v>
      </c>
      <c r="G13" s="14">
        <v>2824371</v>
      </c>
      <c r="H13" s="14">
        <v>2824371</v>
      </c>
      <c r="I13" s="14">
        <v>2824371</v>
      </c>
      <c r="J13" s="14">
        <v>2824371</v>
      </c>
      <c r="K13" s="14">
        <v>2824371</v>
      </c>
      <c r="L13" s="14">
        <v>2824371</v>
      </c>
      <c r="M13" s="14">
        <v>2824371</v>
      </c>
      <c r="N13" s="15">
        <v>2824371</v>
      </c>
      <c r="O13" s="14">
        <v>2824371</v>
      </c>
      <c r="P13" s="14">
        <v>2824371</v>
      </c>
      <c r="Q13" s="15">
        <v>2824371</v>
      </c>
      <c r="R13" s="15">
        <v>2824371</v>
      </c>
      <c r="S13" s="14">
        <v>2824371</v>
      </c>
      <c r="T13" s="14">
        <v>2824371</v>
      </c>
      <c r="U13" s="15">
        <v>2824371</v>
      </c>
      <c r="V13" s="15">
        <v>2824371</v>
      </c>
      <c r="W13" s="15">
        <v>2824371</v>
      </c>
      <c r="X13" s="14">
        <v>2824371</v>
      </c>
      <c r="Y13" s="14">
        <v>2824371</v>
      </c>
      <c r="Z13" s="14">
        <v>2824371</v>
      </c>
      <c r="AA13" s="14">
        <v>2869930</v>
      </c>
      <c r="AB13" s="14">
        <v>2824371</v>
      </c>
      <c r="AC13" s="15">
        <v>2824371</v>
      </c>
      <c r="AD13" s="14">
        <v>2824371</v>
      </c>
      <c r="AE13" s="16">
        <f t="shared" si="0"/>
        <v>2824371</v>
      </c>
      <c r="AF13" s="16">
        <f>MAX(D13:AD13)</f>
        <v>2869930</v>
      </c>
      <c r="AG13" s="16"/>
      <c r="AK13" s="191"/>
      <c r="AL13" s="192"/>
      <c r="AM13" s="192"/>
      <c r="AN13" s="194"/>
      <c r="AO13" s="192"/>
      <c r="AP13" s="193"/>
      <c r="AR13" s="191"/>
      <c r="AS13" s="192"/>
      <c r="AT13" s="192"/>
      <c r="AU13" s="194"/>
      <c r="AV13" s="192"/>
      <c r="AW13" s="193"/>
      <c r="AY13" s="191"/>
      <c r="AZ13" s="192"/>
      <c r="BA13" s="192"/>
      <c r="BB13" s="194"/>
      <c r="BC13" s="192"/>
      <c r="BD13" s="193"/>
      <c r="BF13" s="191"/>
      <c r="BG13" s="192"/>
      <c r="BH13" s="192"/>
      <c r="BI13" s="194"/>
      <c r="BJ13" s="192"/>
      <c r="BK13" s="193"/>
      <c r="BM13" s="191"/>
      <c r="BN13" s="192"/>
      <c r="BO13" s="192"/>
      <c r="BP13" s="194"/>
      <c r="BQ13" s="192"/>
      <c r="BR13" s="193"/>
      <c r="BT13" s="191"/>
      <c r="BU13" s="192"/>
      <c r="BV13" s="192"/>
      <c r="BW13" s="194"/>
      <c r="BX13" s="192"/>
      <c r="BY13" s="193"/>
      <c r="CA13" s="191"/>
      <c r="CB13" s="192"/>
      <c r="CC13" s="192"/>
      <c r="CD13" s="194"/>
      <c r="CE13" s="192"/>
      <c r="CF13" s="193"/>
      <c r="CH13" s="191"/>
      <c r="CI13" s="192"/>
      <c r="CJ13" s="192"/>
      <c r="CK13" s="194"/>
      <c r="CL13" s="192"/>
      <c r="CM13" s="193"/>
    </row>
    <row r="14" spans="1:91" x14ac:dyDescent="0.25">
      <c r="A14" s="22">
        <v>2</v>
      </c>
      <c r="B14" s="174" t="s">
        <v>39</v>
      </c>
      <c r="C14" s="175"/>
      <c r="D14" s="14">
        <v>3040271</v>
      </c>
      <c r="E14" s="14">
        <v>3040271</v>
      </c>
      <c r="F14" s="14">
        <v>3040271</v>
      </c>
      <c r="G14" s="14">
        <v>3040271</v>
      </c>
      <c r="H14" s="14">
        <v>3040271</v>
      </c>
      <c r="I14" s="14">
        <v>3040271</v>
      </c>
      <c r="J14" s="14">
        <v>3040271</v>
      </c>
      <c r="K14" s="14">
        <v>3040271</v>
      </c>
      <c r="L14" s="14">
        <v>3040271</v>
      </c>
      <c r="M14" s="14">
        <v>3040271</v>
      </c>
      <c r="N14" s="15">
        <v>3040271</v>
      </c>
      <c r="O14" s="14">
        <v>3040271</v>
      </c>
      <c r="P14" s="14">
        <v>3040271</v>
      </c>
      <c r="Q14" s="15">
        <v>3040271</v>
      </c>
      <c r="R14" s="15">
        <v>3040271</v>
      </c>
      <c r="S14" s="14">
        <v>3040271</v>
      </c>
      <c r="T14" s="14">
        <v>3040271</v>
      </c>
      <c r="U14" s="15">
        <v>3040271</v>
      </c>
      <c r="V14" s="15">
        <v>3040271</v>
      </c>
      <c r="W14" s="15">
        <v>3040271</v>
      </c>
      <c r="X14" s="14">
        <v>3040271</v>
      </c>
      <c r="Y14" s="14">
        <v>3040271</v>
      </c>
      <c r="Z14" s="14">
        <v>3040271</v>
      </c>
      <c r="AA14" s="14">
        <v>3062684</v>
      </c>
      <c r="AB14" s="14">
        <v>3040271</v>
      </c>
      <c r="AC14" s="15">
        <v>3040271</v>
      </c>
      <c r="AD14" s="14">
        <v>3040271</v>
      </c>
      <c r="AE14" s="16">
        <f t="shared" si="0"/>
        <v>3040271</v>
      </c>
      <c r="AF14" s="16">
        <f t="shared" si="1"/>
        <v>3062684</v>
      </c>
      <c r="AG14" s="16"/>
      <c r="AK14" s="191"/>
      <c r="AL14" s="192"/>
      <c r="AM14" s="192"/>
      <c r="AN14" s="194"/>
      <c r="AO14" s="192"/>
      <c r="AP14" s="193"/>
      <c r="AR14" s="191"/>
      <c r="AS14" s="192"/>
      <c r="AT14" s="192"/>
      <c r="AU14" s="194"/>
      <c r="AV14" s="192"/>
      <c r="AW14" s="193"/>
      <c r="AY14" s="191"/>
      <c r="AZ14" s="192"/>
      <c r="BA14" s="192"/>
      <c r="BB14" s="194"/>
      <c r="BC14" s="192"/>
      <c r="BD14" s="193"/>
      <c r="BF14" s="191"/>
      <c r="BG14" s="192"/>
      <c r="BH14" s="192"/>
      <c r="BI14" s="194"/>
      <c r="BJ14" s="192"/>
      <c r="BK14" s="193"/>
      <c r="BM14" s="191"/>
      <c r="BN14" s="192"/>
      <c r="BO14" s="192"/>
      <c r="BP14" s="194"/>
      <c r="BQ14" s="192"/>
      <c r="BR14" s="193"/>
      <c r="BT14" s="191"/>
      <c r="BU14" s="192"/>
      <c r="BV14" s="192"/>
      <c r="BW14" s="194"/>
      <c r="BX14" s="192"/>
      <c r="BY14" s="193"/>
      <c r="CA14" s="191"/>
      <c r="CB14" s="192"/>
      <c r="CC14" s="192"/>
      <c r="CD14" s="194"/>
      <c r="CE14" s="192"/>
      <c r="CF14" s="193"/>
      <c r="CH14" s="191"/>
      <c r="CI14" s="192"/>
      <c r="CJ14" s="192"/>
      <c r="CK14" s="194"/>
      <c r="CL14" s="192"/>
      <c r="CM14" s="193"/>
    </row>
    <row r="15" spans="1:91" ht="72.75" customHeight="1" x14ac:dyDescent="0.25">
      <c r="A15" s="22">
        <v>3</v>
      </c>
      <c r="B15" s="174" t="s">
        <v>40</v>
      </c>
      <c r="C15" s="175"/>
      <c r="D15" s="14">
        <v>3364119</v>
      </c>
      <c r="E15" s="14">
        <v>3364119</v>
      </c>
      <c r="F15" s="14">
        <v>3364119</v>
      </c>
      <c r="G15" s="14">
        <v>3364119</v>
      </c>
      <c r="H15" s="14">
        <v>3364119</v>
      </c>
      <c r="I15" s="14">
        <v>3364119</v>
      </c>
      <c r="J15" s="14">
        <v>3364119</v>
      </c>
      <c r="K15" s="14">
        <v>3364119</v>
      </c>
      <c r="L15" s="14">
        <v>3364119</v>
      </c>
      <c r="M15" s="14">
        <v>3364119</v>
      </c>
      <c r="N15" s="15">
        <v>3364119</v>
      </c>
      <c r="O15" s="14">
        <v>3364119</v>
      </c>
      <c r="P15" s="14">
        <v>3364119</v>
      </c>
      <c r="Q15" s="15">
        <v>3364119</v>
      </c>
      <c r="R15" s="15">
        <v>3364119</v>
      </c>
      <c r="S15" s="14">
        <v>3364119</v>
      </c>
      <c r="T15" s="14">
        <v>3364119</v>
      </c>
      <c r="U15" s="15">
        <v>3364119</v>
      </c>
      <c r="V15" s="15">
        <v>3364119</v>
      </c>
      <c r="W15" s="15">
        <v>3364119</v>
      </c>
      <c r="X15" s="14">
        <v>3364119</v>
      </c>
      <c r="Y15" s="14">
        <v>3364119</v>
      </c>
      <c r="Z15" s="14">
        <v>3364119</v>
      </c>
      <c r="AA15" s="14">
        <v>3398351</v>
      </c>
      <c r="AB15" s="14">
        <v>3364119</v>
      </c>
      <c r="AC15" s="15">
        <v>3364119</v>
      </c>
      <c r="AD15" s="14">
        <v>3364119</v>
      </c>
      <c r="AE15" s="16">
        <f t="shared" si="0"/>
        <v>3364119</v>
      </c>
      <c r="AF15" s="16">
        <f t="shared" si="1"/>
        <v>3398351</v>
      </c>
      <c r="AG15" s="16"/>
      <c r="AH15" s="53"/>
      <c r="AI15" s="53"/>
      <c r="AK15" s="191"/>
      <c r="AL15" s="192"/>
      <c r="AM15" s="192"/>
      <c r="AN15" s="195"/>
      <c r="AO15" s="192"/>
      <c r="AP15" s="193"/>
      <c r="AR15" s="191"/>
      <c r="AS15" s="192"/>
      <c r="AT15" s="192"/>
      <c r="AU15" s="195"/>
      <c r="AV15" s="192"/>
      <c r="AW15" s="193"/>
      <c r="AY15" s="191"/>
      <c r="AZ15" s="192"/>
      <c r="BA15" s="192"/>
      <c r="BB15" s="195"/>
      <c r="BC15" s="192"/>
      <c r="BD15" s="193"/>
      <c r="BF15" s="191"/>
      <c r="BG15" s="192"/>
      <c r="BH15" s="192"/>
      <c r="BI15" s="195"/>
      <c r="BJ15" s="192"/>
      <c r="BK15" s="193"/>
      <c r="BM15" s="191"/>
      <c r="BN15" s="192"/>
      <c r="BO15" s="192"/>
      <c r="BP15" s="195"/>
      <c r="BQ15" s="192"/>
      <c r="BR15" s="193"/>
      <c r="BT15" s="191"/>
      <c r="BU15" s="192"/>
      <c r="BV15" s="192"/>
      <c r="BW15" s="195"/>
      <c r="BX15" s="192"/>
      <c r="BY15" s="193"/>
      <c r="CA15" s="191"/>
      <c r="CB15" s="192"/>
      <c r="CC15" s="192"/>
      <c r="CD15" s="195"/>
      <c r="CE15" s="192"/>
      <c r="CF15" s="193"/>
      <c r="CH15" s="191"/>
      <c r="CI15" s="192"/>
      <c r="CJ15" s="192"/>
      <c r="CK15" s="195"/>
      <c r="CL15" s="192"/>
      <c r="CM15" s="193"/>
    </row>
    <row r="16" spans="1:91" x14ac:dyDescent="0.25">
      <c r="A16" s="46">
        <v>4</v>
      </c>
      <c r="B16" s="186" t="s">
        <v>41</v>
      </c>
      <c r="C16" s="187"/>
      <c r="D16" s="41">
        <v>2700125</v>
      </c>
      <c r="E16" s="41">
        <v>2700125</v>
      </c>
      <c r="F16" s="41">
        <v>2700125</v>
      </c>
      <c r="G16" s="41">
        <v>2700125</v>
      </c>
      <c r="H16" s="41">
        <v>2700125</v>
      </c>
      <c r="I16" s="41">
        <v>2715405</v>
      </c>
      <c r="J16" s="41">
        <v>2700125</v>
      </c>
      <c r="K16" s="41">
        <v>2700125</v>
      </c>
      <c r="L16" s="41">
        <v>2700125</v>
      </c>
      <c r="M16" s="41">
        <v>2700125</v>
      </c>
      <c r="N16" s="42">
        <v>2700125</v>
      </c>
      <c r="O16" s="41">
        <v>2700125</v>
      </c>
      <c r="P16" s="41">
        <v>2700125</v>
      </c>
      <c r="Q16" s="42">
        <v>2700125</v>
      </c>
      <c r="R16" s="42">
        <v>2700125</v>
      </c>
      <c r="S16" s="41">
        <v>2700125</v>
      </c>
      <c r="T16" s="41">
        <v>2700125</v>
      </c>
      <c r="U16" s="42">
        <v>2700125</v>
      </c>
      <c r="V16" s="42">
        <v>2700125</v>
      </c>
      <c r="W16" s="42">
        <v>2700125</v>
      </c>
      <c r="X16" s="41">
        <v>2700125</v>
      </c>
      <c r="Y16" s="41">
        <v>2700125</v>
      </c>
      <c r="Z16" s="41">
        <v>2700125</v>
      </c>
      <c r="AA16" s="41">
        <v>2803103</v>
      </c>
      <c r="AB16" s="41">
        <v>2700125</v>
      </c>
      <c r="AC16" s="42">
        <v>2700125</v>
      </c>
      <c r="AD16" s="41">
        <v>2700125</v>
      </c>
      <c r="AE16" s="43">
        <f t="shared" si="0"/>
        <v>2700125</v>
      </c>
      <c r="AF16" s="43">
        <f t="shared" si="1"/>
        <v>2803103</v>
      </c>
      <c r="AG16" s="43"/>
      <c r="AH16" s="53"/>
      <c r="AI16" s="53"/>
      <c r="AK16" s="68" t="str">
        <f>IF('Comparación de precios '!D3=0,"Cumple","no_cumple")</f>
        <v>Cumple</v>
      </c>
      <c r="AL16" s="66">
        <v>2700125</v>
      </c>
      <c r="AM16" s="103"/>
      <c r="AN16" s="103"/>
      <c r="AO16" s="52"/>
      <c r="AP16" s="74"/>
      <c r="AR16" s="68" t="str">
        <f>IF('Comparación de precios '!H3=0,"Cumple","no_cumple")</f>
        <v>Cumple</v>
      </c>
      <c r="AS16" s="85">
        <v>2700125</v>
      </c>
      <c r="AT16" s="103"/>
      <c r="AU16" s="128"/>
      <c r="AV16" s="79"/>
      <c r="AW16" s="79"/>
      <c r="AY16" s="68" t="str">
        <f>IF('Comparación de precios '!L3=0,"Cumple","no_cumple")</f>
        <v>Cumple</v>
      </c>
      <c r="AZ16" s="85">
        <v>2700125</v>
      </c>
      <c r="BA16" s="103"/>
      <c r="BB16" s="103"/>
      <c r="BC16" s="103"/>
      <c r="BD16" s="74"/>
      <c r="BF16" s="68" t="str">
        <f>IF('Comparación de precios '!P3=0,"Cumple","no_cumple")</f>
        <v>Cumple</v>
      </c>
      <c r="BG16" s="85">
        <v>2700125</v>
      </c>
      <c r="BH16" s="103"/>
      <c r="BI16" s="103"/>
      <c r="BJ16" s="103"/>
      <c r="BK16" s="74"/>
      <c r="BM16" s="68" t="str">
        <f>IF('Comparación de precios '!X3=0,"Cumple","no_cumple")</f>
        <v>Cumple</v>
      </c>
      <c r="BN16" s="85">
        <v>2700125</v>
      </c>
      <c r="BO16" s="103"/>
      <c r="BP16" s="103"/>
      <c r="BQ16" s="103"/>
      <c r="BR16" s="74"/>
      <c r="BT16" s="68" t="str">
        <f>IF('Comparación de precios '!AB3=0,"Cumple","no_cumple")</f>
        <v>Cumple</v>
      </c>
      <c r="BU16" s="85">
        <v>2700125</v>
      </c>
      <c r="BV16" s="103"/>
      <c r="BW16" s="103"/>
      <c r="BX16" s="103"/>
      <c r="BY16" s="74"/>
      <c r="CA16" s="68" t="str">
        <f>IF('Comparación de precios '!AF3=0,"Cumple","no_cumple")</f>
        <v>Cumple</v>
      </c>
      <c r="CB16" s="85">
        <v>2700125</v>
      </c>
      <c r="CC16" s="103"/>
      <c r="CD16" s="103"/>
      <c r="CE16" s="103"/>
      <c r="CF16" s="74"/>
      <c r="CH16" s="68" t="str">
        <f>IF('Comparación de precios '!AJ3=0,"Cumple","no_cumple")</f>
        <v>Cumple</v>
      </c>
      <c r="CI16" s="85">
        <v>2700125</v>
      </c>
      <c r="CJ16" s="103"/>
      <c r="CK16" s="103"/>
      <c r="CL16" s="103"/>
      <c r="CM16" s="74"/>
    </row>
    <row r="17" spans="1:91" x14ac:dyDescent="0.25">
      <c r="A17" s="46">
        <v>5</v>
      </c>
      <c r="B17" s="186" t="s">
        <v>42</v>
      </c>
      <c r="C17" s="187"/>
      <c r="D17" s="41">
        <v>2700125</v>
      </c>
      <c r="E17" s="41">
        <v>2700125</v>
      </c>
      <c r="F17" s="41">
        <v>2700125</v>
      </c>
      <c r="G17" s="41">
        <v>2700125</v>
      </c>
      <c r="H17" s="41">
        <v>2700125</v>
      </c>
      <c r="I17" s="41">
        <v>2700125</v>
      </c>
      <c r="J17" s="41">
        <v>2700125</v>
      </c>
      <c r="K17" s="41">
        <v>2700125</v>
      </c>
      <c r="L17" s="41">
        <v>2700125</v>
      </c>
      <c r="M17" s="41">
        <v>2700125</v>
      </c>
      <c r="N17" s="42">
        <v>2700125</v>
      </c>
      <c r="O17" s="41">
        <v>2700125</v>
      </c>
      <c r="P17" s="41">
        <v>2700125</v>
      </c>
      <c r="Q17" s="42">
        <v>2700125</v>
      </c>
      <c r="R17" s="42">
        <v>2700125</v>
      </c>
      <c r="S17" s="41">
        <v>2700125</v>
      </c>
      <c r="T17" s="41">
        <v>2700125</v>
      </c>
      <c r="U17" s="42">
        <v>2700125</v>
      </c>
      <c r="V17" s="42">
        <v>2700125</v>
      </c>
      <c r="W17" s="42">
        <v>2700125</v>
      </c>
      <c r="X17" s="41">
        <v>2700125</v>
      </c>
      <c r="Y17" s="41">
        <v>2700125</v>
      </c>
      <c r="Z17" s="41">
        <v>2700125</v>
      </c>
      <c r="AA17" s="41">
        <v>2890703</v>
      </c>
      <c r="AB17" s="41">
        <v>2700125</v>
      </c>
      <c r="AC17" s="42">
        <v>3412711</v>
      </c>
      <c r="AD17" s="41">
        <v>2901750</v>
      </c>
      <c r="AE17" s="43">
        <f t="shared" si="0"/>
        <v>2700125</v>
      </c>
      <c r="AF17" s="43">
        <f t="shared" si="1"/>
        <v>3412711</v>
      </c>
      <c r="AG17" s="43"/>
      <c r="AJ17" s="127"/>
      <c r="AK17" s="68" t="str">
        <f>IF('Comparación de precios '!D4=0,"Cumple","no_cumple")</f>
        <v>Cumple</v>
      </c>
      <c r="AL17" s="66">
        <v>2700125</v>
      </c>
      <c r="AM17" s="103"/>
      <c r="AN17" s="103"/>
      <c r="AO17" s="52"/>
      <c r="AP17" s="74"/>
      <c r="AR17" s="68" t="str">
        <f>IF('Comparación de precios '!H4=0,"Cumple","no_cumple")</f>
        <v>Cumple</v>
      </c>
      <c r="AS17" s="85">
        <v>2700125</v>
      </c>
      <c r="AT17" s="103"/>
      <c r="AU17" s="128"/>
      <c r="AV17" s="79"/>
      <c r="AW17" s="79"/>
      <c r="AY17" s="68" t="str">
        <f>IF('Comparación de precios '!L4=0,"Cumple","no_cumple")</f>
        <v>Cumple</v>
      </c>
      <c r="AZ17" s="85">
        <v>2700125</v>
      </c>
      <c r="BA17" s="103"/>
      <c r="BB17" s="103"/>
      <c r="BC17" s="103"/>
      <c r="BD17" s="74"/>
      <c r="BF17" s="68" t="str">
        <f>IF('Comparación de precios '!P4=0,"Cumple","no_cumple")</f>
        <v>Cumple</v>
      </c>
      <c r="BG17" s="85">
        <v>2700125</v>
      </c>
      <c r="BH17" s="103"/>
      <c r="BI17" s="103"/>
      <c r="BJ17" s="103"/>
      <c r="BK17" s="74"/>
      <c r="BM17" s="68" t="str">
        <f>IF('Comparación de precios '!X4=0,"Cumple","no_cumple")</f>
        <v>Cumple</v>
      </c>
      <c r="BN17" s="85">
        <v>2700125</v>
      </c>
      <c r="BO17" s="103"/>
      <c r="BP17" s="103"/>
      <c r="BQ17" s="103"/>
      <c r="BR17" s="74"/>
      <c r="BT17" s="68" t="str">
        <f>IF('Comparación de precios '!AB4=0,"Cumple","no_cumple")</f>
        <v>Cumple</v>
      </c>
      <c r="BU17" s="85">
        <v>2700125</v>
      </c>
      <c r="BV17" s="103"/>
      <c r="BW17" s="103"/>
      <c r="BX17" s="103"/>
      <c r="BY17" s="74"/>
      <c r="CA17" s="68" t="str">
        <f>IF('Comparación de precios '!AF4=0,"Cumple","no_cumple")</f>
        <v>Cumple</v>
      </c>
      <c r="CB17" s="85">
        <v>2700125</v>
      </c>
      <c r="CC17" s="103"/>
      <c r="CD17" s="103"/>
      <c r="CE17" s="103"/>
      <c r="CF17" s="74"/>
      <c r="CH17" s="68" t="str">
        <f>IF('Comparación de precios '!AJ4=0,"Cumple","no_cumple")</f>
        <v>Cumple</v>
      </c>
      <c r="CI17" s="85">
        <v>2700125</v>
      </c>
      <c r="CJ17" s="103"/>
      <c r="CK17" s="103"/>
      <c r="CL17" s="103"/>
      <c r="CM17" s="74"/>
    </row>
    <row r="18" spans="1:91" x14ac:dyDescent="0.25">
      <c r="A18" s="39">
        <v>6</v>
      </c>
      <c r="B18" s="40" t="s">
        <v>76</v>
      </c>
      <c r="C18" s="40" t="s">
        <v>70</v>
      </c>
      <c r="D18" s="41">
        <v>12700</v>
      </c>
      <c r="E18" s="41">
        <v>11789</v>
      </c>
      <c r="F18" s="41">
        <v>14826</v>
      </c>
      <c r="G18" s="41">
        <v>12852</v>
      </c>
      <c r="H18" s="41">
        <v>12130</v>
      </c>
      <c r="I18" s="41">
        <v>9518</v>
      </c>
      <c r="J18" s="41">
        <v>12940</v>
      </c>
      <c r="K18" s="41">
        <v>12627</v>
      </c>
      <c r="L18" s="41">
        <v>13234</v>
      </c>
      <c r="M18" s="41">
        <v>13106</v>
      </c>
      <c r="N18" s="42">
        <v>11504</v>
      </c>
      <c r="O18" s="41">
        <v>11491</v>
      </c>
      <c r="P18" s="41">
        <v>10730</v>
      </c>
      <c r="Q18" s="42">
        <v>14728</v>
      </c>
      <c r="R18" s="42">
        <v>14322</v>
      </c>
      <c r="S18" s="41">
        <v>9389</v>
      </c>
      <c r="T18" s="41">
        <v>12435</v>
      </c>
      <c r="U18" s="42">
        <v>9720</v>
      </c>
      <c r="V18" s="42">
        <v>18153</v>
      </c>
      <c r="W18" s="42">
        <v>8575</v>
      </c>
      <c r="X18" s="41">
        <v>19462</v>
      </c>
      <c r="Y18" s="41">
        <v>6365</v>
      </c>
      <c r="Z18" s="41">
        <v>12717</v>
      </c>
      <c r="AA18" s="41">
        <v>15716</v>
      </c>
      <c r="AB18" s="41">
        <v>15380</v>
      </c>
      <c r="AC18" s="42">
        <v>8463</v>
      </c>
      <c r="AD18" s="41">
        <v>8416</v>
      </c>
      <c r="AE18" s="43">
        <f t="shared" ref="AE18:AE49" si="2">MIN(D18:AD18)</f>
        <v>6365</v>
      </c>
      <c r="AF18" s="43">
        <f t="shared" ref="AF18:AF49" si="3">MAX(D18:AD18)</f>
        <v>19462</v>
      </c>
      <c r="AG18" s="43">
        <f t="shared" ref="AG18:AG49" si="4">AF18-AE18</f>
        <v>13097</v>
      </c>
      <c r="AH18" s="44">
        <v>12700</v>
      </c>
      <c r="AI18" s="126" t="s">
        <v>71</v>
      </c>
      <c r="AJ18" s="127"/>
      <c r="AK18" s="68" t="str">
        <f>IF('Comparación de precios '!D5=0,"Cumple","no_cumple")</f>
        <v>Cumple</v>
      </c>
      <c r="AL18" s="66">
        <v>6365</v>
      </c>
      <c r="AM18" s="82">
        <f>($D18-AL18)/$D18</f>
        <v>0.4988188976377953</v>
      </c>
      <c r="AN18" s="82" t="str">
        <f>IF(AND(AL18&gt;=$AE18,AL18&lt;=$AF18),"cumple","no_cumple")</f>
        <v>cumple</v>
      </c>
      <c r="AO18" s="70" t="str">
        <f t="shared" ref="AO18:AO49" si="5">IF(AL18&lt;=$D18,"cumple","no cumple")</f>
        <v>cumple</v>
      </c>
      <c r="AP18" s="79" t="str">
        <f>IF(($D18-AL18)&gt;$AG18,"no_cumple","cumple")</f>
        <v>cumple</v>
      </c>
      <c r="AR18" s="68" t="str">
        <f>IF('Comparación de precios '!H5=0,"Cumple","no_cumple")</f>
        <v>Cumple</v>
      </c>
      <c r="AS18" s="85">
        <v>6365</v>
      </c>
      <c r="AT18" s="82">
        <f t="shared" ref="AT18:AT49" si="6">($I18-AS18)/$I18</f>
        <v>0.33126707291447782</v>
      </c>
      <c r="AU18" s="82" t="str">
        <f>IF(AND(AS18&gt;=$AE18,AS18&lt;=$AF18),"cumple","no_cumple")</f>
        <v>cumple</v>
      </c>
      <c r="AV18" s="79" t="str">
        <f t="shared" ref="AV18:AV49" si="7">IF(AS18&lt;=$I18,"cumple","no cumple")</f>
        <v>cumple</v>
      </c>
      <c r="AW18" s="79" t="str">
        <f>IF(($I18-AS18)&gt;$AG18,"no_cumple","cumple")</f>
        <v>cumple</v>
      </c>
      <c r="AY18" s="68" t="str">
        <f>IF('Comparación de precios '!L5=0,"Cumple","no_cumple")</f>
        <v>Cumple</v>
      </c>
      <c r="AZ18" s="85">
        <v>6365</v>
      </c>
      <c r="BA18" s="82">
        <f t="shared" ref="BA18:BA49" si="8">($AB18-AZ18)/$AB18</f>
        <v>0.58615084525357608</v>
      </c>
      <c r="BB18" s="82" t="str">
        <f>IF(AND(AZ18&gt;=$AE18,AZ18&lt;=$AF18),"cumple","no_cumple")</f>
        <v>cumple</v>
      </c>
      <c r="BC18" s="70" t="str">
        <f t="shared" ref="BC18:BC49" si="9">IF(AZ18&lt;=$AB18,"cumple","no cumple")</f>
        <v>cumple</v>
      </c>
      <c r="BD18" s="79" t="str">
        <f>IF(($AB18-AZ18)&gt;$AG18,"no_cumple","cumple")</f>
        <v>cumple</v>
      </c>
      <c r="BF18" s="68" t="str">
        <f>IF('Comparación de precios '!P5=0,"Cumple","no_cumple")</f>
        <v>Cumple</v>
      </c>
      <c r="BG18" s="85">
        <v>6365</v>
      </c>
      <c r="BH18" s="82">
        <f t="shared" ref="BH18:BH49" si="10">($AA18-BG18)/$AA18</f>
        <v>0.59499872741155513</v>
      </c>
      <c r="BI18" s="82" t="str">
        <f>IF(AND(BG18&gt;=$AE18,BG18&lt;=$AF18),"cumple","no_cumple")</f>
        <v>cumple</v>
      </c>
      <c r="BJ18" s="70" t="str">
        <f t="shared" ref="BJ18:BJ49" si="11">IF(BG18&lt;=$AA18,"cumple","no cumple")</f>
        <v>cumple</v>
      </c>
      <c r="BK18" s="79" t="str">
        <f t="shared" ref="BK18:BK49" si="12">IF(($AA18-BG18)&gt;$AG18,"no_cumple","cumple")</f>
        <v>cumple</v>
      </c>
      <c r="BM18" s="68" t="str">
        <f>IF('Comparación de precios '!X5=0,"Cumple","no_cumple")</f>
        <v>Cumple</v>
      </c>
      <c r="BN18" s="85">
        <v>6365</v>
      </c>
      <c r="BO18" s="82">
        <f t="shared" ref="BO18:BO49" si="13">($F18-BN18)/$F18</f>
        <v>0.57068663159314714</v>
      </c>
      <c r="BP18" s="82" t="str">
        <f>IF(AND(BN18&gt;=$AE18,BN18&lt;=$AF18),"cumple","no_cumple")</f>
        <v>cumple</v>
      </c>
      <c r="BQ18" s="99" t="str">
        <f t="shared" ref="BQ18:BQ49" si="14">IF(BN18&lt;=$F18,"cumple","no cumple")</f>
        <v>cumple</v>
      </c>
      <c r="BR18" s="109" t="str">
        <f>IF(($F18-BN18)&gt;$AG18,"no_cumple","cumple")</f>
        <v>cumple</v>
      </c>
      <c r="BT18" s="68" t="str">
        <f>IF('Comparación de precios '!AB5=0,"Cumple","no_cumple")</f>
        <v>Cumple</v>
      </c>
      <c r="BU18" s="85">
        <v>6365</v>
      </c>
      <c r="BV18" s="82">
        <f t="shared" ref="BV18:BV49" si="15">($S18-BU18)/$S18</f>
        <v>0.32207902865054849</v>
      </c>
      <c r="BW18" s="82" t="str">
        <f>IF(AND(BU18&gt;=$AE18,BU18&lt;=$AF18),"cumple","no_cumple")</f>
        <v>cumple</v>
      </c>
      <c r="BX18" s="99" t="str">
        <f t="shared" ref="BX18:BX49" si="16">IF(BU18&lt;=$S18,"cumple","no cumple")</f>
        <v>cumple</v>
      </c>
      <c r="BY18" s="109" t="str">
        <f>IF(($S18-BU18)&gt;$AG18,"no_cumple","cumple")</f>
        <v>cumple</v>
      </c>
      <c r="CA18" s="68" t="str">
        <f>IF('Comparación de precios '!AF5=0,"Cumple","no_cumple")</f>
        <v>Cumple</v>
      </c>
      <c r="CB18" s="85">
        <v>6365</v>
      </c>
      <c r="CC18" s="82">
        <f t="shared" ref="CC18:CC49" si="17">($T18-CB18)/$T18</f>
        <v>0.48813831926015278</v>
      </c>
      <c r="CD18" s="82" t="str">
        <f>IF(AND(CB18&gt;=$AE18,CB18&lt;=$AF18),"cumple","no_cumple")</f>
        <v>cumple</v>
      </c>
      <c r="CE18" s="99" t="str">
        <f t="shared" ref="CE18:CE49" si="18">IF(CB18&lt;=$T18,"cumple","no cumple")</f>
        <v>cumple</v>
      </c>
      <c r="CF18" s="109" t="str">
        <f>IF(($T18-CB18)&gt;$AG18,"no_cumple","cumple")</f>
        <v>cumple</v>
      </c>
      <c r="CH18" s="68" t="str">
        <f>IF('Comparación de precios '!AJ5=0,"Cumple","no_cumple")</f>
        <v>Cumple</v>
      </c>
      <c r="CI18" s="85">
        <v>6365</v>
      </c>
      <c r="CJ18" s="82">
        <f t="shared" ref="CJ18:CJ49" si="19">($X18-CI18)/$X18</f>
        <v>0.6729524201007091</v>
      </c>
      <c r="CK18" s="82" t="str">
        <f>IF(AND(CI18&gt;=$AE18,CI18&lt;=$AF18),"cumple","no_cumple")</f>
        <v>cumple</v>
      </c>
      <c r="CL18" s="99" t="str">
        <f t="shared" ref="CL18:CL49" si="20">IF(CI18&lt;=$X18,"cumple","no cumple")</f>
        <v>cumple</v>
      </c>
      <c r="CM18" s="109" t="str">
        <f>IF(($X18-CI18)&gt;$AG18,"no_cumple","cumple")</f>
        <v>cumple</v>
      </c>
    </row>
    <row r="19" spans="1:91" x14ac:dyDescent="0.25">
      <c r="A19" s="39">
        <v>9</v>
      </c>
      <c r="B19" s="40" t="s">
        <v>79</v>
      </c>
      <c r="C19" s="40" t="s">
        <v>70</v>
      </c>
      <c r="D19" s="41">
        <v>5100</v>
      </c>
      <c r="E19" s="41">
        <v>5117</v>
      </c>
      <c r="F19" s="41">
        <v>5494</v>
      </c>
      <c r="G19" s="41">
        <v>4734</v>
      </c>
      <c r="H19" s="41">
        <v>4423</v>
      </c>
      <c r="I19" s="41">
        <v>5264</v>
      </c>
      <c r="J19" s="41">
        <v>5260</v>
      </c>
      <c r="K19" s="41">
        <v>4652</v>
      </c>
      <c r="L19" s="41">
        <v>5156</v>
      </c>
      <c r="M19" s="41">
        <v>4828</v>
      </c>
      <c r="N19" s="42">
        <v>5532</v>
      </c>
      <c r="O19" s="41">
        <v>4919</v>
      </c>
      <c r="P19" s="41">
        <v>4366</v>
      </c>
      <c r="Q19" s="42">
        <v>6102</v>
      </c>
      <c r="R19" s="42">
        <v>5275</v>
      </c>
      <c r="S19" s="41">
        <v>4695</v>
      </c>
      <c r="T19" s="41">
        <v>4580</v>
      </c>
      <c r="U19" s="42">
        <v>5000</v>
      </c>
      <c r="V19" s="42">
        <v>6734</v>
      </c>
      <c r="W19" s="42">
        <v>4206</v>
      </c>
      <c r="X19" s="41">
        <v>7364</v>
      </c>
      <c r="Y19" s="41">
        <v>3472</v>
      </c>
      <c r="Z19" s="41">
        <v>9355</v>
      </c>
      <c r="AA19" s="41">
        <v>5501</v>
      </c>
      <c r="AB19" s="41">
        <v>4082</v>
      </c>
      <c r="AC19" s="42">
        <v>5688</v>
      </c>
      <c r="AD19" s="41">
        <v>5681</v>
      </c>
      <c r="AE19" s="43">
        <f t="shared" si="2"/>
        <v>3472</v>
      </c>
      <c r="AF19" s="43">
        <f t="shared" si="3"/>
        <v>9355</v>
      </c>
      <c r="AG19" s="43">
        <f t="shared" si="4"/>
        <v>5883</v>
      </c>
      <c r="AH19" s="44">
        <v>5100</v>
      </c>
      <c r="AI19" s="126" t="s">
        <v>71</v>
      </c>
      <c r="AJ19" s="127"/>
      <c r="AK19" s="68" t="str">
        <f>IF('Comparación de precios '!D6=0,"Cumple","no_cumple")</f>
        <v>Cumple</v>
      </c>
      <c r="AL19" s="66">
        <v>3472</v>
      </c>
      <c r="AM19" s="82">
        <f t="shared" ref="AM19:AM82" si="21">($D19-AL19)/$D19</f>
        <v>0.3192156862745098</v>
      </c>
      <c r="AN19" s="82" t="str">
        <f t="shared" ref="AN19:AN82" si="22">IF(AND(AL19&gt;=$AE19,AL19&lt;=$AF19),"cumple","no_cumple")</f>
        <v>cumple</v>
      </c>
      <c r="AO19" s="70" t="str">
        <f t="shared" si="5"/>
        <v>cumple</v>
      </c>
      <c r="AP19" s="79" t="str">
        <f t="shared" ref="AP19:AP82" si="23">IF(($D19-AL19)&gt;$AG19,"no_cumple","cumple")</f>
        <v>cumple</v>
      </c>
      <c r="AR19" s="68" t="str">
        <f>IF('Comparación de precios '!H6=0,"Cumple","no_cumple")</f>
        <v>Cumple</v>
      </c>
      <c r="AS19" s="85">
        <v>3472</v>
      </c>
      <c r="AT19" s="82">
        <f t="shared" si="6"/>
        <v>0.34042553191489361</v>
      </c>
      <c r="AU19" s="82" t="str">
        <f t="shared" ref="AU19:AU82" si="24">IF(AND(AS19&gt;=$AE19,AS19&lt;=$AF19),"cumple","no_cumple")</f>
        <v>cumple</v>
      </c>
      <c r="AV19" s="79" t="str">
        <f t="shared" si="7"/>
        <v>cumple</v>
      </c>
      <c r="AW19" s="79" t="str">
        <f t="shared" ref="AW19:AW82" si="25">IF(($I19-AS19)&gt;$AG19,"no_cumple","cumple")</f>
        <v>cumple</v>
      </c>
      <c r="AY19" s="68" t="str">
        <f>IF('Comparación de precios '!L6=0,"Cumple","no_cumple")</f>
        <v>Cumple</v>
      </c>
      <c r="AZ19" s="85">
        <v>3472</v>
      </c>
      <c r="BA19" s="82">
        <f t="shared" si="8"/>
        <v>0.14943655071043607</v>
      </c>
      <c r="BB19" s="82" t="str">
        <f t="shared" ref="BB19:BB82" si="26">IF(AND(AZ19&gt;=$AE19,AZ19&lt;=$AF19),"cumple","no_cumple")</f>
        <v>cumple</v>
      </c>
      <c r="BC19" s="70" t="str">
        <f t="shared" si="9"/>
        <v>cumple</v>
      </c>
      <c r="BD19" s="79" t="str">
        <f t="shared" ref="BD19:BD82" si="27">IF(($AB19-AZ19)&gt;$AG19,"no_cumple","cumple")</f>
        <v>cumple</v>
      </c>
      <c r="BF19" s="68" t="str">
        <f>IF('Comparación de precios '!P6=0,"Cumple","no_cumple")</f>
        <v>Cumple</v>
      </c>
      <c r="BG19" s="85">
        <v>3472</v>
      </c>
      <c r="BH19" s="82">
        <f t="shared" si="10"/>
        <v>0.36884202872205052</v>
      </c>
      <c r="BI19" s="82" t="str">
        <f t="shared" ref="BI19:BI82" si="28">IF(AND(BG19&gt;=$AE19,BG19&lt;=$AF19),"cumple","no_cumple")</f>
        <v>cumple</v>
      </c>
      <c r="BJ19" s="70" t="str">
        <f t="shared" si="11"/>
        <v>cumple</v>
      </c>
      <c r="BK19" s="79" t="str">
        <f t="shared" si="12"/>
        <v>cumple</v>
      </c>
      <c r="BM19" s="68" t="str">
        <f>IF('Comparación de precios '!X6=0,"Cumple","no_cumple")</f>
        <v>Cumple</v>
      </c>
      <c r="BN19" s="85">
        <v>3472</v>
      </c>
      <c r="BO19" s="82">
        <f t="shared" si="13"/>
        <v>0.36803785948307244</v>
      </c>
      <c r="BP19" s="82" t="str">
        <f t="shared" ref="BP19:BP82" si="29">IF(AND(BN19&gt;=$AE19,BN19&lt;=$AF19),"cumple","no_cumple")</f>
        <v>cumple</v>
      </c>
      <c r="BQ19" s="99" t="str">
        <f t="shared" si="14"/>
        <v>cumple</v>
      </c>
      <c r="BR19" s="109" t="str">
        <f t="shared" ref="BR19:BR82" si="30">IF(($F19-BN19)&gt;$AG19,"no_cumple","cumple")</f>
        <v>cumple</v>
      </c>
      <c r="BT19" s="68" t="str">
        <f>IF('Comparación de precios '!AB6=0,"Cumple","no_cumple")</f>
        <v>Cumple</v>
      </c>
      <c r="BU19" s="85">
        <v>3472</v>
      </c>
      <c r="BV19" s="82">
        <f t="shared" si="15"/>
        <v>0.26048988285410013</v>
      </c>
      <c r="BW19" s="82" t="str">
        <f t="shared" ref="BW19:BW82" si="31">IF(AND(BU19&gt;=$AE19,BU19&lt;=$AF19),"cumple","no_cumple")</f>
        <v>cumple</v>
      </c>
      <c r="BX19" s="99" t="str">
        <f t="shared" si="16"/>
        <v>cumple</v>
      </c>
      <c r="BY19" s="109" t="str">
        <f t="shared" ref="BY19:BY82" si="32">IF(($S19-BU19)&gt;$AG19,"no_cumple","cumple")</f>
        <v>cumple</v>
      </c>
      <c r="CA19" s="68" t="str">
        <f>IF('Comparación de precios '!AF6=0,"Cumple","no_cumple")</f>
        <v>Cumple</v>
      </c>
      <c r="CB19" s="85">
        <v>3472</v>
      </c>
      <c r="CC19" s="82">
        <f t="shared" si="17"/>
        <v>0.24192139737991267</v>
      </c>
      <c r="CD19" s="82" t="str">
        <f t="shared" ref="CD19:CD82" si="33">IF(AND(CB19&gt;=$AE19,CB19&lt;=$AF19),"cumple","no_cumple")</f>
        <v>cumple</v>
      </c>
      <c r="CE19" s="99" t="str">
        <f t="shared" si="18"/>
        <v>cumple</v>
      </c>
      <c r="CF19" s="109" t="str">
        <f t="shared" ref="CF19:CF82" si="34">IF(($T19-CB19)&gt;$AG19,"no_cumple","cumple")</f>
        <v>cumple</v>
      </c>
      <c r="CH19" s="68" t="str">
        <f>IF('Comparación de precios '!AJ6=0,"Cumple","no_cumple")</f>
        <v>Cumple</v>
      </c>
      <c r="CI19" s="85">
        <v>3472</v>
      </c>
      <c r="CJ19" s="82">
        <f t="shared" si="19"/>
        <v>0.52851711026615966</v>
      </c>
      <c r="CK19" s="82" t="str">
        <f t="shared" ref="CK19:CK82" si="35">IF(AND(CI19&gt;=$AE19,CI19&lt;=$AF19),"cumple","no_cumple")</f>
        <v>cumple</v>
      </c>
      <c r="CL19" s="99" t="str">
        <f t="shared" si="20"/>
        <v>cumple</v>
      </c>
      <c r="CM19" s="109" t="str">
        <f t="shared" ref="CM19:CM82" si="36">IF(($X19-CI19)&gt;$AG19,"no_cumple","cumple")</f>
        <v>cumple</v>
      </c>
    </row>
    <row r="20" spans="1:91" x14ac:dyDescent="0.25">
      <c r="A20" s="39">
        <v>13</v>
      </c>
      <c r="B20" s="40" t="s">
        <v>83</v>
      </c>
      <c r="C20" s="40" t="s">
        <v>70</v>
      </c>
      <c r="D20" s="41">
        <v>13966</v>
      </c>
      <c r="E20" s="41">
        <v>13153</v>
      </c>
      <c r="F20" s="41">
        <v>16561</v>
      </c>
      <c r="G20" s="41">
        <v>25868</v>
      </c>
      <c r="H20" s="41">
        <v>21160</v>
      </c>
      <c r="I20" s="41">
        <v>16011</v>
      </c>
      <c r="J20" s="41">
        <v>14202</v>
      </c>
      <c r="K20" s="41">
        <v>25416</v>
      </c>
      <c r="L20" s="41">
        <v>13431</v>
      </c>
      <c r="M20" s="41">
        <v>26377</v>
      </c>
      <c r="N20" s="42">
        <v>12778</v>
      </c>
      <c r="O20" s="41">
        <v>13051</v>
      </c>
      <c r="P20" s="41">
        <v>12414</v>
      </c>
      <c r="Q20" s="42">
        <v>18726</v>
      </c>
      <c r="R20" s="42">
        <v>28825</v>
      </c>
      <c r="S20" s="41">
        <v>11831</v>
      </c>
      <c r="T20" s="41">
        <v>25028</v>
      </c>
      <c r="U20" s="42">
        <v>16006</v>
      </c>
      <c r="V20" s="42">
        <v>25051</v>
      </c>
      <c r="W20" s="42">
        <v>11267</v>
      </c>
      <c r="X20" s="41">
        <v>26300</v>
      </c>
      <c r="Y20" s="41">
        <v>8100</v>
      </c>
      <c r="Z20" s="41">
        <v>22008</v>
      </c>
      <c r="AA20" s="41">
        <v>13752</v>
      </c>
      <c r="AB20" s="41">
        <v>17484</v>
      </c>
      <c r="AC20" s="42">
        <v>18381</v>
      </c>
      <c r="AD20" s="41">
        <v>12519</v>
      </c>
      <c r="AE20" s="43">
        <f t="shared" si="2"/>
        <v>8100</v>
      </c>
      <c r="AF20" s="43">
        <f t="shared" si="3"/>
        <v>28825</v>
      </c>
      <c r="AG20" s="43">
        <f t="shared" si="4"/>
        <v>20725</v>
      </c>
      <c r="AH20" s="44">
        <v>13966</v>
      </c>
      <c r="AI20" s="126" t="s">
        <v>71</v>
      </c>
      <c r="AJ20" s="127"/>
      <c r="AK20" s="68" t="str">
        <f>IF('Comparación de precios '!D7=0,"Cumple","no_cumple")</f>
        <v>Cumple</v>
      </c>
      <c r="AL20" s="66">
        <v>8100</v>
      </c>
      <c r="AM20" s="82">
        <f t="shared" si="21"/>
        <v>0.42002004868967491</v>
      </c>
      <c r="AN20" s="82" t="str">
        <f t="shared" si="22"/>
        <v>cumple</v>
      </c>
      <c r="AO20" s="70" t="str">
        <f t="shared" si="5"/>
        <v>cumple</v>
      </c>
      <c r="AP20" s="79" t="str">
        <f t="shared" si="23"/>
        <v>cumple</v>
      </c>
      <c r="AR20" s="68" t="str">
        <f>IF('Comparación de precios '!H7=0,"Cumple","no_cumple")</f>
        <v>Cumple</v>
      </c>
      <c r="AS20" s="85">
        <v>8100</v>
      </c>
      <c r="AT20" s="82">
        <f t="shared" si="6"/>
        <v>0.49409780775716694</v>
      </c>
      <c r="AU20" s="82" t="str">
        <f t="shared" si="24"/>
        <v>cumple</v>
      </c>
      <c r="AV20" s="79" t="str">
        <f t="shared" si="7"/>
        <v>cumple</v>
      </c>
      <c r="AW20" s="79" t="str">
        <f t="shared" si="25"/>
        <v>cumple</v>
      </c>
      <c r="AY20" s="68" t="str">
        <f>IF('Comparación de precios '!L7=0,"Cumple","no_cumple")</f>
        <v>Cumple</v>
      </c>
      <c r="AZ20" s="85">
        <v>8100</v>
      </c>
      <c r="BA20" s="82">
        <f t="shared" si="8"/>
        <v>0.53671928620452991</v>
      </c>
      <c r="BB20" s="82" t="str">
        <f t="shared" si="26"/>
        <v>cumple</v>
      </c>
      <c r="BC20" s="70" t="str">
        <f t="shared" si="9"/>
        <v>cumple</v>
      </c>
      <c r="BD20" s="79" t="str">
        <f t="shared" si="27"/>
        <v>cumple</v>
      </c>
      <c r="BF20" s="68" t="str">
        <f>IF('Comparación de precios '!P7=0,"Cumple","no_cumple")</f>
        <v>Cumple</v>
      </c>
      <c r="BG20" s="85">
        <v>8100</v>
      </c>
      <c r="BH20" s="82">
        <f t="shared" si="10"/>
        <v>0.41099476439790578</v>
      </c>
      <c r="BI20" s="82" t="str">
        <f t="shared" si="28"/>
        <v>cumple</v>
      </c>
      <c r="BJ20" s="70" t="str">
        <f t="shared" si="11"/>
        <v>cumple</v>
      </c>
      <c r="BK20" s="79" t="str">
        <f t="shared" si="12"/>
        <v>cumple</v>
      </c>
      <c r="BM20" s="68" t="str">
        <f>IF('Comparación de precios '!X7=0,"Cumple","no_cumple")</f>
        <v>Cumple</v>
      </c>
      <c r="BN20" s="85">
        <v>8100</v>
      </c>
      <c r="BO20" s="82">
        <f t="shared" si="13"/>
        <v>0.51089910029587582</v>
      </c>
      <c r="BP20" s="82" t="str">
        <f t="shared" si="29"/>
        <v>cumple</v>
      </c>
      <c r="BQ20" s="99" t="str">
        <f t="shared" si="14"/>
        <v>cumple</v>
      </c>
      <c r="BR20" s="109" t="str">
        <f t="shared" si="30"/>
        <v>cumple</v>
      </c>
      <c r="BT20" s="68" t="str">
        <f>IF('Comparación de precios '!AB7=0,"Cumple","no_cumple")</f>
        <v>Cumple</v>
      </c>
      <c r="BU20" s="85">
        <v>8100</v>
      </c>
      <c r="BV20" s="82">
        <f t="shared" si="15"/>
        <v>0.31535795790719295</v>
      </c>
      <c r="BW20" s="82" t="str">
        <f t="shared" si="31"/>
        <v>cumple</v>
      </c>
      <c r="BX20" s="99" t="str">
        <f t="shared" si="16"/>
        <v>cumple</v>
      </c>
      <c r="BY20" s="109" t="str">
        <f t="shared" si="32"/>
        <v>cumple</v>
      </c>
      <c r="CA20" s="68" t="str">
        <f>IF('Comparación de precios '!AF7=0,"Cumple","no_cumple")</f>
        <v>Cumple</v>
      </c>
      <c r="CB20" s="85">
        <v>8100</v>
      </c>
      <c r="CC20" s="82">
        <f t="shared" si="17"/>
        <v>0.67636247402908745</v>
      </c>
      <c r="CD20" s="82" t="str">
        <f t="shared" si="33"/>
        <v>cumple</v>
      </c>
      <c r="CE20" s="99" t="str">
        <f t="shared" si="18"/>
        <v>cumple</v>
      </c>
      <c r="CF20" s="109" t="str">
        <f t="shared" si="34"/>
        <v>cumple</v>
      </c>
      <c r="CH20" s="68" t="str">
        <f>IF('Comparación de precios '!AJ7=0,"Cumple","no_cumple")</f>
        <v>Cumple</v>
      </c>
      <c r="CI20" s="85">
        <v>8100</v>
      </c>
      <c r="CJ20" s="82">
        <f t="shared" si="19"/>
        <v>0.69201520912547532</v>
      </c>
      <c r="CK20" s="82" t="str">
        <f t="shared" si="35"/>
        <v>cumple</v>
      </c>
      <c r="CL20" s="99" t="str">
        <f t="shared" si="20"/>
        <v>cumple</v>
      </c>
      <c r="CM20" s="109" t="str">
        <f t="shared" si="36"/>
        <v>cumple</v>
      </c>
    </row>
    <row r="21" spans="1:91" x14ac:dyDescent="0.25">
      <c r="A21" s="39">
        <v>17</v>
      </c>
      <c r="B21" s="40" t="s">
        <v>87</v>
      </c>
      <c r="C21" s="40" t="s">
        <v>70</v>
      </c>
      <c r="D21" s="41">
        <v>13466</v>
      </c>
      <c r="E21" s="41">
        <v>13104</v>
      </c>
      <c r="F21" s="41">
        <v>11884</v>
      </c>
      <c r="G21" s="41">
        <v>18073</v>
      </c>
      <c r="H21" s="41">
        <v>17607</v>
      </c>
      <c r="I21" s="41">
        <v>13622</v>
      </c>
      <c r="J21" s="41">
        <v>13676</v>
      </c>
      <c r="K21" s="41">
        <v>17758</v>
      </c>
      <c r="L21" s="41">
        <v>14026</v>
      </c>
      <c r="M21" s="41">
        <v>18429</v>
      </c>
      <c r="N21" s="42">
        <v>11975</v>
      </c>
      <c r="O21" s="41">
        <v>11619</v>
      </c>
      <c r="P21" s="41">
        <v>10310</v>
      </c>
      <c r="Q21" s="42">
        <v>17358</v>
      </c>
      <c r="R21" s="42">
        <v>20139</v>
      </c>
      <c r="S21" s="41">
        <v>10844</v>
      </c>
      <c r="T21" s="41">
        <v>17486</v>
      </c>
      <c r="U21" s="42">
        <v>11337</v>
      </c>
      <c r="V21" s="42">
        <v>22022</v>
      </c>
      <c r="W21" s="42">
        <v>10468</v>
      </c>
      <c r="X21" s="41">
        <v>26300</v>
      </c>
      <c r="Y21" s="41">
        <v>6365</v>
      </c>
      <c r="Z21" s="41">
        <v>16476</v>
      </c>
      <c r="AA21" s="41">
        <v>12278</v>
      </c>
      <c r="AB21" s="41">
        <v>10520</v>
      </c>
      <c r="AC21" s="42">
        <v>15222</v>
      </c>
      <c r="AD21" s="41">
        <v>11888</v>
      </c>
      <c r="AE21" s="43">
        <f t="shared" si="2"/>
        <v>6365</v>
      </c>
      <c r="AF21" s="43">
        <f t="shared" si="3"/>
        <v>26300</v>
      </c>
      <c r="AG21" s="43">
        <f t="shared" si="4"/>
        <v>19935</v>
      </c>
      <c r="AH21" s="44">
        <v>13466</v>
      </c>
      <c r="AI21" s="126" t="s">
        <v>71</v>
      </c>
      <c r="AJ21" s="127"/>
      <c r="AK21" s="68" t="str">
        <f>IF('Comparación de precios '!D8=0,"Cumple","no_cumple")</f>
        <v>Cumple</v>
      </c>
      <c r="AL21" s="66">
        <v>6365</v>
      </c>
      <c r="AM21" s="82">
        <f t="shared" si="21"/>
        <v>0.52732808554878952</v>
      </c>
      <c r="AN21" s="82" t="str">
        <f t="shared" si="22"/>
        <v>cumple</v>
      </c>
      <c r="AO21" s="70" t="str">
        <f t="shared" si="5"/>
        <v>cumple</v>
      </c>
      <c r="AP21" s="79" t="str">
        <f t="shared" si="23"/>
        <v>cumple</v>
      </c>
      <c r="AR21" s="68" t="str">
        <f>IF('Comparación de precios '!H8=0,"Cumple","no_cumple")</f>
        <v>Cumple</v>
      </c>
      <c r="AS21" s="85">
        <v>6365</v>
      </c>
      <c r="AT21" s="82">
        <f t="shared" si="6"/>
        <v>0.5327411540155631</v>
      </c>
      <c r="AU21" s="82" t="str">
        <f t="shared" si="24"/>
        <v>cumple</v>
      </c>
      <c r="AV21" s="79" t="str">
        <f t="shared" si="7"/>
        <v>cumple</v>
      </c>
      <c r="AW21" s="79" t="str">
        <f t="shared" si="25"/>
        <v>cumple</v>
      </c>
      <c r="AY21" s="68" t="str">
        <f>IF('Comparación de precios '!L8=0,"Cumple","no_cumple")</f>
        <v>Cumple</v>
      </c>
      <c r="AZ21" s="85">
        <v>6365</v>
      </c>
      <c r="BA21" s="82">
        <f t="shared" si="8"/>
        <v>0.39496197718631176</v>
      </c>
      <c r="BB21" s="82" t="str">
        <f t="shared" si="26"/>
        <v>cumple</v>
      </c>
      <c r="BC21" s="70" t="str">
        <f t="shared" si="9"/>
        <v>cumple</v>
      </c>
      <c r="BD21" s="79" t="str">
        <f t="shared" si="27"/>
        <v>cumple</v>
      </c>
      <c r="BF21" s="68" t="str">
        <f>IF('Comparación de precios '!P8=0,"Cumple","no_cumple")</f>
        <v>Cumple</v>
      </c>
      <c r="BG21" s="85">
        <v>6365</v>
      </c>
      <c r="BH21" s="82">
        <f t="shared" si="10"/>
        <v>0.48159309333767714</v>
      </c>
      <c r="BI21" s="82" t="str">
        <f t="shared" si="28"/>
        <v>cumple</v>
      </c>
      <c r="BJ21" s="70" t="str">
        <f t="shared" si="11"/>
        <v>cumple</v>
      </c>
      <c r="BK21" s="79" t="str">
        <f t="shared" si="12"/>
        <v>cumple</v>
      </c>
      <c r="BM21" s="68" t="str">
        <f>IF('Comparación de precios '!X8=0,"Cumple","no_cumple")</f>
        <v>Cumple</v>
      </c>
      <c r="BN21" s="85">
        <v>6365</v>
      </c>
      <c r="BO21" s="82">
        <f t="shared" si="13"/>
        <v>0.46440592393133623</v>
      </c>
      <c r="BP21" s="82" t="str">
        <f t="shared" si="29"/>
        <v>cumple</v>
      </c>
      <c r="BQ21" s="99" t="str">
        <f t="shared" si="14"/>
        <v>cumple</v>
      </c>
      <c r="BR21" s="109" t="str">
        <f t="shared" si="30"/>
        <v>cumple</v>
      </c>
      <c r="BT21" s="68" t="str">
        <f>IF('Comparación de precios '!AB8=0,"Cumple","no_cumple")</f>
        <v>Cumple</v>
      </c>
      <c r="BU21" s="85">
        <v>6365</v>
      </c>
      <c r="BV21" s="82">
        <f t="shared" si="15"/>
        <v>0.41303946883068976</v>
      </c>
      <c r="BW21" s="82" t="str">
        <f t="shared" si="31"/>
        <v>cumple</v>
      </c>
      <c r="BX21" s="99" t="str">
        <f t="shared" si="16"/>
        <v>cumple</v>
      </c>
      <c r="BY21" s="109" t="str">
        <f t="shared" si="32"/>
        <v>cumple</v>
      </c>
      <c r="CA21" s="68" t="str">
        <f>IF('Comparación de precios '!AF8=0,"Cumple","no_cumple")</f>
        <v>Cumple</v>
      </c>
      <c r="CB21" s="85">
        <v>6365</v>
      </c>
      <c r="CC21" s="82">
        <f t="shared" si="17"/>
        <v>0.63599450989362916</v>
      </c>
      <c r="CD21" s="82" t="str">
        <f t="shared" si="33"/>
        <v>cumple</v>
      </c>
      <c r="CE21" s="99" t="str">
        <f t="shared" si="18"/>
        <v>cumple</v>
      </c>
      <c r="CF21" s="109" t="str">
        <f t="shared" si="34"/>
        <v>cumple</v>
      </c>
      <c r="CH21" s="68" t="str">
        <f>IF('Comparación de precios '!AJ8=0,"Cumple","no_cumple")</f>
        <v>Cumple</v>
      </c>
      <c r="CI21" s="85">
        <v>6365</v>
      </c>
      <c r="CJ21" s="82">
        <f t="shared" si="19"/>
        <v>0.75798479087452475</v>
      </c>
      <c r="CK21" s="82" t="str">
        <f t="shared" si="35"/>
        <v>cumple</v>
      </c>
      <c r="CL21" s="99" t="str">
        <f t="shared" si="20"/>
        <v>cumple</v>
      </c>
      <c r="CM21" s="109" t="str">
        <f t="shared" si="36"/>
        <v>cumple</v>
      </c>
    </row>
    <row r="22" spans="1:91" x14ac:dyDescent="0.25">
      <c r="A22" s="39">
        <v>21</v>
      </c>
      <c r="B22" s="40" t="s">
        <v>91</v>
      </c>
      <c r="C22" s="40" t="s">
        <v>70</v>
      </c>
      <c r="D22" s="41">
        <v>16411</v>
      </c>
      <c r="E22" s="41">
        <v>14436</v>
      </c>
      <c r="F22" s="41">
        <v>14780</v>
      </c>
      <c r="G22" s="41">
        <v>29715</v>
      </c>
      <c r="H22" s="41">
        <v>26502</v>
      </c>
      <c r="I22" s="41">
        <v>19324</v>
      </c>
      <c r="J22" s="41">
        <v>16622</v>
      </c>
      <c r="K22" s="41">
        <v>29195</v>
      </c>
      <c r="L22" s="41">
        <v>15198</v>
      </c>
      <c r="M22" s="41">
        <v>30299</v>
      </c>
      <c r="N22" s="42">
        <v>13246</v>
      </c>
      <c r="O22" s="41">
        <v>13027</v>
      </c>
      <c r="P22" s="41">
        <v>11730</v>
      </c>
      <c r="Q22" s="42">
        <v>21987</v>
      </c>
      <c r="R22" s="42">
        <v>33111</v>
      </c>
      <c r="S22" s="41">
        <v>12281</v>
      </c>
      <c r="T22" s="41">
        <v>28748</v>
      </c>
      <c r="U22" s="42">
        <v>12964</v>
      </c>
      <c r="V22" s="42">
        <v>26762</v>
      </c>
      <c r="W22" s="42">
        <v>10977</v>
      </c>
      <c r="X22" s="41">
        <v>31560</v>
      </c>
      <c r="Y22" s="41">
        <v>8679</v>
      </c>
      <c r="Z22" s="41">
        <v>21370</v>
      </c>
      <c r="AA22" s="41">
        <v>16208</v>
      </c>
      <c r="AB22" s="41">
        <v>20882</v>
      </c>
      <c r="AC22" s="42">
        <v>20430</v>
      </c>
      <c r="AD22" s="41">
        <v>16516</v>
      </c>
      <c r="AE22" s="43">
        <f t="shared" si="2"/>
        <v>8679</v>
      </c>
      <c r="AF22" s="43">
        <f t="shared" si="3"/>
        <v>33111</v>
      </c>
      <c r="AG22" s="43">
        <f t="shared" si="4"/>
        <v>24432</v>
      </c>
      <c r="AH22" s="44">
        <v>16411</v>
      </c>
      <c r="AI22" s="126" t="s">
        <v>71</v>
      </c>
      <c r="AJ22" s="127"/>
      <c r="AK22" s="68" t="str">
        <f>IF('Comparación de precios '!D9=0,"Cumple","no_cumple")</f>
        <v>Cumple</v>
      </c>
      <c r="AL22" s="66">
        <v>8679</v>
      </c>
      <c r="AM22" s="82">
        <f t="shared" si="21"/>
        <v>0.47114740113338616</v>
      </c>
      <c r="AN22" s="82" t="str">
        <f t="shared" si="22"/>
        <v>cumple</v>
      </c>
      <c r="AO22" s="70" t="str">
        <f t="shared" si="5"/>
        <v>cumple</v>
      </c>
      <c r="AP22" s="79" t="str">
        <f t="shared" si="23"/>
        <v>cumple</v>
      </c>
      <c r="AR22" s="68" t="str">
        <f>IF('Comparación de precios '!H9=0,"Cumple","no_cumple")</f>
        <v>Cumple</v>
      </c>
      <c r="AS22" s="85">
        <v>8679</v>
      </c>
      <c r="AT22" s="82">
        <f t="shared" si="6"/>
        <v>0.55086938522045126</v>
      </c>
      <c r="AU22" s="82" t="str">
        <f t="shared" si="24"/>
        <v>cumple</v>
      </c>
      <c r="AV22" s="79" t="str">
        <f t="shared" si="7"/>
        <v>cumple</v>
      </c>
      <c r="AW22" s="79" t="str">
        <f t="shared" si="25"/>
        <v>cumple</v>
      </c>
      <c r="AY22" s="68" t="str">
        <f>IF('Comparación de precios '!L9=0,"Cumple","no_cumple")</f>
        <v>Cumple</v>
      </c>
      <c r="AZ22" s="85">
        <v>8679</v>
      </c>
      <c r="BA22" s="82">
        <f t="shared" si="8"/>
        <v>0.58437889091083228</v>
      </c>
      <c r="BB22" s="82" t="str">
        <f t="shared" si="26"/>
        <v>cumple</v>
      </c>
      <c r="BC22" s="70" t="str">
        <f t="shared" si="9"/>
        <v>cumple</v>
      </c>
      <c r="BD22" s="79" t="str">
        <f t="shared" si="27"/>
        <v>cumple</v>
      </c>
      <c r="BF22" s="68" t="str">
        <f>IF('Comparación de precios '!P9=0,"Cumple","no_cumple")</f>
        <v>Cumple</v>
      </c>
      <c r="BG22" s="85">
        <v>8679</v>
      </c>
      <c r="BH22" s="82">
        <f t="shared" si="10"/>
        <v>0.46452369200394866</v>
      </c>
      <c r="BI22" s="82" t="str">
        <f t="shared" si="28"/>
        <v>cumple</v>
      </c>
      <c r="BJ22" s="70" t="str">
        <f t="shared" si="11"/>
        <v>cumple</v>
      </c>
      <c r="BK22" s="79" t="str">
        <f t="shared" si="12"/>
        <v>cumple</v>
      </c>
      <c r="BM22" s="68" t="str">
        <f>IF('Comparación de precios '!X9=0,"Cumple","no_cumple")</f>
        <v>Cumple</v>
      </c>
      <c r="BN22" s="85">
        <v>8679</v>
      </c>
      <c r="BO22" s="82">
        <f t="shared" si="13"/>
        <v>0.412787550744249</v>
      </c>
      <c r="BP22" s="82" t="str">
        <f t="shared" si="29"/>
        <v>cumple</v>
      </c>
      <c r="BQ22" s="99" t="str">
        <f t="shared" si="14"/>
        <v>cumple</v>
      </c>
      <c r="BR22" s="109" t="str">
        <f t="shared" si="30"/>
        <v>cumple</v>
      </c>
      <c r="BT22" s="68" t="str">
        <f>IF('Comparación de precios '!AB9=0,"Cumple","no_cumple")</f>
        <v>Cumple</v>
      </c>
      <c r="BU22" s="85">
        <v>8679</v>
      </c>
      <c r="BV22" s="82">
        <f t="shared" si="15"/>
        <v>0.29329859131992508</v>
      </c>
      <c r="BW22" s="82" t="str">
        <f t="shared" si="31"/>
        <v>cumple</v>
      </c>
      <c r="BX22" s="99" t="str">
        <f t="shared" si="16"/>
        <v>cumple</v>
      </c>
      <c r="BY22" s="109" t="str">
        <f t="shared" si="32"/>
        <v>cumple</v>
      </c>
      <c r="CA22" s="68" t="str">
        <f>IF('Comparación de precios '!AF9=0,"Cumple","no_cumple")</f>
        <v>Cumple</v>
      </c>
      <c r="CB22" s="85">
        <v>8679</v>
      </c>
      <c r="CC22" s="82">
        <f t="shared" si="17"/>
        <v>0.6981007374426047</v>
      </c>
      <c r="CD22" s="82" t="str">
        <f t="shared" si="33"/>
        <v>cumple</v>
      </c>
      <c r="CE22" s="99" t="str">
        <f t="shared" si="18"/>
        <v>cumple</v>
      </c>
      <c r="CF22" s="109" t="str">
        <f t="shared" si="34"/>
        <v>cumple</v>
      </c>
      <c r="CH22" s="68" t="str">
        <f>IF('Comparación de precios '!AJ9=0,"Cumple","no_cumple")</f>
        <v>Cumple</v>
      </c>
      <c r="CI22" s="85">
        <v>8679</v>
      </c>
      <c r="CJ22" s="82">
        <f t="shared" si="19"/>
        <v>0.72499999999999998</v>
      </c>
      <c r="CK22" s="82" t="str">
        <f t="shared" si="35"/>
        <v>cumple</v>
      </c>
      <c r="CL22" s="99" t="str">
        <f t="shared" si="20"/>
        <v>cumple</v>
      </c>
      <c r="CM22" s="109" t="str">
        <f t="shared" si="36"/>
        <v>cumple</v>
      </c>
    </row>
    <row r="23" spans="1:91" ht="21" x14ac:dyDescent="0.25">
      <c r="A23" s="39">
        <v>23</v>
      </c>
      <c r="B23" s="40" t="s">
        <v>93</v>
      </c>
      <c r="C23" s="40" t="s">
        <v>70</v>
      </c>
      <c r="D23" s="41">
        <v>8942</v>
      </c>
      <c r="E23" s="41">
        <v>8631</v>
      </c>
      <c r="F23" s="41">
        <v>9206</v>
      </c>
      <c r="G23" s="41">
        <v>11163</v>
      </c>
      <c r="H23" s="41">
        <v>8935</v>
      </c>
      <c r="I23" s="41">
        <v>10144</v>
      </c>
      <c r="J23" s="41">
        <v>9152</v>
      </c>
      <c r="K23" s="41">
        <v>10968</v>
      </c>
      <c r="L23" s="41">
        <v>9201</v>
      </c>
      <c r="M23" s="41">
        <v>11384</v>
      </c>
      <c r="N23" s="42">
        <v>8052</v>
      </c>
      <c r="O23" s="41">
        <v>8260</v>
      </c>
      <c r="P23" s="41">
        <v>9363</v>
      </c>
      <c r="Q23" s="42">
        <v>10204</v>
      </c>
      <c r="R23" s="42">
        <v>12440</v>
      </c>
      <c r="S23" s="41">
        <v>8451</v>
      </c>
      <c r="T23" s="41">
        <v>10801</v>
      </c>
      <c r="U23" s="42">
        <v>7096</v>
      </c>
      <c r="V23" s="42">
        <v>11838</v>
      </c>
      <c r="W23" s="42">
        <v>6760</v>
      </c>
      <c r="X23" s="41">
        <v>14728</v>
      </c>
      <c r="Y23" s="41">
        <v>5786</v>
      </c>
      <c r="Z23" s="41">
        <v>12783</v>
      </c>
      <c r="AA23" s="41">
        <v>10318</v>
      </c>
      <c r="AB23" s="41">
        <v>9384</v>
      </c>
      <c r="AC23" s="42">
        <v>8279</v>
      </c>
      <c r="AD23" s="41">
        <v>8416</v>
      </c>
      <c r="AE23" s="43">
        <f t="shared" si="2"/>
        <v>5786</v>
      </c>
      <c r="AF23" s="43">
        <f t="shared" si="3"/>
        <v>14728</v>
      </c>
      <c r="AG23" s="43">
        <f t="shared" si="4"/>
        <v>8942</v>
      </c>
      <c r="AH23" s="44">
        <v>8942</v>
      </c>
      <c r="AI23" s="126" t="s">
        <v>71</v>
      </c>
      <c r="AJ23" s="127"/>
      <c r="AK23" s="68" t="str">
        <f>IF('Comparación de precios '!D10=0,"Cumple","no_cumple")</f>
        <v>Cumple</v>
      </c>
      <c r="AL23" s="66">
        <v>5786</v>
      </c>
      <c r="AM23" s="82">
        <f t="shared" si="21"/>
        <v>0.35294117647058826</v>
      </c>
      <c r="AN23" s="82" t="str">
        <f t="shared" si="22"/>
        <v>cumple</v>
      </c>
      <c r="AO23" s="70" t="str">
        <f t="shared" si="5"/>
        <v>cumple</v>
      </c>
      <c r="AP23" s="79" t="str">
        <f t="shared" si="23"/>
        <v>cumple</v>
      </c>
      <c r="AR23" s="68" t="str">
        <f>IF('Comparación de precios '!H10=0,"Cumple","no_cumple")</f>
        <v>Cumple</v>
      </c>
      <c r="AS23" s="85">
        <v>5786</v>
      </c>
      <c r="AT23" s="82">
        <f t="shared" si="6"/>
        <v>0.42961356466876971</v>
      </c>
      <c r="AU23" s="82" t="str">
        <f t="shared" si="24"/>
        <v>cumple</v>
      </c>
      <c r="AV23" s="79" t="str">
        <f t="shared" si="7"/>
        <v>cumple</v>
      </c>
      <c r="AW23" s="79" t="str">
        <f t="shared" si="25"/>
        <v>cumple</v>
      </c>
      <c r="AY23" s="68" t="str">
        <f>IF('Comparación de precios '!L10=0,"Cumple","no_cumple")</f>
        <v>Cumple</v>
      </c>
      <c r="AZ23" s="85">
        <v>5786</v>
      </c>
      <c r="BA23" s="82">
        <f t="shared" si="8"/>
        <v>0.38341858482523444</v>
      </c>
      <c r="BB23" s="82" t="str">
        <f t="shared" si="26"/>
        <v>cumple</v>
      </c>
      <c r="BC23" s="70" t="str">
        <f t="shared" si="9"/>
        <v>cumple</v>
      </c>
      <c r="BD23" s="79" t="str">
        <f t="shared" si="27"/>
        <v>cumple</v>
      </c>
      <c r="BF23" s="68" t="str">
        <f>IF('Comparación de precios '!P10=0,"Cumple","no_cumple")</f>
        <v>Cumple</v>
      </c>
      <c r="BG23" s="85">
        <v>5786</v>
      </c>
      <c r="BH23" s="82">
        <f t="shared" si="10"/>
        <v>0.43923240938166314</v>
      </c>
      <c r="BI23" s="82" t="str">
        <f t="shared" si="28"/>
        <v>cumple</v>
      </c>
      <c r="BJ23" s="70" t="str">
        <f t="shared" si="11"/>
        <v>cumple</v>
      </c>
      <c r="BK23" s="79" t="str">
        <f t="shared" si="12"/>
        <v>cumple</v>
      </c>
      <c r="BM23" s="68" t="str">
        <f>IF('Comparación de precios '!X10=0,"Cumple","no_cumple")</f>
        <v>Cumple</v>
      </c>
      <c r="BN23" s="85">
        <v>5786</v>
      </c>
      <c r="BO23" s="82">
        <f t="shared" si="13"/>
        <v>0.37149684988051274</v>
      </c>
      <c r="BP23" s="82" t="str">
        <f t="shared" si="29"/>
        <v>cumple</v>
      </c>
      <c r="BQ23" s="99" t="str">
        <f t="shared" si="14"/>
        <v>cumple</v>
      </c>
      <c r="BR23" s="109" t="str">
        <f t="shared" si="30"/>
        <v>cumple</v>
      </c>
      <c r="BT23" s="68" t="str">
        <f>IF('Comparación de precios '!AB10=0,"Cumple","no_cumple")</f>
        <v>Cumple</v>
      </c>
      <c r="BU23" s="85">
        <v>5786</v>
      </c>
      <c r="BV23" s="82">
        <f t="shared" si="15"/>
        <v>0.31534729617796708</v>
      </c>
      <c r="BW23" s="82" t="str">
        <f t="shared" si="31"/>
        <v>cumple</v>
      </c>
      <c r="BX23" s="99" t="str">
        <f t="shared" si="16"/>
        <v>cumple</v>
      </c>
      <c r="BY23" s="109" t="str">
        <f t="shared" si="32"/>
        <v>cumple</v>
      </c>
      <c r="CA23" s="68" t="str">
        <f>IF('Comparación de precios '!AF10=0,"Cumple","no_cumple")</f>
        <v>Cumple</v>
      </c>
      <c r="CB23" s="85">
        <v>5786</v>
      </c>
      <c r="CC23" s="82">
        <f t="shared" si="17"/>
        <v>0.46430886029071383</v>
      </c>
      <c r="CD23" s="82" t="str">
        <f t="shared" si="33"/>
        <v>cumple</v>
      </c>
      <c r="CE23" s="99" t="str">
        <f t="shared" si="18"/>
        <v>cumple</v>
      </c>
      <c r="CF23" s="109" t="str">
        <f t="shared" si="34"/>
        <v>cumple</v>
      </c>
      <c r="CH23" s="68" t="str">
        <f>IF('Comparación de precios '!AJ10=0,"Cumple","no_cumple")</f>
        <v>Cumple</v>
      </c>
      <c r="CI23" s="85">
        <v>5786</v>
      </c>
      <c r="CJ23" s="82">
        <f t="shared" si="19"/>
        <v>0.6071428571428571</v>
      </c>
      <c r="CK23" s="82" t="str">
        <f t="shared" si="35"/>
        <v>cumple</v>
      </c>
      <c r="CL23" s="99" t="str">
        <f t="shared" si="20"/>
        <v>cumple</v>
      </c>
      <c r="CM23" s="109" t="str">
        <f t="shared" si="36"/>
        <v>cumple</v>
      </c>
    </row>
    <row r="24" spans="1:91" x14ac:dyDescent="0.25">
      <c r="A24" s="39">
        <v>24</v>
      </c>
      <c r="B24" s="40" t="s">
        <v>94</v>
      </c>
      <c r="C24" s="40" t="s">
        <v>70</v>
      </c>
      <c r="D24" s="41">
        <v>12466</v>
      </c>
      <c r="E24" s="41">
        <v>12266</v>
      </c>
      <c r="F24" s="41">
        <v>20598</v>
      </c>
      <c r="G24" s="41">
        <v>16594</v>
      </c>
      <c r="H24" s="41">
        <v>14925</v>
      </c>
      <c r="I24" s="41">
        <v>13557</v>
      </c>
      <c r="J24" s="41">
        <v>12729</v>
      </c>
      <c r="K24" s="41">
        <v>16304</v>
      </c>
      <c r="L24" s="41">
        <v>13501</v>
      </c>
      <c r="M24" s="41">
        <v>16920</v>
      </c>
      <c r="N24" s="42">
        <v>12311</v>
      </c>
      <c r="O24" s="41">
        <v>11023</v>
      </c>
      <c r="P24" s="41">
        <v>10310</v>
      </c>
      <c r="Q24" s="42">
        <v>16832</v>
      </c>
      <c r="R24" s="42">
        <v>18491</v>
      </c>
      <c r="S24" s="41">
        <v>9858</v>
      </c>
      <c r="T24" s="41">
        <v>16055</v>
      </c>
      <c r="U24" s="42">
        <v>10922</v>
      </c>
      <c r="V24" s="42">
        <v>21351</v>
      </c>
      <c r="W24" s="42">
        <v>9525</v>
      </c>
      <c r="X24" s="41">
        <v>19462</v>
      </c>
      <c r="Y24" s="41">
        <v>8100</v>
      </c>
      <c r="Z24" s="41">
        <v>12300</v>
      </c>
      <c r="AA24" s="41">
        <v>14243</v>
      </c>
      <c r="AB24" s="41">
        <v>10194</v>
      </c>
      <c r="AC24" s="42">
        <v>22754</v>
      </c>
      <c r="AD24" s="41">
        <v>12098</v>
      </c>
      <c r="AE24" s="43">
        <f t="shared" si="2"/>
        <v>8100</v>
      </c>
      <c r="AF24" s="43">
        <f t="shared" si="3"/>
        <v>22754</v>
      </c>
      <c r="AG24" s="43">
        <f t="shared" si="4"/>
        <v>14654</v>
      </c>
      <c r="AH24" s="44">
        <v>12466</v>
      </c>
      <c r="AI24" s="126" t="s">
        <v>71</v>
      </c>
      <c r="AJ24" s="127"/>
      <c r="AK24" s="68" t="str">
        <f>IF('Comparación de precios '!D11=0,"Cumple","no_cumple")</f>
        <v>Cumple</v>
      </c>
      <c r="AL24" s="66">
        <v>8100</v>
      </c>
      <c r="AM24" s="82">
        <f t="shared" si="21"/>
        <v>0.35023263276111022</v>
      </c>
      <c r="AN24" s="82" t="str">
        <f t="shared" si="22"/>
        <v>cumple</v>
      </c>
      <c r="AO24" s="70" t="str">
        <f t="shared" si="5"/>
        <v>cumple</v>
      </c>
      <c r="AP24" s="79" t="str">
        <f t="shared" si="23"/>
        <v>cumple</v>
      </c>
      <c r="AR24" s="68" t="str">
        <f>IF('Comparación de precios '!H11=0,"Cumple","no_cumple")</f>
        <v>Cumple</v>
      </c>
      <c r="AS24" s="85">
        <v>8100</v>
      </c>
      <c r="AT24" s="82">
        <f t="shared" si="6"/>
        <v>0.40252268200929409</v>
      </c>
      <c r="AU24" s="82" t="str">
        <f t="shared" si="24"/>
        <v>cumple</v>
      </c>
      <c r="AV24" s="79" t="str">
        <f t="shared" si="7"/>
        <v>cumple</v>
      </c>
      <c r="AW24" s="79" t="str">
        <f t="shared" si="25"/>
        <v>cumple</v>
      </c>
      <c r="AY24" s="68" t="str">
        <f>IF('Comparación de precios '!L11=0,"Cumple","no_cumple")</f>
        <v>Cumple</v>
      </c>
      <c r="AZ24" s="85">
        <v>8100</v>
      </c>
      <c r="BA24" s="82">
        <f t="shared" si="8"/>
        <v>0.20541494997057091</v>
      </c>
      <c r="BB24" s="82" t="str">
        <f t="shared" si="26"/>
        <v>cumple</v>
      </c>
      <c r="BC24" s="70" t="str">
        <f t="shared" si="9"/>
        <v>cumple</v>
      </c>
      <c r="BD24" s="79" t="str">
        <f t="shared" si="27"/>
        <v>cumple</v>
      </c>
      <c r="BF24" s="68" t="str">
        <f>IF('Comparación de precios '!P11=0,"Cumple","no_cumple")</f>
        <v>Cumple</v>
      </c>
      <c r="BG24" s="85">
        <v>8100</v>
      </c>
      <c r="BH24" s="82">
        <f t="shared" si="10"/>
        <v>0.43129958576142668</v>
      </c>
      <c r="BI24" s="82" t="str">
        <f t="shared" si="28"/>
        <v>cumple</v>
      </c>
      <c r="BJ24" s="70" t="str">
        <f t="shared" si="11"/>
        <v>cumple</v>
      </c>
      <c r="BK24" s="79" t="str">
        <f t="shared" si="12"/>
        <v>cumple</v>
      </c>
      <c r="BM24" s="68" t="str">
        <f>IF('Comparación de precios '!X11=0,"Cumple","no_cumple")</f>
        <v>Cumple</v>
      </c>
      <c r="BN24" s="85">
        <v>8100</v>
      </c>
      <c r="BO24" s="82">
        <f t="shared" si="13"/>
        <v>0.60675793766385089</v>
      </c>
      <c r="BP24" s="82" t="str">
        <f t="shared" si="29"/>
        <v>cumple</v>
      </c>
      <c r="BQ24" s="99" t="str">
        <f t="shared" si="14"/>
        <v>cumple</v>
      </c>
      <c r="BR24" s="109" t="str">
        <f t="shared" si="30"/>
        <v>cumple</v>
      </c>
      <c r="BT24" s="68" t="str">
        <f>IF('Comparación de precios '!AB11=0,"Cumple","no_cumple")</f>
        <v>Cumple</v>
      </c>
      <c r="BU24" s="85">
        <v>8100</v>
      </c>
      <c r="BV24" s="82">
        <f t="shared" si="15"/>
        <v>0.17833231892878881</v>
      </c>
      <c r="BW24" s="82" t="str">
        <f t="shared" si="31"/>
        <v>cumple</v>
      </c>
      <c r="BX24" s="99" t="str">
        <f t="shared" si="16"/>
        <v>cumple</v>
      </c>
      <c r="BY24" s="109" t="str">
        <f t="shared" si="32"/>
        <v>cumple</v>
      </c>
      <c r="CA24" s="68" t="str">
        <f>IF('Comparación de precios '!AF11=0,"Cumple","no_cumple")</f>
        <v>Cumple</v>
      </c>
      <c r="CB24" s="85">
        <v>8100</v>
      </c>
      <c r="CC24" s="82">
        <f t="shared" si="17"/>
        <v>0.49548427281220803</v>
      </c>
      <c r="CD24" s="82" t="str">
        <f t="shared" si="33"/>
        <v>cumple</v>
      </c>
      <c r="CE24" s="99" t="str">
        <f t="shared" si="18"/>
        <v>cumple</v>
      </c>
      <c r="CF24" s="109" t="str">
        <f t="shared" si="34"/>
        <v>cumple</v>
      </c>
      <c r="CH24" s="68" t="str">
        <f>IF('Comparación de precios '!AJ11=0,"Cumple","no_cumple")</f>
        <v>Cumple</v>
      </c>
      <c r="CI24" s="85">
        <v>8100</v>
      </c>
      <c r="CJ24" s="82">
        <f t="shared" si="19"/>
        <v>0.5838043366560477</v>
      </c>
      <c r="CK24" s="82" t="str">
        <f t="shared" si="35"/>
        <v>cumple</v>
      </c>
      <c r="CL24" s="99" t="str">
        <f t="shared" si="20"/>
        <v>cumple</v>
      </c>
      <c r="CM24" s="109" t="str">
        <f t="shared" si="36"/>
        <v>cumple</v>
      </c>
    </row>
    <row r="25" spans="1:91" x14ac:dyDescent="0.25">
      <c r="A25" s="39">
        <v>29</v>
      </c>
      <c r="B25" s="40" t="s">
        <v>99</v>
      </c>
      <c r="C25" s="40" t="s">
        <v>70</v>
      </c>
      <c r="D25" s="41">
        <v>10783</v>
      </c>
      <c r="E25" s="41">
        <v>9777</v>
      </c>
      <c r="F25" s="41">
        <v>10600</v>
      </c>
      <c r="G25" s="41">
        <v>17124</v>
      </c>
      <c r="H25" s="41">
        <v>15165</v>
      </c>
      <c r="I25" s="41">
        <v>13198</v>
      </c>
      <c r="J25" s="41">
        <v>11046</v>
      </c>
      <c r="K25" s="41">
        <v>16826</v>
      </c>
      <c r="L25" s="41">
        <v>10823</v>
      </c>
      <c r="M25" s="41">
        <v>17462</v>
      </c>
      <c r="N25" s="42">
        <v>11532</v>
      </c>
      <c r="O25" s="41">
        <v>8779</v>
      </c>
      <c r="P25" s="41">
        <v>8100</v>
      </c>
      <c r="Q25" s="42">
        <v>16201</v>
      </c>
      <c r="R25" s="42">
        <v>19082</v>
      </c>
      <c r="S25" s="41">
        <v>7136</v>
      </c>
      <c r="T25" s="41">
        <v>16569</v>
      </c>
      <c r="U25" s="42">
        <v>9167</v>
      </c>
      <c r="V25" s="42">
        <v>16086</v>
      </c>
      <c r="W25" s="42">
        <v>8644</v>
      </c>
      <c r="X25" s="41">
        <v>17884</v>
      </c>
      <c r="Y25" s="41">
        <v>9258</v>
      </c>
      <c r="Z25" s="41">
        <v>16350</v>
      </c>
      <c r="AA25" s="41">
        <v>14734</v>
      </c>
      <c r="AB25" s="41">
        <v>7280</v>
      </c>
      <c r="AC25" s="42">
        <v>10896</v>
      </c>
      <c r="AD25" s="41">
        <v>11046</v>
      </c>
      <c r="AE25" s="43">
        <f t="shared" si="2"/>
        <v>7136</v>
      </c>
      <c r="AF25" s="43">
        <f t="shared" si="3"/>
        <v>19082</v>
      </c>
      <c r="AG25" s="43">
        <f t="shared" si="4"/>
        <v>11946</v>
      </c>
      <c r="AH25" s="44">
        <v>10783</v>
      </c>
      <c r="AI25" s="126" t="s">
        <v>71</v>
      </c>
      <c r="AJ25" s="127"/>
      <c r="AK25" s="68" t="str">
        <f>IF('Comparación de precios '!D12=0,"Cumple","no_cumple")</f>
        <v>Cumple</v>
      </c>
      <c r="AL25" s="66">
        <v>7136</v>
      </c>
      <c r="AM25" s="82">
        <f t="shared" si="21"/>
        <v>0.33821756468515257</v>
      </c>
      <c r="AN25" s="82" t="str">
        <f t="shared" si="22"/>
        <v>cumple</v>
      </c>
      <c r="AO25" s="70" t="str">
        <f t="shared" si="5"/>
        <v>cumple</v>
      </c>
      <c r="AP25" s="79" t="str">
        <f t="shared" si="23"/>
        <v>cumple</v>
      </c>
      <c r="AR25" s="68" t="str">
        <f>IF('Comparación de precios '!H12=0,"Cumple","no_cumple")</f>
        <v>Cumple</v>
      </c>
      <c r="AS25" s="85">
        <v>7136</v>
      </c>
      <c r="AT25" s="82">
        <f t="shared" si="6"/>
        <v>0.45931201697226853</v>
      </c>
      <c r="AU25" s="82" t="str">
        <f t="shared" si="24"/>
        <v>cumple</v>
      </c>
      <c r="AV25" s="79" t="str">
        <f t="shared" si="7"/>
        <v>cumple</v>
      </c>
      <c r="AW25" s="79" t="str">
        <f t="shared" si="25"/>
        <v>cumple</v>
      </c>
      <c r="AY25" s="68" t="str">
        <f>IF('Comparación de precios '!L12=0,"Cumple","no_cumple")</f>
        <v>Cumple</v>
      </c>
      <c r="AZ25" s="85">
        <v>7136</v>
      </c>
      <c r="BA25" s="82">
        <f t="shared" si="8"/>
        <v>1.9780219780219779E-2</v>
      </c>
      <c r="BB25" s="82" t="str">
        <f t="shared" si="26"/>
        <v>cumple</v>
      </c>
      <c r="BC25" s="70" t="str">
        <f t="shared" si="9"/>
        <v>cumple</v>
      </c>
      <c r="BD25" s="79" t="str">
        <f t="shared" si="27"/>
        <v>cumple</v>
      </c>
      <c r="BF25" s="68" t="str">
        <f>IF('Comparación de precios '!P12=0,"Cumple","no_cumple")</f>
        <v>Cumple</v>
      </c>
      <c r="BG25" s="85">
        <v>7136</v>
      </c>
      <c r="BH25" s="82">
        <f t="shared" si="10"/>
        <v>0.51567802361884074</v>
      </c>
      <c r="BI25" s="82" t="str">
        <f t="shared" si="28"/>
        <v>cumple</v>
      </c>
      <c r="BJ25" s="70" t="str">
        <f t="shared" si="11"/>
        <v>cumple</v>
      </c>
      <c r="BK25" s="79" t="str">
        <f t="shared" si="12"/>
        <v>cumple</v>
      </c>
      <c r="BM25" s="68" t="str">
        <f>IF('Comparación de precios '!X12=0,"Cumple","no_cumple")</f>
        <v>Cumple</v>
      </c>
      <c r="BN25" s="85">
        <v>7136</v>
      </c>
      <c r="BO25" s="82">
        <f t="shared" si="13"/>
        <v>0.32679245283018871</v>
      </c>
      <c r="BP25" s="82" t="str">
        <f t="shared" si="29"/>
        <v>cumple</v>
      </c>
      <c r="BQ25" s="99" t="str">
        <f t="shared" si="14"/>
        <v>cumple</v>
      </c>
      <c r="BR25" s="109" t="str">
        <f t="shared" si="30"/>
        <v>cumple</v>
      </c>
      <c r="BT25" s="68" t="str">
        <f>IF('Comparación de precios '!AB12=0,"Cumple","no_cumple")</f>
        <v>Cumple</v>
      </c>
      <c r="BU25" s="85">
        <v>7136</v>
      </c>
      <c r="BV25" s="82">
        <f t="shared" si="15"/>
        <v>0</v>
      </c>
      <c r="BW25" s="82" t="str">
        <f t="shared" si="31"/>
        <v>cumple</v>
      </c>
      <c r="BX25" s="99" t="str">
        <f t="shared" si="16"/>
        <v>cumple</v>
      </c>
      <c r="BY25" s="109" t="str">
        <f t="shared" si="32"/>
        <v>cumple</v>
      </c>
      <c r="CA25" s="68" t="str">
        <f>IF('Comparación de precios '!AF12=0,"Cumple","no_cumple")</f>
        <v>Cumple</v>
      </c>
      <c r="CB25" s="85">
        <v>7136</v>
      </c>
      <c r="CC25" s="82">
        <f t="shared" si="17"/>
        <v>0.56931619289033741</v>
      </c>
      <c r="CD25" s="82" t="str">
        <f t="shared" si="33"/>
        <v>cumple</v>
      </c>
      <c r="CE25" s="99" t="str">
        <f t="shared" si="18"/>
        <v>cumple</v>
      </c>
      <c r="CF25" s="109" t="str">
        <f t="shared" si="34"/>
        <v>cumple</v>
      </c>
      <c r="CH25" s="68" t="str">
        <f>IF('Comparación de precios '!AJ12=0,"Cumple","no_cumple")</f>
        <v>Cumple</v>
      </c>
      <c r="CI25" s="85">
        <v>7136</v>
      </c>
      <c r="CJ25" s="82">
        <f t="shared" si="19"/>
        <v>0.60098411988369493</v>
      </c>
      <c r="CK25" s="82" t="str">
        <f t="shared" si="35"/>
        <v>cumple</v>
      </c>
      <c r="CL25" s="99" t="str">
        <f t="shared" si="20"/>
        <v>cumple</v>
      </c>
      <c r="CM25" s="109" t="str">
        <f t="shared" si="36"/>
        <v>cumple</v>
      </c>
    </row>
    <row r="26" spans="1:91" x14ac:dyDescent="0.25">
      <c r="A26" s="39">
        <v>32</v>
      </c>
      <c r="B26" s="40" t="s">
        <v>102</v>
      </c>
      <c r="C26" s="40" t="s">
        <v>70</v>
      </c>
      <c r="D26" s="41">
        <v>9784</v>
      </c>
      <c r="E26" s="41">
        <v>9517</v>
      </c>
      <c r="F26" s="41">
        <v>9874</v>
      </c>
      <c r="G26" s="41">
        <v>10929</v>
      </c>
      <c r="H26" s="41">
        <v>10372</v>
      </c>
      <c r="I26" s="41">
        <v>19494</v>
      </c>
      <c r="J26" s="41">
        <v>9994</v>
      </c>
      <c r="K26" s="41">
        <v>10737</v>
      </c>
      <c r="L26" s="41">
        <v>10638</v>
      </c>
      <c r="M26" s="41">
        <v>11144</v>
      </c>
      <c r="N26" s="42">
        <v>9039</v>
      </c>
      <c r="O26" s="41">
        <v>8929</v>
      </c>
      <c r="P26" s="41">
        <v>7206</v>
      </c>
      <c r="Q26" s="42">
        <v>13360</v>
      </c>
      <c r="R26" s="42">
        <v>12177</v>
      </c>
      <c r="S26" s="41">
        <v>11642</v>
      </c>
      <c r="T26" s="41">
        <v>10574</v>
      </c>
      <c r="U26" s="42">
        <v>10604</v>
      </c>
      <c r="V26" s="42">
        <v>14955</v>
      </c>
      <c r="W26" s="42">
        <v>7598</v>
      </c>
      <c r="X26" s="41">
        <v>14999</v>
      </c>
      <c r="Y26" s="41">
        <v>8100</v>
      </c>
      <c r="Z26" s="41">
        <v>16350</v>
      </c>
      <c r="AA26" s="41">
        <v>11296</v>
      </c>
      <c r="AB26" s="41">
        <v>7280</v>
      </c>
      <c r="AC26" s="42">
        <v>9534</v>
      </c>
      <c r="AD26" s="41">
        <v>9258</v>
      </c>
      <c r="AE26" s="43">
        <f t="shared" si="2"/>
        <v>7206</v>
      </c>
      <c r="AF26" s="43">
        <f t="shared" si="3"/>
        <v>19494</v>
      </c>
      <c r="AG26" s="43">
        <f t="shared" si="4"/>
        <v>12288</v>
      </c>
      <c r="AH26" s="44">
        <v>9784</v>
      </c>
      <c r="AI26" s="126" t="s">
        <v>71</v>
      </c>
      <c r="AJ26" s="127"/>
      <c r="AK26" s="68" t="str">
        <f>IF('Comparación de precios '!D13=0,"Cumple","no_cumple")</f>
        <v>Cumple</v>
      </c>
      <c r="AL26" s="66">
        <v>7206</v>
      </c>
      <c r="AM26" s="82">
        <f t="shared" si="21"/>
        <v>0.26349141455437447</v>
      </c>
      <c r="AN26" s="82" t="str">
        <f t="shared" si="22"/>
        <v>cumple</v>
      </c>
      <c r="AO26" s="70" t="str">
        <f t="shared" si="5"/>
        <v>cumple</v>
      </c>
      <c r="AP26" s="79" t="str">
        <f t="shared" si="23"/>
        <v>cumple</v>
      </c>
      <c r="AR26" s="68" t="str">
        <f>IF('Comparación de precios '!H13=0,"Cumple","no_cumple")</f>
        <v>Cumple</v>
      </c>
      <c r="AS26" s="85">
        <v>7206</v>
      </c>
      <c r="AT26" s="82">
        <f t="shared" si="6"/>
        <v>0.63034779932286855</v>
      </c>
      <c r="AU26" s="82" t="str">
        <f t="shared" si="24"/>
        <v>cumple</v>
      </c>
      <c r="AV26" s="79" t="str">
        <f t="shared" si="7"/>
        <v>cumple</v>
      </c>
      <c r="AW26" s="79" t="str">
        <f t="shared" si="25"/>
        <v>cumple</v>
      </c>
      <c r="AY26" s="68" t="str">
        <f>IF('Comparación de precios '!L13=0,"Cumple","no_cumple")</f>
        <v>Cumple</v>
      </c>
      <c r="AZ26" s="85">
        <v>7206</v>
      </c>
      <c r="BA26" s="82">
        <f t="shared" si="8"/>
        <v>1.0164835164835165E-2</v>
      </c>
      <c r="BB26" s="82" t="str">
        <f t="shared" si="26"/>
        <v>cumple</v>
      </c>
      <c r="BC26" s="70" t="str">
        <f t="shared" si="9"/>
        <v>cumple</v>
      </c>
      <c r="BD26" s="79" t="str">
        <f t="shared" si="27"/>
        <v>cumple</v>
      </c>
      <c r="BF26" s="68" t="str">
        <f>IF('Comparación de precios '!P13=0,"Cumple","no_cumple")</f>
        <v>Cumple</v>
      </c>
      <c r="BG26" s="85">
        <v>7206</v>
      </c>
      <c r="BH26" s="82">
        <f t="shared" si="10"/>
        <v>0.36207507082152973</v>
      </c>
      <c r="BI26" s="82" t="str">
        <f t="shared" si="28"/>
        <v>cumple</v>
      </c>
      <c r="BJ26" s="70" t="str">
        <f t="shared" si="11"/>
        <v>cumple</v>
      </c>
      <c r="BK26" s="79" t="str">
        <f t="shared" si="12"/>
        <v>cumple</v>
      </c>
      <c r="BM26" s="68" t="str">
        <f>IF('Comparación de precios '!X13=0,"Cumple","no_cumple")</f>
        <v>Cumple</v>
      </c>
      <c r="BN26" s="85">
        <v>7206</v>
      </c>
      <c r="BO26" s="82">
        <f t="shared" si="13"/>
        <v>0.27020457767875228</v>
      </c>
      <c r="BP26" s="82" t="str">
        <f t="shared" si="29"/>
        <v>cumple</v>
      </c>
      <c r="BQ26" s="99" t="str">
        <f t="shared" si="14"/>
        <v>cumple</v>
      </c>
      <c r="BR26" s="109" t="str">
        <f t="shared" si="30"/>
        <v>cumple</v>
      </c>
      <c r="BT26" s="68" t="str">
        <f>IF('Comparación de precios '!AB13=0,"Cumple","no_cumple")</f>
        <v>Cumple</v>
      </c>
      <c r="BU26" s="85">
        <v>7206</v>
      </c>
      <c r="BV26" s="82">
        <f t="shared" si="15"/>
        <v>0.38103418656588217</v>
      </c>
      <c r="BW26" s="82" t="str">
        <f t="shared" si="31"/>
        <v>cumple</v>
      </c>
      <c r="BX26" s="99" t="str">
        <f t="shared" si="16"/>
        <v>cumple</v>
      </c>
      <c r="BY26" s="109" t="str">
        <f t="shared" si="32"/>
        <v>cumple</v>
      </c>
      <c r="CA26" s="68" t="str">
        <f>IF('Comparación de precios '!AF13=0,"Cumple","no_cumple")</f>
        <v>Cumple</v>
      </c>
      <c r="CB26" s="85">
        <v>7206</v>
      </c>
      <c r="CC26" s="82">
        <f t="shared" si="17"/>
        <v>0.31851711745791567</v>
      </c>
      <c r="CD26" s="82" t="str">
        <f t="shared" si="33"/>
        <v>cumple</v>
      </c>
      <c r="CE26" s="99" t="str">
        <f t="shared" si="18"/>
        <v>cumple</v>
      </c>
      <c r="CF26" s="109" t="str">
        <f t="shared" si="34"/>
        <v>cumple</v>
      </c>
      <c r="CH26" s="68" t="str">
        <f>IF('Comparación de precios '!AJ13=0,"Cumple","no_cumple")</f>
        <v>Cumple</v>
      </c>
      <c r="CI26" s="85">
        <v>7206</v>
      </c>
      <c r="CJ26" s="82">
        <f t="shared" si="19"/>
        <v>0.51956797119807985</v>
      </c>
      <c r="CK26" s="82" t="str">
        <f t="shared" si="35"/>
        <v>cumple</v>
      </c>
      <c r="CL26" s="99" t="str">
        <f t="shared" si="20"/>
        <v>cumple</v>
      </c>
      <c r="CM26" s="109" t="str">
        <f t="shared" si="36"/>
        <v>cumple</v>
      </c>
    </row>
    <row r="27" spans="1:91" x14ac:dyDescent="0.25">
      <c r="A27" s="39">
        <v>35</v>
      </c>
      <c r="B27" s="40" t="s">
        <v>105</v>
      </c>
      <c r="C27" s="40" t="s">
        <v>70</v>
      </c>
      <c r="D27" s="41">
        <v>34400</v>
      </c>
      <c r="E27" s="41">
        <v>32589</v>
      </c>
      <c r="F27" s="41">
        <v>33406</v>
      </c>
      <c r="G27" s="41">
        <v>35431</v>
      </c>
      <c r="H27" s="41">
        <v>34400</v>
      </c>
      <c r="I27" s="41">
        <v>31079</v>
      </c>
      <c r="J27" s="41">
        <v>34611</v>
      </c>
      <c r="K27" s="41">
        <v>34813</v>
      </c>
      <c r="L27" s="41">
        <v>38591</v>
      </c>
      <c r="M27" s="41">
        <v>36129</v>
      </c>
      <c r="N27" s="42">
        <v>27428</v>
      </c>
      <c r="O27" s="41">
        <v>30045</v>
      </c>
      <c r="P27" s="41">
        <v>24827</v>
      </c>
      <c r="Q27" s="42">
        <v>39450</v>
      </c>
      <c r="R27" s="42">
        <v>39483</v>
      </c>
      <c r="S27" s="41">
        <v>25351</v>
      </c>
      <c r="T27" s="41">
        <v>34280</v>
      </c>
      <c r="U27" s="42">
        <v>27756</v>
      </c>
      <c r="V27" s="42">
        <v>53132</v>
      </c>
      <c r="W27" s="42">
        <v>20332</v>
      </c>
      <c r="X27" s="41">
        <v>47685</v>
      </c>
      <c r="Y27" s="41">
        <v>26616</v>
      </c>
      <c r="Z27" s="41">
        <v>27122</v>
      </c>
      <c r="AA27" s="41">
        <v>31433</v>
      </c>
      <c r="AB27" s="41">
        <v>27352</v>
      </c>
      <c r="AC27" s="42">
        <v>51917</v>
      </c>
      <c r="AD27" s="41">
        <v>32928</v>
      </c>
      <c r="AE27" s="43">
        <f t="shared" si="2"/>
        <v>20332</v>
      </c>
      <c r="AF27" s="43">
        <f t="shared" si="3"/>
        <v>53132</v>
      </c>
      <c r="AG27" s="43">
        <f t="shared" si="4"/>
        <v>32800</v>
      </c>
      <c r="AH27" s="44">
        <v>34400</v>
      </c>
      <c r="AI27" s="126" t="s">
        <v>71</v>
      </c>
      <c r="AJ27" s="127"/>
      <c r="AK27" s="68" t="str">
        <f>IF('Comparación de precios '!D14=0,"Cumple","no_cumple")</f>
        <v>Cumple</v>
      </c>
      <c r="AL27" s="66">
        <v>20332</v>
      </c>
      <c r="AM27" s="82">
        <f t="shared" si="21"/>
        <v>0.408953488372093</v>
      </c>
      <c r="AN27" s="82" t="str">
        <f t="shared" si="22"/>
        <v>cumple</v>
      </c>
      <c r="AO27" s="70" t="str">
        <f t="shared" si="5"/>
        <v>cumple</v>
      </c>
      <c r="AP27" s="79" t="str">
        <f t="shared" si="23"/>
        <v>cumple</v>
      </c>
      <c r="AR27" s="68" t="str">
        <f>IF('Comparación de precios '!H14=0,"Cumple","no_cumple")</f>
        <v>Cumple</v>
      </c>
      <c r="AS27" s="85">
        <v>20332</v>
      </c>
      <c r="AT27" s="82">
        <f t="shared" si="6"/>
        <v>0.34579619678882845</v>
      </c>
      <c r="AU27" s="82" t="str">
        <f t="shared" si="24"/>
        <v>cumple</v>
      </c>
      <c r="AV27" s="79" t="str">
        <f t="shared" si="7"/>
        <v>cumple</v>
      </c>
      <c r="AW27" s="79" t="str">
        <f t="shared" si="25"/>
        <v>cumple</v>
      </c>
      <c r="AY27" s="68" t="str">
        <f>IF('Comparación de precios '!L14=0,"Cumple","no_cumple")</f>
        <v>Cumple</v>
      </c>
      <c r="AZ27" s="85">
        <v>20332</v>
      </c>
      <c r="BA27" s="82">
        <f t="shared" si="8"/>
        <v>0.25665399239543724</v>
      </c>
      <c r="BB27" s="82" t="str">
        <f t="shared" si="26"/>
        <v>cumple</v>
      </c>
      <c r="BC27" s="70" t="str">
        <f t="shared" si="9"/>
        <v>cumple</v>
      </c>
      <c r="BD27" s="79" t="str">
        <f t="shared" si="27"/>
        <v>cumple</v>
      </c>
      <c r="BF27" s="68" t="str">
        <f>IF('Comparación de precios '!P14=0,"Cumple","no_cumple")</f>
        <v>Cumple</v>
      </c>
      <c r="BG27" s="85">
        <v>20332</v>
      </c>
      <c r="BH27" s="82">
        <f t="shared" si="10"/>
        <v>0.35316387236343971</v>
      </c>
      <c r="BI27" s="82" t="str">
        <f t="shared" si="28"/>
        <v>cumple</v>
      </c>
      <c r="BJ27" s="70" t="str">
        <f t="shared" si="11"/>
        <v>cumple</v>
      </c>
      <c r="BK27" s="79" t="str">
        <f t="shared" si="12"/>
        <v>cumple</v>
      </c>
      <c r="BM27" s="68" t="str">
        <f>IF('Comparación de precios '!X14=0,"Cumple","no_cumple")</f>
        <v>Cumple</v>
      </c>
      <c r="BN27" s="85">
        <v>20332</v>
      </c>
      <c r="BO27" s="82">
        <f t="shared" si="13"/>
        <v>0.39136682033167697</v>
      </c>
      <c r="BP27" s="82" t="str">
        <f t="shared" si="29"/>
        <v>cumple</v>
      </c>
      <c r="BQ27" s="99" t="str">
        <f t="shared" si="14"/>
        <v>cumple</v>
      </c>
      <c r="BR27" s="109" t="str">
        <f t="shared" si="30"/>
        <v>cumple</v>
      </c>
      <c r="BT27" s="68" t="str">
        <f>IF('Comparación de precios '!AB14=0,"Cumple","no_cumple")</f>
        <v>Cumple</v>
      </c>
      <c r="BU27" s="85">
        <v>20332</v>
      </c>
      <c r="BV27" s="82">
        <f t="shared" si="15"/>
        <v>0.19798035580450477</v>
      </c>
      <c r="BW27" s="82" t="str">
        <f t="shared" si="31"/>
        <v>cumple</v>
      </c>
      <c r="BX27" s="99" t="str">
        <f t="shared" si="16"/>
        <v>cumple</v>
      </c>
      <c r="BY27" s="109" t="str">
        <f t="shared" si="32"/>
        <v>cumple</v>
      </c>
      <c r="CA27" s="68" t="str">
        <f>IF('Comparación de precios '!AF14=0,"Cumple","no_cumple")</f>
        <v>Cumple</v>
      </c>
      <c r="CB27" s="85">
        <v>20332</v>
      </c>
      <c r="CC27" s="82">
        <f t="shared" si="17"/>
        <v>0.40688448074679112</v>
      </c>
      <c r="CD27" s="82" t="str">
        <f t="shared" si="33"/>
        <v>cumple</v>
      </c>
      <c r="CE27" s="99" t="str">
        <f t="shared" si="18"/>
        <v>cumple</v>
      </c>
      <c r="CF27" s="109" t="str">
        <f t="shared" si="34"/>
        <v>cumple</v>
      </c>
      <c r="CH27" s="68" t="str">
        <f>IF('Comparación de precios '!AJ14=0,"Cumple","no_cumple")</f>
        <v>Cumple</v>
      </c>
      <c r="CI27" s="85">
        <v>20332</v>
      </c>
      <c r="CJ27" s="82">
        <f t="shared" si="19"/>
        <v>0.57361853832442067</v>
      </c>
      <c r="CK27" s="82" t="str">
        <f t="shared" si="35"/>
        <v>cumple</v>
      </c>
      <c r="CL27" s="99" t="str">
        <f t="shared" si="20"/>
        <v>cumple</v>
      </c>
      <c r="CM27" s="109" t="str">
        <f t="shared" si="36"/>
        <v>cumple</v>
      </c>
    </row>
    <row r="28" spans="1:91" x14ac:dyDescent="0.25">
      <c r="A28" s="39">
        <v>38</v>
      </c>
      <c r="B28" s="40" t="s">
        <v>108</v>
      </c>
      <c r="C28" s="40" t="s">
        <v>70</v>
      </c>
      <c r="D28" s="41">
        <v>21040</v>
      </c>
      <c r="E28" s="41">
        <v>19032</v>
      </c>
      <c r="F28" s="41">
        <v>22300</v>
      </c>
      <c r="G28" s="41">
        <v>19235</v>
      </c>
      <c r="H28" s="41">
        <v>20224</v>
      </c>
      <c r="I28" s="41">
        <v>19973</v>
      </c>
      <c r="J28" s="41">
        <v>21250</v>
      </c>
      <c r="K28" s="41">
        <v>18898</v>
      </c>
      <c r="L28" s="41">
        <v>18598</v>
      </c>
      <c r="M28" s="41">
        <v>19613</v>
      </c>
      <c r="N28" s="42">
        <v>19991</v>
      </c>
      <c r="O28" s="41">
        <v>19295</v>
      </c>
      <c r="P28" s="41">
        <v>16832</v>
      </c>
      <c r="Q28" s="42">
        <v>26826</v>
      </c>
      <c r="R28" s="42">
        <v>21433</v>
      </c>
      <c r="S28" s="41">
        <v>16900</v>
      </c>
      <c r="T28" s="41">
        <v>18610</v>
      </c>
      <c r="U28" s="42">
        <v>19012</v>
      </c>
      <c r="V28" s="42">
        <v>41575</v>
      </c>
      <c r="W28" s="42">
        <v>20151</v>
      </c>
      <c r="X28" s="41">
        <v>42080</v>
      </c>
      <c r="Y28" s="41">
        <v>13886</v>
      </c>
      <c r="Z28" s="41">
        <v>19893</v>
      </c>
      <c r="AA28" s="41">
        <v>31433</v>
      </c>
      <c r="AB28" s="41">
        <v>14812</v>
      </c>
      <c r="AC28" s="42">
        <v>27673</v>
      </c>
      <c r="AD28" s="41">
        <v>28088</v>
      </c>
      <c r="AE28" s="43">
        <f t="shared" si="2"/>
        <v>13886</v>
      </c>
      <c r="AF28" s="43">
        <f t="shared" si="3"/>
        <v>42080</v>
      </c>
      <c r="AG28" s="43">
        <f t="shared" si="4"/>
        <v>28194</v>
      </c>
      <c r="AH28" s="44">
        <v>21040</v>
      </c>
      <c r="AI28" s="126" t="s">
        <v>71</v>
      </c>
      <c r="AJ28" s="127"/>
      <c r="AK28" s="68" t="str">
        <f>IF('Comparación de precios '!D15=0,"Cumple","no_cumple")</f>
        <v>Cumple</v>
      </c>
      <c r="AL28" s="66">
        <v>13886</v>
      </c>
      <c r="AM28" s="82">
        <f t="shared" si="21"/>
        <v>0.3400190114068441</v>
      </c>
      <c r="AN28" s="82" t="str">
        <f t="shared" si="22"/>
        <v>cumple</v>
      </c>
      <c r="AO28" s="70" t="str">
        <f t="shared" si="5"/>
        <v>cumple</v>
      </c>
      <c r="AP28" s="79" t="str">
        <f t="shared" si="23"/>
        <v>cumple</v>
      </c>
      <c r="AR28" s="68" t="str">
        <f>IF('Comparación de precios '!H15=0,"Cumple","no_cumple")</f>
        <v>Cumple</v>
      </c>
      <c r="AS28" s="85">
        <v>13886</v>
      </c>
      <c r="AT28" s="82">
        <f t="shared" si="6"/>
        <v>0.30476142792770239</v>
      </c>
      <c r="AU28" s="82" t="str">
        <f t="shared" si="24"/>
        <v>cumple</v>
      </c>
      <c r="AV28" s="79" t="str">
        <f t="shared" si="7"/>
        <v>cumple</v>
      </c>
      <c r="AW28" s="79" t="str">
        <f t="shared" si="25"/>
        <v>cumple</v>
      </c>
      <c r="AY28" s="68" t="str">
        <f>IF('Comparación de precios '!L15=0,"Cumple","no_cumple")</f>
        <v>Cumple</v>
      </c>
      <c r="AZ28" s="85">
        <v>13886</v>
      </c>
      <c r="BA28" s="82">
        <f t="shared" si="8"/>
        <v>6.2516878206859305E-2</v>
      </c>
      <c r="BB28" s="82" t="str">
        <f t="shared" si="26"/>
        <v>cumple</v>
      </c>
      <c r="BC28" s="70" t="str">
        <f t="shared" si="9"/>
        <v>cumple</v>
      </c>
      <c r="BD28" s="79" t="str">
        <f t="shared" si="27"/>
        <v>cumple</v>
      </c>
      <c r="BF28" s="68" t="str">
        <f>IF('Comparación de precios '!P15=0,"Cumple","no_cumple")</f>
        <v>Cumple</v>
      </c>
      <c r="BG28" s="85">
        <v>13886</v>
      </c>
      <c r="BH28" s="82">
        <f t="shared" si="10"/>
        <v>0.5582349759806573</v>
      </c>
      <c r="BI28" s="82" t="str">
        <f t="shared" si="28"/>
        <v>cumple</v>
      </c>
      <c r="BJ28" s="70" t="str">
        <f t="shared" si="11"/>
        <v>cumple</v>
      </c>
      <c r="BK28" s="79" t="str">
        <f t="shared" si="12"/>
        <v>cumple</v>
      </c>
      <c r="BM28" s="68" t="str">
        <f>IF('Comparación de precios '!X15=0,"Cumple","no_cumple")</f>
        <v>Cumple</v>
      </c>
      <c r="BN28" s="85">
        <v>13886</v>
      </c>
      <c r="BO28" s="82">
        <f t="shared" si="13"/>
        <v>0.37730941704035875</v>
      </c>
      <c r="BP28" s="82" t="str">
        <f t="shared" si="29"/>
        <v>cumple</v>
      </c>
      <c r="BQ28" s="99" t="str">
        <f t="shared" si="14"/>
        <v>cumple</v>
      </c>
      <c r="BR28" s="109" t="str">
        <f t="shared" si="30"/>
        <v>cumple</v>
      </c>
      <c r="BT28" s="68" t="str">
        <f>IF('Comparación de precios '!AB15=0,"Cumple","no_cumple")</f>
        <v>Cumple</v>
      </c>
      <c r="BU28" s="85">
        <v>13886</v>
      </c>
      <c r="BV28" s="82">
        <f t="shared" si="15"/>
        <v>0.17834319526627218</v>
      </c>
      <c r="BW28" s="82" t="str">
        <f t="shared" si="31"/>
        <v>cumple</v>
      </c>
      <c r="BX28" s="99" t="str">
        <f t="shared" si="16"/>
        <v>cumple</v>
      </c>
      <c r="BY28" s="109" t="str">
        <f t="shared" si="32"/>
        <v>cumple</v>
      </c>
      <c r="CA28" s="68" t="str">
        <f>IF('Comparación de precios '!AF15=0,"Cumple","no_cumple")</f>
        <v>Cumple</v>
      </c>
      <c r="CB28" s="85">
        <v>13886</v>
      </c>
      <c r="CC28" s="82">
        <f t="shared" si="17"/>
        <v>0.25384202041912951</v>
      </c>
      <c r="CD28" s="82" t="str">
        <f t="shared" si="33"/>
        <v>cumple</v>
      </c>
      <c r="CE28" s="99" t="str">
        <f t="shared" si="18"/>
        <v>cumple</v>
      </c>
      <c r="CF28" s="109" t="str">
        <f t="shared" si="34"/>
        <v>cumple</v>
      </c>
      <c r="CH28" s="68" t="str">
        <f>IF('Comparación de precios '!AJ15=0,"Cumple","no_cumple")</f>
        <v>Cumple</v>
      </c>
      <c r="CI28" s="85">
        <v>13886</v>
      </c>
      <c r="CJ28" s="82">
        <f t="shared" si="19"/>
        <v>0.6700095057034221</v>
      </c>
      <c r="CK28" s="82" t="str">
        <f t="shared" si="35"/>
        <v>cumple</v>
      </c>
      <c r="CL28" s="99" t="str">
        <f t="shared" si="20"/>
        <v>cumple</v>
      </c>
      <c r="CM28" s="109" t="str">
        <f t="shared" si="36"/>
        <v>cumple</v>
      </c>
    </row>
    <row r="29" spans="1:91" x14ac:dyDescent="0.25">
      <c r="A29" s="39">
        <v>41</v>
      </c>
      <c r="B29" s="40" t="s">
        <v>111</v>
      </c>
      <c r="C29" s="40" t="s">
        <v>70</v>
      </c>
      <c r="D29" s="41">
        <v>16622</v>
      </c>
      <c r="E29" s="41">
        <v>15366</v>
      </c>
      <c r="F29" s="41">
        <v>15003</v>
      </c>
      <c r="G29" s="41">
        <v>22363</v>
      </c>
      <c r="H29" s="41">
        <v>20959</v>
      </c>
      <c r="I29" s="41">
        <v>15938</v>
      </c>
      <c r="J29" s="41">
        <v>16832</v>
      </c>
      <c r="K29" s="41">
        <v>21973</v>
      </c>
      <c r="L29" s="41">
        <v>16760</v>
      </c>
      <c r="M29" s="41">
        <v>22803</v>
      </c>
      <c r="N29" s="42">
        <v>17843</v>
      </c>
      <c r="O29" s="41">
        <v>12957</v>
      </c>
      <c r="P29" s="41">
        <v>13413</v>
      </c>
      <c r="Q29" s="42">
        <v>23354</v>
      </c>
      <c r="R29" s="42">
        <v>24921</v>
      </c>
      <c r="S29" s="41">
        <v>10140</v>
      </c>
      <c r="T29" s="41">
        <v>21638</v>
      </c>
      <c r="U29" s="42">
        <v>14107</v>
      </c>
      <c r="V29" s="42">
        <v>31217</v>
      </c>
      <c r="W29" s="42">
        <v>14282</v>
      </c>
      <c r="X29" s="41">
        <v>27352</v>
      </c>
      <c r="Y29" s="41">
        <v>8100</v>
      </c>
      <c r="Z29" s="41">
        <v>27041</v>
      </c>
      <c r="AA29" s="41">
        <v>16208</v>
      </c>
      <c r="AB29" s="41">
        <v>16022</v>
      </c>
      <c r="AC29" s="42">
        <v>15703</v>
      </c>
      <c r="AD29" s="41">
        <v>15780</v>
      </c>
      <c r="AE29" s="43">
        <f t="shared" si="2"/>
        <v>8100</v>
      </c>
      <c r="AF29" s="43">
        <f t="shared" si="3"/>
        <v>31217</v>
      </c>
      <c r="AG29" s="43">
        <f t="shared" si="4"/>
        <v>23117</v>
      </c>
      <c r="AH29" s="44">
        <v>16622</v>
      </c>
      <c r="AI29" s="126" t="s">
        <v>71</v>
      </c>
      <c r="AJ29" s="127"/>
      <c r="AK29" s="68" t="str">
        <f>IF('Comparación de precios '!D16=0,"Cumple","no_cumple")</f>
        <v>Cumple</v>
      </c>
      <c r="AL29" s="66">
        <v>8100</v>
      </c>
      <c r="AM29" s="82">
        <f t="shared" si="21"/>
        <v>0.51269401997352904</v>
      </c>
      <c r="AN29" s="82" t="str">
        <f t="shared" si="22"/>
        <v>cumple</v>
      </c>
      <c r="AO29" s="70" t="str">
        <f t="shared" si="5"/>
        <v>cumple</v>
      </c>
      <c r="AP29" s="79" t="str">
        <f t="shared" si="23"/>
        <v>cumple</v>
      </c>
      <c r="AR29" s="68" t="str">
        <f>IF('Comparación de precios '!H16=0,"Cumple","no_cumple")</f>
        <v>Cumple</v>
      </c>
      <c r="AS29" s="85">
        <v>8100</v>
      </c>
      <c r="AT29" s="82">
        <f t="shared" si="6"/>
        <v>0.49178065001882293</v>
      </c>
      <c r="AU29" s="82" t="str">
        <f t="shared" si="24"/>
        <v>cumple</v>
      </c>
      <c r="AV29" s="79" t="str">
        <f t="shared" si="7"/>
        <v>cumple</v>
      </c>
      <c r="AW29" s="79" t="str">
        <f t="shared" si="25"/>
        <v>cumple</v>
      </c>
      <c r="AY29" s="68" t="str">
        <f>IF('Comparación de precios '!L16=0,"Cumple","no_cumple")</f>
        <v>Cumple</v>
      </c>
      <c r="AZ29" s="85">
        <v>8100</v>
      </c>
      <c r="BA29" s="82">
        <f t="shared" si="8"/>
        <v>0.4944451379353389</v>
      </c>
      <c r="BB29" s="82" t="str">
        <f t="shared" si="26"/>
        <v>cumple</v>
      </c>
      <c r="BC29" s="70" t="str">
        <f t="shared" si="9"/>
        <v>cumple</v>
      </c>
      <c r="BD29" s="79" t="str">
        <f t="shared" si="27"/>
        <v>cumple</v>
      </c>
      <c r="BF29" s="68" t="str">
        <f>IF('Comparación de precios '!P16=0,"Cumple","no_cumple")</f>
        <v>Cumple</v>
      </c>
      <c r="BG29" s="85">
        <v>8100</v>
      </c>
      <c r="BH29" s="82">
        <f t="shared" si="10"/>
        <v>0.50024679170779862</v>
      </c>
      <c r="BI29" s="82" t="str">
        <f t="shared" si="28"/>
        <v>cumple</v>
      </c>
      <c r="BJ29" s="70" t="str">
        <f t="shared" si="11"/>
        <v>cumple</v>
      </c>
      <c r="BK29" s="79" t="str">
        <f t="shared" si="12"/>
        <v>cumple</v>
      </c>
      <c r="BM29" s="68" t="str">
        <f>IF('Comparación de precios '!X16=0,"Cumple","no_cumple")</f>
        <v>Cumple</v>
      </c>
      <c r="BN29" s="85">
        <v>8100</v>
      </c>
      <c r="BO29" s="82">
        <f t="shared" si="13"/>
        <v>0.46010797840431916</v>
      </c>
      <c r="BP29" s="82" t="str">
        <f t="shared" si="29"/>
        <v>cumple</v>
      </c>
      <c r="BQ29" s="99" t="str">
        <f t="shared" si="14"/>
        <v>cumple</v>
      </c>
      <c r="BR29" s="109" t="str">
        <f t="shared" si="30"/>
        <v>cumple</v>
      </c>
      <c r="BT29" s="68" t="str">
        <f>IF('Comparación de precios '!AB16=0,"Cumple","no_cumple")</f>
        <v>Cumple</v>
      </c>
      <c r="BU29" s="85">
        <v>8100</v>
      </c>
      <c r="BV29" s="82">
        <f t="shared" si="15"/>
        <v>0.20118343195266272</v>
      </c>
      <c r="BW29" s="82" t="str">
        <f t="shared" si="31"/>
        <v>cumple</v>
      </c>
      <c r="BX29" s="99" t="str">
        <f t="shared" si="16"/>
        <v>cumple</v>
      </c>
      <c r="BY29" s="109" t="str">
        <f t="shared" si="32"/>
        <v>cumple</v>
      </c>
      <c r="CA29" s="68" t="str">
        <f>IF('Comparación de precios '!AF16=0,"Cumple","no_cumple")</f>
        <v>Cumple</v>
      </c>
      <c r="CB29" s="85">
        <v>8100</v>
      </c>
      <c r="CC29" s="82">
        <f t="shared" si="17"/>
        <v>0.62565856363804417</v>
      </c>
      <c r="CD29" s="82" t="str">
        <f t="shared" si="33"/>
        <v>cumple</v>
      </c>
      <c r="CE29" s="99" t="str">
        <f t="shared" si="18"/>
        <v>cumple</v>
      </c>
      <c r="CF29" s="109" t="str">
        <f t="shared" si="34"/>
        <v>cumple</v>
      </c>
      <c r="CH29" s="68" t="str">
        <f>IF('Comparación de precios '!AJ16=0,"Cumple","no_cumple")</f>
        <v>Cumple</v>
      </c>
      <c r="CI29" s="85">
        <v>8100</v>
      </c>
      <c r="CJ29" s="82">
        <f t="shared" si="19"/>
        <v>0.7038607780052647</v>
      </c>
      <c r="CK29" s="82" t="str">
        <f t="shared" si="35"/>
        <v>cumple</v>
      </c>
      <c r="CL29" s="99" t="str">
        <f t="shared" si="20"/>
        <v>cumple</v>
      </c>
      <c r="CM29" s="109" t="str">
        <f t="shared" si="36"/>
        <v>cumple</v>
      </c>
    </row>
    <row r="30" spans="1:91" x14ac:dyDescent="0.25">
      <c r="A30" s="39">
        <v>43</v>
      </c>
      <c r="B30" s="40" t="s">
        <v>113</v>
      </c>
      <c r="C30" s="40" t="s">
        <v>70</v>
      </c>
      <c r="D30" s="41">
        <v>5207</v>
      </c>
      <c r="E30" s="41">
        <v>4629</v>
      </c>
      <c r="F30" s="41">
        <v>7412</v>
      </c>
      <c r="G30" s="41">
        <v>12967</v>
      </c>
      <c r="H30" s="41">
        <v>7581</v>
      </c>
      <c r="I30" s="41">
        <v>10225</v>
      </c>
      <c r="J30" s="41">
        <v>5470</v>
      </c>
      <c r="K30" s="41">
        <v>12741</v>
      </c>
      <c r="L30" s="41">
        <v>5272</v>
      </c>
      <c r="M30" s="41">
        <v>13222</v>
      </c>
      <c r="N30" s="42">
        <v>3914</v>
      </c>
      <c r="O30" s="41">
        <v>4695</v>
      </c>
      <c r="P30" s="41">
        <v>5523</v>
      </c>
      <c r="Q30" s="42">
        <v>7154</v>
      </c>
      <c r="R30" s="42">
        <v>14449</v>
      </c>
      <c r="S30" s="41">
        <v>2839</v>
      </c>
      <c r="T30" s="41">
        <v>12545</v>
      </c>
      <c r="U30" s="42">
        <v>4767</v>
      </c>
      <c r="V30" s="42">
        <v>10202</v>
      </c>
      <c r="W30" s="42">
        <v>3178</v>
      </c>
      <c r="X30" s="41">
        <v>8942</v>
      </c>
      <c r="Y30" s="41">
        <v>4050</v>
      </c>
      <c r="Z30" s="41">
        <v>16615</v>
      </c>
      <c r="AA30" s="41">
        <v>5109</v>
      </c>
      <c r="AB30" s="41">
        <v>12740</v>
      </c>
      <c r="AC30" s="42">
        <v>7210</v>
      </c>
      <c r="AD30" s="41">
        <v>4418</v>
      </c>
      <c r="AE30" s="43">
        <f t="shared" si="2"/>
        <v>2839</v>
      </c>
      <c r="AF30" s="43">
        <f t="shared" si="3"/>
        <v>16615</v>
      </c>
      <c r="AG30" s="43">
        <f t="shared" si="4"/>
        <v>13776</v>
      </c>
      <c r="AH30" s="44">
        <v>5207</v>
      </c>
      <c r="AI30" s="126" t="s">
        <v>71</v>
      </c>
      <c r="AJ30" s="127"/>
      <c r="AK30" s="68" t="str">
        <f>IF('Comparación de precios '!D17=0,"Cumple","no_cumple")</f>
        <v>Cumple</v>
      </c>
      <c r="AL30" s="66">
        <v>2839</v>
      </c>
      <c r="AM30" s="82">
        <f t="shared" si="21"/>
        <v>0.4547724217399654</v>
      </c>
      <c r="AN30" s="82" t="str">
        <f t="shared" si="22"/>
        <v>cumple</v>
      </c>
      <c r="AO30" s="70" t="str">
        <f t="shared" si="5"/>
        <v>cumple</v>
      </c>
      <c r="AP30" s="79" t="str">
        <f t="shared" si="23"/>
        <v>cumple</v>
      </c>
      <c r="AR30" s="68" t="str">
        <f>IF('Comparación de precios '!H17=0,"Cumple","no_cumple")</f>
        <v>Cumple</v>
      </c>
      <c r="AS30" s="85">
        <v>2839</v>
      </c>
      <c r="AT30" s="82">
        <f t="shared" si="6"/>
        <v>0.72234718826405864</v>
      </c>
      <c r="AU30" s="82" t="str">
        <f t="shared" si="24"/>
        <v>cumple</v>
      </c>
      <c r="AV30" s="79" t="str">
        <f t="shared" si="7"/>
        <v>cumple</v>
      </c>
      <c r="AW30" s="79" t="str">
        <f t="shared" si="25"/>
        <v>cumple</v>
      </c>
      <c r="AY30" s="68" t="str">
        <f>IF('Comparación de precios '!L17=0,"Cumple","no_cumple")</f>
        <v>Cumple</v>
      </c>
      <c r="AZ30" s="85">
        <v>2839</v>
      </c>
      <c r="BA30" s="82">
        <f t="shared" si="8"/>
        <v>0.77715855572998427</v>
      </c>
      <c r="BB30" s="82" t="str">
        <f t="shared" si="26"/>
        <v>cumple</v>
      </c>
      <c r="BC30" s="70" t="str">
        <f t="shared" si="9"/>
        <v>cumple</v>
      </c>
      <c r="BD30" s="79" t="str">
        <f t="shared" si="27"/>
        <v>cumple</v>
      </c>
      <c r="BF30" s="68" t="str">
        <f>IF('Comparación de precios '!P17=0,"Cumple","no_cumple")</f>
        <v>Cumple</v>
      </c>
      <c r="BG30" s="85">
        <v>2839</v>
      </c>
      <c r="BH30" s="82">
        <f t="shared" si="10"/>
        <v>0.44431395576433746</v>
      </c>
      <c r="BI30" s="82" t="str">
        <f t="shared" si="28"/>
        <v>cumple</v>
      </c>
      <c r="BJ30" s="70" t="str">
        <f t="shared" si="11"/>
        <v>cumple</v>
      </c>
      <c r="BK30" s="79" t="str">
        <f t="shared" si="12"/>
        <v>cumple</v>
      </c>
      <c r="BM30" s="68" t="str">
        <f>IF('Comparación de precios '!X17=0,"Cumple","no_cumple")</f>
        <v>Cumple</v>
      </c>
      <c r="BN30" s="85">
        <v>2839</v>
      </c>
      <c r="BO30" s="82">
        <f t="shared" si="13"/>
        <v>0.6169724770642202</v>
      </c>
      <c r="BP30" s="82" t="str">
        <f t="shared" si="29"/>
        <v>cumple</v>
      </c>
      <c r="BQ30" s="99" t="str">
        <f t="shared" si="14"/>
        <v>cumple</v>
      </c>
      <c r="BR30" s="109" t="str">
        <f t="shared" si="30"/>
        <v>cumple</v>
      </c>
      <c r="BT30" s="68" t="str">
        <f>IF('Comparación de precios '!AB17=0,"Cumple","no_cumple")</f>
        <v>Cumple</v>
      </c>
      <c r="BU30" s="85">
        <v>2839</v>
      </c>
      <c r="BV30" s="82">
        <f t="shared" si="15"/>
        <v>0</v>
      </c>
      <c r="BW30" s="82" t="str">
        <f t="shared" si="31"/>
        <v>cumple</v>
      </c>
      <c r="BX30" s="99" t="str">
        <f t="shared" si="16"/>
        <v>cumple</v>
      </c>
      <c r="BY30" s="109" t="str">
        <f t="shared" si="32"/>
        <v>cumple</v>
      </c>
      <c r="CA30" s="68" t="str">
        <f>IF('Comparación de precios '!AF17=0,"Cumple","no_cumple")</f>
        <v>Cumple</v>
      </c>
      <c r="CB30" s="85">
        <v>2839</v>
      </c>
      <c r="CC30" s="82">
        <f t="shared" si="17"/>
        <v>0.77369469908330013</v>
      </c>
      <c r="CD30" s="82" t="str">
        <f t="shared" si="33"/>
        <v>cumple</v>
      </c>
      <c r="CE30" s="99" t="str">
        <f t="shared" si="18"/>
        <v>cumple</v>
      </c>
      <c r="CF30" s="109" t="str">
        <f t="shared" si="34"/>
        <v>cumple</v>
      </c>
      <c r="CH30" s="68" t="str">
        <f>IF('Comparación de precios '!AJ17=0,"Cumple","no_cumple")</f>
        <v>Cumple</v>
      </c>
      <c r="CI30" s="85">
        <v>2839</v>
      </c>
      <c r="CJ30" s="82">
        <f t="shared" si="19"/>
        <v>0.68250950570342206</v>
      </c>
      <c r="CK30" s="82" t="str">
        <f t="shared" si="35"/>
        <v>cumple</v>
      </c>
      <c r="CL30" s="99" t="str">
        <f t="shared" si="20"/>
        <v>cumple</v>
      </c>
      <c r="CM30" s="109" t="str">
        <f t="shared" si="36"/>
        <v>cumple</v>
      </c>
    </row>
    <row r="31" spans="1:91" x14ac:dyDescent="0.25">
      <c r="A31" s="39">
        <v>46</v>
      </c>
      <c r="B31" s="40" t="s">
        <v>116</v>
      </c>
      <c r="C31" s="40" t="s">
        <v>70</v>
      </c>
      <c r="D31" s="41">
        <v>35379</v>
      </c>
      <c r="E31" s="41">
        <v>35825</v>
      </c>
      <c r="F31" s="41">
        <v>37607</v>
      </c>
      <c r="G31" s="41">
        <v>36592</v>
      </c>
      <c r="H31" s="41">
        <v>35038</v>
      </c>
      <c r="I31" s="41">
        <v>32732</v>
      </c>
      <c r="J31" s="41">
        <v>35558</v>
      </c>
      <c r="K31" s="41">
        <v>35952</v>
      </c>
      <c r="L31" s="41">
        <v>41219</v>
      </c>
      <c r="M31" s="41">
        <v>37311</v>
      </c>
      <c r="N31" s="42">
        <v>30825</v>
      </c>
      <c r="O31" s="41">
        <v>30163</v>
      </c>
      <c r="P31" s="41">
        <v>28509</v>
      </c>
      <c r="Q31" s="42">
        <v>41028</v>
      </c>
      <c r="R31" s="42">
        <v>40774</v>
      </c>
      <c r="S31" s="41">
        <v>29107</v>
      </c>
      <c r="T31" s="41">
        <v>35402</v>
      </c>
      <c r="U31" s="42">
        <v>30405</v>
      </c>
      <c r="V31" s="42">
        <v>67259</v>
      </c>
      <c r="W31" s="42">
        <v>28763</v>
      </c>
      <c r="X31" s="41">
        <v>57860</v>
      </c>
      <c r="Y31" s="41">
        <v>8100</v>
      </c>
      <c r="Z31" s="41">
        <v>34890</v>
      </c>
      <c r="AA31" s="41">
        <v>40273</v>
      </c>
      <c r="AB31" s="41">
        <v>54136</v>
      </c>
      <c r="AC31" s="42">
        <v>53120</v>
      </c>
      <c r="AD31" s="41">
        <v>35558</v>
      </c>
      <c r="AE31" s="43">
        <f t="shared" si="2"/>
        <v>8100</v>
      </c>
      <c r="AF31" s="43">
        <f t="shared" si="3"/>
        <v>67259</v>
      </c>
      <c r="AG31" s="43">
        <f t="shared" si="4"/>
        <v>59159</v>
      </c>
      <c r="AH31" s="44">
        <v>35379</v>
      </c>
      <c r="AI31" s="126" t="s">
        <v>71</v>
      </c>
      <c r="AJ31" s="127"/>
      <c r="AK31" s="68" t="str">
        <f>IF('Comparación de precios '!D18=0,"Cumple","no_cumple")</f>
        <v>Cumple</v>
      </c>
      <c r="AL31" s="66">
        <v>8100</v>
      </c>
      <c r="AM31" s="82">
        <f t="shared" si="21"/>
        <v>0.7710506232510812</v>
      </c>
      <c r="AN31" s="82" t="str">
        <f t="shared" si="22"/>
        <v>cumple</v>
      </c>
      <c r="AO31" s="70" t="str">
        <f t="shared" si="5"/>
        <v>cumple</v>
      </c>
      <c r="AP31" s="79" t="str">
        <f t="shared" si="23"/>
        <v>cumple</v>
      </c>
      <c r="AR31" s="68" t="str">
        <f>IF('Comparación de precios '!H18=0,"Cumple","no_cumple")</f>
        <v>Cumple</v>
      </c>
      <c r="AS31" s="85">
        <v>8100</v>
      </c>
      <c r="AT31" s="82">
        <f t="shared" si="6"/>
        <v>0.75253574483685692</v>
      </c>
      <c r="AU31" s="82" t="str">
        <f t="shared" si="24"/>
        <v>cumple</v>
      </c>
      <c r="AV31" s="79" t="str">
        <f t="shared" si="7"/>
        <v>cumple</v>
      </c>
      <c r="AW31" s="79" t="str">
        <f t="shared" si="25"/>
        <v>cumple</v>
      </c>
      <c r="AY31" s="68" t="str">
        <f>IF('Comparación de precios '!L18=0,"Cumple","no_cumple")</f>
        <v>Cumple</v>
      </c>
      <c r="AZ31" s="85">
        <v>8100</v>
      </c>
      <c r="BA31" s="82">
        <f t="shared" si="8"/>
        <v>0.85037682872764886</v>
      </c>
      <c r="BB31" s="82" t="str">
        <f t="shared" si="26"/>
        <v>cumple</v>
      </c>
      <c r="BC31" s="70" t="str">
        <f t="shared" si="9"/>
        <v>cumple</v>
      </c>
      <c r="BD31" s="79" t="str">
        <f t="shared" si="27"/>
        <v>cumple</v>
      </c>
      <c r="BF31" s="68" t="str">
        <f>IF('Comparación de precios '!P18=0,"Cumple","no_cumple")</f>
        <v>Cumple</v>
      </c>
      <c r="BG31" s="85">
        <v>8100</v>
      </c>
      <c r="BH31" s="82">
        <f t="shared" si="10"/>
        <v>0.79887269386437565</v>
      </c>
      <c r="BI31" s="82" t="str">
        <f t="shared" si="28"/>
        <v>cumple</v>
      </c>
      <c r="BJ31" s="70" t="str">
        <f t="shared" si="11"/>
        <v>cumple</v>
      </c>
      <c r="BK31" s="79" t="str">
        <f t="shared" si="12"/>
        <v>cumple</v>
      </c>
      <c r="BM31" s="68" t="str">
        <f>IF('Comparación de precios '!X18=0,"Cumple","no_cumple")</f>
        <v>Cumple</v>
      </c>
      <c r="BN31" s="85">
        <v>8100</v>
      </c>
      <c r="BO31" s="82">
        <f t="shared" si="13"/>
        <v>0.78461456643709948</v>
      </c>
      <c r="BP31" s="82" t="str">
        <f t="shared" si="29"/>
        <v>cumple</v>
      </c>
      <c r="BQ31" s="99" t="str">
        <f t="shared" si="14"/>
        <v>cumple</v>
      </c>
      <c r="BR31" s="109" t="str">
        <f t="shared" si="30"/>
        <v>cumple</v>
      </c>
      <c r="BT31" s="68" t="str">
        <f>IF('Comparación de precios '!AB18=0,"Cumple","no_cumple")</f>
        <v>Cumple</v>
      </c>
      <c r="BU31" s="85">
        <v>8100</v>
      </c>
      <c r="BV31" s="82">
        <f t="shared" si="15"/>
        <v>0.72171642560208882</v>
      </c>
      <c r="BW31" s="82" t="str">
        <f t="shared" si="31"/>
        <v>cumple</v>
      </c>
      <c r="BX31" s="99" t="str">
        <f t="shared" si="16"/>
        <v>cumple</v>
      </c>
      <c r="BY31" s="109" t="str">
        <f t="shared" si="32"/>
        <v>cumple</v>
      </c>
      <c r="CA31" s="68" t="str">
        <f>IF('Comparación de precios '!AF18=0,"Cumple","no_cumple")</f>
        <v>Cumple</v>
      </c>
      <c r="CB31" s="85">
        <v>8100</v>
      </c>
      <c r="CC31" s="82">
        <f t="shared" si="17"/>
        <v>0.77119936726738603</v>
      </c>
      <c r="CD31" s="82" t="str">
        <f t="shared" si="33"/>
        <v>cumple</v>
      </c>
      <c r="CE31" s="99" t="str">
        <f t="shared" si="18"/>
        <v>cumple</v>
      </c>
      <c r="CF31" s="109" t="str">
        <f t="shared" si="34"/>
        <v>cumple</v>
      </c>
      <c r="CH31" s="68" t="str">
        <f>IF('Comparación de precios '!AJ18=0,"Cumple","no_cumple")</f>
        <v>Cumple</v>
      </c>
      <c r="CI31" s="85">
        <v>8100</v>
      </c>
      <c r="CJ31" s="82">
        <f t="shared" si="19"/>
        <v>0.86000691323885237</v>
      </c>
      <c r="CK31" s="82" t="str">
        <f t="shared" si="35"/>
        <v>cumple</v>
      </c>
      <c r="CL31" s="99" t="str">
        <f t="shared" si="20"/>
        <v>cumple</v>
      </c>
      <c r="CM31" s="109" t="str">
        <f t="shared" si="36"/>
        <v>cumple</v>
      </c>
    </row>
    <row r="32" spans="1:91" x14ac:dyDescent="0.25">
      <c r="A32" s="39">
        <v>47</v>
      </c>
      <c r="B32" s="40" t="s">
        <v>117</v>
      </c>
      <c r="C32" s="40" t="s">
        <v>70</v>
      </c>
      <c r="D32" s="41">
        <v>15395</v>
      </c>
      <c r="E32" s="41">
        <v>14603</v>
      </c>
      <c r="F32" s="41">
        <v>20372</v>
      </c>
      <c r="G32" s="41">
        <v>16228</v>
      </c>
      <c r="H32" s="41">
        <v>15583</v>
      </c>
      <c r="I32" s="41">
        <v>19465</v>
      </c>
      <c r="J32" s="41">
        <v>15570</v>
      </c>
      <c r="K32" s="41">
        <v>15944</v>
      </c>
      <c r="L32" s="41">
        <v>15650</v>
      </c>
      <c r="M32" s="41">
        <v>16548</v>
      </c>
      <c r="N32" s="42">
        <v>18467</v>
      </c>
      <c r="O32" s="41">
        <v>14694</v>
      </c>
      <c r="P32" s="41">
        <v>12414</v>
      </c>
      <c r="Q32" s="42">
        <v>21250</v>
      </c>
      <c r="R32" s="42">
        <v>18084</v>
      </c>
      <c r="S32" s="41">
        <v>11831</v>
      </c>
      <c r="T32" s="41">
        <v>15701</v>
      </c>
      <c r="U32" s="42">
        <v>13603</v>
      </c>
      <c r="V32" s="42">
        <v>30575</v>
      </c>
      <c r="W32" s="42">
        <v>13028</v>
      </c>
      <c r="X32" s="41">
        <v>31560</v>
      </c>
      <c r="Y32" s="41">
        <v>8100</v>
      </c>
      <c r="Z32" s="41">
        <v>21367</v>
      </c>
      <c r="AA32" s="41">
        <v>19645</v>
      </c>
      <c r="AB32" s="41">
        <v>22492</v>
      </c>
      <c r="AC32" s="42">
        <v>22113</v>
      </c>
      <c r="AD32" s="41">
        <v>18410</v>
      </c>
      <c r="AE32" s="43">
        <f t="shared" si="2"/>
        <v>8100</v>
      </c>
      <c r="AF32" s="43">
        <f t="shared" si="3"/>
        <v>31560</v>
      </c>
      <c r="AG32" s="43">
        <f t="shared" si="4"/>
        <v>23460</v>
      </c>
      <c r="AH32" s="44">
        <v>15395</v>
      </c>
      <c r="AI32" s="126" t="s">
        <v>71</v>
      </c>
      <c r="AJ32" s="127"/>
      <c r="AK32" s="68" t="str">
        <f>IF('Comparación de precios '!D19=0,"Cumple","no_cumple")</f>
        <v>Cumple</v>
      </c>
      <c r="AL32" s="66">
        <v>8100</v>
      </c>
      <c r="AM32" s="82">
        <f t="shared" si="21"/>
        <v>0.47385514777525173</v>
      </c>
      <c r="AN32" s="82" t="str">
        <f t="shared" si="22"/>
        <v>cumple</v>
      </c>
      <c r="AO32" s="70" t="str">
        <f t="shared" si="5"/>
        <v>cumple</v>
      </c>
      <c r="AP32" s="79" t="str">
        <f t="shared" si="23"/>
        <v>cumple</v>
      </c>
      <c r="AR32" s="68" t="str">
        <f>IF('Comparación de precios '!H19=0,"Cumple","no_cumple")</f>
        <v>Cumple</v>
      </c>
      <c r="AS32" s="85">
        <v>8100</v>
      </c>
      <c r="AT32" s="82">
        <f t="shared" si="6"/>
        <v>0.58386848189057283</v>
      </c>
      <c r="AU32" s="82" t="str">
        <f t="shared" si="24"/>
        <v>cumple</v>
      </c>
      <c r="AV32" s="79" t="str">
        <f t="shared" si="7"/>
        <v>cumple</v>
      </c>
      <c r="AW32" s="79" t="str">
        <f t="shared" si="25"/>
        <v>cumple</v>
      </c>
      <c r="AY32" s="68" t="str">
        <f>IF('Comparación de precios '!L19=0,"Cumple","no_cumple")</f>
        <v>Cumple</v>
      </c>
      <c r="AZ32" s="85">
        <v>8100</v>
      </c>
      <c r="BA32" s="82">
        <f t="shared" si="8"/>
        <v>0.6398719544727014</v>
      </c>
      <c r="BB32" s="82" t="str">
        <f t="shared" si="26"/>
        <v>cumple</v>
      </c>
      <c r="BC32" s="70" t="str">
        <f t="shared" si="9"/>
        <v>cumple</v>
      </c>
      <c r="BD32" s="79" t="str">
        <f t="shared" si="27"/>
        <v>cumple</v>
      </c>
      <c r="BF32" s="68" t="str">
        <f>IF('Comparación de precios '!P19=0,"Cumple","no_cumple")</f>
        <v>Cumple</v>
      </c>
      <c r="BG32" s="85">
        <v>8100</v>
      </c>
      <c r="BH32" s="82">
        <f t="shared" si="10"/>
        <v>0.58768134385339776</v>
      </c>
      <c r="BI32" s="82" t="str">
        <f t="shared" si="28"/>
        <v>cumple</v>
      </c>
      <c r="BJ32" s="70" t="str">
        <f t="shared" si="11"/>
        <v>cumple</v>
      </c>
      <c r="BK32" s="79" t="str">
        <f t="shared" si="12"/>
        <v>cumple</v>
      </c>
      <c r="BM32" s="68" t="str">
        <f>IF('Comparación de precios '!X19=0,"Cumple","no_cumple")</f>
        <v>Cumple</v>
      </c>
      <c r="BN32" s="85">
        <v>8100</v>
      </c>
      <c r="BO32" s="82">
        <f t="shared" si="13"/>
        <v>0.60239544472805817</v>
      </c>
      <c r="BP32" s="82" t="str">
        <f t="shared" si="29"/>
        <v>cumple</v>
      </c>
      <c r="BQ32" s="99" t="str">
        <f t="shared" si="14"/>
        <v>cumple</v>
      </c>
      <c r="BR32" s="109" t="str">
        <f t="shared" si="30"/>
        <v>cumple</v>
      </c>
      <c r="BT32" s="68" t="str">
        <f>IF('Comparación de precios '!AB19=0,"Cumple","no_cumple")</f>
        <v>Cumple</v>
      </c>
      <c r="BU32" s="85">
        <v>8100</v>
      </c>
      <c r="BV32" s="82">
        <f t="shared" si="15"/>
        <v>0.31535795790719295</v>
      </c>
      <c r="BW32" s="82" t="str">
        <f t="shared" si="31"/>
        <v>cumple</v>
      </c>
      <c r="BX32" s="99" t="str">
        <f t="shared" si="16"/>
        <v>cumple</v>
      </c>
      <c r="BY32" s="109" t="str">
        <f t="shared" si="32"/>
        <v>cumple</v>
      </c>
      <c r="CA32" s="68" t="str">
        <f>IF('Comparación de precios '!AF19=0,"Cumple","no_cumple")</f>
        <v>Cumple</v>
      </c>
      <c r="CB32" s="85">
        <v>8100</v>
      </c>
      <c r="CC32" s="82">
        <f t="shared" si="17"/>
        <v>0.48410929240175787</v>
      </c>
      <c r="CD32" s="82" t="str">
        <f t="shared" si="33"/>
        <v>cumple</v>
      </c>
      <c r="CE32" s="99" t="str">
        <f t="shared" si="18"/>
        <v>cumple</v>
      </c>
      <c r="CF32" s="109" t="str">
        <f t="shared" si="34"/>
        <v>cumple</v>
      </c>
      <c r="CH32" s="68" t="str">
        <f>IF('Comparación de precios '!AJ19=0,"Cumple","no_cumple")</f>
        <v>Cumple</v>
      </c>
      <c r="CI32" s="85">
        <v>8100</v>
      </c>
      <c r="CJ32" s="82">
        <f t="shared" si="19"/>
        <v>0.74334600760456271</v>
      </c>
      <c r="CK32" s="82" t="str">
        <f t="shared" si="35"/>
        <v>cumple</v>
      </c>
      <c r="CL32" s="99" t="str">
        <f t="shared" si="20"/>
        <v>cumple</v>
      </c>
      <c r="CM32" s="109" t="str">
        <f t="shared" si="36"/>
        <v>cumple</v>
      </c>
    </row>
    <row r="33" spans="1:91" x14ac:dyDescent="0.25">
      <c r="A33" s="39">
        <v>50</v>
      </c>
      <c r="B33" s="40" t="s">
        <v>120</v>
      </c>
      <c r="C33" s="40" t="s">
        <v>70</v>
      </c>
      <c r="D33" s="41">
        <v>77532</v>
      </c>
      <c r="E33" s="41">
        <v>65426</v>
      </c>
      <c r="F33" s="41">
        <v>83709</v>
      </c>
      <c r="G33" s="41">
        <v>73478</v>
      </c>
      <c r="H33" s="41">
        <v>68801</v>
      </c>
      <c r="I33" s="41">
        <v>50858</v>
      </c>
      <c r="J33" s="41">
        <v>77743</v>
      </c>
      <c r="K33" s="41">
        <v>72194</v>
      </c>
      <c r="L33" s="41">
        <v>72656</v>
      </c>
      <c r="M33" s="41">
        <v>74922</v>
      </c>
      <c r="N33" s="42">
        <v>63291</v>
      </c>
      <c r="O33" s="41">
        <v>57227</v>
      </c>
      <c r="P33" s="41">
        <v>51706</v>
      </c>
      <c r="Q33" s="42">
        <v>70484</v>
      </c>
      <c r="R33" s="42">
        <v>81877</v>
      </c>
      <c r="S33" s="41">
        <v>47321</v>
      </c>
      <c r="T33" s="41">
        <v>71090</v>
      </c>
      <c r="U33" s="42">
        <v>60242</v>
      </c>
      <c r="V33" s="42">
        <v>109389</v>
      </c>
      <c r="W33" s="42">
        <v>53104</v>
      </c>
      <c r="X33" s="41">
        <v>115720</v>
      </c>
      <c r="Y33" s="41">
        <v>78690</v>
      </c>
      <c r="Z33" s="41">
        <v>84704</v>
      </c>
      <c r="AA33" s="41">
        <v>70723</v>
      </c>
      <c r="AB33" s="41">
        <v>81814</v>
      </c>
      <c r="AC33" s="42">
        <v>72309</v>
      </c>
      <c r="AD33" s="41">
        <v>72378</v>
      </c>
      <c r="AE33" s="43">
        <f t="shared" si="2"/>
        <v>47321</v>
      </c>
      <c r="AF33" s="43">
        <f t="shared" si="3"/>
        <v>115720</v>
      </c>
      <c r="AG33" s="43">
        <f t="shared" si="4"/>
        <v>68399</v>
      </c>
      <c r="AH33" s="44">
        <v>77532</v>
      </c>
      <c r="AI33" s="126" t="s">
        <v>71</v>
      </c>
      <c r="AJ33" s="127"/>
      <c r="AK33" s="68" t="str">
        <f>IF('Comparación de precios '!D20=0,"Cumple","no_cumple")</f>
        <v>Cumple</v>
      </c>
      <c r="AL33" s="66">
        <v>47321</v>
      </c>
      <c r="AM33" s="82">
        <f t="shared" si="21"/>
        <v>0.38965846360212558</v>
      </c>
      <c r="AN33" s="82" t="str">
        <f t="shared" si="22"/>
        <v>cumple</v>
      </c>
      <c r="AO33" s="70" t="str">
        <f t="shared" si="5"/>
        <v>cumple</v>
      </c>
      <c r="AP33" s="79" t="str">
        <f t="shared" si="23"/>
        <v>cumple</v>
      </c>
      <c r="AR33" s="68" t="str">
        <f>IF('Comparación de precios '!H20=0,"Cumple","no_cumple")</f>
        <v>Cumple</v>
      </c>
      <c r="AS33" s="85">
        <v>47321</v>
      </c>
      <c r="AT33" s="82">
        <f t="shared" si="6"/>
        <v>6.9546580675606595E-2</v>
      </c>
      <c r="AU33" s="82" t="str">
        <f t="shared" si="24"/>
        <v>cumple</v>
      </c>
      <c r="AV33" s="79" t="str">
        <f t="shared" si="7"/>
        <v>cumple</v>
      </c>
      <c r="AW33" s="79" t="str">
        <f t="shared" si="25"/>
        <v>cumple</v>
      </c>
      <c r="AY33" s="68" t="str">
        <f>IF('Comparación de precios '!L20=0,"Cumple","no_cumple")</f>
        <v>Cumple</v>
      </c>
      <c r="AZ33" s="85">
        <v>47321</v>
      </c>
      <c r="BA33" s="82">
        <f t="shared" si="8"/>
        <v>0.42160265969149535</v>
      </c>
      <c r="BB33" s="82" t="str">
        <f t="shared" si="26"/>
        <v>cumple</v>
      </c>
      <c r="BC33" s="70" t="str">
        <f t="shared" si="9"/>
        <v>cumple</v>
      </c>
      <c r="BD33" s="79" t="str">
        <f t="shared" si="27"/>
        <v>cumple</v>
      </c>
      <c r="BF33" s="68" t="str">
        <f>IF('Comparación de precios '!P20=0,"Cumple","no_cumple")</f>
        <v>Cumple</v>
      </c>
      <c r="BG33" s="85">
        <v>47321</v>
      </c>
      <c r="BH33" s="82">
        <f t="shared" si="10"/>
        <v>0.33089659658102738</v>
      </c>
      <c r="BI33" s="82" t="str">
        <f t="shared" si="28"/>
        <v>cumple</v>
      </c>
      <c r="BJ33" s="70" t="str">
        <f t="shared" si="11"/>
        <v>cumple</v>
      </c>
      <c r="BK33" s="79" t="str">
        <f t="shared" si="12"/>
        <v>cumple</v>
      </c>
      <c r="BM33" s="68" t="str">
        <f>IF('Comparación de precios '!X20=0,"Cumple","no_cumple")</f>
        <v>Cumple</v>
      </c>
      <c r="BN33" s="85">
        <v>47321</v>
      </c>
      <c r="BO33" s="82">
        <f t="shared" si="13"/>
        <v>0.43469638867983135</v>
      </c>
      <c r="BP33" s="82" t="str">
        <f t="shared" si="29"/>
        <v>cumple</v>
      </c>
      <c r="BQ33" s="99" t="str">
        <f t="shared" si="14"/>
        <v>cumple</v>
      </c>
      <c r="BR33" s="109" t="str">
        <f t="shared" si="30"/>
        <v>cumple</v>
      </c>
      <c r="BT33" s="68" t="str">
        <f>IF('Comparación de precios '!AB20=0,"Cumple","no_cumple")</f>
        <v>Cumple</v>
      </c>
      <c r="BU33" s="85">
        <v>47321</v>
      </c>
      <c r="BV33" s="82">
        <f t="shared" si="15"/>
        <v>0</v>
      </c>
      <c r="BW33" s="82" t="str">
        <f t="shared" si="31"/>
        <v>cumple</v>
      </c>
      <c r="BX33" s="99" t="str">
        <f t="shared" si="16"/>
        <v>cumple</v>
      </c>
      <c r="BY33" s="109" t="str">
        <f t="shared" si="32"/>
        <v>cumple</v>
      </c>
      <c r="CA33" s="68" t="str">
        <f>IF('Comparación de precios '!AF20=0,"Cumple","no_cumple")</f>
        <v>Cumple</v>
      </c>
      <c r="CB33" s="85">
        <v>47321</v>
      </c>
      <c r="CC33" s="82">
        <f t="shared" si="17"/>
        <v>0.33435082290054863</v>
      </c>
      <c r="CD33" s="82" t="str">
        <f t="shared" si="33"/>
        <v>cumple</v>
      </c>
      <c r="CE33" s="99" t="str">
        <f t="shared" si="18"/>
        <v>cumple</v>
      </c>
      <c r="CF33" s="109" t="str">
        <f t="shared" si="34"/>
        <v>cumple</v>
      </c>
      <c r="CH33" s="68" t="str">
        <f>IF('Comparación de precios '!AJ20=0,"Cumple","no_cumple")</f>
        <v>Cumple</v>
      </c>
      <c r="CI33" s="85">
        <v>47321</v>
      </c>
      <c r="CJ33" s="82">
        <f t="shared" si="19"/>
        <v>0.59107328033183548</v>
      </c>
      <c r="CK33" s="82" t="str">
        <f t="shared" si="35"/>
        <v>cumple</v>
      </c>
      <c r="CL33" s="99" t="str">
        <f t="shared" si="20"/>
        <v>cumple</v>
      </c>
      <c r="CM33" s="109" t="str">
        <f t="shared" si="36"/>
        <v>cumple</v>
      </c>
    </row>
    <row r="34" spans="1:91" x14ac:dyDescent="0.25">
      <c r="A34" s="39">
        <v>52</v>
      </c>
      <c r="B34" s="40" t="s">
        <v>122</v>
      </c>
      <c r="C34" s="40" t="s">
        <v>70</v>
      </c>
      <c r="D34" s="41">
        <v>16779</v>
      </c>
      <c r="E34" s="41">
        <v>14979</v>
      </c>
      <c r="F34" s="41">
        <v>15451</v>
      </c>
      <c r="G34" s="41">
        <v>15003</v>
      </c>
      <c r="H34" s="41">
        <v>21405</v>
      </c>
      <c r="I34" s="41">
        <v>22337</v>
      </c>
      <c r="J34" s="41">
        <v>17042</v>
      </c>
      <c r="K34" s="41">
        <v>14741</v>
      </c>
      <c r="L34" s="41">
        <v>14412</v>
      </c>
      <c r="M34" s="41">
        <v>15298</v>
      </c>
      <c r="N34" s="42">
        <v>13946</v>
      </c>
      <c r="O34" s="41">
        <v>13379</v>
      </c>
      <c r="P34" s="41">
        <v>12045</v>
      </c>
      <c r="Q34" s="42">
        <v>23775</v>
      </c>
      <c r="R34" s="42">
        <v>16718</v>
      </c>
      <c r="S34" s="41">
        <v>13145</v>
      </c>
      <c r="T34" s="41">
        <v>14515</v>
      </c>
      <c r="U34" s="42">
        <v>14816</v>
      </c>
      <c r="V34" s="42">
        <v>33794</v>
      </c>
      <c r="W34" s="42">
        <v>10724</v>
      </c>
      <c r="X34" s="41">
        <v>33138</v>
      </c>
      <c r="Y34" s="41">
        <v>17358</v>
      </c>
      <c r="Z34" s="41">
        <v>25282</v>
      </c>
      <c r="AA34" s="41">
        <v>19645</v>
      </c>
      <c r="AB34" s="41">
        <v>24112</v>
      </c>
      <c r="AC34" s="42">
        <v>18381</v>
      </c>
      <c r="AD34" s="41">
        <v>17148</v>
      </c>
      <c r="AE34" s="43">
        <f t="shared" si="2"/>
        <v>10724</v>
      </c>
      <c r="AF34" s="43">
        <f t="shared" si="3"/>
        <v>33794</v>
      </c>
      <c r="AG34" s="43">
        <f t="shared" si="4"/>
        <v>23070</v>
      </c>
      <c r="AH34" s="44">
        <v>16779</v>
      </c>
      <c r="AI34" s="126" t="s">
        <v>71</v>
      </c>
      <c r="AJ34" s="127"/>
      <c r="AK34" s="68" t="str">
        <f>IF('Comparación de precios '!D21=0,"Cumple","no_cumple")</f>
        <v>Cumple</v>
      </c>
      <c r="AL34" s="66">
        <v>10724</v>
      </c>
      <c r="AM34" s="82">
        <f t="shared" si="21"/>
        <v>0.36086775135586147</v>
      </c>
      <c r="AN34" s="82" t="str">
        <f t="shared" si="22"/>
        <v>cumple</v>
      </c>
      <c r="AO34" s="70" t="str">
        <f t="shared" si="5"/>
        <v>cumple</v>
      </c>
      <c r="AP34" s="79" t="str">
        <f t="shared" si="23"/>
        <v>cumple</v>
      </c>
      <c r="AR34" s="68" t="str">
        <f>IF('Comparación de precios '!H21=0,"Cumple","no_cumple")</f>
        <v>Cumple</v>
      </c>
      <c r="AS34" s="85">
        <v>10724</v>
      </c>
      <c r="AT34" s="82">
        <f t="shared" si="6"/>
        <v>0.51989971795675338</v>
      </c>
      <c r="AU34" s="82" t="str">
        <f t="shared" si="24"/>
        <v>cumple</v>
      </c>
      <c r="AV34" s="79" t="str">
        <f t="shared" si="7"/>
        <v>cumple</v>
      </c>
      <c r="AW34" s="79" t="str">
        <f t="shared" si="25"/>
        <v>cumple</v>
      </c>
      <c r="AY34" s="68" t="str">
        <f>IF('Comparación de precios '!L21=0,"Cumple","no_cumple")</f>
        <v>Cumple</v>
      </c>
      <c r="AZ34" s="85">
        <v>10724</v>
      </c>
      <c r="BA34" s="82">
        <f t="shared" si="8"/>
        <v>0.555242203052422</v>
      </c>
      <c r="BB34" s="82" t="str">
        <f t="shared" si="26"/>
        <v>cumple</v>
      </c>
      <c r="BC34" s="70" t="str">
        <f t="shared" si="9"/>
        <v>cumple</v>
      </c>
      <c r="BD34" s="79" t="str">
        <f t="shared" si="27"/>
        <v>cumple</v>
      </c>
      <c r="BF34" s="68" t="str">
        <f>IF('Comparación de precios '!P21=0,"Cumple","no_cumple")</f>
        <v>Cumple</v>
      </c>
      <c r="BG34" s="85">
        <v>10724</v>
      </c>
      <c r="BH34" s="82">
        <f t="shared" si="10"/>
        <v>0.45411046067701705</v>
      </c>
      <c r="BI34" s="82" t="str">
        <f t="shared" si="28"/>
        <v>cumple</v>
      </c>
      <c r="BJ34" s="70" t="str">
        <f t="shared" si="11"/>
        <v>cumple</v>
      </c>
      <c r="BK34" s="79" t="str">
        <f t="shared" si="12"/>
        <v>cumple</v>
      </c>
      <c r="BM34" s="68" t="str">
        <f>IF('Comparación de precios '!X21=0,"Cumple","no_cumple")</f>
        <v>Cumple</v>
      </c>
      <c r="BN34" s="85">
        <v>10724</v>
      </c>
      <c r="BO34" s="82">
        <f t="shared" si="13"/>
        <v>0.30593489094556986</v>
      </c>
      <c r="BP34" s="82" t="str">
        <f t="shared" si="29"/>
        <v>cumple</v>
      </c>
      <c r="BQ34" s="99" t="str">
        <f t="shared" si="14"/>
        <v>cumple</v>
      </c>
      <c r="BR34" s="109" t="str">
        <f t="shared" si="30"/>
        <v>cumple</v>
      </c>
      <c r="BT34" s="68" t="str">
        <f>IF('Comparación de precios '!AB21=0,"Cumple","no_cumple")</f>
        <v>Cumple</v>
      </c>
      <c r="BU34" s="85">
        <v>10724</v>
      </c>
      <c r="BV34" s="82">
        <f t="shared" si="15"/>
        <v>0.18417649296310384</v>
      </c>
      <c r="BW34" s="82" t="str">
        <f t="shared" si="31"/>
        <v>cumple</v>
      </c>
      <c r="BX34" s="99" t="str">
        <f t="shared" si="16"/>
        <v>cumple</v>
      </c>
      <c r="BY34" s="109" t="str">
        <f t="shared" si="32"/>
        <v>cumple</v>
      </c>
      <c r="CA34" s="68" t="str">
        <f>IF('Comparación de precios '!AF21=0,"Cumple","no_cumple")</f>
        <v>Cumple</v>
      </c>
      <c r="CB34" s="85">
        <v>10724</v>
      </c>
      <c r="CC34" s="82">
        <f t="shared" si="17"/>
        <v>0.26117809162934896</v>
      </c>
      <c r="CD34" s="82" t="str">
        <f t="shared" si="33"/>
        <v>cumple</v>
      </c>
      <c r="CE34" s="99" t="str">
        <f t="shared" si="18"/>
        <v>cumple</v>
      </c>
      <c r="CF34" s="109" t="str">
        <f t="shared" si="34"/>
        <v>cumple</v>
      </c>
      <c r="CH34" s="68" t="str">
        <f>IF('Comparación de precios '!AJ21=0,"Cumple","no_cumple")</f>
        <v>Cumple</v>
      </c>
      <c r="CI34" s="85">
        <v>10724</v>
      </c>
      <c r="CJ34" s="82">
        <f t="shared" si="19"/>
        <v>0.67638360794254326</v>
      </c>
      <c r="CK34" s="82" t="str">
        <f t="shared" si="35"/>
        <v>cumple</v>
      </c>
      <c r="CL34" s="99" t="str">
        <f t="shared" si="20"/>
        <v>cumple</v>
      </c>
      <c r="CM34" s="109" t="str">
        <f t="shared" si="36"/>
        <v>cumple</v>
      </c>
    </row>
    <row r="35" spans="1:91" x14ac:dyDescent="0.25">
      <c r="A35" s="39">
        <v>57</v>
      </c>
      <c r="B35" s="40" t="s">
        <v>127</v>
      </c>
      <c r="C35" s="40" t="s">
        <v>70</v>
      </c>
      <c r="D35" s="41">
        <v>40712</v>
      </c>
      <c r="E35" s="41">
        <v>37291</v>
      </c>
      <c r="F35" s="41">
        <v>41109</v>
      </c>
      <c r="G35" s="41">
        <v>41092</v>
      </c>
      <c r="H35" s="41">
        <v>43806</v>
      </c>
      <c r="I35" s="41">
        <v>30857</v>
      </c>
      <c r="J35" s="41">
        <v>40923</v>
      </c>
      <c r="K35" s="41">
        <v>40375</v>
      </c>
      <c r="L35" s="41">
        <v>41392</v>
      </c>
      <c r="M35" s="41">
        <v>41900</v>
      </c>
      <c r="N35" s="42">
        <v>30855</v>
      </c>
      <c r="O35" s="41">
        <v>27088</v>
      </c>
      <c r="P35" s="41">
        <v>29456</v>
      </c>
      <c r="Q35" s="42">
        <v>37872</v>
      </c>
      <c r="R35" s="42">
        <v>45788</v>
      </c>
      <c r="S35" s="41">
        <v>24412</v>
      </c>
      <c r="T35" s="41">
        <v>39757</v>
      </c>
      <c r="U35" s="42">
        <v>35500</v>
      </c>
      <c r="V35" s="42">
        <v>59618</v>
      </c>
      <c r="W35" s="42">
        <v>32044</v>
      </c>
      <c r="X35" s="41">
        <v>53676</v>
      </c>
      <c r="Y35" s="41">
        <v>23433</v>
      </c>
      <c r="Z35" s="41">
        <v>47680</v>
      </c>
      <c r="AA35" s="41">
        <v>36343</v>
      </c>
      <c r="AB35" s="41">
        <v>22492</v>
      </c>
      <c r="AC35" s="42">
        <v>43088</v>
      </c>
      <c r="AD35" s="41">
        <v>42080</v>
      </c>
      <c r="AE35" s="43">
        <f t="shared" si="2"/>
        <v>22492</v>
      </c>
      <c r="AF35" s="43">
        <f t="shared" si="3"/>
        <v>59618</v>
      </c>
      <c r="AG35" s="43">
        <f t="shared" si="4"/>
        <v>37126</v>
      </c>
      <c r="AH35" s="44">
        <v>40712</v>
      </c>
      <c r="AI35" s="126" t="s">
        <v>71</v>
      </c>
      <c r="AJ35" s="127"/>
      <c r="AK35" s="68" t="str">
        <f>IF('Comparación de precios '!D22=0,"Cumple","no_cumple")</f>
        <v>Cumple</v>
      </c>
      <c r="AL35" s="66">
        <v>22492</v>
      </c>
      <c r="AM35" s="82">
        <f t="shared" si="21"/>
        <v>0.44753389663981136</v>
      </c>
      <c r="AN35" s="82" t="str">
        <f t="shared" si="22"/>
        <v>cumple</v>
      </c>
      <c r="AO35" s="70" t="str">
        <f t="shared" si="5"/>
        <v>cumple</v>
      </c>
      <c r="AP35" s="79" t="str">
        <f t="shared" si="23"/>
        <v>cumple</v>
      </c>
      <c r="AR35" s="68" t="str">
        <f>IF('Comparación de precios '!H22=0,"Cumple","no_cumple")</f>
        <v>Cumple</v>
      </c>
      <c r="AS35" s="85">
        <v>22492</v>
      </c>
      <c r="AT35" s="82">
        <f t="shared" si="6"/>
        <v>0.2710892180056389</v>
      </c>
      <c r="AU35" s="82" t="str">
        <f t="shared" si="24"/>
        <v>cumple</v>
      </c>
      <c r="AV35" s="79" t="str">
        <f t="shared" si="7"/>
        <v>cumple</v>
      </c>
      <c r="AW35" s="79" t="str">
        <f t="shared" si="25"/>
        <v>cumple</v>
      </c>
      <c r="AY35" s="68" t="str">
        <f>IF('Comparación de precios '!L22=0,"Cumple","no_cumple")</f>
        <v>Cumple</v>
      </c>
      <c r="AZ35" s="85">
        <v>22492</v>
      </c>
      <c r="BA35" s="82">
        <f t="shared" si="8"/>
        <v>0</v>
      </c>
      <c r="BB35" s="82" t="str">
        <f t="shared" si="26"/>
        <v>cumple</v>
      </c>
      <c r="BC35" s="70" t="str">
        <f t="shared" si="9"/>
        <v>cumple</v>
      </c>
      <c r="BD35" s="79" t="str">
        <f t="shared" si="27"/>
        <v>cumple</v>
      </c>
      <c r="BF35" s="68" t="str">
        <f>IF('Comparación de precios '!P22=0,"Cumple","no_cumple")</f>
        <v>Cumple</v>
      </c>
      <c r="BG35" s="85">
        <v>22492</v>
      </c>
      <c r="BH35" s="82">
        <f t="shared" si="10"/>
        <v>0.38111878491043666</v>
      </c>
      <c r="BI35" s="82" t="str">
        <f t="shared" si="28"/>
        <v>cumple</v>
      </c>
      <c r="BJ35" s="70" t="str">
        <f t="shared" si="11"/>
        <v>cumple</v>
      </c>
      <c r="BK35" s="79" t="str">
        <f t="shared" si="12"/>
        <v>cumple</v>
      </c>
      <c r="BM35" s="68" t="str">
        <f>IF('Comparación de precios '!X22=0,"Cumple","no_cumple")</f>
        <v>Cumple</v>
      </c>
      <c r="BN35" s="85">
        <v>22492</v>
      </c>
      <c r="BO35" s="82">
        <f t="shared" si="13"/>
        <v>0.45286920139142278</v>
      </c>
      <c r="BP35" s="82" t="str">
        <f t="shared" si="29"/>
        <v>cumple</v>
      </c>
      <c r="BQ35" s="99" t="str">
        <f t="shared" si="14"/>
        <v>cumple</v>
      </c>
      <c r="BR35" s="109" t="str">
        <f t="shared" si="30"/>
        <v>cumple</v>
      </c>
      <c r="BT35" s="68" t="str">
        <f>IF('Comparación de precios '!AB22=0,"Cumple","no_cumple")</f>
        <v>Cumple</v>
      </c>
      <c r="BU35" s="85">
        <v>22492</v>
      </c>
      <c r="BV35" s="82">
        <f t="shared" si="15"/>
        <v>7.864984433884975E-2</v>
      </c>
      <c r="BW35" s="82" t="str">
        <f t="shared" si="31"/>
        <v>cumple</v>
      </c>
      <c r="BX35" s="99" t="str">
        <f t="shared" si="16"/>
        <v>cumple</v>
      </c>
      <c r="BY35" s="109" t="str">
        <f t="shared" si="32"/>
        <v>cumple</v>
      </c>
      <c r="CA35" s="68" t="str">
        <f>IF('Comparación de precios '!AF22=0,"Cumple","no_cumple")</f>
        <v>Cumple</v>
      </c>
      <c r="CB35" s="85">
        <v>22492</v>
      </c>
      <c r="CC35" s="82">
        <f t="shared" si="17"/>
        <v>0.4342631486279146</v>
      </c>
      <c r="CD35" s="82" t="str">
        <f t="shared" si="33"/>
        <v>cumple</v>
      </c>
      <c r="CE35" s="99" t="str">
        <f t="shared" si="18"/>
        <v>cumple</v>
      </c>
      <c r="CF35" s="109" t="str">
        <f t="shared" si="34"/>
        <v>cumple</v>
      </c>
      <c r="CH35" s="68" t="str">
        <f>IF('Comparación de precios '!AJ22=0,"Cumple","no_cumple")</f>
        <v>Cumple</v>
      </c>
      <c r="CI35" s="85">
        <v>22492</v>
      </c>
      <c r="CJ35" s="82">
        <f t="shared" si="19"/>
        <v>0.58096728519263729</v>
      </c>
      <c r="CK35" s="82" t="str">
        <f t="shared" si="35"/>
        <v>cumple</v>
      </c>
      <c r="CL35" s="99" t="str">
        <f t="shared" si="20"/>
        <v>cumple</v>
      </c>
      <c r="CM35" s="109" t="str">
        <f t="shared" si="36"/>
        <v>cumple</v>
      </c>
    </row>
    <row r="36" spans="1:91" x14ac:dyDescent="0.25">
      <c r="A36" s="39">
        <v>62</v>
      </c>
      <c r="B36" s="40" t="s">
        <v>132</v>
      </c>
      <c r="C36" s="40" t="s">
        <v>70</v>
      </c>
      <c r="D36" s="41">
        <v>12308</v>
      </c>
      <c r="E36" s="41">
        <v>11790</v>
      </c>
      <c r="F36" s="41">
        <v>11583</v>
      </c>
      <c r="G36" s="41">
        <v>10087</v>
      </c>
      <c r="H36" s="41">
        <v>14350</v>
      </c>
      <c r="I36" s="41">
        <v>12445</v>
      </c>
      <c r="J36" s="41">
        <v>12519</v>
      </c>
      <c r="K36" s="41">
        <v>9910</v>
      </c>
      <c r="L36" s="41">
        <v>11541</v>
      </c>
      <c r="M36" s="41">
        <v>10284</v>
      </c>
      <c r="N36" s="42">
        <v>11566</v>
      </c>
      <c r="O36" s="41">
        <v>12206</v>
      </c>
      <c r="P36" s="41">
        <v>10836</v>
      </c>
      <c r="Q36" s="42">
        <v>17042</v>
      </c>
      <c r="R36" s="42">
        <v>11240</v>
      </c>
      <c r="S36" s="41">
        <v>11173</v>
      </c>
      <c r="T36" s="41">
        <v>9758</v>
      </c>
      <c r="U36" s="42">
        <v>11147</v>
      </c>
      <c r="V36" s="42">
        <v>23291</v>
      </c>
      <c r="W36" s="42">
        <v>11717</v>
      </c>
      <c r="X36" s="41">
        <v>23144</v>
      </c>
      <c r="Y36" s="41">
        <v>8100</v>
      </c>
      <c r="Z36" s="41">
        <v>21833</v>
      </c>
      <c r="AA36" s="41">
        <v>12769</v>
      </c>
      <c r="AB36" s="41">
        <v>9626</v>
      </c>
      <c r="AC36" s="42">
        <v>15222</v>
      </c>
      <c r="AD36" s="41">
        <v>13150</v>
      </c>
      <c r="AE36" s="43">
        <f t="shared" si="2"/>
        <v>8100</v>
      </c>
      <c r="AF36" s="43">
        <f t="shared" si="3"/>
        <v>23291</v>
      </c>
      <c r="AG36" s="43">
        <f t="shared" si="4"/>
        <v>15191</v>
      </c>
      <c r="AH36" s="44">
        <v>12308</v>
      </c>
      <c r="AI36" s="126" t="s">
        <v>71</v>
      </c>
      <c r="AJ36" s="127"/>
      <c r="AK36" s="68" t="str">
        <f>IF('Comparación de precios '!D23=0,"Cumple","no_cumple")</f>
        <v>Cumple</v>
      </c>
      <c r="AL36" s="66">
        <v>8100</v>
      </c>
      <c r="AM36" s="82">
        <f t="shared" si="21"/>
        <v>0.34189145271368215</v>
      </c>
      <c r="AN36" s="82" t="str">
        <f t="shared" si="22"/>
        <v>cumple</v>
      </c>
      <c r="AO36" s="70" t="str">
        <f t="shared" si="5"/>
        <v>cumple</v>
      </c>
      <c r="AP36" s="79" t="str">
        <f t="shared" si="23"/>
        <v>cumple</v>
      </c>
      <c r="AR36" s="68" t="str">
        <f>IF('Comparación de precios '!H23=0,"Cumple","no_cumple")</f>
        <v>Cumple</v>
      </c>
      <c r="AS36" s="85">
        <v>8100</v>
      </c>
      <c r="AT36" s="82">
        <f t="shared" si="6"/>
        <v>0.34913619927681799</v>
      </c>
      <c r="AU36" s="82" t="str">
        <f t="shared" si="24"/>
        <v>cumple</v>
      </c>
      <c r="AV36" s="79" t="str">
        <f t="shared" si="7"/>
        <v>cumple</v>
      </c>
      <c r="AW36" s="79" t="str">
        <f t="shared" si="25"/>
        <v>cumple</v>
      </c>
      <c r="AY36" s="68" t="str">
        <f>IF('Comparación de precios '!L23=0,"Cumple","no_cumple")</f>
        <v>Cumple</v>
      </c>
      <c r="AZ36" s="85">
        <v>8100</v>
      </c>
      <c r="BA36" s="82">
        <f t="shared" si="8"/>
        <v>0.15852898400166215</v>
      </c>
      <c r="BB36" s="82" t="str">
        <f t="shared" si="26"/>
        <v>cumple</v>
      </c>
      <c r="BC36" s="70" t="str">
        <f t="shared" si="9"/>
        <v>cumple</v>
      </c>
      <c r="BD36" s="79" t="str">
        <f t="shared" si="27"/>
        <v>cumple</v>
      </c>
      <c r="BF36" s="68" t="str">
        <f>IF('Comparación de precios '!P23=0,"Cumple","no_cumple")</f>
        <v>Cumple</v>
      </c>
      <c r="BG36" s="85">
        <v>8100</v>
      </c>
      <c r="BH36" s="82">
        <f t="shared" si="10"/>
        <v>0.36565118646722533</v>
      </c>
      <c r="BI36" s="82" t="str">
        <f t="shared" si="28"/>
        <v>cumple</v>
      </c>
      <c r="BJ36" s="70" t="str">
        <f t="shared" si="11"/>
        <v>cumple</v>
      </c>
      <c r="BK36" s="79" t="str">
        <f t="shared" si="12"/>
        <v>cumple</v>
      </c>
      <c r="BM36" s="68" t="str">
        <f>IF('Comparación de precios '!X23=0,"Cumple","no_cumple")</f>
        <v>Cumple</v>
      </c>
      <c r="BN36" s="85">
        <v>8100</v>
      </c>
      <c r="BO36" s="82">
        <f t="shared" si="13"/>
        <v>0.30069930069930068</v>
      </c>
      <c r="BP36" s="82" t="str">
        <f t="shared" si="29"/>
        <v>cumple</v>
      </c>
      <c r="BQ36" s="99" t="str">
        <f t="shared" si="14"/>
        <v>cumple</v>
      </c>
      <c r="BR36" s="109" t="str">
        <f t="shared" si="30"/>
        <v>cumple</v>
      </c>
      <c r="BT36" s="68" t="str">
        <f>IF('Comparación de precios '!AB23=0,"Cumple","no_cumple")</f>
        <v>Cumple</v>
      </c>
      <c r="BU36" s="85">
        <v>8100</v>
      </c>
      <c r="BV36" s="82">
        <f t="shared" si="15"/>
        <v>0.27503803812762911</v>
      </c>
      <c r="BW36" s="82" t="str">
        <f t="shared" si="31"/>
        <v>cumple</v>
      </c>
      <c r="BX36" s="99" t="str">
        <f t="shared" si="16"/>
        <v>cumple</v>
      </c>
      <c r="BY36" s="109" t="str">
        <f t="shared" si="32"/>
        <v>cumple</v>
      </c>
      <c r="CA36" s="68" t="str">
        <f>IF('Comparación de precios '!AF23=0,"Cumple","no_cumple")</f>
        <v>Cumple</v>
      </c>
      <c r="CB36" s="85">
        <v>8100</v>
      </c>
      <c r="CC36" s="82">
        <f t="shared" si="17"/>
        <v>0.16991186718589876</v>
      </c>
      <c r="CD36" s="82" t="str">
        <f t="shared" si="33"/>
        <v>cumple</v>
      </c>
      <c r="CE36" s="99" t="str">
        <f t="shared" si="18"/>
        <v>cumple</v>
      </c>
      <c r="CF36" s="109" t="str">
        <f t="shared" si="34"/>
        <v>cumple</v>
      </c>
      <c r="CH36" s="68" t="str">
        <f>IF('Comparación de precios '!AJ23=0,"Cumple","no_cumple")</f>
        <v>Cumple</v>
      </c>
      <c r="CI36" s="85">
        <v>8100</v>
      </c>
      <c r="CJ36" s="82">
        <f t="shared" si="19"/>
        <v>0.65001728309713103</v>
      </c>
      <c r="CK36" s="82" t="str">
        <f t="shared" si="35"/>
        <v>cumple</v>
      </c>
      <c r="CL36" s="99" t="str">
        <f t="shared" si="20"/>
        <v>cumple</v>
      </c>
      <c r="CM36" s="109" t="str">
        <f t="shared" si="36"/>
        <v>cumple</v>
      </c>
    </row>
    <row r="37" spans="1:91" x14ac:dyDescent="0.25">
      <c r="A37" s="39">
        <v>63</v>
      </c>
      <c r="B37" s="40" t="s">
        <v>133</v>
      </c>
      <c r="C37" s="40" t="s">
        <v>70</v>
      </c>
      <c r="D37" s="41">
        <v>15254</v>
      </c>
      <c r="E37" s="41">
        <v>14329</v>
      </c>
      <c r="F37" s="41">
        <v>13315</v>
      </c>
      <c r="G37" s="41">
        <v>14853</v>
      </c>
      <c r="H37" s="41">
        <v>13890</v>
      </c>
      <c r="I37" s="41">
        <v>13982</v>
      </c>
      <c r="J37" s="41">
        <v>15464</v>
      </c>
      <c r="K37" s="41">
        <v>14594</v>
      </c>
      <c r="L37" s="41">
        <v>14713</v>
      </c>
      <c r="M37" s="41">
        <v>15146</v>
      </c>
      <c r="N37" s="42">
        <v>12311</v>
      </c>
      <c r="O37" s="41">
        <v>15488</v>
      </c>
      <c r="P37" s="41">
        <v>12308</v>
      </c>
      <c r="Q37" s="42">
        <v>17358</v>
      </c>
      <c r="R37" s="42">
        <v>16552</v>
      </c>
      <c r="S37" s="41">
        <v>12769</v>
      </c>
      <c r="T37" s="41">
        <v>14371</v>
      </c>
      <c r="U37" s="42">
        <v>12554</v>
      </c>
      <c r="V37" s="42">
        <v>21593</v>
      </c>
      <c r="W37" s="42">
        <v>9902</v>
      </c>
      <c r="X37" s="41">
        <v>19558</v>
      </c>
      <c r="Y37" s="41">
        <v>8679</v>
      </c>
      <c r="Z37" s="41">
        <v>15980</v>
      </c>
      <c r="AA37" s="41">
        <v>15225</v>
      </c>
      <c r="AB37" s="41">
        <v>11320</v>
      </c>
      <c r="AC37" s="42">
        <v>10772</v>
      </c>
      <c r="AD37" s="41">
        <v>15780</v>
      </c>
      <c r="AE37" s="43">
        <f t="shared" si="2"/>
        <v>8679</v>
      </c>
      <c r="AF37" s="43">
        <f t="shared" si="3"/>
        <v>21593</v>
      </c>
      <c r="AG37" s="43">
        <f t="shared" si="4"/>
        <v>12914</v>
      </c>
      <c r="AH37" s="44">
        <v>15254</v>
      </c>
      <c r="AI37" s="126" t="s">
        <v>71</v>
      </c>
      <c r="AJ37" s="127"/>
      <c r="AK37" s="68" t="str">
        <f>IF('Comparación de precios '!D24=0,"Cumple","no_cumple")</f>
        <v>Cumple</v>
      </c>
      <c r="AL37" s="66">
        <v>8679</v>
      </c>
      <c r="AM37" s="82">
        <f t="shared" si="21"/>
        <v>0.43103448275862066</v>
      </c>
      <c r="AN37" s="82" t="str">
        <f t="shared" si="22"/>
        <v>cumple</v>
      </c>
      <c r="AO37" s="70" t="str">
        <f t="shared" si="5"/>
        <v>cumple</v>
      </c>
      <c r="AP37" s="79" t="str">
        <f t="shared" si="23"/>
        <v>cumple</v>
      </c>
      <c r="AR37" s="68" t="str">
        <f>IF('Comparación de precios '!H24=0,"Cumple","no_cumple")</f>
        <v>Cumple</v>
      </c>
      <c r="AS37" s="85">
        <v>8679</v>
      </c>
      <c r="AT37" s="82">
        <f t="shared" si="6"/>
        <v>0.37927335145186669</v>
      </c>
      <c r="AU37" s="82" t="str">
        <f t="shared" si="24"/>
        <v>cumple</v>
      </c>
      <c r="AV37" s="79" t="str">
        <f t="shared" si="7"/>
        <v>cumple</v>
      </c>
      <c r="AW37" s="79" t="str">
        <f t="shared" si="25"/>
        <v>cumple</v>
      </c>
      <c r="AY37" s="68" t="str">
        <f>IF('Comparación de precios '!L24=0,"Cumple","no_cumple")</f>
        <v>Cumple</v>
      </c>
      <c r="AZ37" s="85">
        <v>8679</v>
      </c>
      <c r="BA37" s="82">
        <f t="shared" si="8"/>
        <v>0.23330388692579504</v>
      </c>
      <c r="BB37" s="82" t="str">
        <f t="shared" si="26"/>
        <v>cumple</v>
      </c>
      <c r="BC37" s="70" t="str">
        <f t="shared" si="9"/>
        <v>cumple</v>
      </c>
      <c r="BD37" s="79" t="str">
        <f t="shared" si="27"/>
        <v>cumple</v>
      </c>
      <c r="BF37" s="68" t="str">
        <f>IF('Comparación de precios '!P24=0,"Cumple","no_cumple")</f>
        <v>Cumple</v>
      </c>
      <c r="BG37" s="85">
        <v>8679</v>
      </c>
      <c r="BH37" s="82">
        <f t="shared" si="10"/>
        <v>0.42995073891625618</v>
      </c>
      <c r="BI37" s="82" t="str">
        <f t="shared" si="28"/>
        <v>cumple</v>
      </c>
      <c r="BJ37" s="70" t="str">
        <f t="shared" si="11"/>
        <v>cumple</v>
      </c>
      <c r="BK37" s="79" t="str">
        <f t="shared" si="12"/>
        <v>cumple</v>
      </c>
      <c r="BM37" s="68" t="str">
        <f>IF('Comparación de precios '!X24=0,"Cumple","no_cumple")</f>
        <v>Cumple</v>
      </c>
      <c r="BN37" s="85">
        <v>8679</v>
      </c>
      <c r="BO37" s="82">
        <f t="shared" si="13"/>
        <v>0.34817874577544122</v>
      </c>
      <c r="BP37" s="82" t="str">
        <f t="shared" si="29"/>
        <v>cumple</v>
      </c>
      <c r="BQ37" s="99" t="str">
        <f t="shared" si="14"/>
        <v>cumple</v>
      </c>
      <c r="BR37" s="109" t="str">
        <f t="shared" si="30"/>
        <v>cumple</v>
      </c>
      <c r="BT37" s="68" t="str">
        <f>IF('Comparación de precios '!AB24=0,"Cumple","no_cumple")</f>
        <v>Cumple</v>
      </c>
      <c r="BU37" s="85">
        <v>8679</v>
      </c>
      <c r="BV37" s="82">
        <f t="shared" si="15"/>
        <v>0.32030699349988251</v>
      </c>
      <c r="BW37" s="82" t="str">
        <f t="shared" si="31"/>
        <v>cumple</v>
      </c>
      <c r="BX37" s="99" t="str">
        <f t="shared" si="16"/>
        <v>cumple</v>
      </c>
      <c r="BY37" s="109" t="str">
        <f t="shared" si="32"/>
        <v>cumple</v>
      </c>
      <c r="CA37" s="68" t="str">
        <f>IF('Comparación de precios '!AF24=0,"Cumple","no_cumple")</f>
        <v>Cumple</v>
      </c>
      <c r="CB37" s="85">
        <v>8679</v>
      </c>
      <c r="CC37" s="82">
        <f t="shared" si="17"/>
        <v>0.39607542968478188</v>
      </c>
      <c r="CD37" s="82" t="str">
        <f t="shared" si="33"/>
        <v>cumple</v>
      </c>
      <c r="CE37" s="99" t="str">
        <f t="shared" si="18"/>
        <v>cumple</v>
      </c>
      <c r="CF37" s="109" t="str">
        <f t="shared" si="34"/>
        <v>cumple</v>
      </c>
      <c r="CH37" s="68" t="str">
        <f>IF('Comparación de precios '!AJ24=0,"Cumple","no_cumple")</f>
        <v>Cumple</v>
      </c>
      <c r="CI37" s="85">
        <v>8679</v>
      </c>
      <c r="CJ37" s="82">
        <f t="shared" si="19"/>
        <v>0.55624296962879638</v>
      </c>
      <c r="CK37" s="82" t="str">
        <f t="shared" si="35"/>
        <v>cumple</v>
      </c>
      <c r="CL37" s="99" t="str">
        <f t="shared" si="20"/>
        <v>cumple</v>
      </c>
      <c r="CM37" s="109" t="str">
        <f t="shared" si="36"/>
        <v>cumple</v>
      </c>
    </row>
    <row r="38" spans="1:91" x14ac:dyDescent="0.25">
      <c r="A38" s="39">
        <v>67</v>
      </c>
      <c r="B38" s="40" t="s">
        <v>137</v>
      </c>
      <c r="C38" s="40" t="s">
        <v>70</v>
      </c>
      <c r="D38" s="41">
        <v>16253</v>
      </c>
      <c r="E38" s="41">
        <v>15028</v>
      </c>
      <c r="F38" s="41">
        <v>17851</v>
      </c>
      <c r="G38" s="41">
        <v>14197</v>
      </c>
      <c r="H38" s="41">
        <v>13999</v>
      </c>
      <c r="I38" s="41">
        <v>15873</v>
      </c>
      <c r="J38" s="41">
        <v>16516</v>
      </c>
      <c r="K38" s="41">
        <v>13948</v>
      </c>
      <c r="L38" s="41">
        <v>16433</v>
      </c>
      <c r="M38" s="41">
        <v>14477</v>
      </c>
      <c r="N38" s="42">
        <v>15241</v>
      </c>
      <c r="O38" s="41">
        <v>16194</v>
      </c>
      <c r="P38" s="41">
        <v>13992</v>
      </c>
      <c r="Q38" s="42">
        <v>15254</v>
      </c>
      <c r="R38" s="42">
        <v>15819</v>
      </c>
      <c r="S38" s="41">
        <v>12769</v>
      </c>
      <c r="T38" s="41">
        <v>13735</v>
      </c>
      <c r="U38" s="42">
        <v>12372</v>
      </c>
      <c r="V38" s="42">
        <v>23320</v>
      </c>
      <c r="W38" s="42">
        <v>10352</v>
      </c>
      <c r="X38" s="41">
        <v>20886</v>
      </c>
      <c r="Y38" s="41">
        <v>10415</v>
      </c>
      <c r="Z38" s="41">
        <v>16421</v>
      </c>
      <c r="AA38" s="41">
        <v>18662</v>
      </c>
      <c r="AB38" s="41">
        <v>15833</v>
      </c>
      <c r="AC38" s="42">
        <v>14966</v>
      </c>
      <c r="AD38" s="41">
        <v>15780</v>
      </c>
      <c r="AE38" s="43">
        <f t="shared" si="2"/>
        <v>10352</v>
      </c>
      <c r="AF38" s="43">
        <f t="shared" si="3"/>
        <v>23320</v>
      </c>
      <c r="AG38" s="43">
        <f t="shared" si="4"/>
        <v>12968</v>
      </c>
      <c r="AH38" s="44">
        <v>16253</v>
      </c>
      <c r="AI38" s="126" t="s">
        <v>71</v>
      </c>
      <c r="AJ38" s="127"/>
      <c r="AK38" s="68" t="str">
        <f>IF('Comparación de precios '!D25=0,"Cumple","no_cumple")</f>
        <v>Cumple</v>
      </c>
      <c r="AL38" s="66">
        <v>10352</v>
      </c>
      <c r="AM38" s="82">
        <f t="shared" si="21"/>
        <v>0.36307143296622163</v>
      </c>
      <c r="AN38" s="82" t="str">
        <f t="shared" si="22"/>
        <v>cumple</v>
      </c>
      <c r="AO38" s="70" t="str">
        <f t="shared" si="5"/>
        <v>cumple</v>
      </c>
      <c r="AP38" s="79" t="str">
        <f t="shared" si="23"/>
        <v>cumple</v>
      </c>
      <c r="AR38" s="68" t="str">
        <f>IF('Comparación de precios '!H25=0,"Cumple","no_cumple")</f>
        <v>Cumple</v>
      </c>
      <c r="AS38" s="85">
        <v>10352</v>
      </c>
      <c r="AT38" s="82">
        <f t="shared" si="6"/>
        <v>0.34782334782334784</v>
      </c>
      <c r="AU38" s="82" t="str">
        <f t="shared" si="24"/>
        <v>cumple</v>
      </c>
      <c r="AV38" s="79" t="str">
        <f t="shared" si="7"/>
        <v>cumple</v>
      </c>
      <c r="AW38" s="79" t="str">
        <f t="shared" si="25"/>
        <v>cumple</v>
      </c>
      <c r="AY38" s="68" t="str">
        <f>IF('Comparación de precios '!L25=0,"Cumple","no_cumple")</f>
        <v>Cumple</v>
      </c>
      <c r="AZ38" s="85">
        <v>10352</v>
      </c>
      <c r="BA38" s="82">
        <f t="shared" si="8"/>
        <v>0.34617570896229394</v>
      </c>
      <c r="BB38" s="82" t="str">
        <f t="shared" si="26"/>
        <v>cumple</v>
      </c>
      <c r="BC38" s="70" t="str">
        <f t="shared" si="9"/>
        <v>cumple</v>
      </c>
      <c r="BD38" s="79" t="str">
        <f t="shared" si="27"/>
        <v>cumple</v>
      </c>
      <c r="BF38" s="68" t="str">
        <f>IF('Comparación de precios '!P25=0,"Cumple","no_cumple")</f>
        <v>Cumple</v>
      </c>
      <c r="BG38" s="85">
        <v>10352</v>
      </c>
      <c r="BH38" s="82">
        <f t="shared" si="10"/>
        <v>0.44528989390204693</v>
      </c>
      <c r="BI38" s="82" t="str">
        <f t="shared" si="28"/>
        <v>cumple</v>
      </c>
      <c r="BJ38" s="70" t="str">
        <f t="shared" si="11"/>
        <v>cumple</v>
      </c>
      <c r="BK38" s="79" t="str">
        <f t="shared" si="12"/>
        <v>cumple</v>
      </c>
      <c r="BM38" s="68" t="str">
        <f>IF('Comparación de precios '!X25=0,"Cumple","no_cumple")</f>
        <v>Cumple</v>
      </c>
      <c r="BN38" s="85">
        <v>10352</v>
      </c>
      <c r="BO38" s="82">
        <f t="shared" si="13"/>
        <v>0.42008851044759399</v>
      </c>
      <c r="BP38" s="82" t="str">
        <f t="shared" si="29"/>
        <v>cumple</v>
      </c>
      <c r="BQ38" s="99" t="str">
        <f t="shared" si="14"/>
        <v>cumple</v>
      </c>
      <c r="BR38" s="109" t="str">
        <f t="shared" si="30"/>
        <v>cumple</v>
      </c>
      <c r="BT38" s="68" t="str">
        <f>IF('Comparación de precios '!AB25=0,"Cumple","no_cumple")</f>
        <v>Cumple</v>
      </c>
      <c r="BU38" s="85">
        <v>10352</v>
      </c>
      <c r="BV38" s="82">
        <f t="shared" si="15"/>
        <v>0.18928655337144648</v>
      </c>
      <c r="BW38" s="82" t="str">
        <f t="shared" si="31"/>
        <v>cumple</v>
      </c>
      <c r="BX38" s="99" t="str">
        <f t="shared" si="16"/>
        <v>cumple</v>
      </c>
      <c r="BY38" s="109" t="str">
        <f t="shared" si="32"/>
        <v>cumple</v>
      </c>
      <c r="CA38" s="68" t="str">
        <f>IF('Comparación de precios '!AF25=0,"Cumple","no_cumple")</f>
        <v>Cumple</v>
      </c>
      <c r="CB38" s="85">
        <v>10352</v>
      </c>
      <c r="CC38" s="82">
        <f t="shared" si="17"/>
        <v>0.24630506006552602</v>
      </c>
      <c r="CD38" s="82" t="str">
        <f t="shared" si="33"/>
        <v>cumple</v>
      </c>
      <c r="CE38" s="99" t="str">
        <f t="shared" si="18"/>
        <v>cumple</v>
      </c>
      <c r="CF38" s="109" t="str">
        <f t="shared" si="34"/>
        <v>cumple</v>
      </c>
      <c r="CH38" s="68" t="str">
        <f>IF('Comparación de precios '!AJ25=0,"Cumple","no_cumple")</f>
        <v>Cumple</v>
      </c>
      <c r="CI38" s="85">
        <v>10352</v>
      </c>
      <c r="CJ38" s="82">
        <f t="shared" si="19"/>
        <v>0.50435698554055353</v>
      </c>
      <c r="CK38" s="82" t="str">
        <f t="shared" si="35"/>
        <v>cumple</v>
      </c>
      <c r="CL38" s="99" t="str">
        <f t="shared" si="20"/>
        <v>cumple</v>
      </c>
      <c r="CM38" s="109" t="str">
        <f t="shared" si="36"/>
        <v>cumple</v>
      </c>
    </row>
    <row r="39" spans="1:91" x14ac:dyDescent="0.25">
      <c r="A39" s="39">
        <v>71</v>
      </c>
      <c r="B39" s="40" t="s">
        <v>141</v>
      </c>
      <c r="C39" s="40" t="s">
        <v>70</v>
      </c>
      <c r="D39" s="41">
        <v>9784</v>
      </c>
      <c r="E39" s="41">
        <v>10084</v>
      </c>
      <c r="F39" s="41">
        <v>10579</v>
      </c>
      <c r="G39" s="41">
        <v>9757</v>
      </c>
      <c r="H39" s="41">
        <v>9379</v>
      </c>
      <c r="I39" s="41">
        <v>9884</v>
      </c>
      <c r="J39" s="41">
        <v>9994</v>
      </c>
      <c r="K39" s="41">
        <v>9588</v>
      </c>
      <c r="L39" s="41">
        <v>10069</v>
      </c>
      <c r="M39" s="41">
        <v>9950</v>
      </c>
      <c r="N39" s="42">
        <v>7480</v>
      </c>
      <c r="O39" s="41">
        <v>6991</v>
      </c>
      <c r="P39" s="41">
        <v>8574</v>
      </c>
      <c r="Q39" s="42">
        <v>13571</v>
      </c>
      <c r="R39" s="42">
        <v>10872</v>
      </c>
      <c r="S39" s="41">
        <v>9014</v>
      </c>
      <c r="T39" s="41">
        <v>9442</v>
      </c>
      <c r="U39" s="42">
        <v>11381</v>
      </c>
      <c r="V39" s="42">
        <v>19363</v>
      </c>
      <c r="W39" s="42">
        <v>7338</v>
      </c>
      <c r="X39" s="41">
        <v>17304</v>
      </c>
      <c r="Y39" s="41">
        <v>5439</v>
      </c>
      <c r="Z39" s="41">
        <v>11464</v>
      </c>
      <c r="AA39" s="41">
        <v>9823</v>
      </c>
      <c r="AB39" s="41">
        <v>7280</v>
      </c>
      <c r="AC39" s="42">
        <v>7406</v>
      </c>
      <c r="AD39" s="41">
        <v>9258</v>
      </c>
      <c r="AE39" s="43">
        <f t="shared" si="2"/>
        <v>5439</v>
      </c>
      <c r="AF39" s="43">
        <f t="shared" si="3"/>
        <v>19363</v>
      </c>
      <c r="AG39" s="43">
        <f t="shared" si="4"/>
        <v>13924</v>
      </c>
      <c r="AH39" s="44">
        <v>9784</v>
      </c>
      <c r="AI39" s="126" t="s">
        <v>71</v>
      </c>
      <c r="AJ39" s="127"/>
      <c r="AK39" s="68" t="str">
        <f>IF('Comparación de precios '!D26=0,"Cumple","no_cumple")</f>
        <v>Cumple</v>
      </c>
      <c r="AL39" s="66">
        <v>5439</v>
      </c>
      <c r="AM39" s="82">
        <f t="shared" si="21"/>
        <v>0.44409239574816028</v>
      </c>
      <c r="AN39" s="82" t="str">
        <f t="shared" si="22"/>
        <v>cumple</v>
      </c>
      <c r="AO39" s="70" t="str">
        <f t="shared" si="5"/>
        <v>cumple</v>
      </c>
      <c r="AP39" s="79" t="str">
        <f t="shared" si="23"/>
        <v>cumple</v>
      </c>
      <c r="AR39" s="68" t="str">
        <f>IF('Comparación de precios '!H26=0,"Cumple","no_cumple")</f>
        <v>Cumple</v>
      </c>
      <c r="AS39" s="85">
        <v>5439</v>
      </c>
      <c r="AT39" s="82">
        <f t="shared" si="6"/>
        <v>0.4497167138810198</v>
      </c>
      <c r="AU39" s="82" t="str">
        <f t="shared" si="24"/>
        <v>cumple</v>
      </c>
      <c r="AV39" s="79" t="str">
        <f t="shared" si="7"/>
        <v>cumple</v>
      </c>
      <c r="AW39" s="79" t="str">
        <f t="shared" si="25"/>
        <v>cumple</v>
      </c>
      <c r="AY39" s="68" t="str">
        <f>IF('Comparación de precios '!L26=0,"Cumple","no_cumple")</f>
        <v>Cumple</v>
      </c>
      <c r="AZ39" s="85">
        <v>5439</v>
      </c>
      <c r="BA39" s="82">
        <f t="shared" si="8"/>
        <v>0.25288461538461537</v>
      </c>
      <c r="BB39" s="82" t="str">
        <f t="shared" si="26"/>
        <v>cumple</v>
      </c>
      <c r="BC39" s="70" t="str">
        <f t="shared" si="9"/>
        <v>cumple</v>
      </c>
      <c r="BD39" s="79" t="str">
        <f t="shared" si="27"/>
        <v>cumple</v>
      </c>
      <c r="BF39" s="68" t="str">
        <f>IF('Comparación de precios '!P26=0,"Cumple","no_cumple")</f>
        <v>Cumple</v>
      </c>
      <c r="BG39" s="85">
        <v>5439</v>
      </c>
      <c r="BH39" s="82">
        <f t="shared" si="10"/>
        <v>0.44629950117072176</v>
      </c>
      <c r="BI39" s="82" t="str">
        <f t="shared" si="28"/>
        <v>cumple</v>
      </c>
      <c r="BJ39" s="70" t="str">
        <f t="shared" si="11"/>
        <v>cumple</v>
      </c>
      <c r="BK39" s="79" t="str">
        <f t="shared" si="12"/>
        <v>cumple</v>
      </c>
      <c r="BM39" s="68" t="str">
        <f>IF('Comparación de precios '!X26=0,"Cumple","no_cumple")</f>
        <v>Cumple</v>
      </c>
      <c r="BN39" s="85">
        <v>5439</v>
      </c>
      <c r="BO39" s="82">
        <f t="shared" si="13"/>
        <v>0.48586822951129599</v>
      </c>
      <c r="BP39" s="82" t="str">
        <f t="shared" si="29"/>
        <v>cumple</v>
      </c>
      <c r="BQ39" s="99" t="str">
        <f t="shared" si="14"/>
        <v>cumple</v>
      </c>
      <c r="BR39" s="109" t="str">
        <f t="shared" si="30"/>
        <v>cumple</v>
      </c>
      <c r="BT39" s="68" t="str">
        <f>IF('Comparación de precios '!AB26=0,"Cumple","no_cumple")</f>
        <v>Cumple</v>
      </c>
      <c r="BU39" s="85">
        <v>5439</v>
      </c>
      <c r="BV39" s="82">
        <f t="shared" si="15"/>
        <v>0.39660528067450634</v>
      </c>
      <c r="BW39" s="82" t="str">
        <f t="shared" si="31"/>
        <v>cumple</v>
      </c>
      <c r="BX39" s="99" t="str">
        <f t="shared" si="16"/>
        <v>cumple</v>
      </c>
      <c r="BY39" s="109" t="str">
        <f t="shared" si="32"/>
        <v>cumple</v>
      </c>
      <c r="CA39" s="68" t="str">
        <f>IF('Comparación de precios '!AF26=0,"Cumple","no_cumple")</f>
        <v>Cumple</v>
      </c>
      <c r="CB39" s="85">
        <v>5439</v>
      </c>
      <c r="CC39" s="82">
        <f t="shared" si="17"/>
        <v>0.42395678881592885</v>
      </c>
      <c r="CD39" s="82" t="str">
        <f t="shared" si="33"/>
        <v>cumple</v>
      </c>
      <c r="CE39" s="99" t="str">
        <f t="shared" si="18"/>
        <v>cumple</v>
      </c>
      <c r="CF39" s="109" t="str">
        <f t="shared" si="34"/>
        <v>cumple</v>
      </c>
      <c r="CH39" s="68" t="str">
        <f>IF('Comparación de precios '!AJ26=0,"Cumple","no_cumple")</f>
        <v>Cumple</v>
      </c>
      <c r="CI39" s="85">
        <v>5439</v>
      </c>
      <c r="CJ39" s="82">
        <f t="shared" si="19"/>
        <v>0.68567961165048541</v>
      </c>
      <c r="CK39" s="82" t="str">
        <f t="shared" si="35"/>
        <v>cumple</v>
      </c>
      <c r="CL39" s="99" t="str">
        <f t="shared" si="20"/>
        <v>cumple</v>
      </c>
      <c r="CM39" s="109" t="str">
        <f t="shared" si="36"/>
        <v>cumple</v>
      </c>
    </row>
    <row r="40" spans="1:91" x14ac:dyDescent="0.25">
      <c r="A40" s="39">
        <v>74</v>
      </c>
      <c r="B40" s="40" t="s">
        <v>144</v>
      </c>
      <c r="C40" s="40" t="s">
        <v>70</v>
      </c>
      <c r="D40" s="41">
        <v>8963</v>
      </c>
      <c r="E40" s="41">
        <v>9396</v>
      </c>
      <c r="F40" s="41">
        <v>10527</v>
      </c>
      <c r="G40" s="41">
        <v>12900</v>
      </c>
      <c r="H40" s="41">
        <v>12183</v>
      </c>
      <c r="I40" s="41">
        <v>3577</v>
      </c>
      <c r="J40" s="41">
        <v>9152</v>
      </c>
      <c r="K40" s="41">
        <v>12674</v>
      </c>
      <c r="L40" s="41">
        <v>4572</v>
      </c>
      <c r="M40" s="41">
        <v>13154</v>
      </c>
      <c r="N40" s="42">
        <v>12053</v>
      </c>
      <c r="O40" s="41">
        <v>8914</v>
      </c>
      <c r="P40" s="41">
        <v>7417</v>
      </c>
      <c r="Q40" s="42">
        <v>15570</v>
      </c>
      <c r="R40" s="42">
        <v>14375</v>
      </c>
      <c r="S40" s="41">
        <v>13145</v>
      </c>
      <c r="T40" s="41">
        <v>12481</v>
      </c>
      <c r="U40" s="42">
        <v>14810</v>
      </c>
      <c r="V40" s="42">
        <v>38871</v>
      </c>
      <c r="W40" s="42">
        <v>6660</v>
      </c>
      <c r="X40" s="41">
        <v>43553</v>
      </c>
      <c r="Y40" s="41">
        <v>3414</v>
      </c>
      <c r="Z40" s="41">
        <v>7006</v>
      </c>
      <c r="AA40" s="41">
        <v>10805</v>
      </c>
      <c r="AB40" s="41">
        <v>7553</v>
      </c>
      <c r="AC40" s="42">
        <v>10415</v>
      </c>
      <c r="AD40" s="41">
        <v>11888</v>
      </c>
      <c r="AE40" s="43">
        <f t="shared" si="2"/>
        <v>3414</v>
      </c>
      <c r="AF40" s="43">
        <f t="shared" si="3"/>
        <v>43553</v>
      </c>
      <c r="AG40" s="43">
        <f t="shared" si="4"/>
        <v>40139</v>
      </c>
      <c r="AH40" s="44">
        <v>8963</v>
      </c>
      <c r="AI40" s="126" t="s">
        <v>71</v>
      </c>
      <c r="AJ40" s="127"/>
      <c r="AK40" s="68" t="str">
        <f>IF('Comparación de precios '!D27=0,"Cumple","no_cumple")</f>
        <v>Cumple</v>
      </c>
      <c r="AL40" s="66">
        <v>3414</v>
      </c>
      <c r="AM40" s="82">
        <f t="shared" si="21"/>
        <v>0.61910074751757227</v>
      </c>
      <c r="AN40" s="82" t="str">
        <f t="shared" si="22"/>
        <v>cumple</v>
      </c>
      <c r="AO40" s="70" t="str">
        <f t="shared" si="5"/>
        <v>cumple</v>
      </c>
      <c r="AP40" s="79" t="str">
        <f t="shared" si="23"/>
        <v>cumple</v>
      </c>
      <c r="AR40" s="68" t="str">
        <f>IF('Comparación de precios '!H27=0,"Cumple","no_cumple")</f>
        <v>Cumple</v>
      </c>
      <c r="AS40" s="85">
        <v>3414</v>
      </c>
      <c r="AT40" s="82">
        <f t="shared" si="6"/>
        <v>4.5568912496505451E-2</v>
      </c>
      <c r="AU40" s="82" t="str">
        <f t="shared" si="24"/>
        <v>cumple</v>
      </c>
      <c r="AV40" s="79" t="str">
        <f t="shared" si="7"/>
        <v>cumple</v>
      </c>
      <c r="AW40" s="79" t="str">
        <f t="shared" si="25"/>
        <v>cumple</v>
      </c>
      <c r="AY40" s="68" t="str">
        <f>IF('Comparación de precios '!L27=0,"Cumple","no_cumple")</f>
        <v>Cumple</v>
      </c>
      <c r="AZ40" s="85">
        <v>3414</v>
      </c>
      <c r="BA40" s="82">
        <f t="shared" si="8"/>
        <v>0.54799417450019861</v>
      </c>
      <c r="BB40" s="82" t="str">
        <f t="shared" si="26"/>
        <v>cumple</v>
      </c>
      <c r="BC40" s="70" t="str">
        <f t="shared" si="9"/>
        <v>cumple</v>
      </c>
      <c r="BD40" s="79" t="str">
        <f t="shared" si="27"/>
        <v>cumple</v>
      </c>
      <c r="BF40" s="68" t="str">
        <f>IF('Comparación de precios '!P27=0,"Cumple","no_cumple")</f>
        <v>Cumple</v>
      </c>
      <c r="BG40" s="85">
        <v>3414</v>
      </c>
      <c r="BH40" s="82">
        <f t="shared" si="10"/>
        <v>0.68403516890328553</v>
      </c>
      <c r="BI40" s="82" t="str">
        <f t="shared" si="28"/>
        <v>cumple</v>
      </c>
      <c r="BJ40" s="70" t="str">
        <f t="shared" si="11"/>
        <v>cumple</v>
      </c>
      <c r="BK40" s="79" t="str">
        <f t="shared" si="12"/>
        <v>cumple</v>
      </c>
      <c r="BM40" s="68" t="str">
        <f>IF('Comparación de precios '!X27=0,"Cumple","no_cumple")</f>
        <v>Cumple</v>
      </c>
      <c r="BN40" s="85">
        <v>3414</v>
      </c>
      <c r="BO40" s="82">
        <f t="shared" si="13"/>
        <v>0.67569108007979484</v>
      </c>
      <c r="BP40" s="82" t="str">
        <f t="shared" si="29"/>
        <v>cumple</v>
      </c>
      <c r="BQ40" s="99" t="str">
        <f t="shared" si="14"/>
        <v>cumple</v>
      </c>
      <c r="BR40" s="109" t="str">
        <f t="shared" si="30"/>
        <v>cumple</v>
      </c>
      <c r="BT40" s="68" t="str">
        <f>IF('Comparación de precios '!AB27=0,"Cumple","no_cumple")</f>
        <v>Cumple</v>
      </c>
      <c r="BU40" s="85">
        <v>3414</v>
      </c>
      <c r="BV40" s="82">
        <f t="shared" si="15"/>
        <v>0.74028147584632942</v>
      </c>
      <c r="BW40" s="82" t="str">
        <f t="shared" si="31"/>
        <v>cumple</v>
      </c>
      <c r="BX40" s="99" t="str">
        <f t="shared" si="16"/>
        <v>cumple</v>
      </c>
      <c r="BY40" s="109" t="str">
        <f t="shared" si="32"/>
        <v>cumple</v>
      </c>
      <c r="CA40" s="68" t="str">
        <f>IF('Comparación de precios '!AF27=0,"Cumple","no_cumple")</f>
        <v>Cumple</v>
      </c>
      <c r="CB40" s="85">
        <v>3414</v>
      </c>
      <c r="CC40" s="82">
        <f t="shared" si="17"/>
        <v>0.72646422562294688</v>
      </c>
      <c r="CD40" s="82" t="str">
        <f t="shared" si="33"/>
        <v>cumple</v>
      </c>
      <c r="CE40" s="99" t="str">
        <f t="shared" si="18"/>
        <v>cumple</v>
      </c>
      <c r="CF40" s="109" t="str">
        <f t="shared" si="34"/>
        <v>cumple</v>
      </c>
      <c r="CH40" s="68" t="str">
        <f>IF('Comparación de precios '!AJ27=0,"Cumple","no_cumple")</f>
        <v>Cumple</v>
      </c>
      <c r="CI40" s="85">
        <v>3414</v>
      </c>
      <c r="CJ40" s="82">
        <f t="shared" si="19"/>
        <v>0.92161274768672652</v>
      </c>
      <c r="CK40" s="82" t="str">
        <f t="shared" si="35"/>
        <v>cumple</v>
      </c>
      <c r="CL40" s="99" t="str">
        <f t="shared" si="20"/>
        <v>cumple</v>
      </c>
      <c r="CM40" s="109" t="str">
        <f t="shared" si="36"/>
        <v>cumple</v>
      </c>
    </row>
    <row r="41" spans="1:91" x14ac:dyDescent="0.25">
      <c r="A41" s="39">
        <v>83</v>
      </c>
      <c r="B41" s="40" t="s">
        <v>153</v>
      </c>
      <c r="C41" s="40" t="s">
        <v>70</v>
      </c>
      <c r="D41" s="41">
        <v>736</v>
      </c>
      <c r="E41" s="41">
        <v>992</v>
      </c>
      <c r="F41" s="41">
        <v>1601</v>
      </c>
      <c r="G41" s="41">
        <v>2977</v>
      </c>
      <c r="H41" s="41">
        <v>770</v>
      </c>
      <c r="I41" s="41">
        <v>658</v>
      </c>
      <c r="J41" s="41">
        <v>947</v>
      </c>
      <c r="K41" s="41">
        <v>2926</v>
      </c>
      <c r="L41" s="41">
        <v>818</v>
      </c>
      <c r="M41" s="41">
        <v>3036</v>
      </c>
      <c r="N41" s="42">
        <v>1340</v>
      </c>
      <c r="O41" s="41">
        <v>783</v>
      </c>
      <c r="P41" s="41">
        <v>400</v>
      </c>
      <c r="Q41" s="42">
        <v>1157</v>
      </c>
      <c r="R41" s="42">
        <v>3317</v>
      </c>
      <c r="S41" s="41">
        <v>1033</v>
      </c>
      <c r="T41" s="41">
        <v>2880</v>
      </c>
      <c r="U41" s="42">
        <v>1010</v>
      </c>
      <c r="V41" s="42">
        <v>1604</v>
      </c>
      <c r="W41" s="42">
        <v>347</v>
      </c>
      <c r="X41" s="41">
        <v>1652</v>
      </c>
      <c r="Y41" s="41">
        <v>708</v>
      </c>
      <c r="Z41" s="41">
        <v>21214</v>
      </c>
      <c r="AA41" s="41">
        <v>5403</v>
      </c>
      <c r="AB41" s="41">
        <v>1704</v>
      </c>
      <c r="AC41" s="42">
        <v>320</v>
      </c>
      <c r="AD41" s="41">
        <v>526</v>
      </c>
      <c r="AE41" s="43">
        <f t="shared" si="2"/>
        <v>320</v>
      </c>
      <c r="AF41" s="43">
        <f t="shared" si="3"/>
        <v>21214</v>
      </c>
      <c r="AG41" s="43">
        <f t="shared" si="4"/>
        <v>20894</v>
      </c>
      <c r="AH41" s="44">
        <v>736</v>
      </c>
      <c r="AI41" s="126" t="s">
        <v>71</v>
      </c>
      <c r="AJ41" s="127"/>
      <c r="AK41" s="68" t="str">
        <f>IF('Comparación de precios '!D28=0,"Cumple","no_cumple")</f>
        <v>Cumple</v>
      </c>
      <c r="AL41" s="66">
        <v>320</v>
      </c>
      <c r="AM41" s="82">
        <f t="shared" si="21"/>
        <v>0.56521739130434778</v>
      </c>
      <c r="AN41" s="82" t="str">
        <f t="shared" si="22"/>
        <v>cumple</v>
      </c>
      <c r="AO41" s="70" t="str">
        <f t="shared" si="5"/>
        <v>cumple</v>
      </c>
      <c r="AP41" s="79" t="str">
        <f t="shared" si="23"/>
        <v>cumple</v>
      </c>
      <c r="AR41" s="68" t="str">
        <f>IF('Comparación de precios '!H28=0,"Cumple","no_cumple")</f>
        <v>Cumple</v>
      </c>
      <c r="AS41" s="85">
        <v>320</v>
      </c>
      <c r="AT41" s="82">
        <f t="shared" si="6"/>
        <v>0.51367781155015202</v>
      </c>
      <c r="AU41" s="82" t="str">
        <f t="shared" si="24"/>
        <v>cumple</v>
      </c>
      <c r="AV41" s="79" t="str">
        <f t="shared" si="7"/>
        <v>cumple</v>
      </c>
      <c r="AW41" s="79" t="str">
        <f t="shared" si="25"/>
        <v>cumple</v>
      </c>
      <c r="AY41" s="68" t="str">
        <f>IF('Comparación de precios '!L28=0,"Cumple","no_cumple")</f>
        <v>Cumple</v>
      </c>
      <c r="AZ41" s="85">
        <v>320</v>
      </c>
      <c r="BA41" s="82">
        <f t="shared" si="8"/>
        <v>0.81220657276995301</v>
      </c>
      <c r="BB41" s="82" t="str">
        <f t="shared" si="26"/>
        <v>cumple</v>
      </c>
      <c r="BC41" s="70" t="str">
        <f t="shared" si="9"/>
        <v>cumple</v>
      </c>
      <c r="BD41" s="79" t="str">
        <f t="shared" si="27"/>
        <v>cumple</v>
      </c>
      <c r="BF41" s="68" t="str">
        <f>IF('Comparación de precios '!P28=0,"Cumple","no_cumple")</f>
        <v>Cumple</v>
      </c>
      <c r="BG41" s="85">
        <v>320</v>
      </c>
      <c r="BH41" s="82">
        <f t="shared" si="10"/>
        <v>0.94077364427170096</v>
      </c>
      <c r="BI41" s="82" t="str">
        <f t="shared" si="28"/>
        <v>cumple</v>
      </c>
      <c r="BJ41" s="70" t="str">
        <f t="shared" si="11"/>
        <v>cumple</v>
      </c>
      <c r="BK41" s="79" t="str">
        <f t="shared" si="12"/>
        <v>cumple</v>
      </c>
      <c r="BM41" s="68" t="str">
        <f>IF('Comparación de precios '!X28=0,"Cumple","no_cumple")</f>
        <v>Cumple</v>
      </c>
      <c r="BN41" s="85">
        <v>320</v>
      </c>
      <c r="BO41" s="82">
        <f t="shared" si="13"/>
        <v>0.80012492192379758</v>
      </c>
      <c r="BP41" s="82" t="str">
        <f t="shared" si="29"/>
        <v>cumple</v>
      </c>
      <c r="BQ41" s="99" t="str">
        <f t="shared" si="14"/>
        <v>cumple</v>
      </c>
      <c r="BR41" s="109" t="str">
        <f t="shared" si="30"/>
        <v>cumple</v>
      </c>
      <c r="BT41" s="68" t="str">
        <f>IF('Comparación de precios '!AB28=0,"Cumple","no_cumple")</f>
        <v>Cumple</v>
      </c>
      <c r="BU41" s="85">
        <v>320</v>
      </c>
      <c r="BV41" s="82">
        <f t="shared" si="15"/>
        <v>0.6902226524685382</v>
      </c>
      <c r="BW41" s="82" t="str">
        <f t="shared" si="31"/>
        <v>cumple</v>
      </c>
      <c r="BX41" s="99" t="str">
        <f t="shared" si="16"/>
        <v>cumple</v>
      </c>
      <c r="BY41" s="109" t="str">
        <f t="shared" si="32"/>
        <v>cumple</v>
      </c>
      <c r="CA41" s="68" t="str">
        <f>IF('Comparación de precios '!AF28=0,"Cumple","no_cumple")</f>
        <v>Cumple</v>
      </c>
      <c r="CB41" s="85">
        <v>320</v>
      </c>
      <c r="CC41" s="82">
        <f t="shared" si="17"/>
        <v>0.88888888888888884</v>
      </c>
      <c r="CD41" s="82" t="str">
        <f t="shared" si="33"/>
        <v>cumple</v>
      </c>
      <c r="CE41" s="99" t="str">
        <f t="shared" si="18"/>
        <v>cumple</v>
      </c>
      <c r="CF41" s="109" t="str">
        <f t="shared" si="34"/>
        <v>cumple</v>
      </c>
      <c r="CH41" s="68" t="str">
        <f>IF('Comparación de precios '!AJ28=0,"Cumple","no_cumple")</f>
        <v>Cumple</v>
      </c>
      <c r="CI41" s="85">
        <v>320</v>
      </c>
      <c r="CJ41" s="82">
        <f t="shared" si="19"/>
        <v>0.80629539951573848</v>
      </c>
      <c r="CK41" s="82" t="str">
        <f t="shared" si="35"/>
        <v>cumple</v>
      </c>
      <c r="CL41" s="99" t="str">
        <f t="shared" si="20"/>
        <v>cumple</v>
      </c>
      <c r="CM41" s="109" t="str">
        <f t="shared" si="36"/>
        <v>cumple</v>
      </c>
    </row>
    <row r="42" spans="1:91" x14ac:dyDescent="0.25">
      <c r="A42" s="39">
        <v>84</v>
      </c>
      <c r="B42" s="40" t="s">
        <v>154</v>
      </c>
      <c r="C42" s="40" t="s">
        <v>70</v>
      </c>
      <c r="D42" s="41">
        <v>1252</v>
      </c>
      <c r="E42" s="41">
        <v>1732</v>
      </c>
      <c r="F42" s="41">
        <v>1252</v>
      </c>
      <c r="G42" s="41">
        <v>917</v>
      </c>
      <c r="H42" s="41">
        <v>1296</v>
      </c>
      <c r="I42" s="41">
        <v>1451</v>
      </c>
      <c r="J42" s="41">
        <v>1473</v>
      </c>
      <c r="K42" s="41">
        <v>902</v>
      </c>
      <c r="L42" s="41">
        <v>1414</v>
      </c>
      <c r="M42" s="41">
        <v>936</v>
      </c>
      <c r="N42" s="42">
        <v>1515</v>
      </c>
      <c r="O42" s="41">
        <v>1747</v>
      </c>
      <c r="P42" s="41">
        <v>999</v>
      </c>
      <c r="Q42" s="42">
        <v>1683</v>
      </c>
      <c r="R42" s="42">
        <v>1021</v>
      </c>
      <c r="S42" s="41">
        <v>1825</v>
      </c>
      <c r="T42" s="41">
        <v>888</v>
      </c>
      <c r="U42" s="42">
        <v>1300</v>
      </c>
      <c r="V42" s="42">
        <v>2989</v>
      </c>
      <c r="W42" s="42">
        <v>1006</v>
      </c>
      <c r="X42" s="41">
        <v>3040</v>
      </c>
      <c r="Y42" s="41">
        <v>868</v>
      </c>
      <c r="Z42" s="41">
        <v>1904</v>
      </c>
      <c r="AA42" s="41">
        <v>3438</v>
      </c>
      <c r="AB42" s="41">
        <v>831</v>
      </c>
      <c r="AC42" s="42">
        <v>1400</v>
      </c>
      <c r="AD42" s="41">
        <v>1578</v>
      </c>
      <c r="AE42" s="43">
        <f t="shared" si="2"/>
        <v>831</v>
      </c>
      <c r="AF42" s="43">
        <f t="shared" si="3"/>
        <v>3438</v>
      </c>
      <c r="AG42" s="43">
        <f t="shared" si="4"/>
        <v>2607</v>
      </c>
      <c r="AH42" s="44">
        <v>1252</v>
      </c>
      <c r="AI42" s="126" t="s">
        <v>71</v>
      </c>
      <c r="AJ42" s="127"/>
      <c r="AK42" s="68" t="str">
        <f>IF('Comparación de precios '!D29=0,"Cumple","no_cumple")</f>
        <v>Cumple</v>
      </c>
      <c r="AL42" s="66">
        <v>831</v>
      </c>
      <c r="AM42" s="82">
        <f t="shared" si="21"/>
        <v>0.33626198083067094</v>
      </c>
      <c r="AN42" s="82" t="str">
        <f t="shared" si="22"/>
        <v>cumple</v>
      </c>
      <c r="AO42" s="70" t="str">
        <f t="shared" si="5"/>
        <v>cumple</v>
      </c>
      <c r="AP42" s="79" t="str">
        <f t="shared" si="23"/>
        <v>cumple</v>
      </c>
      <c r="AR42" s="68" t="str">
        <f>IF('Comparación de precios '!H29=0,"Cumple","no_cumple")</f>
        <v>Cumple</v>
      </c>
      <c r="AS42" s="85">
        <v>831</v>
      </c>
      <c r="AT42" s="82">
        <f t="shared" si="6"/>
        <v>0.42729152308752583</v>
      </c>
      <c r="AU42" s="82" t="str">
        <f t="shared" si="24"/>
        <v>cumple</v>
      </c>
      <c r="AV42" s="79" t="str">
        <f t="shared" si="7"/>
        <v>cumple</v>
      </c>
      <c r="AW42" s="79" t="str">
        <f t="shared" si="25"/>
        <v>cumple</v>
      </c>
      <c r="AY42" s="68" t="str">
        <f>IF('Comparación de precios '!L29=0,"Cumple","no_cumple")</f>
        <v>Cumple</v>
      </c>
      <c r="AZ42" s="85">
        <v>831</v>
      </c>
      <c r="BA42" s="82">
        <f t="shared" si="8"/>
        <v>0</v>
      </c>
      <c r="BB42" s="82" t="str">
        <f t="shared" si="26"/>
        <v>cumple</v>
      </c>
      <c r="BC42" s="70" t="str">
        <f t="shared" si="9"/>
        <v>cumple</v>
      </c>
      <c r="BD42" s="79" t="str">
        <f t="shared" si="27"/>
        <v>cumple</v>
      </c>
      <c r="BF42" s="68" t="str">
        <f>IF('Comparación de precios '!P29=0,"Cumple","no_cumple")</f>
        <v>Cumple</v>
      </c>
      <c r="BG42" s="85">
        <v>831</v>
      </c>
      <c r="BH42" s="82">
        <f t="shared" si="10"/>
        <v>0.7582897033158813</v>
      </c>
      <c r="BI42" s="82" t="str">
        <f t="shared" si="28"/>
        <v>cumple</v>
      </c>
      <c r="BJ42" s="70" t="str">
        <f t="shared" si="11"/>
        <v>cumple</v>
      </c>
      <c r="BK42" s="79" t="str">
        <f t="shared" si="12"/>
        <v>cumple</v>
      </c>
      <c r="BM42" s="68" t="str">
        <f>IF('Comparación de precios '!X29=0,"Cumple","no_cumple")</f>
        <v>Cumple</v>
      </c>
      <c r="BN42" s="85">
        <v>831</v>
      </c>
      <c r="BO42" s="82">
        <f t="shared" si="13"/>
        <v>0.33626198083067094</v>
      </c>
      <c r="BP42" s="82" t="str">
        <f t="shared" si="29"/>
        <v>cumple</v>
      </c>
      <c r="BQ42" s="99" t="str">
        <f t="shared" si="14"/>
        <v>cumple</v>
      </c>
      <c r="BR42" s="109" t="str">
        <f t="shared" si="30"/>
        <v>cumple</v>
      </c>
      <c r="BT42" s="68" t="str">
        <f>IF('Comparación de precios '!AB29=0,"Cumple","no_cumple")</f>
        <v>Cumple</v>
      </c>
      <c r="BU42" s="85">
        <v>831</v>
      </c>
      <c r="BV42" s="82">
        <f t="shared" si="15"/>
        <v>0.54465753424657537</v>
      </c>
      <c r="BW42" s="82" t="str">
        <f t="shared" si="31"/>
        <v>cumple</v>
      </c>
      <c r="BX42" s="99" t="str">
        <f t="shared" si="16"/>
        <v>cumple</v>
      </c>
      <c r="BY42" s="109" t="str">
        <f t="shared" si="32"/>
        <v>cumple</v>
      </c>
      <c r="CA42" s="68" t="str">
        <f>IF('Comparación de precios '!AF29=0,"Cumple","no_cumple")</f>
        <v>Cumple</v>
      </c>
      <c r="CB42" s="85">
        <v>831</v>
      </c>
      <c r="CC42" s="82">
        <f t="shared" si="17"/>
        <v>6.4189189189189186E-2</v>
      </c>
      <c r="CD42" s="82" t="str">
        <f t="shared" si="33"/>
        <v>cumple</v>
      </c>
      <c r="CE42" s="99" t="str">
        <f t="shared" si="18"/>
        <v>cumple</v>
      </c>
      <c r="CF42" s="109" t="str">
        <f t="shared" si="34"/>
        <v>cumple</v>
      </c>
      <c r="CH42" s="68" t="str">
        <f>IF('Comparación de precios '!AJ29=0,"Cumple","no_cumple")</f>
        <v>Cumple</v>
      </c>
      <c r="CI42" s="85">
        <v>831</v>
      </c>
      <c r="CJ42" s="82">
        <f t="shared" si="19"/>
        <v>0.72664473684210529</v>
      </c>
      <c r="CK42" s="82" t="str">
        <f t="shared" si="35"/>
        <v>cumple</v>
      </c>
      <c r="CL42" s="99" t="str">
        <f t="shared" si="20"/>
        <v>cumple</v>
      </c>
      <c r="CM42" s="109" t="str">
        <f t="shared" si="36"/>
        <v>cumple</v>
      </c>
    </row>
    <row r="43" spans="1:91" x14ac:dyDescent="0.25">
      <c r="A43" s="39">
        <v>86</v>
      </c>
      <c r="B43" s="40" t="s">
        <v>156</v>
      </c>
      <c r="C43" s="40" t="s">
        <v>70</v>
      </c>
      <c r="D43" s="41">
        <v>4734</v>
      </c>
      <c r="E43" s="41">
        <v>4793</v>
      </c>
      <c r="F43" s="41">
        <v>5208</v>
      </c>
      <c r="G43" s="41">
        <v>4113</v>
      </c>
      <c r="H43" s="41">
        <v>4358</v>
      </c>
      <c r="I43" s="41">
        <v>5227</v>
      </c>
      <c r="J43" s="41">
        <v>4944</v>
      </c>
      <c r="K43" s="41">
        <v>4042</v>
      </c>
      <c r="L43" s="41">
        <v>4796</v>
      </c>
      <c r="M43" s="41">
        <v>4193</v>
      </c>
      <c r="N43" s="42">
        <v>3896</v>
      </c>
      <c r="O43" s="41">
        <v>3820</v>
      </c>
      <c r="P43" s="41">
        <v>4103</v>
      </c>
      <c r="Q43" s="42">
        <v>5891</v>
      </c>
      <c r="R43" s="42">
        <v>4583</v>
      </c>
      <c r="S43" s="41">
        <v>4695</v>
      </c>
      <c r="T43" s="41">
        <v>3979</v>
      </c>
      <c r="U43" s="42">
        <v>5047</v>
      </c>
      <c r="V43" s="42">
        <v>7208</v>
      </c>
      <c r="W43" s="42">
        <v>3595</v>
      </c>
      <c r="X43" s="41">
        <v>8416</v>
      </c>
      <c r="Y43" s="41">
        <v>2924</v>
      </c>
      <c r="Z43" s="41">
        <v>11107</v>
      </c>
      <c r="AA43" s="41">
        <v>6385</v>
      </c>
      <c r="AB43" s="41">
        <v>3987</v>
      </c>
      <c r="AC43" s="42">
        <v>4674</v>
      </c>
      <c r="AD43" s="41">
        <v>4944</v>
      </c>
      <c r="AE43" s="43">
        <f t="shared" si="2"/>
        <v>2924</v>
      </c>
      <c r="AF43" s="43">
        <f t="shared" si="3"/>
        <v>11107</v>
      </c>
      <c r="AG43" s="43">
        <f t="shared" si="4"/>
        <v>8183</v>
      </c>
      <c r="AH43" s="44">
        <v>4734</v>
      </c>
      <c r="AI43" s="126" t="s">
        <v>71</v>
      </c>
      <c r="AJ43" s="127"/>
      <c r="AK43" s="68" t="str">
        <f>IF('Comparación de precios '!D30=0,"Cumple","no_cumple")</f>
        <v>Cumple</v>
      </c>
      <c r="AL43" s="66">
        <v>2924</v>
      </c>
      <c r="AM43" s="82">
        <f t="shared" si="21"/>
        <v>0.38234051542036335</v>
      </c>
      <c r="AN43" s="82" t="str">
        <f t="shared" si="22"/>
        <v>cumple</v>
      </c>
      <c r="AO43" s="70" t="str">
        <f t="shared" si="5"/>
        <v>cumple</v>
      </c>
      <c r="AP43" s="79" t="str">
        <f t="shared" si="23"/>
        <v>cumple</v>
      </c>
      <c r="AR43" s="68" t="str">
        <f>IF('Comparación de precios '!H30=0,"Cumple","no_cumple")</f>
        <v>Cumple</v>
      </c>
      <c r="AS43" s="85">
        <v>2924</v>
      </c>
      <c r="AT43" s="82">
        <f t="shared" si="6"/>
        <v>0.440596900707863</v>
      </c>
      <c r="AU43" s="82" t="str">
        <f t="shared" si="24"/>
        <v>cumple</v>
      </c>
      <c r="AV43" s="79" t="str">
        <f t="shared" si="7"/>
        <v>cumple</v>
      </c>
      <c r="AW43" s="79" t="str">
        <f t="shared" si="25"/>
        <v>cumple</v>
      </c>
      <c r="AY43" s="68" t="str">
        <f>IF('Comparación de precios '!L30=0,"Cumple","no_cumple")</f>
        <v>Cumple</v>
      </c>
      <c r="AZ43" s="85">
        <v>2924</v>
      </c>
      <c r="BA43" s="82">
        <f t="shared" si="8"/>
        <v>0.26661650363681966</v>
      </c>
      <c r="BB43" s="82" t="str">
        <f t="shared" si="26"/>
        <v>cumple</v>
      </c>
      <c r="BC43" s="70" t="str">
        <f t="shared" si="9"/>
        <v>cumple</v>
      </c>
      <c r="BD43" s="79" t="str">
        <f t="shared" si="27"/>
        <v>cumple</v>
      </c>
      <c r="BF43" s="68" t="str">
        <f>IF('Comparación de precios '!P30=0,"Cumple","no_cumple")</f>
        <v>Cumple</v>
      </c>
      <c r="BG43" s="85">
        <v>2924</v>
      </c>
      <c r="BH43" s="82">
        <f t="shared" si="10"/>
        <v>0.54205168363351608</v>
      </c>
      <c r="BI43" s="82" t="str">
        <f t="shared" si="28"/>
        <v>cumple</v>
      </c>
      <c r="BJ43" s="70" t="str">
        <f t="shared" si="11"/>
        <v>cumple</v>
      </c>
      <c r="BK43" s="79" t="str">
        <f t="shared" si="12"/>
        <v>cumple</v>
      </c>
      <c r="BM43" s="68" t="str">
        <f>IF('Comparación de precios '!X30=0,"Cumple","no_cumple")</f>
        <v>Cumple</v>
      </c>
      <c r="BN43" s="85">
        <v>2924</v>
      </c>
      <c r="BO43" s="82">
        <f t="shared" si="13"/>
        <v>0.43855606758832566</v>
      </c>
      <c r="BP43" s="82" t="str">
        <f t="shared" si="29"/>
        <v>cumple</v>
      </c>
      <c r="BQ43" s="99" t="str">
        <f t="shared" si="14"/>
        <v>cumple</v>
      </c>
      <c r="BR43" s="109" t="str">
        <f t="shared" si="30"/>
        <v>cumple</v>
      </c>
      <c r="BT43" s="68" t="str">
        <f>IF('Comparación de precios '!AB30=0,"Cumple","no_cumple")</f>
        <v>Cumple</v>
      </c>
      <c r="BU43" s="85">
        <v>2924</v>
      </c>
      <c r="BV43" s="82">
        <f t="shared" si="15"/>
        <v>0.37720979765708201</v>
      </c>
      <c r="BW43" s="82" t="str">
        <f t="shared" si="31"/>
        <v>cumple</v>
      </c>
      <c r="BX43" s="99" t="str">
        <f t="shared" si="16"/>
        <v>cumple</v>
      </c>
      <c r="BY43" s="109" t="str">
        <f t="shared" si="32"/>
        <v>cumple</v>
      </c>
      <c r="CA43" s="68" t="str">
        <f>IF('Comparación de precios '!AF30=0,"Cumple","no_cumple")</f>
        <v>Cumple</v>
      </c>
      <c r="CB43" s="85">
        <v>2924</v>
      </c>
      <c r="CC43" s="82">
        <f t="shared" si="17"/>
        <v>0.26514199547625034</v>
      </c>
      <c r="CD43" s="82" t="str">
        <f t="shared" si="33"/>
        <v>cumple</v>
      </c>
      <c r="CE43" s="99" t="str">
        <f t="shared" si="18"/>
        <v>cumple</v>
      </c>
      <c r="CF43" s="109" t="str">
        <f t="shared" si="34"/>
        <v>cumple</v>
      </c>
      <c r="CH43" s="68" t="str">
        <f>IF('Comparación de precios '!AJ30=0,"Cumple","no_cumple")</f>
        <v>Cumple</v>
      </c>
      <c r="CI43" s="85">
        <v>2924</v>
      </c>
      <c r="CJ43" s="82">
        <f t="shared" si="19"/>
        <v>0.65256653992395441</v>
      </c>
      <c r="CK43" s="82" t="str">
        <f t="shared" si="35"/>
        <v>cumple</v>
      </c>
      <c r="CL43" s="99" t="str">
        <f t="shared" si="20"/>
        <v>cumple</v>
      </c>
      <c r="CM43" s="109" t="str">
        <f t="shared" si="36"/>
        <v>cumple</v>
      </c>
    </row>
    <row r="44" spans="1:91" x14ac:dyDescent="0.25">
      <c r="A44" s="39">
        <v>92</v>
      </c>
      <c r="B44" s="40" t="s">
        <v>162</v>
      </c>
      <c r="C44" s="40" t="s">
        <v>70</v>
      </c>
      <c r="D44" s="41">
        <v>5260</v>
      </c>
      <c r="E44" s="41">
        <v>4856</v>
      </c>
      <c r="F44" s="41">
        <v>5208</v>
      </c>
      <c r="G44" s="41">
        <v>4485</v>
      </c>
      <c r="H44" s="41">
        <v>4093</v>
      </c>
      <c r="I44" s="41">
        <v>7186</v>
      </c>
      <c r="J44" s="41">
        <v>5470</v>
      </c>
      <c r="K44" s="41">
        <v>4406</v>
      </c>
      <c r="L44" s="41">
        <v>4887</v>
      </c>
      <c r="M44" s="41">
        <v>4573</v>
      </c>
      <c r="N44" s="42">
        <v>3927</v>
      </c>
      <c r="O44" s="41">
        <v>3570</v>
      </c>
      <c r="P44" s="41">
        <v>3787</v>
      </c>
      <c r="Q44" s="42">
        <v>5681</v>
      </c>
      <c r="R44" s="42">
        <v>4997</v>
      </c>
      <c r="S44" s="41">
        <v>4732</v>
      </c>
      <c r="T44" s="41">
        <v>4340</v>
      </c>
      <c r="U44" s="42">
        <v>4381</v>
      </c>
      <c r="V44" s="42">
        <v>10337</v>
      </c>
      <c r="W44" s="42">
        <v>4155</v>
      </c>
      <c r="X44" s="41">
        <v>9468</v>
      </c>
      <c r="Y44" s="41">
        <v>2491</v>
      </c>
      <c r="Z44" s="41">
        <v>8712</v>
      </c>
      <c r="AA44" s="41">
        <v>5893</v>
      </c>
      <c r="AB44" s="41">
        <v>3724</v>
      </c>
      <c r="AC44" s="42">
        <v>3366</v>
      </c>
      <c r="AD44" s="41">
        <v>5260</v>
      </c>
      <c r="AE44" s="43">
        <f t="shared" si="2"/>
        <v>2491</v>
      </c>
      <c r="AF44" s="43">
        <f t="shared" si="3"/>
        <v>10337</v>
      </c>
      <c r="AG44" s="43">
        <f t="shared" si="4"/>
        <v>7846</v>
      </c>
      <c r="AH44" s="44">
        <v>5260</v>
      </c>
      <c r="AI44" s="126" t="s">
        <v>71</v>
      </c>
      <c r="AJ44" s="127"/>
      <c r="AK44" s="68" t="str">
        <f>IF('Comparación de precios '!D31=0,"Cumple","no_cumple")</f>
        <v>Cumple</v>
      </c>
      <c r="AL44" s="66">
        <v>2491</v>
      </c>
      <c r="AM44" s="82">
        <f t="shared" si="21"/>
        <v>0.52642585551330801</v>
      </c>
      <c r="AN44" s="82" t="str">
        <f t="shared" si="22"/>
        <v>cumple</v>
      </c>
      <c r="AO44" s="70" t="str">
        <f t="shared" si="5"/>
        <v>cumple</v>
      </c>
      <c r="AP44" s="79" t="str">
        <f t="shared" si="23"/>
        <v>cumple</v>
      </c>
      <c r="AR44" s="68" t="str">
        <f>IF('Comparación de precios '!H31=0,"Cumple","no_cumple")</f>
        <v>Cumple</v>
      </c>
      <c r="AS44" s="85">
        <v>2491</v>
      </c>
      <c r="AT44" s="82">
        <f t="shared" si="6"/>
        <v>0.6533537433899248</v>
      </c>
      <c r="AU44" s="82" t="str">
        <f t="shared" si="24"/>
        <v>cumple</v>
      </c>
      <c r="AV44" s="79" t="str">
        <f t="shared" si="7"/>
        <v>cumple</v>
      </c>
      <c r="AW44" s="79" t="str">
        <f t="shared" si="25"/>
        <v>cumple</v>
      </c>
      <c r="AY44" s="68" t="str">
        <f>IF('Comparación de precios '!L31=0,"Cumple","no_cumple")</f>
        <v>Cumple</v>
      </c>
      <c r="AZ44" s="85">
        <v>2491</v>
      </c>
      <c r="BA44" s="82">
        <f t="shared" si="8"/>
        <v>0.33109559613319012</v>
      </c>
      <c r="BB44" s="82" t="str">
        <f t="shared" si="26"/>
        <v>cumple</v>
      </c>
      <c r="BC44" s="70" t="str">
        <f t="shared" si="9"/>
        <v>cumple</v>
      </c>
      <c r="BD44" s="79" t="str">
        <f t="shared" si="27"/>
        <v>cumple</v>
      </c>
      <c r="BF44" s="68" t="str">
        <f>IF('Comparación de precios '!P31=0,"Cumple","no_cumple")</f>
        <v>Cumple</v>
      </c>
      <c r="BG44" s="85">
        <v>2491</v>
      </c>
      <c r="BH44" s="82">
        <f t="shared" si="10"/>
        <v>0.57729509587646355</v>
      </c>
      <c r="BI44" s="82" t="str">
        <f t="shared" si="28"/>
        <v>cumple</v>
      </c>
      <c r="BJ44" s="70" t="str">
        <f t="shared" si="11"/>
        <v>cumple</v>
      </c>
      <c r="BK44" s="79" t="str">
        <f t="shared" si="12"/>
        <v>cumple</v>
      </c>
      <c r="BM44" s="68" t="str">
        <f>IF('Comparación de precios '!X31=0,"Cumple","no_cumple")</f>
        <v>Cumple</v>
      </c>
      <c r="BN44" s="85">
        <v>2491</v>
      </c>
      <c r="BO44" s="82">
        <f t="shared" si="13"/>
        <v>0.52169738863287252</v>
      </c>
      <c r="BP44" s="82" t="str">
        <f t="shared" si="29"/>
        <v>cumple</v>
      </c>
      <c r="BQ44" s="99" t="str">
        <f t="shared" si="14"/>
        <v>cumple</v>
      </c>
      <c r="BR44" s="109" t="str">
        <f t="shared" si="30"/>
        <v>cumple</v>
      </c>
      <c r="BT44" s="68" t="str">
        <f>IF('Comparación de precios '!AB31=0,"Cumple","no_cumple")</f>
        <v>Cumple</v>
      </c>
      <c r="BU44" s="85">
        <v>2491</v>
      </c>
      <c r="BV44" s="82">
        <f t="shared" si="15"/>
        <v>0.47358410819949281</v>
      </c>
      <c r="BW44" s="82" t="str">
        <f t="shared" si="31"/>
        <v>cumple</v>
      </c>
      <c r="BX44" s="99" t="str">
        <f t="shared" si="16"/>
        <v>cumple</v>
      </c>
      <c r="BY44" s="109" t="str">
        <f t="shared" si="32"/>
        <v>cumple</v>
      </c>
      <c r="CA44" s="68" t="str">
        <f>IF('Comparación de precios '!AF31=0,"Cumple","no_cumple")</f>
        <v>Cumple</v>
      </c>
      <c r="CB44" s="85">
        <v>2491</v>
      </c>
      <c r="CC44" s="82">
        <f t="shared" si="17"/>
        <v>0.42603686635944699</v>
      </c>
      <c r="CD44" s="82" t="str">
        <f t="shared" si="33"/>
        <v>cumple</v>
      </c>
      <c r="CE44" s="99" t="str">
        <f t="shared" si="18"/>
        <v>cumple</v>
      </c>
      <c r="CF44" s="109" t="str">
        <f t="shared" si="34"/>
        <v>cumple</v>
      </c>
      <c r="CH44" s="68" t="str">
        <f>IF('Comparación de precios '!AJ31=0,"Cumple","no_cumple")</f>
        <v>Cumple</v>
      </c>
      <c r="CI44" s="85">
        <v>2491</v>
      </c>
      <c r="CJ44" s="82">
        <f t="shared" si="19"/>
        <v>0.7369032530629489</v>
      </c>
      <c r="CK44" s="82" t="str">
        <f t="shared" si="35"/>
        <v>cumple</v>
      </c>
      <c r="CL44" s="99" t="str">
        <f t="shared" si="20"/>
        <v>cumple</v>
      </c>
      <c r="CM44" s="109" t="str">
        <f t="shared" si="36"/>
        <v>cumple</v>
      </c>
    </row>
    <row r="45" spans="1:91" x14ac:dyDescent="0.25">
      <c r="A45" s="39">
        <v>98</v>
      </c>
      <c r="B45" s="40" t="s">
        <v>168</v>
      </c>
      <c r="C45" s="40" t="s">
        <v>70</v>
      </c>
      <c r="D45" s="41">
        <v>12098</v>
      </c>
      <c r="E45" s="41">
        <v>11642</v>
      </c>
      <c r="F45" s="41">
        <v>11079</v>
      </c>
      <c r="G45" s="41">
        <v>10050</v>
      </c>
      <c r="H45" s="41">
        <v>10689</v>
      </c>
      <c r="I45" s="41">
        <v>10610</v>
      </c>
      <c r="J45" s="41">
        <v>12308</v>
      </c>
      <c r="K45" s="41">
        <v>9874</v>
      </c>
      <c r="L45" s="41">
        <v>12145</v>
      </c>
      <c r="M45" s="41">
        <v>10248</v>
      </c>
      <c r="N45" s="42">
        <v>9483</v>
      </c>
      <c r="O45" s="41">
        <v>10486</v>
      </c>
      <c r="P45" s="41">
        <v>10204</v>
      </c>
      <c r="Q45" s="42">
        <v>14307</v>
      </c>
      <c r="R45" s="42">
        <v>11199</v>
      </c>
      <c r="S45" s="41">
        <v>9953</v>
      </c>
      <c r="T45" s="41">
        <v>9723</v>
      </c>
      <c r="U45" s="42">
        <v>10061</v>
      </c>
      <c r="V45" s="42">
        <v>16850</v>
      </c>
      <c r="W45" s="42">
        <v>9381</v>
      </c>
      <c r="X45" s="41">
        <v>16141</v>
      </c>
      <c r="Y45" s="41">
        <v>6943</v>
      </c>
      <c r="Z45" s="41">
        <v>13503</v>
      </c>
      <c r="AA45" s="41">
        <v>14243</v>
      </c>
      <c r="AB45" s="41">
        <v>9226</v>
      </c>
      <c r="AC45" s="42">
        <v>10524</v>
      </c>
      <c r="AD45" s="41">
        <v>10730</v>
      </c>
      <c r="AE45" s="43">
        <f t="shared" si="2"/>
        <v>6943</v>
      </c>
      <c r="AF45" s="43">
        <f t="shared" si="3"/>
        <v>16850</v>
      </c>
      <c r="AG45" s="43">
        <f t="shared" si="4"/>
        <v>9907</v>
      </c>
      <c r="AH45" s="44">
        <v>12098</v>
      </c>
      <c r="AI45" s="126" t="s">
        <v>71</v>
      </c>
      <c r="AJ45" s="127"/>
      <c r="AK45" s="68" t="str">
        <f>IF('Comparación de precios '!D32=0,"Cumple","no_cumple")</f>
        <v>Cumple</v>
      </c>
      <c r="AL45" s="66">
        <v>6943</v>
      </c>
      <c r="AM45" s="82">
        <f t="shared" si="21"/>
        <v>0.42610348817986443</v>
      </c>
      <c r="AN45" s="82" t="str">
        <f t="shared" si="22"/>
        <v>cumple</v>
      </c>
      <c r="AO45" s="70" t="str">
        <f t="shared" si="5"/>
        <v>cumple</v>
      </c>
      <c r="AP45" s="79" t="str">
        <f t="shared" si="23"/>
        <v>cumple</v>
      </c>
      <c r="AR45" s="68" t="str">
        <f>IF('Comparación de precios '!H32=0,"Cumple","no_cumple")</f>
        <v>Cumple</v>
      </c>
      <c r="AS45" s="85">
        <v>6943</v>
      </c>
      <c r="AT45" s="82">
        <f t="shared" si="6"/>
        <v>0.34561734213006595</v>
      </c>
      <c r="AU45" s="82" t="str">
        <f t="shared" si="24"/>
        <v>cumple</v>
      </c>
      <c r="AV45" s="79" t="str">
        <f t="shared" si="7"/>
        <v>cumple</v>
      </c>
      <c r="AW45" s="79" t="str">
        <f t="shared" si="25"/>
        <v>cumple</v>
      </c>
      <c r="AY45" s="68" t="str">
        <f>IF('Comparación de precios '!L32=0,"Cumple","no_cumple")</f>
        <v>Cumple</v>
      </c>
      <c r="AZ45" s="85">
        <v>6943</v>
      </c>
      <c r="BA45" s="82">
        <f t="shared" si="8"/>
        <v>0.24745285063949707</v>
      </c>
      <c r="BB45" s="82" t="str">
        <f t="shared" si="26"/>
        <v>cumple</v>
      </c>
      <c r="BC45" s="70" t="str">
        <f t="shared" si="9"/>
        <v>cumple</v>
      </c>
      <c r="BD45" s="79" t="str">
        <f t="shared" si="27"/>
        <v>cumple</v>
      </c>
      <c r="BF45" s="68" t="str">
        <f>IF('Comparación de precios '!P32=0,"Cumple","no_cumple")</f>
        <v>Cumple</v>
      </c>
      <c r="BG45" s="85">
        <v>6943</v>
      </c>
      <c r="BH45" s="82">
        <f t="shared" si="10"/>
        <v>0.51253247209155373</v>
      </c>
      <c r="BI45" s="82" t="str">
        <f t="shared" si="28"/>
        <v>cumple</v>
      </c>
      <c r="BJ45" s="70" t="str">
        <f t="shared" si="11"/>
        <v>cumple</v>
      </c>
      <c r="BK45" s="79" t="str">
        <f t="shared" si="12"/>
        <v>cumple</v>
      </c>
      <c r="BM45" s="68" t="str">
        <f>IF('Comparación de precios '!X32=0,"Cumple","no_cumple")</f>
        <v>Cumple</v>
      </c>
      <c r="BN45" s="85">
        <v>6943</v>
      </c>
      <c r="BO45" s="82">
        <f t="shared" si="13"/>
        <v>0.3733188915967145</v>
      </c>
      <c r="BP45" s="82" t="str">
        <f t="shared" si="29"/>
        <v>cumple</v>
      </c>
      <c r="BQ45" s="99" t="str">
        <f t="shared" si="14"/>
        <v>cumple</v>
      </c>
      <c r="BR45" s="109" t="str">
        <f t="shared" si="30"/>
        <v>cumple</v>
      </c>
      <c r="BT45" s="68" t="str">
        <f>IF('Comparación de precios '!AB32=0,"Cumple","no_cumple")</f>
        <v>Cumple</v>
      </c>
      <c r="BU45" s="85">
        <v>6943</v>
      </c>
      <c r="BV45" s="82">
        <f t="shared" si="15"/>
        <v>0.30242138048829498</v>
      </c>
      <c r="BW45" s="82" t="str">
        <f t="shared" si="31"/>
        <v>cumple</v>
      </c>
      <c r="BX45" s="99" t="str">
        <f t="shared" si="16"/>
        <v>cumple</v>
      </c>
      <c r="BY45" s="109" t="str">
        <f t="shared" si="32"/>
        <v>cumple</v>
      </c>
      <c r="CA45" s="68" t="str">
        <f>IF('Comparación de precios '!AF32=0,"Cumple","no_cumple")</f>
        <v>Cumple</v>
      </c>
      <c r="CB45" s="85">
        <v>6943</v>
      </c>
      <c r="CC45" s="82">
        <f t="shared" si="17"/>
        <v>0.28591998354417358</v>
      </c>
      <c r="CD45" s="82" t="str">
        <f t="shared" si="33"/>
        <v>cumple</v>
      </c>
      <c r="CE45" s="99" t="str">
        <f t="shared" si="18"/>
        <v>cumple</v>
      </c>
      <c r="CF45" s="109" t="str">
        <f t="shared" si="34"/>
        <v>cumple</v>
      </c>
      <c r="CH45" s="68" t="str">
        <f>IF('Comparación de precios '!AJ32=0,"Cumple","no_cumple")</f>
        <v>Cumple</v>
      </c>
      <c r="CI45" s="85">
        <v>6943</v>
      </c>
      <c r="CJ45" s="82">
        <f t="shared" si="19"/>
        <v>0.56985316894864013</v>
      </c>
      <c r="CK45" s="82" t="str">
        <f t="shared" si="35"/>
        <v>cumple</v>
      </c>
      <c r="CL45" s="99" t="str">
        <f t="shared" si="20"/>
        <v>cumple</v>
      </c>
      <c r="CM45" s="109" t="str">
        <f t="shared" si="36"/>
        <v>cumple</v>
      </c>
    </row>
    <row r="46" spans="1:91" x14ac:dyDescent="0.25">
      <c r="A46" s="39">
        <v>101</v>
      </c>
      <c r="B46" s="40" t="s">
        <v>171</v>
      </c>
      <c r="C46" s="40" t="s">
        <v>70</v>
      </c>
      <c r="D46" s="41">
        <v>5260</v>
      </c>
      <c r="E46" s="41">
        <v>4871</v>
      </c>
      <c r="F46" s="41">
        <v>4349</v>
      </c>
      <c r="G46" s="41">
        <v>4485</v>
      </c>
      <c r="H46" s="41">
        <v>4093</v>
      </c>
      <c r="I46" s="41">
        <v>7186</v>
      </c>
      <c r="J46" s="41">
        <v>5470</v>
      </c>
      <c r="K46" s="41">
        <v>4406</v>
      </c>
      <c r="L46" s="41">
        <v>4876</v>
      </c>
      <c r="M46" s="41">
        <v>4573</v>
      </c>
      <c r="N46" s="42">
        <v>3927</v>
      </c>
      <c r="O46" s="41">
        <v>4285</v>
      </c>
      <c r="P46" s="41">
        <v>3787</v>
      </c>
      <c r="Q46" s="42">
        <v>5681</v>
      </c>
      <c r="R46" s="42">
        <v>4997</v>
      </c>
      <c r="S46" s="41">
        <v>4732</v>
      </c>
      <c r="T46" s="41">
        <v>4340</v>
      </c>
      <c r="U46" s="42">
        <v>4671</v>
      </c>
      <c r="V46" s="42">
        <v>10337</v>
      </c>
      <c r="W46" s="42">
        <v>4155</v>
      </c>
      <c r="X46" s="41">
        <v>9631</v>
      </c>
      <c r="Y46" s="41">
        <v>2367</v>
      </c>
      <c r="Z46" s="41">
        <v>7103</v>
      </c>
      <c r="AA46" s="41">
        <v>6876</v>
      </c>
      <c r="AB46" s="41">
        <v>3724</v>
      </c>
      <c r="AC46" s="42">
        <v>3366</v>
      </c>
      <c r="AD46" s="41">
        <v>5786</v>
      </c>
      <c r="AE46" s="43">
        <f t="shared" si="2"/>
        <v>2367</v>
      </c>
      <c r="AF46" s="43">
        <f t="shared" si="3"/>
        <v>10337</v>
      </c>
      <c r="AG46" s="43">
        <f t="shared" si="4"/>
        <v>7970</v>
      </c>
      <c r="AH46" s="44">
        <v>5260</v>
      </c>
      <c r="AI46" s="126" t="s">
        <v>71</v>
      </c>
      <c r="AJ46" s="127"/>
      <c r="AK46" s="68" t="str">
        <f>IF('Comparación de precios '!D33=0,"Cumple","no_cumple")</f>
        <v>Cumple</v>
      </c>
      <c r="AL46" s="66">
        <v>2367</v>
      </c>
      <c r="AM46" s="82">
        <f t="shared" si="21"/>
        <v>0.55000000000000004</v>
      </c>
      <c r="AN46" s="82" t="str">
        <f t="shared" si="22"/>
        <v>cumple</v>
      </c>
      <c r="AO46" s="70" t="str">
        <f t="shared" si="5"/>
        <v>cumple</v>
      </c>
      <c r="AP46" s="79" t="str">
        <f t="shared" si="23"/>
        <v>cumple</v>
      </c>
      <c r="AR46" s="68" t="str">
        <f>IF('Comparación de precios '!H33=0,"Cumple","no_cumple")</f>
        <v>Cumple</v>
      </c>
      <c r="AS46" s="85">
        <v>2367</v>
      </c>
      <c r="AT46" s="82">
        <f t="shared" si="6"/>
        <v>0.67060951850821038</v>
      </c>
      <c r="AU46" s="82" t="str">
        <f t="shared" si="24"/>
        <v>cumple</v>
      </c>
      <c r="AV46" s="79" t="str">
        <f t="shared" si="7"/>
        <v>cumple</v>
      </c>
      <c r="AW46" s="79" t="str">
        <f t="shared" si="25"/>
        <v>cumple</v>
      </c>
      <c r="AY46" s="68" t="str">
        <f>IF('Comparación de precios '!L33=0,"Cumple","no_cumple")</f>
        <v>Cumple</v>
      </c>
      <c r="AZ46" s="85">
        <v>2367</v>
      </c>
      <c r="BA46" s="82">
        <f t="shared" si="8"/>
        <v>0.36439312567132115</v>
      </c>
      <c r="BB46" s="82" t="str">
        <f t="shared" si="26"/>
        <v>cumple</v>
      </c>
      <c r="BC46" s="70" t="str">
        <f t="shared" si="9"/>
        <v>cumple</v>
      </c>
      <c r="BD46" s="79" t="str">
        <f t="shared" si="27"/>
        <v>cumple</v>
      </c>
      <c r="BF46" s="68" t="str">
        <f>IF('Comparación de precios '!P33=0,"Cumple","no_cumple")</f>
        <v>Cumple</v>
      </c>
      <c r="BG46" s="85">
        <v>2367</v>
      </c>
      <c r="BH46" s="82">
        <f t="shared" si="10"/>
        <v>0.65575916230366493</v>
      </c>
      <c r="BI46" s="82" t="str">
        <f t="shared" si="28"/>
        <v>cumple</v>
      </c>
      <c r="BJ46" s="70" t="str">
        <f t="shared" si="11"/>
        <v>cumple</v>
      </c>
      <c r="BK46" s="79" t="str">
        <f t="shared" si="12"/>
        <v>cumple</v>
      </c>
      <c r="BM46" s="68" t="str">
        <f>IF('Comparación de precios '!X33=0,"Cumple","no_cumple")</f>
        <v>Cumple</v>
      </c>
      <c r="BN46" s="85">
        <v>2367</v>
      </c>
      <c r="BO46" s="82">
        <f t="shared" si="13"/>
        <v>0.4557369510232237</v>
      </c>
      <c r="BP46" s="82" t="str">
        <f t="shared" si="29"/>
        <v>cumple</v>
      </c>
      <c r="BQ46" s="99" t="str">
        <f t="shared" si="14"/>
        <v>cumple</v>
      </c>
      <c r="BR46" s="109" t="str">
        <f t="shared" si="30"/>
        <v>cumple</v>
      </c>
      <c r="BT46" s="68" t="str">
        <f>IF('Comparación de precios '!AB33=0,"Cumple","no_cumple")</f>
        <v>Cumple</v>
      </c>
      <c r="BU46" s="85">
        <v>2367</v>
      </c>
      <c r="BV46" s="82">
        <f t="shared" si="15"/>
        <v>0.49978867286559592</v>
      </c>
      <c r="BW46" s="82" t="str">
        <f t="shared" si="31"/>
        <v>cumple</v>
      </c>
      <c r="BX46" s="99" t="str">
        <f t="shared" si="16"/>
        <v>cumple</v>
      </c>
      <c r="BY46" s="109" t="str">
        <f t="shared" si="32"/>
        <v>cumple</v>
      </c>
      <c r="CA46" s="68" t="str">
        <f>IF('Comparación de precios '!AF33=0,"Cumple","no_cumple")</f>
        <v>Cumple</v>
      </c>
      <c r="CB46" s="85">
        <v>2367</v>
      </c>
      <c r="CC46" s="82">
        <f t="shared" si="17"/>
        <v>0.45460829493087557</v>
      </c>
      <c r="CD46" s="82" t="str">
        <f t="shared" si="33"/>
        <v>cumple</v>
      </c>
      <c r="CE46" s="99" t="str">
        <f t="shared" si="18"/>
        <v>cumple</v>
      </c>
      <c r="CF46" s="109" t="str">
        <f t="shared" si="34"/>
        <v>cumple</v>
      </c>
      <c r="CH46" s="68" t="str">
        <f>IF('Comparación de precios '!AJ33=0,"Cumple","no_cumple")</f>
        <v>Cumple</v>
      </c>
      <c r="CI46" s="85">
        <v>2367</v>
      </c>
      <c r="CJ46" s="82">
        <f t="shared" si="19"/>
        <v>0.7542311286470772</v>
      </c>
      <c r="CK46" s="82" t="str">
        <f t="shared" si="35"/>
        <v>cumple</v>
      </c>
      <c r="CL46" s="99" t="str">
        <f t="shared" si="20"/>
        <v>cumple</v>
      </c>
      <c r="CM46" s="109" t="str">
        <f t="shared" si="36"/>
        <v>cumple</v>
      </c>
    </row>
    <row r="47" spans="1:91" x14ac:dyDescent="0.25">
      <c r="A47" s="39">
        <v>102</v>
      </c>
      <c r="B47" s="40" t="s">
        <v>172</v>
      </c>
      <c r="C47" s="40" t="s">
        <v>70</v>
      </c>
      <c r="D47" s="41">
        <v>7469</v>
      </c>
      <c r="E47" s="41">
        <v>7214</v>
      </c>
      <c r="F47" s="41">
        <v>7511</v>
      </c>
      <c r="G47" s="41">
        <v>6372</v>
      </c>
      <c r="H47" s="41">
        <v>6378</v>
      </c>
      <c r="I47" s="41">
        <v>7403</v>
      </c>
      <c r="J47" s="41">
        <v>7680</v>
      </c>
      <c r="K47" s="41">
        <v>6259</v>
      </c>
      <c r="L47" s="41">
        <v>7169</v>
      </c>
      <c r="M47" s="41">
        <v>6497</v>
      </c>
      <c r="N47" s="42">
        <v>6557</v>
      </c>
      <c r="O47" s="41">
        <v>5906</v>
      </c>
      <c r="P47" s="41">
        <v>5786</v>
      </c>
      <c r="Q47" s="42">
        <v>9152</v>
      </c>
      <c r="R47" s="42">
        <v>7100</v>
      </c>
      <c r="S47" s="41">
        <v>6948</v>
      </c>
      <c r="T47" s="41">
        <v>6165</v>
      </c>
      <c r="U47" s="42">
        <v>7020</v>
      </c>
      <c r="V47" s="42">
        <v>11549</v>
      </c>
      <c r="W47" s="42">
        <v>5685</v>
      </c>
      <c r="X47" s="41">
        <v>10326</v>
      </c>
      <c r="Y47" s="41">
        <v>3990</v>
      </c>
      <c r="Z47" s="41">
        <v>9697</v>
      </c>
      <c r="AA47" s="41">
        <v>9331</v>
      </c>
      <c r="AB47" s="41">
        <v>6154</v>
      </c>
      <c r="AC47" s="42">
        <v>7057</v>
      </c>
      <c r="AD47" s="41">
        <v>7259</v>
      </c>
      <c r="AE47" s="43">
        <f t="shared" si="2"/>
        <v>3990</v>
      </c>
      <c r="AF47" s="43">
        <f t="shared" si="3"/>
        <v>11549</v>
      </c>
      <c r="AG47" s="43">
        <f t="shared" si="4"/>
        <v>7559</v>
      </c>
      <c r="AH47" s="44">
        <v>7469</v>
      </c>
      <c r="AI47" s="126" t="s">
        <v>71</v>
      </c>
      <c r="AJ47" s="127"/>
      <c r="AK47" s="68" t="str">
        <f>IF('Comparación de precios '!D34=0,"Cumple","no_cumple")</f>
        <v>Cumple</v>
      </c>
      <c r="AL47" s="66">
        <v>3990</v>
      </c>
      <c r="AM47" s="82">
        <f t="shared" si="21"/>
        <v>0.46579194001874413</v>
      </c>
      <c r="AN47" s="82" t="str">
        <f t="shared" si="22"/>
        <v>cumple</v>
      </c>
      <c r="AO47" s="70" t="str">
        <f t="shared" si="5"/>
        <v>cumple</v>
      </c>
      <c r="AP47" s="79" t="str">
        <f t="shared" si="23"/>
        <v>cumple</v>
      </c>
      <c r="AR47" s="68" t="str">
        <f>IF('Comparación de precios '!H34=0,"Cumple","no_cumple")</f>
        <v>Cumple</v>
      </c>
      <c r="AS47" s="85">
        <v>3990</v>
      </c>
      <c r="AT47" s="82">
        <f t="shared" si="6"/>
        <v>0.46102931244090234</v>
      </c>
      <c r="AU47" s="82" t="str">
        <f t="shared" si="24"/>
        <v>cumple</v>
      </c>
      <c r="AV47" s="79" t="str">
        <f t="shared" si="7"/>
        <v>cumple</v>
      </c>
      <c r="AW47" s="79" t="str">
        <f t="shared" si="25"/>
        <v>cumple</v>
      </c>
      <c r="AY47" s="68" t="str">
        <f>IF('Comparación de precios '!L34=0,"Cumple","no_cumple")</f>
        <v>Cumple</v>
      </c>
      <c r="AZ47" s="85">
        <v>3990</v>
      </c>
      <c r="BA47" s="82">
        <f t="shared" si="8"/>
        <v>0.35164120896977574</v>
      </c>
      <c r="BB47" s="82" t="str">
        <f t="shared" si="26"/>
        <v>cumple</v>
      </c>
      <c r="BC47" s="70" t="str">
        <f t="shared" si="9"/>
        <v>cumple</v>
      </c>
      <c r="BD47" s="79" t="str">
        <f t="shared" si="27"/>
        <v>cumple</v>
      </c>
      <c r="BF47" s="68" t="str">
        <f>IF('Comparación de precios '!P34=0,"Cumple","no_cumple")</f>
        <v>Cumple</v>
      </c>
      <c r="BG47" s="85">
        <v>3990</v>
      </c>
      <c r="BH47" s="82">
        <f t="shared" si="10"/>
        <v>0.57239309827456863</v>
      </c>
      <c r="BI47" s="82" t="str">
        <f t="shared" si="28"/>
        <v>cumple</v>
      </c>
      <c r="BJ47" s="70" t="str">
        <f t="shared" si="11"/>
        <v>cumple</v>
      </c>
      <c r="BK47" s="79" t="str">
        <f t="shared" si="12"/>
        <v>cumple</v>
      </c>
      <c r="BM47" s="68" t="str">
        <f>IF('Comparación de precios '!X34=0,"Cumple","no_cumple")</f>
        <v>Cumple</v>
      </c>
      <c r="BN47" s="85">
        <v>3990</v>
      </c>
      <c r="BO47" s="82">
        <f t="shared" si="13"/>
        <v>0.46877912395153776</v>
      </c>
      <c r="BP47" s="82" t="str">
        <f t="shared" si="29"/>
        <v>cumple</v>
      </c>
      <c r="BQ47" s="99" t="str">
        <f t="shared" si="14"/>
        <v>cumple</v>
      </c>
      <c r="BR47" s="109" t="str">
        <f t="shared" si="30"/>
        <v>cumple</v>
      </c>
      <c r="BT47" s="68" t="str">
        <f>IF('Comparación de precios '!AB34=0,"Cumple","no_cumple")</f>
        <v>Cumple</v>
      </c>
      <c r="BU47" s="85">
        <v>3990</v>
      </c>
      <c r="BV47" s="82">
        <f t="shared" si="15"/>
        <v>0.42573402417962003</v>
      </c>
      <c r="BW47" s="82" t="str">
        <f t="shared" si="31"/>
        <v>cumple</v>
      </c>
      <c r="BX47" s="99" t="str">
        <f t="shared" si="16"/>
        <v>cumple</v>
      </c>
      <c r="BY47" s="109" t="str">
        <f t="shared" si="32"/>
        <v>cumple</v>
      </c>
      <c r="CA47" s="68" t="str">
        <f>IF('Comparación de precios '!AF34=0,"Cumple","no_cumple")</f>
        <v>Cumple</v>
      </c>
      <c r="CB47" s="85">
        <v>3990</v>
      </c>
      <c r="CC47" s="82">
        <f t="shared" si="17"/>
        <v>0.35279805352798055</v>
      </c>
      <c r="CD47" s="82" t="str">
        <f t="shared" si="33"/>
        <v>cumple</v>
      </c>
      <c r="CE47" s="99" t="str">
        <f t="shared" si="18"/>
        <v>cumple</v>
      </c>
      <c r="CF47" s="109" t="str">
        <f t="shared" si="34"/>
        <v>cumple</v>
      </c>
      <c r="CH47" s="68" t="str">
        <f>IF('Comparación de precios '!AJ34=0,"Cumple","no_cumple")</f>
        <v>Cumple</v>
      </c>
      <c r="CI47" s="85">
        <v>3990</v>
      </c>
      <c r="CJ47" s="82">
        <f t="shared" si="19"/>
        <v>0.61359674607786174</v>
      </c>
      <c r="CK47" s="82" t="str">
        <f t="shared" si="35"/>
        <v>cumple</v>
      </c>
      <c r="CL47" s="99" t="str">
        <f t="shared" si="20"/>
        <v>cumple</v>
      </c>
      <c r="CM47" s="109" t="str">
        <f t="shared" si="36"/>
        <v>cumple</v>
      </c>
    </row>
    <row r="48" spans="1:91" x14ac:dyDescent="0.25">
      <c r="A48" s="39">
        <v>103</v>
      </c>
      <c r="B48" s="40" t="s">
        <v>173</v>
      </c>
      <c r="C48" s="40" t="s">
        <v>70</v>
      </c>
      <c r="D48" s="41">
        <v>26090</v>
      </c>
      <c r="E48" s="41">
        <v>27111</v>
      </c>
      <c r="F48" s="41">
        <v>37077</v>
      </c>
      <c r="G48" s="41">
        <v>25037</v>
      </c>
      <c r="H48" s="41">
        <v>23440</v>
      </c>
      <c r="I48" s="41">
        <v>18025</v>
      </c>
      <c r="J48" s="41">
        <v>26300</v>
      </c>
      <c r="K48" s="41">
        <v>24600</v>
      </c>
      <c r="L48" s="41">
        <v>28211</v>
      </c>
      <c r="M48" s="41">
        <v>25530</v>
      </c>
      <c r="N48" s="42">
        <v>23375</v>
      </c>
      <c r="O48" s="41">
        <v>24450</v>
      </c>
      <c r="P48" s="41">
        <v>17463</v>
      </c>
      <c r="Q48" s="42">
        <v>30613</v>
      </c>
      <c r="R48" s="42">
        <v>27899</v>
      </c>
      <c r="S48" s="41">
        <v>28167</v>
      </c>
      <c r="T48" s="41">
        <v>24223</v>
      </c>
      <c r="U48" s="42">
        <v>32742</v>
      </c>
      <c r="V48" s="42">
        <v>40681</v>
      </c>
      <c r="W48" s="42">
        <v>20656</v>
      </c>
      <c r="X48" s="41">
        <v>34393</v>
      </c>
      <c r="Y48" s="41">
        <v>19259</v>
      </c>
      <c r="Z48" s="41">
        <v>21238</v>
      </c>
      <c r="AA48" s="41">
        <v>33397</v>
      </c>
      <c r="AB48" s="41">
        <v>21524</v>
      </c>
      <c r="AC48" s="42">
        <v>23234</v>
      </c>
      <c r="AD48" s="41">
        <v>28930</v>
      </c>
      <c r="AE48" s="43">
        <f t="shared" si="2"/>
        <v>17463</v>
      </c>
      <c r="AF48" s="43">
        <f t="shared" si="3"/>
        <v>40681</v>
      </c>
      <c r="AG48" s="43">
        <f t="shared" si="4"/>
        <v>23218</v>
      </c>
      <c r="AH48" s="44">
        <v>26090</v>
      </c>
      <c r="AI48" s="126" t="s">
        <v>71</v>
      </c>
      <c r="AJ48" s="127"/>
      <c r="AK48" s="68" t="str">
        <f>IF('Comparación de precios '!D35=0,"Cumple","no_cumple")</f>
        <v>Cumple</v>
      </c>
      <c r="AL48" s="66">
        <v>17463</v>
      </c>
      <c r="AM48" s="82">
        <f t="shared" si="21"/>
        <v>0.3306630893062476</v>
      </c>
      <c r="AN48" s="82" t="str">
        <f t="shared" si="22"/>
        <v>cumple</v>
      </c>
      <c r="AO48" s="70" t="str">
        <f t="shared" si="5"/>
        <v>cumple</v>
      </c>
      <c r="AP48" s="79" t="str">
        <f t="shared" si="23"/>
        <v>cumple</v>
      </c>
      <c r="AR48" s="68" t="str">
        <f>IF('Comparación de precios '!H35=0,"Cumple","no_cumple")</f>
        <v>Cumple</v>
      </c>
      <c r="AS48" s="85">
        <v>17463</v>
      </c>
      <c r="AT48" s="82">
        <f t="shared" si="6"/>
        <v>3.1178918169209431E-2</v>
      </c>
      <c r="AU48" s="82" t="str">
        <f t="shared" si="24"/>
        <v>cumple</v>
      </c>
      <c r="AV48" s="79" t="str">
        <f t="shared" si="7"/>
        <v>cumple</v>
      </c>
      <c r="AW48" s="79" t="str">
        <f t="shared" si="25"/>
        <v>cumple</v>
      </c>
      <c r="AY48" s="68" t="str">
        <f>IF('Comparación de precios '!L35=0,"Cumple","no_cumple")</f>
        <v>Cumple</v>
      </c>
      <c r="AZ48" s="85">
        <v>17463</v>
      </c>
      <c r="BA48" s="82">
        <f t="shared" si="8"/>
        <v>0.18867310908753021</v>
      </c>
      <c r="BB48" s="82" t="str">
        <f t="shared" si="26"/>
        <v>cumple</v>
      </c>
      <c r="BC48" s="70" t="str">
        <f t="shared" si="9"/>
        <v>cumple</v>
      </c>
      <c r="BD48" s="79" t="str">
        <f t="shared" si="27"/>
        <v>cumple</v>
      </c>
      <c r="BF48" s="68" t="str">
        <f>IF('Comparación de precios '!P35=0,"Cumple","no_cumple")</f>
        <v>Cumple</v>
      </c>
      <c r="BG48" s="85">
        <v>17463</v>
      </c>
      <c r="BH48" s="82">
        <f t="shared" si="10"/>
        <v>0.47710872234032997</v>
      </c>
      <c r="BI48" s="82" t="str">
        <f t="shared" si="28"/>
        <v>cumple</v>
      </c>
      <c r="BJ48" s="70" t="str">
        <f t="shared" si="11"/>
        <v>cumple</v>
      </c>
      <c r="BK48" s="79" t="str">
        <f t="shared" si="12"/>
        <v>cumple</v>
      </c>
      <c r="BM48" s="68" t="str">
        <f>IF('Comparación de precios '!X35=0,"Cumple","no_cumple")</f>
        <v>Cumple</v>
      </c>
      <c r="BN48" s="85">
        <v>17463</v>
      </c>
      <c r="BO48" s="82">
        <f t="shared" si="13"/>
        <v>0.52900720122987299</v>
      </c>
      <c r="BP48" s="82" t="str">
        <f t="shared" si="29"/>
        <v>cumple</v>
      </c>
      <c r="BQ48" s="99" t="str">
        <f t="shared" si="14"/>
        <v>cumple</v>
      </c>
      <c r="BR48" s="109" t="str">
        <f t="shared" si="30"/>
        <v>cumple</v>
      </c>
      <c r="BT48" s="68" t="str">
        <f>IF('Comparación de precios '!AB35=0,"Cumple","no_cumple")</f>
        <v>Cumple</v>
      </c>
      <c r="BU48" s="85">
        <v>17463</v>
      </c>
      <c r="BV48" s="82">
        <f t="shared" si="15"/>
        <v>0.38001917137075303</v>
      </c>
      <c r="BW48" s="82" t="str">
        <f t="shared" si="31"/>
        <v>cumple</v>
      </c>
      <c r="BX48" s="99" t="str">
        <f t="shared" si="16"/>
        <v>cumple</v>
      </c>
      <c r="BY48" s="109" t="str">
        <f t="shared" si="32"/>
        <v>cumple</v>
      </c>
      <c r="CA48" s="68" t="str">
        <f>IF('Comparación de precios '!AF35=0,"Cumple","no_cumple")</f>
        <v>Cumple</v>
      </c>
      <c r="CB48" s="85">
        <v>17463</v>
      </c>
      <c r="CC48" s="82">
        <f t="shared" si="17"/>
        <v>0.27907360772819223</v>
      </c>
      <c r="CD48" s="82" t="str">
        <f t="shared" si="33"/>
        <v>cumple</v>
      </c>
      <c r="CE48" s="99" t="str">
        <f t="shared" si="18"/>
        <v>cumple</v>
      </c>
      <c r="CF48" s="109" t="str">
        <f t="shared" si="34"/>
        <v>cumple</v>
      </c>
      <c r="CH48" s="68" t="str">
        <f>IF('Comparación de precios '!AJ35=0,"Cumple","no_cumple")</f>
        <v>Cumple</v>
      </c>
      <c r="CI48" s="85">
        <v>17463</v>
      </c>
      <c r="CJ48" s="82">
        <f t="shared" si="19"/>
        <v>0.49225133021254325</v>
      </c>
      <c r="CK48" s="82" t="str">
        <f t="shared" si="35"/>
        <v>cumple</v>
      </c>
      <c r="CL48" s="99" t="str">
        <f t="shared" si="20"/>
        <v>cumple</v>
      </c>
      <c r="CM48" s="109" t="str">
        <f t="shared" si="36"/>
        <v>cumple</v>
      </c>
    </row>
    <row r="49" spans="1:91" x14ac:dyDescent="0.25">
      <c r="A49" s="39">
        <v>104</v>
      </c>
      <c r="B49" s="40" t="s">
        <v>174</v>
      </c>
      <c r="C49" s="40" t="s">
        <v>70</v>
      </c>
      <c r="D49" s="41">
        <v>31560</v>
      </c>
      <c r="E49" s="41">
        <v>27723</v>
      </c>
      <c r="F49" s="41">
        <v>38032</v>
      </c>
      <c r="G49" s="41">
        <v>25037</v>
      </c>
      <c r="H49" s="41">
        <v>23440</v>
      </c>
      <c r="I49" s="41">
        <v>19936</v>
      </c>
      <c r="J49" s="41">
        <v>31770</v>
      </c>
      <c r="K49" s="41">
        <v>24600</v>
      </c>
      <c r="L49" s="41">
        <v>28256</v>
      </c>
      <c r="M49" s="41">
        <v>25530</v>
      </c>
      <c r="N49" s="42">
        <v>23375</v>
      </c>
      <c r="O49" s="41">
        <v>24450</v>
      </c>
      <c r="P49" s="41">
        <v>17463</v>
      </c>
      <c r="Q49" s="42">
        <v>32507</v>
      </c>
      <c r="R49" s="42">
        <v>27899</v>
      </c>
      <c r="S49" s="41">
        <v>28167</v>
      </c>
      <c r="T49" s="41">
        <v>24223</v>
      </c>
      <c r="U49" s="42">
        <v>35612</v>
      </c>
      <c r="V49" s="42">
        <v>41360</v>
      </c>
      <c r="W49" s="42">
        <v>22158</v>
      </c>
      <c r="X49" s="41">
        <v>36471</v>
      </c>
      <c r="Y49" s="41">
        <v>19259</v>
      </c>
      <c r="Z49" s="41">
        <v>30138</v>
      </c>
      <c r="AA49" s="41">
        <v>33397</v>
      </c>
      <c r="AB49" s="41">
        <v>35116</v>
      </c>
      <c r="AC49" s="42">
        <v>26617</v>
      </c>
      <c r="AD49" s="41">
        <v>32928</v>
      </c>
      <c r="AE49" s="43">
        <f t="shared" si="2"/>
        <v>17463</v>
      </c>
      <c r="AF49" s="43">
        <f t="shared" si="3"/>
        <v>41360</v>
      </c>
      <c r="AG49" s="43">
        <f t="shared" si="4"/>
        <v>23897</v>
      </c>
      <c r="AH49" s="44">
        <v>31560</v>
      </c>
      <c r="AI49" s="126" t="s">
        <v>71</v>
      </c>
      <c r="AJ49" s="127"/>
      <c r="AK49" s="68" t="str">
        <f>IF('Comparación de precios '!D36=0,"Cumple","no_cumple")</f>
        <v>Cumple</v>
      </c>
      <c r="AL49" s="66">
        <v>17463</v>
      </c>
      <c r="AM49" s="82">
        <f t="shared" si="21"/>
        <v>0.44667300380228137</v>
      </c>
      <c r="AN49" s="82" t="str">
        <f t="shared" si="22"/>
        <v>cumple</v>
      </c>
      <c r="AO49" s="70" t="str">
        <f t="shared" si="5"/>
        <v>cumple</v>
      </c>
      <c r="AP49" s="79" t="str">
        <f t="shared" si="23"/>
        <v>cumple</v>
      </c>
      <c r="AR49" s="68" t="str">
        <f>IF('Comparación de precios '!H36=0,"Cumple","no_cumple")</f>
        <v>Cumple</v>
      </c>
      <c r="AS49" s="85">
        <v>17463</v>
      </c>
      <c r="AT49" s="82">
        <f t="shared" si="6"/>
        <v>0.12404695024077046</v>
      </c>
      <c r="AU49" s="82" t="str">
        <f t="shared" si="24"/>
        <v>cumple</v>
      </c>
      <c r="AV49" s="79" t="str">
        <f t="shared" si="7"/>
        <v>cumple</v>
      </c>
      <c r="AW49" s="79" t="str">
        <f t="shared" si="25"/>
        <v>cumple</v>
      </c>
      <c r="AY49" s="68" t="str">
        <f>IF('Comparación de precios '!L36=0,"Cumple","no_cumple")</f>
        <v>Cumple</v>
      </c>
      <c r="AZ49" s="85">
        <v>17463</v>
      </c>
      <c r="BA49" s="82">
        <f t="shared" si="8"/>
        <v>0.50270531951247299</v>
      </c>
      <c r="BB49" s="82" t="str">
        <f t="shared" si="26"/>
        <v>cumple</v>
      </c>
      <c r="BC49" s="70" t="str">
        <f t="shared" si="9"/>
        <v>cumple</v>
      </c>
      <c r="BD49" s="79" t="str">
        <f t="shared" si="27"/>
        <v>cumple</v>
      </c>
      <c r="BF49" s="68" t="str">
        <f>IF('Comparación de precios '!P36=0,"Cumple","no_cumple")</f>
        <v>Cumple</v>
      </c>
      <c r="BG49" s="85">
        <v>17463</v>
      </c>
      <c r="BH49" s="82">
        <f t="shared" si="10"/>
        <v>0.47710872234032997</v>
      </c>
      <c r="BI49" s="82" t="str">
        <f t="shared" si="28"/>
        <v>cumple</v>
      </c>
      <c r="BJ49" s="70" t="str">
        <f t="shared" si="11"/>
        <v>cumple</v>
      </c>
      <c r="BK49" s="79" t="str">
        <f t="shared" si="12"/>
        <v>cumple</v>
      </c>
      <c r="BM49" s="68" t="str">
        <f>IF('Comparación de precios '!X36=0,"Cumple","no_cumple")</f>
        <v>Cumple</v>
      </c>
      <c r="BN49" s="85">
        <v>17463</v>
      </c>
      <c r="BO49" s="82">
        <f t="shared" si="13"/>
        <v>0.54083403449726541</v>
      </c>
      <c r="BP49" s="82" t="str">
        <f t="shared" si="29"/>
        <v>cumple</v>
      </c>
      <c r="BQ49" s="99" t="str">
        <f t="shared" si="14"/>
        <v>cumple</v>
      </c>
      <c r="BR49" s="109" t="str">
        <f t="shared" si="30"/>
        <v>cumple</v>
      </c>
      <c r="BT49" s="68" t="str">
        <f>IF('Comparación de precios '!AB36=0,"Cumple","no_cumple")</f>
        <v>Cumple</v>
      </c>
      <c r="BU49" s="85">
        <v>17463</v>
      </c>
      <c r="BV49" s="82">
        <f t="shared" si="15"/>
        <v>0.38001917137075303</v>
      </c>
      <c r="BW49" s="82" t="str">
        <f t="shared" si="31"/>
        <v>cumple</v>
      </c>
      <c r="BX49" s="99" t="str">
        <f t="shared" si="16"/>
        <v>cumple</v>
      </c>
      <c r="BY49" s="109" t="str">
        <f t="shared" si="32"/>
        <v>cumple</v>
      </c>
      <c r="CA49" s="68" t="str">
        <f>IF('Comparación de precios '!AF36=0,"Cumple","no_cumple")</f>
        <v>Cumple</v>
      </c>
      <c r="CB49" s="85">
        <v>17463</v>
      </c>
      <c r="CC49" s="82">
        <f t="shared" si="17"/>
        <v>0.27907360772819223</v>
      </c>
      <c r="CD49" s="82" t="str">
        <f t="shared" si="33"/>
        <v>cumple</v>
      </c>
      <c r="CE49" s="99" t="str">
        <f t="shared" si="18"/>
        <v>cumple</v>
      </c>
      <c r="CF49" s="109" t="str">
        <f t="shared" si="34"/>
        <v>cumple</v>
      </c>
      <c r="CH49" s="68" t="str">
        <f>IF('Comparación de precios '!AJ36=0,"Cumple","no_cumple")</f>
        <v>Cumple</v>
      </c>
      <c r="CI49" s="85">
        <v>17463</v>
      </c>
      <c r="CJ49" s="82">
        <f t="shared" si="19"/>
        <v>0.52118121247018179</v>
      </c>
      <c r="CK49" s="82" t="str">
        <f t="shared" si="35"/>
        <v>cumple</v>
      </c>
      <c r="CL49" s="99" t="str">
        <f t="shared" si="20"/>
        <v>cumple</v>
      </c>
      <c r="CM49" s="109" t="str">
        <f t="shared" si="36"/>
        <v>cumple</v>
      </c>
    </row>
    <row r="50" spans="1:91" x14ac:dyDescent="0.25">
      <c r="A50" s="39">
        <v>108</v>
      </c>
      <c r="B50" s="40" t="s">
        <v>178</v>
      </c>
      <c r="C50" s="40" t="s">
        <v>70</v>
      </c>
      <c r="D50" s="41">
        <v>116435</v>
      </c>
      <c r="E50" s="41">
        <v>126557</v>
      </c>
      <c r="F50" s="41">
        <v>101275</v>
      </c>
      <c r="G50" s="41">
        <v>145164</v>
      </c>
      <c r="H50" s="41">
        <v>135886</v>
      </c>
      <c r="I50" s="41">
        <v>80066</v>
      </c>
      <c r="J50" s="41">
        <v>116667</v>
      </c>
      <c r="K50" s="41">
        <v>142629</v>
      </c>
      <c r="L50" s="41">
        <v>135437</v>
      </c>
      <c r="M50" s="41">
        <v>148022</v>
      </c>
      <c r="N50" s="42">
        <v>103941</v>
      </c>
      <c r="O50" s="41">
        <v>112669</v>
      </c>
      <c r="P50" s="41">
        <v>85528</v>
      </c>
      <c r="Q50" s="42">
        <v>173580</v>
      </c>
      <c r="R50" s="42">
        <v>161761</v>
      </c>
      <c r="S50" s="41">
        <v>127692</v>
      </c>
      <c r="T50" s="41">
        <v>140448</v>
      </c>
      <c r="U50" s="42">
        <v>94713</v>
      </c>
      <c r="V50" s="42">
        <v>189284</v>
      </c>
      <c r="W50" s="42">
        <v>99824</v>
      </c>
      <c r="X50" s="41">
        <v>178840</v>
      </c>
      <c r="Y50" s="41">
        <v>40502</v>
      </c>
      <c r="Z50" s="41">
        <v>103780</v>
      </c>
      <c r="AA50" s="41">
        <v>100190</v>
      </c>
      <c r="AB50" s="41">
        <v>68780</v>
      </c>
      <c r="AC50" s="42">
        <v>94586</v>
      </c>
      <c r="AD50" s="41">
        <v>105200</v>
      </c>
      <c r="AE50" s="43">
        <f t="shared" ref="AE50:AE81" si="37">MIN(D50:AD50)</f>
        <v>40502</v>
      </c>
      <c r="AF50" s="43">
        <f t="shared" ref="AF50:AF81" si="38">MAX(D50:AD50)</f>
        <v>189284</v>
      </c>
      <c r="AG50" s="43">
        <f t="shared" ref="AG50:AG81" si="39">AF50-AE50</f>
        <v>148782</v>
      </c>
      <c r="AH50" s="44">
        <v>116435</v>
      </c>
      <c r="AI50" s="126" t="s">
        <v>71</v>
      </c>
      <c r="AJ50" s="127"/>
      <c r="AK50" s="68" t="str">
        <f>IF('Comparación de precios '!D37=0,"Cumple","no_cumple")</f>
        <v>Cumple</v>
      </c>
      <c r="AL50" s="66">
        <v>40502</v>
      </c>
      <c r="AM50" s="82">
        <f t="shared" si="21"/>
        <v>0.65214926783183746</v>
      </c>
      <c r="AN50" s="82" t="str">
        <f t="shared" si="22"/>
        <v>cumple</v>
      </c>
      <c r="AO50" s="70" t="str">
        <f t="shared" ref="AO50:AO81" si="40">IF(AL50&lt;=$D50,"cumple","no cumple")</f>
        <v>cumple</v>
      </c>
      <c r="AP50" s="79" t="str">
        <f t="shared" si="23"/>
        <v>cumple</v>
      </c>
      <c r="AR50" s="68" t="str">
        <f>IF('Comparación de precios '!H37=0,"Cumple","no_cumple")</f>
        <v>Cumple</v>
      </c>
      <c r="AS50" s="85">
        <v>40502</v>
      </c>
      <c r="AT50" s="82">
        <f t="shared" ref="AT50:AT81" si="41">($I50-AS50)/$I50</f>
        <v>0.49414233257562512</v>
      </c>
      <c r="AU50" s="82" t="str">
        <f t="shared" si="24"/>
        <v>cumple</v>
      </c>
      <c r="AV50" s="79" t="str">
        <f t="shared" ref="AV50:AV81" si="42">IF(AS50&lt;=$I50,"cumple","no cumple")</f>
        <v>cumple</v>
      </c>
      <c r="AW50" s="79" t="str">
        <f t="shared" si="25"/>
        <v>cumple</v>
      </c>
      <c r="AY50" s="68" t="str">
        <f>IF('Comparación de precios '!L37=0,"Cumple","no_cumple")</f>
        <v>Cumple</v>
      </c>
      <c r="AZ50" s="85">
        <v>40502</v>
      </c>
      <c r="BA50" s="82">
        <f t="shared" ref="BA50:BA81" si="43">($AB50-AZ50)/$AB50</f>
        <v>0.41113695841814479</v>
      </c>
      <c r="BB50" s="82" t="str">
        <f t="shared" si="26"/>
        <v>cumple</v>
      </c>
      <c r="BC50" s="70" t="str">
        <f t="shared" ref="BC50:BC81" si="44">IF(AZ50&lt;=$AB50,"cumple","no cumple")</f>
        <v>cumple</v>
      </c>
      <c r="BD50" s="79" t="str">
        <f t="shared" si="27"/>
        <v>cumple</v>
      </c>
      <c r="BF50" s="68" t="str">
        <f>IF('Comparación de precios '!P37=0,"Cumple","no_cumple")</f>
        <v>Cumple</v>
      </c>
      <c r="BG50" s="85">
        <v>40502</v>
      </c>
      <c r="BH50" s="82">
        <f t="shared" ref="BH50:BH81" si="45">($AA50-BG50)/$AA50</f>
        <v>0.59574807865056389</v>
      </c>
      <c r="BI50" s="82" t="str">
        <f t="shared" si="28"/>
        <v>cumple</v>
      </c>
      <c r="BJ50" s="70" t="str">
        <f t="shared" ref="BJ50:BJ81" si="46">IF(BG50&lt;=$AA50,"cumple","no cumple")</f>
        <v>cumple</v>
      </c>
      <c r="BK50" s="79" t="str">
        <f t="shared" ref="BK50:BK81" si="47">IF(($AA50-BG50)&gt;$AG50,"no_cumple","cumple")</f>
        <v>cumple</v>
      </c>
      <c r="BM50" s="68" t="str">
        <f>IF('Comparación de precios '!X37=0,"Cumple","no_cumple")</f>
        <v>Cumple</v>
      </c>
      <c r="BN50" s="85">
        <v>40502</v>
      </c>
      <c r="BO50" s="82">
        <f t="shared" ref="BO50:BO81" si="48">($F50-BN50)/$F50</f>
        <v>0.60007899284127375</v>
      </c>
      <c r="BP50" s="82" t="str">
        <f t="shared" si="29"/>
        <v>cumple</v>
      </c>
      <c r="BQ50" s="99" t="str">
        <f t="shared" ref="BQ50:BQ81" si="49">IF(BN50&lt;=$F50,"cumple","no cumple")</f>
        <v>cumple</v>
      </c>
      <c r="BR50" s="109" t="str">
        <f t="shared" si="30"/>
        <v>cumple</v>
      </c>
      <c r="BT50" s="68" t="str">
        <f>IF('Comparación de precios '!AB37=0,"Cumple","no_cumple")</f>
        <v>Cumple</v>
      </c>
      <c r="BU50" s="85">
        <v>40502</v>
      </c>
      <c r="BV50" s="82">
        <f t="shared" ref="BV50:BV81" si="50">($S50-BU50)/$S50</f>
        <v>0.68281489834915265</v>
      </c>
      <c r="BW50" s="82" t="str">
        <f t="shared" si="31"/>
        <v>cumple</v>
      </c>
      <c r="BX50" s="99" t="str">
        <f t="shared" ref="BX50:BX81" si="51">IF(BU50&lt;=$S50,"cumple","no cumple")</f>
        <v>cumple</v>
      </c>
      <c r="BY50" s="109" t="str">
        <f t="shared" si="32"/>
        <v>cumple</v>
      </c>
      <c r="CA50" s="68" t="str">
        <f>IF('Comparación de precios '!AF37=0,"Cumple","no_cumple")</f>
        <v>Cumple</v>
      </c>
      <c r="CB50" s="85">
        <v>40502</v>
      </c>
      <c r="CC50" s="82">
        <f t="shared" ref="CC50:CC81" si="52">($T50-CB50)/$T50</f>
        <v>0.71162280701754388</v>
      </c>
      <c r="CD50" s="82" t="str">
        <f t="shared" si="33"/>
        <v>cumple</v>
      </c>
      <c r="CE50" s="99" t="str">
        <f t="shared" ref="CE50:CE81" si="53">IF(CB50&lt;=$T50,"cumple","no cumple")</f>
        <v>cumple</v>
      </c>
      <c r="CF50" s="109" t="str">
        <f t="shared" si="34"/>
        <v>cumple</v>
      </c>
      <c r="CH50" s="68" t="str">
        <f>IF('Comparación de precios '!AJ37=0,"Cumple","no_cumple")</f>
        <v>Cumple</v>
      </c>
      <c r="CI50" s="85">
        <v>40502</v>
      </c>
      <c r="CJ50" s="82">
        <f t="shared" ref="CJ50:CJ81" si="54">($X50-CI50)/$X50</f>
        <v>0.77352941176470591</v>
      </c>
      <c r="CK50" s="82" t="str">
        <f t="shared" si="35"/>
        <v>cumple</v>
      </c>
      <c r="CL50" s="99" t="str">
        <f t="shared" ref="CL50:CL81" si="55">IF(CI50&lt;=$X50,"cumple","no cumple")</f>
        <v>cumple</v>
      </c>
      <c r="CM50" s="109" t="str">
        <f t="shared" si="36"/>
        <v>cumple</v>
      </c>
    </row>
    <row r="51" spans="1:91" x14ac:dyDescent="0.25">
      <c r="A51" s="39">
        <v>110</v>
      </c>
      <c r="B51" s="40" t="s">
        <v>180</v>
      </c>
      <c r="C51" s="40" t="s">
        <v>70</v>
      </c>
      <c r="D51" s="41">
        <v>1304</v>
      </c>
      <c r="E51" s="41">
        <v>1408</v>
      </c>
      <c r="F51" s="41">
        <v>1253</v>
      </c>
      <c r="G51" s="41">
        <v>1066</v>
      </c>
      <c r="H51" s="41">
        <v>1037</v>
      </c>
      <c r="I51" s="41">
        <v>2622</v>
      </c>
      <c r="J51" s="41">
        <v>1473</v>
      </c>
      <c r="K51" s="41">
        <v>1047</v>
      </c>
      <c r="L51" s="41">
        <v>1424</v>
      </c>
      <c r="M51" s="41">
        <v>1086</v>
      </c>
      <c r="N51" s="42">
        <v>1075</v>
      </c>
      <c r="O51" s="41">
        <v>1292</v>
      </c>
      <c r="P51" s="41">
        <v>1546</v>
      </c>
      <c r="Q51" s="42">
        <v>1788</v>
      </c>
      <c r="R51" s="42">
        <v>1187</v>
      </c>
      <c r="S51" s="41">
        <v>1504</v>
      </c>
      <c r="T51" s="41">
        <v>1031</v>
      </c>
      <c r="U51" s="42">
        <v>1104</v>
      </c>
      <c r="V51" s="42">
        <v>2394</v>
      </c>
      <c r="W51" s="42">
        <v>939</v>
      </c>
      <c r="X51" s="41">
        <v>2630</v>
      </c>
      <c r="Y51" s="41">
        <v>493</v>
      </c>
      <c r="Z51" s="41">
        <v>1595</v>
      </c>
      <c r="AA51" s="41">
        <v>1178</v>
      </c>
      <c r="AB51" s="41">
        <v>1084</v>
      </c>
      <c r="AC51" s="42">
        <v>1106</v>
      </c>
      <c r="AD51" s="41">
        <v>1473</v>
      </c>
      <c r="AE51" s="43">
        <f t="shared" si="37"/>
        <v>493</v>
      </c>
      <c r="AF51" s="43">
        <f t="shared" si="38"/>
        <v>2630</v>
      </c>
      <c r="AG51" s="43">
        <f t="shared" si="39"/>
        <v>2137</v>
      </c>
      <c r="AH51" s="44">
        <v>1304</v>
      </c>
      <c r="AI51" s="126" t="s">
        <v>71</v>
      </c>
      <c r="AJ51" s="127"/>
      <c r="AK51" s="68" t="str">
        <f>IF('Comparación de precios '!D38=0,"Cumple","no_cumple")</f>
        <v>Cumple</v>
      </c>
      <c r="AL51" s="66">
        <v>493</v>
      </c>
      <c r="AM51" s="82">
        <f t="shared" si="21"/>
        <v>0.62193251533742333</v>
      </c>
      <c r="AN51" s="82" t="str">
        <f t="shared" si="22"/>
        <v>cumple</v>
      </c>
      <c r="AO51" s="70" t="str">
        <f t="shared" si="40"/>
        <v>cumple</v>
      </c>
      <c r="AP51" s="79" t="str">
        <f t="shared" si="23"/>
        <v>cumple</v>
      </c>
      <c r="AR51" s="68" t="str">
        <f>IF('Comparación de precios '!H38=0,"Cumple","no_cumple")</f>
        <v>Cumple</v>
      </c>
      <c r="AS51" s="85">
        <v>493</v>
      </c>
      <c r="AT51" s="82">
        <f t="shared" si="41"/>
        <v>0.81197559115179252</v>
      </c>
      <c r="AU51" s="82" t="str">
        <f t="shared" si="24"/>
        <v>cumple</v>
      </c>
      <c r="AV51" s="79" t="str">
        <f t="shared" si="42"/>
        <v>cumple</v>
      </c>
      <c r="AW51" s="79" t="str">
        <f t="shared" si="25"/>
        <v>cumple</v>
      </c>
      <c r="AY51" s="68" t="str">
        <f>IF('Comparación de precios '!L38=0,"Cumple","no_cumple")</f>
        <v>Cumple</v>
      </c>
      <c r="AZ51" s="85">
        <v>493</v>
      </c>
      <c r="BA51" s="82">
        <f t="shared" si="43"/>
        <v>0.54520295202952029</v>
      </c>
      <c r="BB51" s="82" t="str">
        <f t="shared" si="26"/>
        <v>cumple</v>
      </c>
      <c r="BC51" s="70" t="str">
        <f t="shared" si="44"/>
        <v>cumple</v>
      </c>
      <c r="BD51" s="79" t="str">
        <f t="shared" si="27"/>
        <v>cumple</v>
      </c>
      <c r="BF51" s="68" t="str">
        <f>IF('Comparación de precios '!P38=0,"Cumple","no_cumple")</f>
        <v>Cumple</v>
      </c>
      <c r="BG51" s="85">
        <v>493</v>
      </c>
      <c r="BH51" s="82">
        <f t="shared" si="45"/>
        <v>0.58149405772495755</v>
      </c>
      <c r="BI51" s="82" t="str">
        <f t="shared" si="28"/>
        <v>cumple</v>
      </c>
      <c r="BJ51" s="70" t="str">
        <f t="shared" si="46"/>
        <v>cumple</v>
      </c>
      <c r="BK51" s="79" t="str">
        <f t="shared" si="47"/>
        <v>cumple</v>
      </c>
      <c r="BM51" s="68" t="str">
        <f>IF('Comparación de precios '!X38=0,"Cumple","no_cumple")</f>
        <v>Cumple</v>
      </c>
      <c r="BN51" s="85">
        <v>493</v>
      </c>
      <c r="BO51" s="82">
        <f t="shared" si="48"/>
        <v>0.60654429369513163</v>
      </c>
      <c r="BP51" s="82" t="str">
        <f t="shared" si="29"/>
        <v>cumple</v>
      </c>
      <c r="BQ51" s="99" t="str">
        <f t="shared" si="49"/>
        <v>cumple</v>
      </c>
      <c r="BR51" s="109" t="str">
        <f t="shared" si="30"/>
        <v>cumple</v>
      </c>
      <c r="BT51" s="68" t="str">
        <f>IF('Comparación de precios '!AB38=0,"Cumple","no_cumple")</f>
        <v>Cumple</v>
      </c>
      <c r="BU51" s="85">
        <v>493</v>
      </c>
      <c r="BV51" s="82">
        <f t="shared" si="50"/>
        <v>0.67220744680851063</v>
      </c>
      <c r="BW51" s="82" t="str">
        <f t="shared" si="31"/>
        <v>cumple</v>
      </c>
      <c r="BX51" s="99" t="str">
        <f t="shared" si="51"/>
        <v>cumple</v>
      </c>
      <c r="BY51" s="109" t="str">
        <f t="shared" si="32"/>
        <v>cumple</v>
      </c>
      <c r="CA51" s="68" t="str">
        <f>IF('Comparación de precios '!AF38=0,"Cumple","no_cumple")</f>
        <v>Cumple</v>
      </c>
      <c r="CB51" s="85">
        <v>493</v>
      </c>
      <c r="CC51" s="82">
        <f t="shared" si="52"/>
        <v>0.52182347235693505</v>
      </c>
      <c r="CD51" s="82" t="str">
        <f t="shared" si="33"/>
        <v>cumple</v>
      </c>
      <c r="CE51" s="99" t="str">
        <f t="shared" si="53"/>
        <v>cumple</v>
      </c>
      <c r="CF51" s="109" t="str">
        <f t="shared" si="34"/>
        <v>cumple</v>
      </c>
      <c r="CH51" s="68" t="str">
        <f>IF('Comparación de precios '!AJ38=0,"Cumple","no_cumple")</f>
        <v>Cumple</v>
      </c>
      <c r="CI51" s="85">
        <v>493</v>
      </c>
      <c r="CJ51" s="82">
        <f t="shared" si="54"/>
        <v>0.81254752851711032</v>
      </c>
      <c r="CK51" s="82" t="str">
        <f t="shared" si="35"/>
        <v>cumple</v>
      </c>
      <c r="CL51" s="99" t="str">
        <f t="shared" si="55"/>
        <v>cumple</v>
      </c>
      <c r="CM51" s="109" t="str">
        <f t="shared" si="36"/>
        <v>cumple</v>
      </c>
    </row>
    <row r="52" spans="1:91" x14ac:dyDescent="0.25">
      <c r="A52" s="39">
        <v>111</v>
      </c>
      <c r="B52" s="40" t="s">
        <v>181</v>
      </c>
      <c r="C52" s="40" t="s">
        <v>70</v>
      </c>
      <c r="D52" s="41">
        <v>1536</v>
      </c>
      <c r="E52" s="41">
        <v>1553</v>
      </c>
      <c r="F52" s="41">
        <v>1233</v>
      </c>
      <c r="G52" s="41">
        <v>1099</v>
      </c>
      <c r="H52" s="41">
        <v>1567</v>
      </c>
      <c r="I52" s="41">
        <v>2622</v>
      </c>
      <c r="J52" s="41">
        <v>1788</v>
      </c>
      <c r="K52" s="41">
        <v>1080</v>
      </c>
      <c r="L52" s="41">
        <v>1642</v>
      </c>
      <c r="M52" s="41">
        <v>1120</v>
      </c>
      <c r="N52" s="42">
        <v>1186</v>
      </c>
      <c r="O52" s="41">
        <v>1299</v>
      </c>
      <c r="P52" s="41">
        <v>1567</v>
      </c>
      <c r="Q52" s="42">
        <v>1999</v>
      </c>
      <c r="R52" s="42">
        <v>1225</v>
      </c>
      <c r="S52" s="41">
        <v>1504</v>
      </c>
      <c r="T52" s="41">
        <v>1064</v>
      </c>
      <c r="U52" s="42">
        <v>1230</v>
      </c>
      <c r="V52" s="42">
        <v>2673</v>
      </c>
      <c r="W52" s="42">
        <v>997</v>
      </c>
      <c r="X52" s="41">
        <v>2314</v>
      </c>
      <c r="Y52" s="41">
        <v>569</v>
      </c>
      <c r="Z52" s="41">
        <v>2126</v>
      </c>
      <c r="AA52" s="41">
        <v>1768</v>
      </c>
      <c r="AB52" s="41">
        <v>1084</v>
      </c>
      <c r="AC52" s="42">
        <v>1219</v>
      </c>
      <c r="AD52" s="41">
        <v>1578</v>
      </c>
      <c r="AE52" s="43">
        <f t="shared" si="37"/>
        <v>569</v>
      </c>
      <c r="AF52" s="43">
        <f t="shared" si="38"/>
        <v>2673</v>
      </c>
      <c r="AG52" s="43">
        <f t="shared" si="39"/>
        <v>2104</v>
      </c>
      <c r="AH52" s="44">
        <v>1536</v>
      </c>
      <c r="AI52" s="126" t="s">
        <v>71</v>
      </c>
      <c r="AJ52" s="127"/>
      <c r="AK52" s="68" t="str">
        <f>IF('Comparación de precios '!D39=0,"Cumple","no_cumple")</f>
        <v>Cumple</v>
      </c>
      <c r="AL52" s="66">
        <v>569</v>
      </c>
      <c r="AM52" s="82">
        <f t="shared" si="21"/>
        <v>0.62955729166666663</v>
      </c>
      <c r="AN52" s="82" t="str">
        <f t="shared" si="22"/>
        <v>cumple</v>
      </c>
      <c r="AO52" s="70" t="str">
        <f t="shared" si="40"/>
        <v>cumple</v>
      </c>
      <c r="AP52" s="79" t="str">
        <f t="shared" si="23"/>
        <v>cumple</v>
      </c>
      <c r="AR52" s="68" t="str">
        <f>IF('Comparación de precios '!H39=0,"Cumple","no_cumple")</f>
        <v>Cumple</v>
      </c>
      <c r="AS52" s="85">
        <v>569</v>
      </c>
      <c r="AT52" s="82">
        <f t="shared" si="41"/>
        <v>0.78299008390541569</v>
      </c>
      <c r="AU52" s="82" t="str">
        <f t="shared" si="24"/>
        <v>cumple</v>
      </c>
      <c r="AV52" s="79" t="str">
        <f t="shared" si="42"/>
        <v>cumple</v>
      </c>
      <c r="AW52" s="79" t="str">
        <f t="shared" si="25"/>
        <v>cumple</v>
      </c>
      <c r="AY52" s="68" t="str">
        <f>IF('Comparación de precios '!L39=0,"Cumple","no_cumple")</f>
        <v>Cumple</v>
      </c>
      <c r="AZ52" s="85">
        <v>569</v>
      </c>
      <c r="BA52" s="82">
        <f t="shared" si="43"/>
        <v>0.47509225092250923</v>
      </c>
      <c r="BB52" s="82" t="str">
        <f t="shared" si="26"/>
        <v>cumple</v>
      </c>
      <c r="BC52" s="70" t="str">
        <f t="shared" si="44"/>
        <v>cumple</v>
      </c>
      <c r="BD52" s="79" t="str">
        <f t="shared" si="27"/>
        <v>cumple</v>
      </c>
      <c r="BF52" s="68" t="str">
        <f>IF('Comparación de precios '!P39=0,"Cumple","no_cumple")</f>
        <v>Cumple</v>
      </c>
      <c r="BG52" s="85">
        <v>569</v>
      </c>
      <c r="BH52" s="82">
        <f t="shared" si="45"/>
        <v>0.67816742081447967</v>
      </c>
      <c r="BI52" s="82" t="str">
        <f t="shared" si="28"/>
        <v>cumple</v>
      </c>
      <c r="BJ52" s="70" t="str">
        <f t="shared" si="46"/>
        <v>cumple</v>
      </c>
      <c r="BK52" s="79" t="str">
        <f t="shared" si="47"/>
        <v>cumple</v>
      </c>
      <c r="BM52" s="68" t="str">
        <f>IF('Comparación de precios '!X39=0,"Cumple","no_cumple")</f>
        <v>Cumple</v>
      </c>
      <c r="BN52" s="85">
        <v>569</v>
      </c>
      <c r="BO52" s="82">
        <f t="shared" si="48"/>
        <v>0.5385239253852393</v>
      </c>
      <c r="BP52" s="82" t="str">
        <f t="shared" si="29"/>
        <v>cumple</v>
      </c>
      <c r="BQ52" s="99" t="str">
        <f t="shared" si="49"/>
        <v>cumple</v>
      </c>
      <c r="BR52" s="109" t="str">
        <f t="shared" si="30"/>
        <v>cumple</v>
      </c>
      <c r="BT52" s="68" t="str">
        <f>IF('Comparación de precios '!AB39=0,"Cumple","no_cumple")</f>
        <v>Cumple</v>
      </c>
      <c r="BU52" s="85">
        <v>569</v>
      </c>
      <c r="BV52" s="82">
        <f t="shared" si="50"/>
        <v>0.62167553191489366</v>
      </c>
      <c r="BW52" s="82" t="str">
        <f t="shared" si="31"/>
        <v>cumple</v>
      </c>
      <c r="BX52" s="99" t="str">
        <f t="shared" si="51"/>
        <v>cumple</v>
      </c>
      <c r="BY52" s="109" t="str">
        <f t="shared" si="32"/>
        <v>cumple</v>
      </c>
      <c r="CA52" s="68" t="str">
        <f>IF('Comparación de precios '!AF39=0,"Cumple","no_cumple")</f>
        <v>Cumple</v>
      </c>
      <c r="CB52" s="85">
        <v>569</v>
      </c>
      <c r="CC52" s="82">
        <f t="shared" si="52"/>
        <v>0.46522556390977443</v>
      </c>
      <c r="CD52" s="82" t="str">
        <f t="shared" si="33"/>
        <v>cumple</v>
      </c>
      <c r="CE52" s="99" t="str">
        <f t="shared" si="53"/>
        <v>cumple</v>
      </c>
      <c r="CF52" s="109" t="str">
        <f t="shared" si="34"/>
        <v>cumple</v>
      </c>
      <c r="CH52" s="68" t="str">
        <f>IF('Comparación de precios '!AJ39=0,"Cumple","no_cumple")</f>
        <v>Cumple</v>
      </c>
      <c r="CI52" s="85">
        <v>569</v>
      </c>
      <c r="CJ52" s="82">
        <f t="shared" si="54"/>
        <v>0.75410544511668109</v>
      </c>
      <c r="CK52" s="82" t="str">
        <f t="shared" si="35"/>
        <v>cumple</v>
      </c>
      <c r="CL52" s="99" t="str">
        <f t="shared" si="55"/>
        <v>cumple</v>
      </c>
      <c r="CM52" s="109" t="str">
        <f t="shared" si="36"/>
        <v>cumple</v>
      </c>
    </row>
    <row r="53" spans="1:91" x14ac:dyDescent="0.25">
      <c r="A53" s="39">
        <v>112</v>
      </c>
      <c r="B53" s="40" t="s">
        <v>182</v>
      </c>
      <c r="C53" s="40" t="s">
        <v>70</v>
      </c>
      <c r="D53" s="41">
        <v>1536</v>
      </c>
      <c r="E53" s="41">
        <v>1553</v>
      </c>
      <c r="F53" s="41">
        <v>1233</v>
      </c>
      <c r="G53" s="41">
        <v>1097</v>
      </c>
      <c r="H53" s="41">
        <v>1567</v>
      </c>
      <c r="I53" s="41">
        <v>2622</v>
      </c>
      <c r="J53" s="41">
        <v>1788</v>
      </c>
      <c r="K53" s="41">
        <v>1078</v>
      </c>
      <c r="L53" s="41">
        <v>1642</v>
      </c>
      <c r="M53" s="41">
        <v>1119</v>
      </c>
      <c r="N53" s="42">
        <v>1186</v>
      </c>
      <c r="O53" s="41">
        <v>1457</v>
      </c>
      <c r="P53" s="41">
        <v>1567</v>
      </c>
      <c r="Q53" s="42">
        <v>2104</v>
      </c>
      <c r="R53" s="42">
        <v>1222</v>
      </c>
      <c r="S53" s="41">
        <v>1504</v>
      </c>
      <c r="T53" s="41">
        <v>1061</v>
      </c>
      <c r="U53" s="42">
        <v>1231</v>
      </c>
      <c r="V53" s="42">
        <v>2674</v>
      </c>
      <c r="W53" s="42">
        <v>997</v>
      </c>
      <c r="X53" s="41">
        <v>2314</v>
      </c>
      <c r="Y53" s="41">
        <v>569</v>
      </c>
      <c r="Z53" s="41">
        <v>2126</v>
      </c>
      <c r="AA53" s="41">
        <v>1768</v>
      </c>
      <c r="AB53" s="41">
        <v>1084</v>
      </c>
      <c r="AC53" s="42">
        <v>1219</v>
      </c>
      <c r="AD53" s="41">
        <v>1578</v>
      </c>
      <c r="AE53" s="43">
        <f t="shared" si="37"/>
        <v>569</v>
      </c>
      <c r="AF53" s="43">
        <f t="shared" si="38"/>
        <v>2674</v>
      </c>
      <c r="AG53" s="43">
        <f t="shared" si="39"/>
        <v>2105</v>
      </c>
      <c r="AH53" s="44">
        <v>1536</v>
      </c>
      <c r="AI53" s="126" t="s">
        <v>71</v>
      </c>
      <c r="AJ53" s="127"/>
      <c r="AK53" s="68" t="str">
        <f>IF('Comparación de precios '!D40=0,"Cumple","no_cumple")</f>
        <v>Cumple</v>
      </c>
      <c r="AL53" s="66">
        <v>569</v>
      </c>
      <c r="AM53" s="82">
        <f t="shared" si="21"/>
        <v>0.62955729166666663</v>
      </c>
      <c r="AN53" s="82" t="str">
        <f t="shared" si="22"/>
        <v>cumple</v>
      </c>
      <c r="AO53" s="70" t="str">
        <f t="shared" si="40"/>
        <v>cumple</v>
      </c>
      <c r="AP53" s="79" t="str">
        <f t="shared" si="23"/>
        <v>cumple</v>
      </c>
      <c r="AR53" s="68" t="str">
        <f>IF('Comparación de precios '!H40=0,"Cumple","no_cumple")</f>
        <v>Cumple</v>
      </c>
      <c r="AS53" s="85">
        <v>569</v>
      </c>
      <c r="AT53" s="82">
        <f t="shared" si="41"/>
        <v>0.78299008390541569</v>
      </c>
      <c r="AU53" s="82" t="str">
        <f t="shared" si="24"/>
        <v>cumple</v>
      </c>
      <c r="AV53" s="79" t="str">
        <f t="shared" si="42"/>
        <v>cumple</v>
      </c>
      <c r="AW53" s="79" t="str">
        <f t="shared" si="25"/>
        <v>cumple</v>
      </c>
      <c r="AY53" s="68" t="str">
        <f>IF('Comparación de precios '!L40=0,"Cumple","no_cumple")</f>
        <v>Cumple</v>
      </c>
      <c r="AZ53" s="85">
        <v>569</v>
      </c>
      <c r="BA53" s="82">
        <f t="shared" si="43"/>
        <v>0.47509225092250923</v>
      </c>
      <c r="BB53" s="82" t="str">
        <f t="shared" si="26"/>
        <v>cumple</v>
      </c>
      <c r="BC53" s="70" t="str">
        <f t="shared" si="44"/>
        <v>cumple</v>
      </c>
      <c r="BD53" s="79" t="str">
        <f t="shared" si="27"/>
        <v>cumple</v>
      </c>
      <c r="BF53" s="68" t="str">
        <f>IF('Comparación de precios '!P40=0,"Cumple","no_cumple")</f>
        <v>Cumple</v>
      </c>
      <c r="BG53" s="85">
        <v>569</v>
      </c>
      <c r="BH53" s="82">
        <f t="shared" si="45"/>
        <v>0.67816742081447967</v>
      </c>
      <c r="BI53" s="82" t="str">
        <f t="shared" si="28"/>
        <v>cumple</v>
      </c>
      <c r="BJ53" s="70" t="str">
        <f t="shared" si="46"/>
        <v>cumple</v>
      </c>
      <c r="BK53" s="79" t="str">
        <f t="shared" si="47"/>
        <v>cumple</v>
      </c>
      <c r="BM53" s="68" t="str">
        <f>IF('Comparación de precios '!X40=0,"Cumple","no_cumple")</f>
        <v>Cumple</v>
      </c>
      <c r="BN53" s="85">
        <v>569</v>
      </c>
      <c r="BO53" s="82">
        <f t="shared" si="48"/>
        <v>0.5385239253852393</v>
      </c>
      <c r="BP53" s="82" t="str">
        <f t="shared" si="29"/>
        <v>cumple</v>
      </c>
      <c r="BQ53" s="99" t="str">
        <f t="shared" si="49"/>
        <v>cumple</v>
      </c>
      <c r="BR53" s="109" t="str">
        <f t="shared" si="30"/>
        <v>cumple</v>
      </c>
      <c r="BT53" s="68" t="str">
        <f>IF('Comparación de precios '!AB40=0,"Cumple","no_cumple")</f>
        <v>Cumple</v>
      </c>
      <c r="BU53" s="85">
        <v>569</v>
      </c>
      <c r="BV53" s="82">
        <f t="shared" si="50"/>
        <v>0.62167553191489366</v>
      </c>
      <c r="BW53" s="82" t="str">
        <f t="shared" si="31"/>
        <v>cumple</v>
      </c>
      <c r="BX53" s="99" t="str">
        <f t="shared" si="51"/>
        <v>cumple</v>
      </c>
      <c r="BY53" s="109" t="str">
        <f t="shared" si="32"/>
        <v>cumple</v>
      </c>
      <c r="CA53" s="68" t="str">
        <f>IF('Comparación de precios '!AF40=0,"Cumple","no_cumple")</f>
        <v>Cumple</v>
      </c>
      <c r="CB53" s="85">
        <v>569</v>
      </c>
      <c r="CC53" s="82">
        <f t="shared" si="52"/>
        <v>0.46371347785108391</v>
      </c>
      <c r="CD53" s="82" t="str">
        <f t="shared" si="33"/>
        <v>cumple</v>
      </c>
      <c r="CE53" s="99" t="str">
        <f t="shared" si="53"/>
        <v>cumple</v>
      </c>
      <c r="CF53" s="109" t="str">
        <f t="shared" si="34"/>
        <v>cumple</v>
      </c>
      <c r="CH53" s="68" t="str">
        <f>IF('Comparación de precios '!AJ40=0,"Cumple","no_cumple")</f>
        <v>Cumple</v>
      </c>
      <c r="CI53" s="85">
        <v>569</v>
      </c>
      <c r="CJ53" s="82">
        <f t="shared" si="54"/>
        <v>0.75410544511668109</v>
      </c>
      <c r="CK53" s="82" t="str">
        <f t="shared" si="35"/>
        <v>cumple</v>
      </c>
      <c r="CL53" s="99" t="str">
        <f t="shared" si="55"/>
        <v>cumple</v>
      </c>
      <c r="CM53" s="109" t="str">
        <f t="shared" si="36"/>
        <v>cumple</v>
      </c>
    </row>
    <row r="54" spans="1:91" x14ac:dyDescent="0.25">
      <c r="A54" s="39">
        <v>114</v>
      </c>
      <c r="B54" s="40" t="s">
        <v>184</v>
      </c>
      <c r="C54" s="40" t="s">
        <v>70</v>
      </c>
      <c r="D54" s="41">
        <v>3787</v>
      </c>
      <c r="E54" s="41">
        <v>2562</v>
      </c>
      <c r="F54" s="41">
        <v>2878</v>
      </c>
      <c r="G54" s="41">
        <v>2263</v>
      </c>
      <c r="H54" s="41">
        <v>2077</v>
      </c>
      <c r="I54" s="41">
        <v>4977</v>
      </c>
      <c r="J54" s="41">
        <v>3998</v>
      </c>
      <c r="K54" s="41">
        <v>2224</v>
      </c>
      <c r="L54" s="41">
        <v>2920</v>
      </c>
      <c r="M54" s="41">
        <v>2307</v>
      </c>
      <c r="N54" s="42">
        <v>2703</v>
      </c>
      <c r="O54" s="41">
        <v>2715</v>
      </c>
      <c r="P54" s="41">
        <v>2967</v>
      </c>
      <c r="Q54" s="42">
        <v>4103</v>
      </c>
      <c r="R54" s="42">
        <v>2522</v>
      </c>
      <c r="S54" s="41">
        <v>2796</v>
      </c>
      <c r="T54" s="41">
        <v>2189</v>
      </c>
      <c r="U54" s="42">
        <v>3183</v>
      </c>
      <c r="V54" s="42">
        <v>5458</v>
      </c>
      <c r="W54" s="42">
        <v>2290</v>
      </c>
      <c r="X54" s="41">
        <v>4662</v>
      </c>
      <c r="Y54" s="41">
        <v>1944</v>
      </c>
      <c r="Z54" s="41">
        <v>2126</v>
      </c>
      <c r="AA54" s="41">
        <v>3143</v>
      </c>
      <c r="AB54" s="41">
        <v>2798</v>
      </c>
      <c r="AC54" s="42">
        <v>2712</v>
      </c>
      <c r="AD54" s="41">
        <v>3156</v>
      </c>
      <c r="AE54" s="43">
        <f t="shared" si="37"/>
        <v>1944</v>
      </c>
      <c r="AF54" s="43">
        <f t="shared" si="38"/>
        <v>5458</v>
      </c>
      <c r="AG54" s="43">
        <f t="shared" si="39"/>
        <v>3514</v>
      </c>
      <c r="AH54" s="44">
        <v>3787</v>
      </c>
      <c r="AI54" s="126" t="s">
        <v>71</v>
      </c>
      <c r="AJ54" s="127"/>
      <c r="AK54" s="68" t="str">
        <f>IF('Comparación de precios '!D41=0,"Cumple","no_cumple")</f>
        <v>Cumple</v>
      </c>
      <c r="AL54" s="66">
        <v>1944</v>
      </c>
      <c r="AM54" s="82">
        <f t="shared" si="21"/>
        <v>0.48666490625825193</v>
      </c>
      <c r="AN54" s="82" t="str">
        <f t="shared" si="22"/>
        <v>cumple</v>
      </c>
      <c r="AO54" s="70" t="str">
        <f t="shared" si="40"/>
        <v>cumple</v>
      </c>
      <c r="AP54" s="79" t="str">
        <f t="shared" si="23"/>
        <v>cumple</v>
      </c>
      <c r="AR54" s="68" t="str">
        <f>IF('Comparación de precios '!H41=0,"Cumple","no_cumple")</f>
        <v>Cumple</v>
      </c>
      <c r="AS54" s="85">
        <v>1944</v>
      </c>
      <c r="AT54" s="82">
        <f t="shared" si="41"/>
        <v>0.60940325497287517</v>
      </c>
      <c r="AU54" s="82" t="str">
        <f t="shared" si="24"/>
        <v>cumple</v>
      </c>
      <c r="AV54" s="79" t="str">
        <f t="shared" si="42"/>
        <v>cumple</v>
      </c>
      <c r="AW54" s="79" t="str">
        <f t="shared" si="25"/>
        <v>cumple</v>
      </c>
      <c r="AY54" s="68" t="str">
        <f>IF('Comparación de precios '!L41=0,"Cumple","no_cumple")</f>
        <v>Cumple</v>
      </c>
      <c r="AZ54" s="85">
        <v>1944</v>
      </c>
      <c r="BA54" s="82">
        <f t="shared" si="43"/>
        <v>0.3052180128663331</v>
      </c>
      <c r="BB54" s="82" t="str">
        <f t="shared" si="26"/>
        <v>cumple</v>
      </c>
      <c r="BC54" s="70" t="str">
        <f t="shared" si="44"/>
        <v>cumple</v>
      </c>
      <c r="BD54" s="79" t="str">
        <f t="shared" si="27"/>
        <v>cumple</v>
      </c>
      <c r="BF54" s="68" t="str">
        <f>IF('Comparación de precios '!P41=0,"Cumple","no_cumple")</f>
        <v>Cumple</v>
      </c>
      <c r="BG54" s="85">
        <v>1944</v>
      </c>
      <c r="BH54" s="82">
        <f t="shared" si="45"/>
        <v>0.38148265987909641</v>
      </c>
      <c r="BI54" s="82" t="str">
        <f t="shared" si="28"/>
        <v>cumple</v>
      </c>
      <c r="BJ54" s="70" t="str">
        <f t="shared" si="46"/>
        <v>cumple</v>
      </c>
      <c r="BK54" s="79" t="str">
        <f t="shared" si="47"/>
        <v>cumple</v>
      </c>
      <c r="BM54" s="68" t="str">
        <f>IF('Comparación de precios '!X41=0,"Cumple","no_cumple")</f>
        <v>Cumple</v>
      </c>
      <c r="BN54" s="85">
        <v>1944</v>
      </c>
      <c r="BO54" s="82">
        <f t="shared" si="48"/>
        <v>0.32453092425295343</v>
      </c>
      <c r="BP54" s="82" t="str">
        <f t="shared" si="29"/>
        <v>cumple</v>
      </c>
      <c r="BQ54" s="99" t="str">
        <f t="shared" si="49"/>
        <v>cumple</v>
      </c>
      <c r="BR54" s="109" t="str">
        <f t="shared" si="30"/>
        <v>cumple</v>
      </c>
      <c r="BT54" s="68" t="str">
        <f>IF('Comparación de precios '!AB41=0,"Cumple","no_cumple")</f>
        <v>Cumple</v>
      </c>
      <c r="BU54" s="85">
        <v>1944</v>
      </c>
      <c r="BV54" s="82">
        <f t="shared" si="50"/>
        <v>0.30472103004291845</v>
      </c>
      <c r="BW54" s="82" t="str">
        <f t="shared" si="31"/>
        <v>cumple</v>
      </c>
      <c r="BX54" s="99" t="str">
        <f t="shared" si="51"/>
        <v>cumple</v>
      </c>
      <c r="BY54" s="109" t="str">
        <f t="shared" si="32"/>
        <v>cumple</v>
      </c>
      <c r="CA54" s="68" t="str">
        <f>IF('Comparación de precios '!AF41=0,"Cumple","no_cumple")</f>
        <v>Cumple</v>
      </c>
      <c r="CB54" s="85">
        <v>1944</v>
      </c>
      <c r="CC54" s="82">
        <f t="shared" si="52"/>
        <v>0.11192325262677022</v>
      </c>
      <c r="CD54" s="82" t="str">
        <f t="shared" si="33"/>
        <v>cumple</v>
      </c>
      <c r="CE54" s="99" t="str">
        <f t="shared" si="53"/>
        <v>cumple</v>
      </c>
      <c r="CF54" s="109" t="str">
        <f t="shared" si="34"/>
        <v>cumple</v>
      </c>
      <c r="CH54" s="68" t="str">
        <f>IF('Comparación de precios '!AJ41=0,"Cumple","no_cumple")</f>
        <v>Cumple</v>
      </c>
      <c r="CI54" s="85">
        <v>1944</v>
      </c>
      <c r="CJ54" s="82">
        <f t="shared" si="54"/>
        <v>0.58301158301158296</v>
      </c>
      <c r="CK54" s="82" t="str">
        <f t="shared" si="35"/>
        <v>cumple</v>
      </c>
      <c r="CL54" s="99" t="str">
        <f t="shared" si="55"/>
        <v>cumple</v>
      </c>
      <c r="CM54" s="109" t="str">
        <f t="shared" si="36"/>
        <v>cumple</v>
      </c>
    </row>
    <row r="55" spans="1:91" x14ac:dyDescent="0.25">
      <c r="A55" s="39">
        <v>118</v>
      </c>
      <c r="B55" s="40" t="s">
        <v>188</v>
      </c>
      <c r="C55" s="40" t="s">
        <v>70</v>
      </c>
      <c r="D55" s="41">
        <v>5260</v>
      </c>
      <c r="E55" s="41">
        <v>4307</v>
      </c>
      <c r="F55" s="41">
        <v>3953</v>
      </c>
      <c r="G55" s="41">
        <v>3345</v>
      </c>
      <c r="H55" s="41">
        <v>3857</v>
      </c>
      <c r="I55" s="41">
        <v>5497</v>
      </c>
      <c r="J55" s="41">
        <v>5470</v>
      </c>
      <c r="K55" s="41">
        <v>3286</v>
      </c>
      <c r="L55" s="41">
        <v>4381</v>
      </c>
      <c r="M55" s="41">
        <v>3412</v>
      </c>
      <c r="N55" s="42">
        <v>4058</v>
      </c>
      <c r="O55" s="41">
        <v>3719</v>
      </c>
      <c r="P55" s="41">
        <v>4408</v>
      </c>
      <c r="Q55" s="42">
        <v>5681</v>
      </c>
      <c r="R55" s="42">
        <v>3728</v>
      </c>
      <c r="S55" s="41">
        <v>4195</v>
      </c>
      <c r="T55" s="41">
        <v>3236</v>
      </c>
      <c r="U55" s="42">
        <v>3724</v>
      </c>
      <c r="V55" s="42">
        <v>7367</v>
      </c>
      <c r="W55" s="42">
        <v>3167</v>
      </c>
      <c r="X55" s="41">
        <v>6417</v>
      </c>
      <c r="Y55" s="41">
        <v>2909</v>
      </c>
      <c r="Z55" s="41">
        <v>3246</v>
      </c>
      <c r="AA55" s="41">
        <v>3928</v>
      </c>
      <c r="AB55" s="41">
        <v>4082</v>
      </c>
      <c r="AC55" s="42">
        <v>3658</v>
      </c>
      <c r="AD55" s="41">
        <v>3998</v>
      </c>
      <c r="AE55" s="43">
        <f t="shared" si="37"/>
        <v>2909</v>
      </c>
      <c r="AF55" s="43">
        <f t="shared" si="38"/>
        <v>7367</v>
      </c>
      <c r="AG55" s="43">
        <f t="shared" si="39"/>
        <v>4458</v>
      </c>
      <c r="AH55" s="44">
        <v>5260</v>
      </c>
      <c r="AI55" s="126" t="s">
        <v>71</v>
      </c>
      <c r="AJ55" s="127"/>
      <c r="AK55" s="68" t="str">
        <f>IF('Comparación de precios '!D42=0,"Cumple","no_cumple")</f>
        <v>Cumple</v>
      </c>
      <c r="AL55" s="66">
        <v>2909</v>
      </c>
      <c r="AM55" s="82">
        <f t="shared" si="21"/>
        <v>0.44695817490494294</v>
      </c>
      <c r="AN55" s="82" t="str">
        <f t="shared" si="22"/>
        <v>cumple</v>
      </c>
      <c r="AO55" s="70" t="str">
        <f t="shared" si="40"/>
        <v>cumple</v>
      </c>
      <c r="AP55" s="79" t="str">
        <f t="shared" si="23"/>
        <v>cumple</v>
      </c>
      <c r="AR55" s="68" t="str">
        <f>IF('Comparación de precios '!H42=0,"Cumple","no_cumple")</f>
        <v>Cumple</v>
      </c>
      <c r="AS55" s="85">
        <v>2909</v>
      </c>
      <c r="AT55" s="82">
        <f t="shared" si="41"/>
        <v>0.47080225577587775</v>
      </c>
      <c r="AU55" s="82" t="str">
        <f t="shared" si="24"/>
        <v>cumple</v>
      </c>
      <c r="AV55" s="79" t="str">
        <f t="shared" si="42"/>
        <v>cumple</v>
      </c>
      <c r="AW55" s="79" t="str">
        <f t="shared" si="25"/>
        <v>cumple</v>
      </c>
      <c r="AY55" s="68" t="str">
        <f>IF('Comparación de precios '!L42=0,"Cumple","no_cumple")</f>
        <v>Cumple</v>
      </c>
      <c r="AZ55" s="85">
        <v>2909</v>
      </c>
      <c r="BA55" s="82">
        <f t="shared" si="43"/>
        <v>0.28735913767760901</v>
      </c>
      <c r="BB55" s="82" t="str">
        <f t="shared" si="26"/>
        <v>cumple</v>
      </c>
      <c r="BC55" s="70" t="str">
        <f t="shared" si="44"/>
        <v>cumple</v>
      </c>
      <c r="BD55" s="79" t="str">
        <f t="shared" si="27"/>
        <v>cumple</v>
      </c>
      <c r="BF55" s="68" t="str">
        <f>IF('Comparación de precios '!P42=0,"Cumple","no_cumple")</f>
        <v>Cumple</v>
      </c>
      <c r="BG55" s="85">
        <v>2909</v>
      </c>
      <c r="BH55" s="82">
        <f t="shared" si="45"/>
        <v>0.25941955193482691</v>
      </c>
      <c r="BI55" s="82" t="str">
        <f t="shared" si="28"/>
        <v>cumple</v>
      </c>
      <c r="BJ55" s="70" t="str">
        <f t="shared" si="46"/>
        <v>cumple</v>
      </c>
      <c r="BK55" s="79" t="str">
        <f t="shared" si="47"/>
        <v>cumple</v>
      </c>
      <c r="BM55" s="68" t="str">
        <f>IF('Comparación de precios '!X42=0,"Cumple","no_cumple")</f>
        <v>Cumple</v>
      </c>
      <c r="BN55" s="85">
        <v>2909</v>
      </c>
      <c r="BO55" s="82">
        <f t="shared" si="48"/>
        <v>0.26410321274981025</v>
      </c>
      <c r="BP55" s="82" t="str">
        <f t="shared" si="29"/>
        <v>cumple</v>
      </c>
      <c r="BQ55" s="99" t="str">
        <f t="shared" si="49"/>
        <v>cumple</v>
      </c>
      <c r="BR55" s="109" t="str">
        <f t="shared" si="30"/>
        <v>cumple</v>
      </c>
      <c r="BT55" s="68" t="str">
        <f>IF('Comparación de precios '!AB42=0,"Cumple","no_cumple")</f>
        <v>Cumple</v>
      </c>
      <c r="BU55" s="85">
        <v>2909</v>
      </c>
      <c r="BV55" s="82">
        <f t="shared" si="50"/>
        <v>0.30655542312276518</v>
      </c>
      <c r="BW55" s="82" t="str">
        <f t="shared" si="31"/>
        <v>cumple</v>
      </c>
      <c r="BX55" s="99" t="str">
        <f t="shared" si="51"/>
        <v>cumple</v>
      </c>
      <c r="BY55" s="109" t="str">
        <f t="shared" si="32"/>
        <v>cumple</v>
      </c>
      <c r="CA55" s="68" t="str">
        <f>IF('Comparación de precios '!AF42=0,"Cumple","no_cumple")</f>
        <v>Cumple</v>
      </c>
      <c r="CB55" s="85">
        <v>2909</v>
      </c>
      <c r="CC55" s="82">
        <f t="shared" si="52"/>
        <v>0.10105067985166873</v>
      </c>
      <c r="CD55" s="82" t="str">
        <f t="shared" si="33"/>
        <v>cumple</v>
      </c>
      <c r="CE55" s="99" t="str">
        <f t="shared" si="53"/>
        <v>cumple</v>
      </c>
      <c r="CF55" s="109" t="str">
        <f t="shared" si="34"/>
        <v>cumple</v>
      </c>
      <c r="CH55" s="68" t="str">
        <f>IF('Comparación de precios '!AJ42=0,"Cumple","no_cumple")</f>
        <v>Cumple</v>
      </c>
      <c r="CI55" s="85">
        <v>2909</v>
      </c>
      <c r="CJ55" s="82">
        <f t="shared" si="54"/>
        <v>0.5466729001090852</v>
      </c>
      <c r="CK55" s="82" t="str">
        <f t="shared" si="35"/>
        <v>cumple</v>
      </c>
      <c r="CL55" s="99" t="str">
        <f t="shared" si="55"/>
        <v>cumple</v>
      </c>
      <c r="CM55" s="109" t="str">
        <f t="shared" si="36"/>
        <v>cumple</v>
      </c>
    </row>
    <row r="56" spans="1:91" x14ac:dyDescent="0.25">
      <c r="A56" s="39">
        <v>119</v>
      </c>
      <c r="B56" s="40" t="s">
        <v>189</v>
      </c>
      <c r="C56" s="40" t="s">
        <v>70</v>
      </c>
      <c r="D56" s="41">
        <v>5786</v>
      </c>
      <c r="E56" s="41">
        <v>4600</v>
      </c>
      <c r="F56" s="41">
        <v>4395</v>
      </c>
      <c r="G56" s="41">
        <v>3891</v>
      </c>
      <c r="H56" s="41">
        <v>4646</v>
      </c>
      <c r="I56" s="41">
        <v>5497</v>
      </c>
      <c r="J56" s="41">
        <v>5996</v>
      </c>
      <c r="K56" s="41">
        <v>3823</v>
      </c>
      <c r="L56" s="41">
        <v>4585</v>
      </c>
      <c r="M56" s="41">
        <v>3967</v>
      </c>
      <c r="N56" s="42">
        <v>5137</v>
      </c>
      <c r="O56" s="41">
        <v>4456</v>
      </c>
      <c r="P56" s="41">
        <v>4576</v>
      </c>
      <c r="Q56" s="42">
        <v>5996</v>
      </c>
      <c r="R56" s="42">
        <v>4335</v>
      </c>
      <c r="S56" s="41">
        <v>4195</v>
      </c>
      <c r="T56" s="41">
        <v>3764</v>
      </c>
      <c r="U56" s="42">
        <v>4155</v>
      </c>
      <c r="V56" s="42">
        <v>9111</v>
      </c>
      <c r="W56" s="42">
        <v>3300</v>
      </c>
      <c r="X56" s="41">
        <v>7849</v>
      </c>
      <c r="Y56" s="41">
        <v>3340</v>
      </c>
      <c r="Z56" s="41">
        <v>63880</v>
      </c>
      <c r="AA56" s="41">
        <v>5893</v>
      </c>
      <c r="AB56" s="41">
        <v>4082</v>
      </c>
      <c r="AC56" s="42">
        <v>5281</v>
      </c>
      <c r="AD56" s="41">
        <v>5576</v>
      </c>
      <c r="AE56" s="43">
        <f t="shared" si="37"/>
        <v>3300</v>
      </c>
      <c r="AF56" s="43">
        <f t="shared" si="38"/>
        <v>63880</v>
      </c>
      <c r="AG56" s="43">
        <f t="shared" si="39"/>
        <v>60580</v>
      </c>
      <c r="AH56" s="44">
        <v>5786</v>
      </c>
      <c r="AI56" s="126" t="s">
        <v>71</v>
      </c>
      <c r="AJ56" s="127"/>
      <c r="AK56" s="68" t="str">
        <f>IF('Comparación de precios '!D43=0,"Cumple","no_cumple")</f>
        <v>Cumple</v>
      </c>
      <c r="AL56" s="66">
        <v>3300</v>
      </c>
      <c r="AM56" s="82">
        <f t="shared" si="21"/>
        <v>0.42965779467680609</v>
      </c>
      <c r="AN56" s="82" t="str">
        <f t="shared" si="22"/>
        <v>cumple</v>
      </c>
      <c r="AO56" s="70" t="str">
        <f t="shared" si="40"/>
        <v>cumple</v>
      </c>
      <c r="AP56" s="79" t="str">
        <f t="shared" si="23"/>
        <v>cumple</v>
      </c>
      <c r="AR56" s="68" t="str">
        <f>IF('Comparación de precios '!H43=0,"Cumple","no_cumple")</f>
        <v>Cumple</v>
      </c>
      <c r="AS56" s="85">
        <v>3300</v>
      </c>
      <c r="AT56" s="82">
        <f t="shared" si="41"/>
        <v>0.39967254866290702</v>
      </c>
      <c r="AU56" s="82" t="str">
        <f t="shared" si="24"/>
        <v>cumple</v>
      </c>
      <c r="AV56" s="79" t="str">
        <f t="shared" si="42"/>
        <v>cumple</v>
      </c>
      <c r="AW56" s="79" t="str">
        <f t="shared" si="25"/>
        <v>cumple</v>
      </c>
      <c r="AY56" s="68" t="str">
        <f>IF('Comparación de precios '!L43=0,"Cumple","no_cumple")</f>
        <v>Cumple</v>
      </c>
      <c r="AZ56" s="85">
        <v>3300</v>
      </c>
      <c r="BA56" s="82">
        <f t="shared" si="43"/>
        <v>0.19157275845173935</v>
      </c>
      <c r="BB56" s="82" t="str">
        <f t="shared" si="26"/>
        <v>cumple</v>
      </c>
      <c r="BC56" s="70" t="str">
        <f t="shared" si="44"/>
        <v>cumple</v>
      </c>
      <c r="BD56" s="79" t="str">
        <f t="shared" si="27"/>
        <v>cumple</v>
      </c>
      <c r="BF56" s="68" t="str">
        <f>IF('Comparación de precios '!P43=0,"Cumple","no_cumple")</f>
        <v>Cumple</v>
      </c>
      <c r="BG56" s="85">
        <v>3300</v>
      </c>
      <c r="BH56" s="82">
        <f t="shared" si="45"/>
        <v>0.44001357542847447</v>
      </c>
      <c r="BI56" s="82" t="str">
        <f t="shared" si="28"/>
        <v>cumple</v>
      </c>
      <c r="BJ56" s="70" t="str">
        <f t="shared" si="46"/>
        <v>cumple</v>
      </c>
      <c r="BK56" s="79" t="str">
        <f t="shared" si="47"/>
        <v>cumple</v>
      </c>
      <c r="BM56" s="68" t="str">
        <f>IF('Comparación de precios '!X43=0,"Cumple","no_cumple")</f>
        <v>Cumple</v>
      </c>
      <c r="BN56" s="85">
        <v>3300</v>
      </c>
      <c r="BO56" s="82">
        <f t="shared" si="48"/>
        <v>0.24914675767918087</v>
      </c>
      <c r="BP56" s="82" t="str">
        <f t="shared" si="29"/>
        <v>cumple</v>
      </c>
      <c r="BQ56" s="99" t="str">
        <f t="shared" si="49"/>
        <v>cumple</v>
      </c>
      <c r="BR56" s="109" t="str">
        <f t="shared" si="30"/>
        <v>cumple</v>
      </c>
      <c r="BT56" s="68" t="str">
        <f>IF('Comparación de precios '!AB43=0,"Cumple","no_cumple")</f>
        <v>Cumple</v>
      </c>
      <c r="BU56" s="85">
        <v>3300</v>
      </c>
      <c r="BV56" s="82">
        <f t="shared" si="50"/>
        <v>0.2133492252681764</v>
      </c>
      <c r="BW56" s="82" t="str">
        <f t="shared" si="31"/>
        <v>cumple</v>
      </c>
      <c r="BX56" s="99" t="str">
        <f t="shared" si="51"/>
        <v>cumple</v>
      </c>
      <c r="BY56" s="109" t="str">
        <f t="shared" si="32"/>
        <v>cumple</v>
      </c>
      <c r="CA56" s="68" t="str">
        <f>IF('Comparación de precios '!AF43=0,"Cumple","no_cumple")</f>
        <v>Cumple</v>
      </c>
      <c r="CB56" s="85">
        <v>3300</v>
      </c>
      <c r="CC56" s="82">
        <f t="shared" si="52"/>
        <v>0.12327311370882041</v>
      </c>
      <c r="CD56" s="82" t="str">
        <f t="shared" si="33"/>
        <v>cumple</v>
      </c>
      <c r="CE56" s="99" t="str">
        <f t="shared" si="53"/>
        <v>cumple</v>
      </c>
      <c r="CF56" s="109" t="str">
        <f t="shared" si="34"/>
        <v>cumple</v>
      </c>
      <c r="CH56" s="68" t="str">
        <f>IF('Comparación de precios '!AJ43=0,"Cumple","no_cumple")</f>
        <v>Cumple</v>
      </c>
      <c r="CI56" s="85">
        <v>3300</v>
      </c>
      <c r="CJ56" s="82">
        <f t="shared" si="54"/>
        <v>0.57956427570391134</v>
      </c>
      <c r="CK56" s="82" t="str">
        <f t="shared" si="35"/>
        <v>cumple</v>
      </c>
      <c r="CL56" s="99" t="str">
        <f t="shared" si="55"/>
        <v>cumple</v>
      </c>
      <c r="CM56" s="109" t="str">
        <f t="shared" si="36"/>
        <v>cumple</v>
      </c>
    </row>
    <row r="57" spans="1:91" x14ac:dyDescent="0.25">
      <c r="A57" s="39">
        <v>120</v>
      </c>
      <c r="B57" s="40" t="s">
        <v>190</v>
      </c>
      <c r="C57" s="40" t="s">
        <v>70</v>
      </c>
      <c r="D57" s="41">
        <v>5786</v>
      </c>
      <c r="E57" s="41">
        <v>4576</v>
      </c>
      <c r="F57" s="41">
        <v>4210</v>
      </c>
      <c r="G57" s="41">
        <v>3726</v>
      </c>
      <c r="H57" s="41">
        <v>4646</v>
      </c>
      <c r="I57" s="41">
        <v>5497</v>
      </c>
      <c r="J57" s="41">
        <v>5996</v>
      </c>
      <c r="K57" s="41">
        <v>3662</v>
      </c>
      <c r="L57" s="41">
        <v>4878</v>
      </c>
      <c r="M57" s="41">
        <v>3800</v>
      </c>
      <c r="N57" s="42">
        <v>4793</v>
      </c>
      <c r="O57" s="41">
        <v>4334</v>
      </c>
      <c r="P57" s="41">
        <v>4576</v>
      </c>
      <c r="Q57" s="42">
        <v>6207</v>
      </c>
      <c r="R57" s="42">
        <v>4152</v>
      </c>
      <c r="S57" s="41">
        <v>4195</v>
      </c>
      <c r="T57" s="41">
        <v>3605</v>
      </c>
      <c r="U57" s="42">
        <v>4155</v>
      </c>
      <c r="V57" s="42">
        <v>8022</v>
      </c>
      <c r="W57" s="42">
        <v>3300</v>
      </c>
      <c r="X57" s="41">
        <v>8014</v>
      </c>
      <c r="Y57" s="41">
        <v>3340</v>
      </c>
      <c r="Z57" s="41">
        <v>3983</v>
      </c>
      <c r="AA57" s="41">
        <v>5501</v>
      </c>
      <c r="AB57" s="41">
        <v>4082</v>
      </c>
      <c r="AC57" s="42">
        <v>4925</v>
      </c>
      <c r="AD57" s="41">
        <v>5260</v>
      </c>
      <c r="AE57" s="43">
        <f t="shared" si="37"/>
        <v>3300</v>
      </c>
      <c r="AF57" s="43">
        <f t="shared" si="38"/>
        <v>8022</v>
      </c>
      <c r="AG57" s="43">
        <f t="shared" si="39"/>
        <v>4722</v>
      </c>
      <c r="AH57" s="44">
        <v>5786</v>
      </c>
      <c r="AI57" s="126" t="s">
        <v>71</v>
      </c>
      <c r="AJ57" s="127"/>
      <c r="AK57" s="68" t="str">
        <f>IF('Comparación de precios '!D44=0,"Cumple","no_cumple")</f>
        <v>Cumple</v>
      </c>
      <c r="AL57" s="66">
        <v>3300</v>
      </c>
      <c r="AM57" s="82">
        <f t="shared" si="21"/>
        <v>0.42965779467680609</v>
      </c>
      <c r="AN57" s="82" t="str">
        <f t="shared" si="22"/>
        <v>cumple</v>
      </c>
      <c r="AO57" s="70" t="str">
        <f t="shared" si="40"/>
        <v>cumple</v>
      </c>
      <c r="AP57" s="79" t="str">
        <f t="shared" si="23"/>
        <v>cumple</v>
      </c>
      <c r="AR57" s="68" t="str">
        <f>IF('Comparación de precios '!H44=0,"Cumple","no_cumple")</f>
        <v>Cumple</v>
      </c>
      <c r="AS57" s="85">
        <v>3300</v>
      </c>
      <c r="AT57" s="82">
        <f t="shared" si="41"/>
        <v>0.39967254866290702</v>
      </c>
      <c r="AU57" s="82" t="str">
        <f t="shared" si="24"/>
        <v>cumple</v>
      </c>
      <c r="AV57" s="79" t="str">
        <f t="shared" si="42"/>
        <v>cumple</v>
      </c>
      <c r="AW57" s="79" t="str">
        <f t="shared" si="25"/>
        <v>cumple</v>
      </c>
      <c r="AY57" s="68" t="str">
        <f>IF('Comparación de precios '!L44=0,"Cumple","no_cumple")</f>
        <v>Cumple</v>
      </c>
      <c r="AZ57" s="85">
        <v>3300</v>
      </c>
      <c r="BA57" s="82">
        <f t="shared" si="43"/>
        <v>0.19157275845173935</v>
      </c>
      <c r="BB57" s="82" t="str">
        <f t="shared" si="26"/>
        <v>cumple</v>
      </c>
      <c r="BC57" s="70" t="str">
        <f t="shared" si="44"/>
        <v>cumple</v>
      </c>
      <c r="BD57" s="79" t="str">
        <f t="shared" si="27"/>
        <v>cumple</v>
      </c>
      <c r="BF57" s="68" t="str">
        <f>IF('Comparación de precios '!P44=0,"Cumple","no_cumple")</f>
        <v>Cumple</v>
      </c>
      <c r="BG57" s="85">
        <v>3300</v>
      </c>
      <c r="BH57" s="82">
        <f t="shared" si="45"/>
        <v>0.40010907107798582</v>
      </c>
      <c r="BI57" s="82" t="str">
        <f t="shared" si="28"/>
        <v>cumple</v>
      </c>
      <c r="BJ57" s="70" t="str">
        <f t="shared" si="46"/>
        <v>cumple</v>
      </c>
      <c r="BK57" s="79" t="str">
        <f t="shared" si="47"/>
        <v>cumple</v>
      </c>
      <c r="BM57" s="68" t="str">
        <f>IF('Comparación de precios '!X44=0,"Cumple","no_cumple")</f>
        <v>Cumple</v>
      </c>
      <c r="BN57" s="85">
        <v>3300</v>
      </c>
      <c r="BO57" s="82">
        <f t="shared" si="48"/>
        <v>0.2161520190023753</v>
      </c>
      <c r="BP57" s="82" t="str">
        <f t="shared" si="29"/>
        <v>cumple</v>
      </c>
      <c r="BQ57" s="99" t="str">
        <f t="shared" si="49"/>
        <v>cumple</v>
      </c>
      <c r="BR57" s="109" t="str">
        <f t="shared" si="30"/>
        <v>cumple</v>
      </c>
      <c r="BT57" s="68" t="str">
        <f>IF('Comparación de precios '!AB44=0,"Cumple","no_cumple")</f>
        <v>Cumple</v>
      </c>
      <c r="BU57" s="85">
        <v>3300</v>
      </c>
      <c r="BV57" s="82">
        <f t="shared" si="50"/>
        <v>0.2133492252681764</v>
      </c>
      <c r="BW57" s="82" t="str">
        <f t="shared" si="31"/>
        <v>cumple</v>
      </c>
      <c r="BX57" s="99" t="str">
        <f t="shared" si="51"/>
        <v>cumple</v>
      </c>
      <c r="BY57" s="109" t="str">
        <f t="shared" si="32"/>
        <v>cumple</v>
      </c>
      <c r="CA57" s="68" t="str">
        <f>IF('Comparación de precios '!AF44=0,"Cumple","no_cumple")</f>
        <v>Cumple</v>
      </c>
      <c r="CB57" s="85">
        <v>3300</v>
      </c>
      <c r="CC57" s="82">
        <f t="shared" si="52"/>
        <v>8.4604715672676842E-2</v>
      </c>
      <c r="CD57" s="82" t="str">
        <f t="shared" si="33"/>
        <v>cumple</v>
      </c>
      <c r="CE57" s="99" t="str">
        <f t="shared" si="53"/>
        <v>cumple</v>
      </c>
      <c r="CF57" s="109" t="str">
        <f t="shared" si="34"/>
        <v>cumple</v>
      </c>
      <c r="CH57" s="68" t="str">
        <f>IF('Comparación de precios '!AJ44=0,"Cumple","no_cumple")</f>
        <v>Cumple</v>
      </c>
      <c r="CI57" s="85">
        <v>3300</v>
      </c>
      <c r="CJ57" s="82">
        <f t="shared" si="54"/>
        <v>0.58822061392563019</v>
      </c>
      <c r="CK57" s="82" t="str">
        <f t="shared" si="35"/>
        <v>cumple</v>
      </c>
      <c r="CL57" s="99" t="str">
        <f t="shared" si="55"/>
        <v>cumple</v>
      </c>
      <c r="CM57" s="109" t="str">
        <f t="shared" si="36"/>
        <v>cumple</v>
      </c>
    </row>
    <row r="58" spans="1:91" x14ac:dyDescent="0.25">
      <c r="A58" s="39">
        <v>126</v>
      </c>
      <c r="B58" s="40" t="s">
        <v>196</v>
      </c>
      <c r="C58" s="40" t="s">
        <v>70</v>
      </c>
      <c r="D58" s="41">
        <v>5891</v>
      </c>
      <c r="E58" s="41">
        <v>6217</v>
      </c>
      <c r="F58" s="41">
        <v>5622</v>
      </c>
      <c r="G58" s="41">
        <v>4674</v>
      </c>
      <c r="H58" s="41">
        <v>5074</v>
      </c>
      <c r="I58" s="41">
        <v>6204</v>
      </c>
      <c r="J58" s="41">
        <v>6102</v>
      </c>
      <c r="K58" s="41">
        <v>4592</v>
      </c>
      <c r="L58" s="41">
        <v>6457</v>
      </c>
      <c r="M58" s="41">
        <v>4767</v>
      </c>
      <c r="N58" s="42">
        <v>5454</v>
      </c>
      <c r="O58" s="41">
        <v>5134</v>
      </c>
      <c r="P58" s="41">
        <v>4787</v>
      </c>
      <c r="Q58" s="42">
        <v>6943</v>
      </c>
      <c r="R58" s="42">
        <v>5207</v>
      </c>
      <c r="S58" s="41">
        <v>6573</v>
      </c>
      <c r="T58" s="41">
        <v>4521</v>
      </c>
      <c r="U58" s="42">
        <v>5591</v>
      </c>
      <c r="V58" s="42">
        <v>8149</v>
      </c>
      <c r="W58" s="42">
        <v>4398</v>
      </c>
      <c r="X58" s="41">
        <v>7891</v>
      </c>
      <c r="Y58" s="41">
        <v>3472</v>
      </c>
      <c r="Z58" s="41">
        <v>7008</v>
      </c>
      <c r="AA58" s="41">
        <v>6385</v>
      </c>
      <c r="AB58" s="41">
        <v>6049</v>
      </c>
      <c r="AC58" s="42">
        <v>5505</v>
      </c>
      <c r="AD58" s="41">
        <v>5996</v>
      </c>
      <c r="AE58" s="43">
        <f t="shared" si="37"/>
        <v>3472</v>
      </c>
      <c r="AF58" s="43">
        <f t="shared" si="38"/>
        <v>8149</v>
      </c>
      <c r="AG58" s="43">
        <f t="shared" si="39"/>
        <v>4677</v>
      </c>
      <c r="AH58" s="44">
        <v>5891</v>
      </c>
      <c r="AI58" s="126" t="s">
        <v>71</v>
      </c>
      <c r="AJ58" s="127"/>
      <c r="AK58" s="68" t="str">
        <f>IF('Comparación de precios '!D45=0,"Cumple","no_cumple")</f>
        <v>Cumple</v>
      </c>
      <c r="AL58" s="66">
        <v>3472</v>
      </c>
      <c r="AM58" s="82">
        <f t="shared" si="21"/>
        <v>0.41062637922254286</v>
      </c>
      <c r="AN58" s="82" t="str">
        <f t="shared" si="22"/>
        <v>cumple</v>
      </c>
      <c r="AO58" s="70" t="str">
        <f t="shared" si="40"/>
        <v>cumple</v>
      </c>
      <c r="AP58" s="79" t="str">
        <f t="shared" si="23"/>
        <v>cumple</v>
      </c>
      <c r="AR58" s="68" t="str">
        <f>IF('Comparación de precios '!H45=0,"Cumple","no_cumple")</f>
        <v>Cumple</v>
      </c>
      <c r="AS58" s="85">
        <v>3472</v>
      </c>
      <c r="AT58" s="82">
        <f t="shared" si="41"/>
        <v>0.440361057382334</v>
      </c>
      <c r="AU58" s="82" t="str">
        <f t="shared" si="24"/>
        <v>cumple</v>
      </c>
      <c r="AV58" s="79" t="str">
        <f t="shared" si="42"/>
        <v>cumple</v>
      </c>
      <c r="AW58" s="79" t="str">
        <f t="shared" si="25"/>
        <v>cumple</v>
      </c>
      <c r="AY58" s="68" t="str">
        <f>IF('Comparación de precios '!L45=0,"Cumple","no_cumple")</f>
        <v>Cumple</v>
      </c>
      <c r="AZ58" s="85">
        <v>3472</v>
      </c>
      <c r="BA58" s="82">
        <f t="shared" si="43"/>
        <v>0.4260208298892379</v>
      </c>
      <c r="BB58" s="82" t="str">
        <f t="shared" si="26"/>
        <v>cumple</v>
      </c>
      <c r="BC58" s="70" t="str">
        <f t="shared" si="44"/>
        <v>cumple</v>
      </c>
      <c r="BD58" s="79" t="str">
        <f t="shared" si="27"/>
        <v>cumple</v>
      </c>
      <c r="BF58" s="68" t="str">
        <f>IF('Comparación de precios '!P45=0,"Cumple","no_cumple")</f>
        <v>Cumple</v>
      </c>
      <c r="BG58" s="85">
        <v>3472</v>
      </c>
      <c r="BH58" s="82">
        <f t="shared" si="45"/>
        <v>0.4562255285826155</v>
      </c>
      <c r="BI58" s="82" t="str">
        <f t="shared" si="28"/>
        <v>cumple</v>
      </c>
      <c r="BJ58" s="70" t="str">
        <f t="shared" si="46"/>
        <v>cumple</v>
      </c>
      <c r="BK58" s="79" t="str">
        <f t="shared" si="47"/>
        <v>cumple</v>
      </c>
      <c r="BM58" s="68" t="str">
        <f>IF('Comparación de precios '!X45=0,"Cumple","no_cumple")</f>
        <v>Cumple</v>
      </c>
      <c r="BN58" s="85">
        <v>3472</v>
      </c>
      <c r="BO58" s="82">
        <f t="shared" si="48"/>
        <v>0.38242618285307722</v>
      </c>
      <c r="BP58" s="82" t="str">
        <f t="shared" si="29"/>
        <v>cumple</v>
      </c>
      <c r="BQ58" s="99" t="str">
        <f t="shared" si="49"/>
        <v>cumple</v>
      </c>
      <c r="BR58" s="109" t="str">
        <f t="shared" si="30"/>
        <v>cumple</v>
      </c>
      <c r="BT58" s="68" t="str">
        <f>IF('Comparación de precios '!AB45=0,"Cumple","no_cumple")</f>
        <v>Cumple</v>
      </c>
      <c r="BU58" s="85">
        <v>3472</v>
      </c>
      <c r="BV58" s="82">
        <f t="shared" si="50"/>
        <v>0.47177848775292863</v>
      </c>
      <c r="BW58" s="82" t="str">
        <f t="shared" si="31"/>
        <v>cumple</v>
      </c>
      <c r="BX58" s="99" t="str">
        <f t="shared" si="51"/>
        <v>cumple</v>
      </c>
      <c r="BY58" s="109" t="str">
        <f t="shared" si="32"/>
        <v>cumple</v>
      </c>
      <c r="CA58" s="68" t="str">
        <f>IF('Comparación de precios '!AF45=0,"Cumple","no_cumple")</f>
        <v>Cumple</v>
      </c>
      <c r="CB58" s="85">
        <v>3472</v>
      </c>
      <c r="CC58" s="82">
        <f t="shared" si="52"/>
        <v>0.23202831232028312</v>
      </c>
      <c r="CD58" s="82" t="str">
        <f t="shared" si="33"/>
        <v>cumple</v>
      </c>
      <c r="CE58" s="99" t="str">
        <f t="shared" si="53"/>
        <v>cumple</v>
      </c>
      <c r="CF58" s="109" t="str">
        <f t="shared" si="34"/>
        <v>cumple</v>
      </c>
      <c r="CH58" s="68" t="str">
        <f>IF('Comparación de precios '!AJ45=0,"Cumple","no_cumple")</f>
        <v>Cumple</v>
      </c>
      <c r="CI58" s="85">
        <v>3472</v>
      </c>
      <c r="CJ58" s="82">
        <f t="shared" si="54"/>
        <v>0.56000506906602454</v>
      </c>
      <c r="CK58" s="82" t="str">
        <f t="shared" si="35"/>
        <v>cumple</v>
      </c>
      <c r="CL58" s="99" t="str">
        <f t="shared" si="55"/>
        <v>cumple</v>
      </c>
      <c r="CM58" s="109" t="str">
        <f t="shared" si="36"/>
        <v>cumple</v>
      </c>
    </row>
    <row r="59" spans="1:91" x14ac:dyDescent="0.25">
      <c r="A59" s="39">
        <v>127</v>
      </c>
      <c r="B59" s="40" t="s">
        <v>197</v>
      </c>
      <c r="C59" s="40" t="s">
        <v>70</v>
      </c>
      <c r="D59" s="41">
        <v>5891</v>
      </c>
      <c r="E59" s="41">
        <v>6220</v>
      </c>
      <c r="F59" s="41">
        <v>5622</v>
      </c>
      <c r="G59" s="41">
        <v>4928</v>
      </c>
      <c r="H59" s="41">
        <v>5940</v>
      </c>
      <c r="I59" s="41">
        <v>6318</v>
      </c>
      <c r="J59" s="41">
        <v>6102</v>
      </c>
      <c r="K59" s="41">
        <v>4842</v>
      </c>
      <c r="L59" s="41">
        <v>6431</v>
      </c>
      <c r="M59" s="41">
        <v>5024</v>
      </c>
      <c r="N59" s="42">
        <v>5454</v>
      </c>
      <c r="O59" s="41">
        <v>4500</v>
      </c>
      <c r="P59" s="41">
        <v>4745</v>
      </c>
      <c r="Q59" s="42">
        <v>7048</v>
      </c>
      <c r="R59" s="42">
        <v>5492</v>
      </c>
      <c r="S59" s="41">
        <v>6573</v>
      </c>
      <c r="T59" s="41">
        <v>4768</v>
      </c>
      <c r="U59" s="42">
        <v>5591</v>
      </c>
      <c r="V59" s="42">
        <v>8617</v>
      </c>
      <c r="W59" s="42">
        <v>4395</v>
      </c>
      <c r="X59" s="41">
        <v>7927</v>
      </c>
      <c r="Y59" s="41">
        <v>3472</v>
      </c>
      <c r="Z59" s="41">
        <v>6609</v>
      </c>
      <c r="AA59" s="41">
        <v>6876</v>
      </c>
      <c r="AB59" s="41">
        <v>5176</v>
      </c>
      <c r="AC59" s="42">
        <v>5683</v>
      </c>
      <c r="AD59" s="41">
        <v>6102</v>
      </c>
      <c r="AE59" s="43">
        <f t="shared" si="37"/>
        <v>3472</v>
      </c>
      <c r="AF59" s="43">
        <f t="shared" si="38"/>
        <v>8617</v>
      </c>
      <c r="AG59" s="43">
        <f t="shared" si="39"/>
        <v>5145</v>
      </c>
      <c r="AH59" s="44">
        <v>5891</v>
      </c>
      <c r="AI59" s="126" t="s">
        <v>71</v>
      </c>
      <c r="AJ59" s="127"/>
      <c r="AK59" s="68" t="str">
        <f>IF('Comparación de precios '!D46=0,"Cumple","no_cumple")</f>
        <v>Cumple</v>
      </c>
      <c r="AL59" s="66">
        <v>3472</v>
      </c>
      <c r="AM59" s="82">
        <f t="shared" si="21"/>
        <v>0.41062637922254286</v>
      </c>
      <c r="AN59" s="82" t="str">
        <f t="shared" si="22"/>
        <v>cumple</v>
      </c>
      <c r="AO59" s="70" t="str">
        <f t="shared" si="40"/>
        <v>cumple</v>
      </c>
      <c r="AP59" s="79" t="str">
        <f t="shared" si="23"/>
        <v>cumple</v>
      </c>
      <c r="AR59" s="68" t="str">
        <f>IF('Comparación de precios '!H46=0,"Cumple","no_cumple")</f>
        <v>Cumple</v>
      </c>
      <c r="AS59" s="85">
        <v>3472</v>
      </c>
      <c r="AT59" s="82">
        <f t="shared" si="41"/>
        <v>0.45045900601456157</v>
      </c>
      <c r="AU59" s="82" t="str">
        <f t="shared" si="24"/>
        <v>cumple</v>
      </c>
      <c r="AV59" s="79" t="str">
        <f t="shared" si="42"/>
        <v>cumple</v>
      </c>
      <c r="AW59" s="79" t="str">
        <f t="shared" si="25"/>
        <v>cumple</v>
      </c>
      <c r="AY59" s="68" t="str">
        <f>IF('Comparación de precios '!L46=0,"Cumple","no_cumple")</f>
        <v>Cumple</v>
      </c>
      <c r="AZ59" s="85">
        <v>3472</v>
      </c>
      <c r="BA59" s="82">
        <f t="shared" si="43"/>
        <v>0.32921174652241114</v>
      </c>
      <c r="BB59" s="82" t="str">
        <f t="shared" si="26"/>
        <v>cumple</v>
      </c>
      <c r="BC59" s="70" t="str">
        <f t="shared" si="44"/>
        <v>cumple</v>
      </c>
      <c r="BD59" s="79" t="str">
        <f t="shared" si="27"/>
        <v>cumple</v>
      </c>
      <c r="BF59" s="68" t="str">
        <f>IF('Comparación de precios '!P46=0,"Cumple","no_cumple")</f>
        <v>Cumple</v>
      </c>
      <c r="BG59" s="85">
        <v>3472</v>
      </c>
      <c r="BH59" s="82">
        <f t="shared" si="45"/>
        <v>0.49505526468877253</v>
      </c>
      <c r="BI59" s="82" t="str">
        <f t="shared" si="28"/>
        <v>cumple</v>
      </c>
      <c r="BJ59" s="70" t="str">
        <f t="shared" si="46"/>
        <v>cumple</v>
      </c>
      <c r="BK59" s="79" t="str">
        <f t="shared" si="47"/>
        <v>cumple</v>
      </c>
      <c r="BM59" s="68" t="str">
        <f>IF('Comparación de precios '!X46=0,"Cumple","no_cumple")</f>
        <v>Cumple</v>
      </c>
      <c r="BN59" s="85">
        <v>3472</v>
      </c>
      <c r="BO59" s="82">
        <f t="shared" si="48"/>
        <v>0.38242618285307722</v>
      </c>
      <c r="BP59" s="82" t="str">
        <f t="shared" si="29"/>
        <v>cumple</v>
      </c>
      <c r="BQ59" s="99" t="str">
        <f t="shared" si="49"/>
        <v>cumple</v>
      </c>
      <c r="BR59" s="109" t="str">
        <f t="shared" si="30"/>
        <v>cumple</v>
      </c>
      <c r="BT59" s="68" t="str">
        <f>IF('Comparación de precios '!AB46=0,"Cumple","no_cumple")</f>
        <v>Cumple</v>
      </c>
      <c r="BU59" s="85">
        <v>3472</v>
      </c>
      <c r="BV59" s="82">
        <f t="shared" si="50"/>
        <v>0.47177848775292863</v>
      </c>
      <c r="BW59" s="82" t="str">
        <f t="shared" si="31"/>
        <v>cumple</v>
      </c>
      <c r="BX59" s="99" t="str">
        <f t="shared" si="51"/>
        <v>cumple</v>
      </c>
      <c r="BY59" s="109" t="str">
        <f t="shared" si="32"/>
        <v>cumple</v>
      </c>
      <c r="CA59" s="68" t="str">
        <f>IF('Comparación de precios '!AF46=0,"Cumple","no_cumple")</f>
        <v>Cumple</v>
      </c>
      <c r="CB59" s="85">
        <v>3472</v>
      </c>
      <c r="CC59" s="82">
        <f t="shared" si="52"/>
        <v>0.27181208053691275</v>
      </c>
      <c r="CD59" s="82" t="str">
        <f t="shared" si="33"/>
        <v>cumple</v>
      </c>
      <c r="CE59" s="99" t="str">
        <f t="shared" si="53"/>
        <v>cumple</v>
      </c>
      <c r="CF59" s="109" t="str">
        <f t="shared" si="34"/>
        <v>cumple</v>
      </c>
      <c r="CH59" s="68" t="str">
        <f>IF('Comparación de precios '!AJ46=0,"Cumple","no_cumple")</f>
        <v>Cumple</v>
      </c>
      <c r="CI59" s="85">
        <v>3472</v>
      </c>
      <c r="CJ59" s="82">
        <f t="shared" si="54"/>
        <v>0.56200327992935539</v>
      </c>
      <c r="CK59" s="82" t="str">
        <f t="shared" si="35"/>
        <v>cumple</v>
      </c>
      <c r="CL59" s="99" t="str">
        <f t="shared" si="55"/>
        <v>cumple</v>
      </c>
      <c r="CM59" s="109" t="str">
        <f t="shared" si="36"/>
        <v>cumple</v>
      </c>
    </row>
    <row r="60" spans="1:91" x14ac:dyDescent="0.25">
      <c r="A60" s="39">
        <v>134</v>
      </c>
      <c r="B60" s="40" t="s">
        <v>204</v>
      </c>
      <c r="C60" s="40" t="s">
        <v>70</v>
      </c>
      <c r="D60" s="41">
        <v>7280</v>
      </c>
      <c r="E60" s="41">
        <v>7671</v>
      </c>
      <c r="F60" s="41">
        <v>7522</v>
      </c>
      <c r="G60" s="41">
        <v>7347</v>
      </c>
      <c r="H60" s="41">
        <v>6823</v>
      </c>
      <c r="I60" s="41">
        <v>7067</v>
      </c>
      <c r="J60" s="41">
        <v>7469</v>
      </c>
      <c r="K60" s="41">
        <v>7219</v>
      </c>
      <c r="L60" s="41">
        <v>8473</v>
      </c>
      <c r="M60" s="41">
        <v>7492</v>
      </c>
      <c r="N60" s="42">
        <v>6233</v>
      </c>
      <c r="O60" s="41">
        <v>5481</v>
      </c>
      <c r="P60" s="41">
        <v>4923</v>
      </c>
      <c r="Q60" s="42">
        <v>8311</v>
      </c>
      <c r="R60" s="42">
        <v>8187</v>
      </c>
      <c r="S60" s="41">
        <v>7511</v>
      </c>
      <c r="T60" s="41">
        <v>7109</v>
      </c>
      <c r="U60" s="42">
        <v>6493</v>
      </c>
      <c r="V60" s="42">
        <v>10677</v>
      </c>
      <c r="W60" s="42">
        <v>6225</v>
      </c>
      <c r="X60" s="41">
        <v>9393</v>
      </c>
      <c r="Y60" s="41">
        <v>2893</v>
      </c>
      <c r="Z60" s="41">
        <v>10857</v>
      </c>
      <c r="AA60" s="41">
        <v>8840</v>
      </c>
      <c r="AB60" s="41">
        <v>9521</v>
      </c>
      <c r="AC60" s="42">
        <v>5985</v>
      </c>
      <c r="AD60" s="41">
        <v>6312</v>
      </c>
      <c r="AE60" s="43">
        <f t="shared" si="37"/>
        <v>2893</v>
      </c>
      <c r="AF60" s="43">
        <f t="shared" si="38"/>
        <v>10857</v>
      </c>
      <c r="AG60" s="48">
        <f t="shared" si="39"/>
        <v>7964</v>
      </c>
      <c r="AH60" s="49">
        <v>7280</v>
      </c>
      <c r="AI60" s="118" t="s">
        <v>32</v>
      </c>
      <c r="AJ60" s="127"/>
      <c r="AK60" s="124" t="str">
        <f>IF('Comparación de precios '!D47=0,"Cumple","no_cumple")</f>
        <v>Cumple</v>
      </c>
      <c r="AL60" s="122">
        <v>0</v>
      </c>
      <c r="AM60" s="123">
        <f t="shared" si="21"/>
        <v>1</v>
      </c>
      <c r="AN60" s="82" t="str">
        <f t="shared" si="22"/>
        <v>no_cumple</v>
      </c>
      <c r="AO60" s="117" t="str">
        <f t="shared" si="40"/>
        <v>cumple</v>
      </c>
      <c r="AP60" s="125" t="str">
        <f t="shared" si="23"/>
        <v>cumple</v>
      </c>
      <c r="AQ60" s="119"/>
      <c r="AR60" s="124" t="str">
        <f>IF('Comparación de precios '!H47=0,"Cumple","no_cumple")</f>
        <v>Cumple</v>
      </c>
      <c r="AS60" s="121">
        <v>0</v>
      </c>
      <c r="AT60" s="123">
        <f t="shared" si="41"/>
        <v>1</v>
      </c>
      <c r="AU60" s="82" t="str">
        <f t="shared" si="24"/>
        <v>no_cumple</v>
      </c>
      <c r="AV60" s="125" t="str">
        <f t="shared" si="42"/>
        <v>cumple</v>
      </c>
      <c r="AW60" s="125" t="str">
        <f t="shared" si="25"/>
        <v>cumple</v>
      </c>
      <c r="AX60" s="119"/>
      <c r="AY60" s="124" t="str">
        <f>IF('Comparación de precios '!L47=0,"Cumple","no_cumple")</f>
        <v>Cumple</v>
      </c>
      <c r="AZ60" s="121">
        <v>0</v>
      </c>
      <c r="BA60" s="123">
        <f t="shared" si="43"/>
        <v>1</v>
      </c>
      <c r="BB60" s="82" t="str">
        <f t="shared" si="26"/>
        <v>no_cumple</v>
      </c>
      <c r="BC60" s="117" t="str">
        <f t="shared" si="44"/>
        <v>cumple</v>
      </c>
      <c r="BD60" s="113" t="str">
        <f t="shared" si="27"/>
        <v>no_cumple</v>
      </c>
      <c r="BE60" s="119"/>
      <c r="BF60" s="124" t="str">
        <f>IF('Comparación de precios '!P47=0,"Cumple","no_cumple")</f>
        <v>Cumple</v>
      </c>
      <c r="BG60" s="121">
        <v>0</v>
      </c>
      <c r="BH60" s="123">
        <f t="shared" si="45"/>
        <v>1</v>
      </c>
      <c r="BI60" s="82" t="str">
        <f t="shared" si="28"/>
        <v>no_cumple</v>
      </c>
      <c r="BJ60" s="117" t="str">
        <f t="shared" si="46"/>
        <v>cumple</v>
      </c>
      <c r="BK60" s="113" t="str">
        <f t="shared" si="47"/>
        <v>no_cumple</v>
      </c>
      <c r="BL60" s="119"/>
      <c r="BM60" s="124" t="str">
        <f>IF('Comparación de precios '!X47=0,"Cumple","no_cumple")</f>
        <v>Cumple</v>
      </c>
      <c r="BN60" s="121">
        <v>0</v>
      </c>
      <c r="BO60" s="123">
        <f t="shared" si="48"/>
        <v>1</v>
      </c>
      <c r="BP60" s="82" t="str">
        <f t="shared" si="29"/>
        <v>no_cumple</v>
      </c>
      <c r="BQ60" s="112" t="str">
        <f t="shared" si="49"/>
        <v>cumple</v>
      </c>
      <c r="BR60" s="115" t="str">
        <f t="shared" si="30"/>
        <v>cumple</v>
      </c>
      <c r="BS60" s="119"/>
      <c r="BT60" s="124" t="str">
        <f>IF('Comparación de precios '!AB47=0,"Cumple","no_cumple")</f>
        <v>Cumple</v>
      </c>
      <c r="BU60" s="121">
        <v>0</v>
      </c>
      <c r="BV60" s="123">
        <f t="shared" si="50"/>
        <v>1</v>
      </c>
      <c r="BW60" s="82" t="str">
        <f t="shared" si="31"/>
        <v>no_cumple</v>
      </c>
      <c r="BX60" s="112" t="str">
        <f t="shared" si="51"/>
        <v>cumple</v>
      </c>
      <c r="BY60" s="115" t="str">
        <f t="shared" si="32"/>
        <v>cumple</v>
      </c>
      <c r="BZ60" s="119"/>
      <c r="CA60" s="124" t="str">
        <f>IF('Comparación de precios '!AF47=0,"Cumple","no_cumple")</f>
        <v>Cumple</v>
      </c>
      <c r="CB60" s="121">
        <v>0</v>
      </c>
      <c r="CC60" s="123">
        <f t="shared" si="52"/>
        <v>1</v>
      </c>
      <c r="CD60" s="82" t="str">
        <f t="shared" si="33"/>
        <v>no_cumple</v>
      </c>
      <c r="CE60" s="112" t="str">
        <f t="shared" si="53"/>
        <v>cumple</v>
      </c>
      <c r="CF60" s="115" t="str">
        <f t="shared" si="34"/>
        <v>cumple</v>
      </c>
      <c r="CG60" s="119"/>
      <c r="CH60" s="124" t="str">
        <f>IF('Comparación de precios '!AJ47=0,"Cumple","no_cumple")</f>
        <v>Cumple</v>
      </c>
      <c r="CI60" s="121">
        <v>0</v>
      </c>
      <c r="CJ60" s="123">
        <f t="shared" si="54"/>
        <v>1</v>
      </c>
      <c r="CK60" s="82" t="str">
        <f t="shared" si="35"/>
        <v>no_cumple</v>
      </c>
      <c r="CL60" s="112" t="str">
        <f t="shared" si="55"/>
        <v>cumple</v>
      </c>
      <c r="CM60" s="97" t="str">
        <f t="shared" si="36"/>
        <v>no_cumple</v>
      </c>
    </row>
    <row r="61" spans="1:91" x14ac:dyDescent="0.25">
      <c r="A61" s="39">
        <v>139</v>
      </c>
      <c r="B61" s="40" t="s">
        <v>209</v>
      </c>
      <c r="C61" s="40" t="s">
        <v>70</v>
      </c>
      <c r="D61" s="41">
        <v>50549</v>
      </c>
      <c r="E61" s="41">
        <v>62416</v>
      </c>
      <c r="F61" s="41">
        <v>60422</v>
      </c>
      <c r="G61" s="41">
        <v>74004</v>
      </c>
      <c r="H61" s="41">
        <v>64050</v>
      </c>
      <c r="I61" s="41">
        <v>37956</v>
      </c>
      <c r="J61" s="41">
        <v>50812</v>
      </c>
      <c r="K61" s="41">
        <v>72710</v>
      </c>
      <c r="L61" s="41">
        <v>18262</v>
      </c>
      <c r="M61" s="41">
        <v>75460</v>
      </c>
      <c r="N61" s="42">
        <v>92393</v>
      </c>
      <c r="O61" s="41">
        <v>40548</v>
      </c>
      <c r="P61" s="41">
        <v>55020</v>
      </c>
      <c r="Q61" s="42">
        <v>65224</v>
      </c>
      <c r="R61" s="42">
        <v>82463</v>
      </c>
      <c r="S61" s="41">
        <v>67527</v>
      </c>
      <c r="T61" s="41">
        <v>71599</v>
      </c>
      <c r="U61" s="42">
        <v>41477</v>
      </c>
      <c r="V61" s="42">
        <v>78563</v>
      </c>
      <c r="W61" s="42">
        <v>54020</v>
      </c>
      <c r="X61" s="41">
        <v>89222</v>
      </c>
      <c r="Y61" s="41">
        <v>26616</v>
      </c>
      <c r="Z61" s="41">
        <v>16676</v>
      </c>
      <c r="AA61" s="41">
        <v>55988</v>
      </c>
      <c r="AB61" s="41">
        <v>52737</v>
      </c>
      <c r="AC61" s="42">
        <v>47130</v>
      </c>
      <c r="AD61" s="41">
        <v>69748</v>
      </c>
      <c r="AE61" s="43">
        <f t="shared" si="37"/>
        <v>16676</v>
      </c>
      <c r="AF61" s="43">
        <f t="shared" si="38"/>
        <v>92393</v>
      </c>
      <c r="AG61" s="43">
        <f t="shared" si="39"/>
        <v>75717</v>
      </c>
      <c r="AH61" s="44">
        <v>50549</v>
      </c>
      <c r="AI61" s="126" t="s">
        <v>71</v>
      </c>
      <c r="AJ61" s="127"/>
      <c r="AK61" s="68" t="str">
        <f>IF('Comparación de precios '!D48=0,"Cumple","no_cumple")</f>
        <v>Cumple</v>
      </c>
      <c r="AL61" s="66">
        <v>16676</v>
      </c>
      <c r="AM61" s="82">
        <f t="shared" si="21"/>
        <v>0.67010227699855585</v>
      </c>
      <c r="AN61" s="82" t="str">
        <f t="shared" si="22"/>
        <v>cumple</v>
      </c>
      <c r="AO61" s="70" t="str">
        <f t="shared" si="40"/>
        <v>cumple</v>
      </c>
      <c r="AP61" s="79" t="str">
        <f t="shared" si="23"/>
        <v>cumple</v>
      </c>
      <c r="AR61" s="68" t="str">
        <f>IF('Comparación de precios '!H48=0,"Cumple","no_cumple")</f>
        <v>Cumple</v>
      </c>
      <c r="AS61" s="85">
        <v>16676</v>
      </c>
      <c r="AT61" s="82">
        <f t="shared" si="41"/>
        <v>0.56064917272631465</v>
      </c>
      <c r="AU61" s="82" t="str">
        <f t="shared" si="24"/>
        <v>cumple</v>
      </c>
      <c r="AV61" s="79" t="str">
        <f t="shared" si="42"/>
        <v>cumple</v>
      </c>
      <c r="AW61" s="79" t="str">
        <f t="shared" si="25"/>
        <v>cumple</v>
      </c>
      <c r="AY61" s="68" t="str">
        <f>IF('Comparación de precios '!L48=0,"Cumple","no_cumple")</f>
        <v>Cumple</v>
      </c>
      <c r="AZ61" s="85">
        <v>16676</v>
      </c>
      <c r="BA61" s="82">
        <f t="shared" si="43"/>
        <v>0.68378936989210615</v>
      </c>
      <c r="BB61" s="82" t="str">
        <f t="shared" si="26"/>
        <v>cumple</v>
      </c>
      <c r="BC61" s="70" t="str">
        <f t="shared" si="44"/>
        <v>cumple</v>
      </c>
      <c r="BD61" s="79" t="str">
        <f t="shared" si="27"/>
        <v>cumple</v>
      </c>
      <c r="BF61" s="68" t="str">
        <f>IF('Comparación de precios '!P48=0,"Cumple","no_cumple")</f>
        <v>Cumple</v>
      </c>
      <c r="BG61" s="85">
        <v>16676</v>
      </c>
      <c r="BH61" s="82">
        <f t="shared" si="45"/>
        <v>0.70215046081303134</v>
      </c>
      <c r="BI61" s="82" t="str">
        <f t="shared" si="28"/>
        <v>cumple</v>
      </c>
      <c r="BJ61" s="70" t="str">
        <f t="shared" si="46"/>
        <v>cumple</v>
      </c>
      <c r="BK61" s="79" t="str">
        <f t="shared" si="47"/>
        <v>cumple</v>
      </c>
      <c r="BM61" s="68" t="str">
        <f>IF('Comparación de precios '!X48=0,"Cumple","no_cumple")</f>
        <v>Cumple</v>
      </c>
      <c r="BN61" s="85">
        <v>16676</v>
      </c>
      <c r="BO61" s="82">
        <f t="shared" si="48"/>
        <v>0.72400781172420636</v>
      </c>
      <c r="BP61" s="82" t="str">
        <f t="shared" si="29"/>
        <v>cumple</v>
      </c>
      <c r="BQ61" s="99" t="str">
        <f t="shared" si="49"/>
        <v>cumple</v>
      </c>
      <c r="BR61" s="109" t="str">
        <f t="shared" si="30"/>
        <v>cumple</v>
      </c>
      <c r="BT61" s="68" t="str">
        <f>IF('Comparación de precios '!AB48=0,"Cumple","no_cumple")</f>
        <v>Cumple</v>
      </c>
      <c r="BU61" s="85">
        <v>16676</v>
      </c>
      <c r="BV61" s="82">
        <f t="shared" si="50"/>
        <v>0.75304692937639761</v>
      </c>
      <c r="BW61" s="82" t="str">
        <f t="shared" si="31"/>
        <v>cumple</v>
      </c>
      <c r="BX61" s="99" t="str">
        <f t="shared" si="51"/>
        <v>cumple</v>
      </c>
      <c r="BY61" s="109" t="str">
        <f t="shared" si="32"/>
        <v>cumple</v>
      </c>
      <c r="CA61" s="68" t="str">
        <f>IF('Comparación de precios '!AF48=0,"Cumple","no_cumple")</f>
        <v>Cumple</v>
      </c>
      <c r="CB61" s="85">
        <v>16676</v>
      </c>
      <c r="CC61" s="82">
        <f t="shared" si="52"/>
        <v>0.76709171915808883</v>
      </c>
      <c r="CD61" s="82" t="str">
        <f t="shared" si="33"/>
        <v>cumple</v>
      </c>
      <c r="CE61" s="99" t="str">
        <f t="shared" si="53"/>
        <v>cumple</v>
      </c>
      <c r="CF61" s="109" t="str">
        <f t="shared" si="34"/>
        <v>cumple</v>
      </c>
      <c r="CH61" s="68" t="str">
        <f>IF('Comparación de precios '!AJ48=0,"Cumple","no_cumple")</f>
        <v>Cumple</v>
      </c>
      <c r="CI61" s="85">
        <v>16676</v>
      </c>
      <c r="CJ61" s="82">
        <f t="shared" si="54"/>
        <v>0.81309542489520525</v>
      </c>
      <c r="CK61" s="82" t="str">
        <f t="shared" si="35"/>
        <v>cumple</v>
      </c>
      <c r="CL61" s="99" t="str">
        <f t="shared" si="55"/>
        <v>cumple</v>
      </c>
      <c r="CM61" s="109" t="str">
        <f t="shared" si="36"/>
        <v>cumple</v>
      </c>
    </row>
    <row r="62" spans="1:91" x14ac:dyDescent="0.25">
      <c r="A62" s="39">
        <v>148</v>
      </c>
      <c r="B62" s="40" t="s">
        <v>218</v>
      </c>
      <c r="C62" s="40" t="s">
        <v>70</v>
      </c>
      <c r="D62" s="41">
        <v>39134</v>
      </c>
      <c r="E62" s="41">
        <v>38764</v>
      </c>
      <c r="F62" s="41">
        <v>35094</v>
      </c>
      <c r="G62" s="41">
        <v>41518</v>
      </c>
      <c r="H62" s="41">
        <v>38069</v>
      </c>
      <c r="I62" s="41">
        <v>40497</v>
      </c>
      <c r="J62" s="41">
        <v>39345</v>
      </c>
      <c r="K62" s="41">
        <v>40793</v>
      </c>
      <c r="L62" s="41">
        <v>42307</v>
      </c>
      <c r="M62" s="41">
        <v>42335</v>
      </c>
      <c r="N62" s="42">
        <v>56101</v>
      </c>
      <c r="O62" s="41">
        <v>27401</v>
      </c>
      <c r="P62" s="41">
        <v>42290</v>
      </c>
      <c r="Q62" s="42">
        <v>43132</v>
      </c>
      <c r="R62" s="42">
        <v>46265</v>
      </c>
      <c r="S62" s="41">
        <v>33124</v>
      </c>
      <c r="T62" s="41">
        <v>40169</v>
      </c>
      <c r="U62" s="42">
        <v>34386</v>
      </c>
      <c r="V62" s="42">
        <v>58318</v>
      </c>
      <c r="W62" s="42">
        <v>29343</v>
      </c>
      <c r="X62" s="41">
        <v>54595</v>
      </c>
      <c r="Y62" s="41">
        <v>14850</v>
      </c>
      <c r="Z62" s="41">
        <v>63746</v>
      </c>
      <c r="AA62" s="41">
        <v>34379</v>
      </c>
      <c r="AB62" s="41">
        <v>26679</v>
      </c>
      <c r="AC62" s="42">
        <v>45623</v>
      </c>
      <c r="AD62" s="41">
        <v>49970</v>
      </c>
      <c r="AE62" s="43">
        <f t="shared" si="37"/>
        <v>14850</v>
      </c>
      <c r="AF62" s="43">
        <f t="shared" si="38"/>
        <v>63746</v>
      </c>
      <c r="AG62" s="43">
        <f t="shared" si="39"/>
        <v>48896</v>
      </c>
      <c r="AH62" s="44">
        <v>39134</v>
      </c>
      <c r="AI62" s="126" t="s">
        <v>71</v>
      </c>
      <c r="AJ62" s="127"/>
      <c r="AK62" s="68" t="str">
        <f>IF('Comparación de precios '!D49=0,"Cumple","no_cumple")</f>
        <v>Cumple</v>
      </c>
      <c r="AL62" s="66">
        <v>14850</v>
      </c>
      <c r="AM62" s="82">
        <f t="shared" si="21"/>
        <v>0.6205345735166351</v>
      </c>
      <c r="AN62" s="82" t="str">
        <f t="shared" si="22"/>
        <v>cumple</v>
      </c>
      <c r="AO62" s="70" t="str">
        <f t="shared" si="40"/>
        <v>cumple</v>
      </c>
      <c r="AP62" s="79" t="str">
        <f t="shared" si="23"/>
        <v>cumple</v>
      </c>
      <c r="AR62" s="68" t="str">
        <f>IF('Comparación de precios '!H49=0,"Cumple","no_cumple")</f>
        <v>Cumple</v>
      </c>
      <c r="AS62" s="85">
        <v>14850</v>
      </c>
      <c r="AT62" s="82">
        <f t="shared" si="41"/>
        <v>0.63330617082746865</v>
      </c>
      <c r="AU62" s="82" t="str">
        <f t="shared" si="24"/>
        <v>cumple</v>
      </c>
      <c r="AV62" s="79" t="str">
        <f t="shared" si="42"/>
        <v>cumple</v>
      </c>
      <c r="AW62" s="79" t="str">
        <f t="shared" si="25"/>
        <v>cumple</v>
      </c>
      <c r="AY62" s="68" t="str">
        <f>IF('Comparación de precios '!L49=0,"Cumple","no_cumple")</f>
        <v>Cumple</v>
      </c>
      <c r="AZ62" s="85">
        <v>14850</v>
      </c>
      <c r="BA62" s="82">
        <f t="shared" si="43"/>
        <v>0.44338243562352414</v>
      </c>
      <c r="BB62" s="82" t="str">
        <f t="shared" si="26"/>
        <v>cumple</v>
      </c>
      <c r="BC62" s="70" t="str">
        <f t="shared" si="44"/>
        <v>cumple</v>
      </c>
      <c r="BD62" s="79" t="str">
        <f t="shared" si="27"/>
        <v>cumple</v>
      </c>
      <c r="BF62" s="68" t="str">
        <f>IF('Comparación de precios '!P49=0,"Cumple","no_cumple")</f>
        <v>Cumple</v>
      </c>
      <c r="BG62" s="85">
        <v>14850</v>
      </c>
      <c r="BH62" s="82">
        <f t="shared" si="45"/>
        <v>0.56805026324209551</v>
      </c>
      <c r="BI62" s="82" t="str">
        <f t="shared" si="28"/>
        <v>cumple</v>
      </c>
      <c r="BJ62" s="70" t="str">
        <f t="shared" si="46"/>
        <v>cumple</v>
      </c>
      <c r="BK62" s="79" t="str">
        <f t="shared" si="47"/>
        <v>cumple</v>
      </c>
      <c r="BM62" s="68" t="str">
        <f>IF('Comparación de precios '!X49=0,"Cumple","no_cumple")</f>
        <v>Cumple</v>
      </c>
      <c r="BN62" s="85">
        <v>14850</v>
      </c>
      <c r="BO62" s="82">
        <f t="shared" si="48"/>
        <v>0.57685074371687473</v>
      </c>
      <c r="BP62" s="82" t="str">
        <f t="shared" si="29"/>
        <v>cumple</v>
      </c>
      <c r="BQ62" s="99" t="str">
        <f t="shared" si="49"/>
        <v>cumple</v>
      </c>
      <c r="BR62" s="109" t="str">
        <f t="shared" si="30"/>
        <v>cumple</v>
      </c>
      <c r="BT62" s="68" t="str">
        <f>IF('Comparación de precios '!AB49=0,"Cumple","no_cumple")</f>
        <v>Cumple</v>
      </c>
      <c r="BU62" s="85">
        <v>14850</v>
      </c>
      <c r="BV62" s="82">
        <f t="shared" si="50"/>
        <v>0.55168457915710667</v>
      </c>
      <c r="BW62" s="82" t="str">
        <f t="shared" si="31"/>
        <v>cumple</v>
      </c>
      <c r="BX62" s="99" t="str">
        <f t="shared" si="51"/>
        <v>cumple</v>
      </c>
      <c r="BY62" s="109" t="str">
        <f t="shared" si="32"/>
        <v>cumple</v>
      </c>
      <c r="CA62" s="68" t="str">
        <f>IF('Comparación de precios '!AF49=0,"Cumple","no_cumple")</f>
        <v>Cumple</v>
      </c>
      <c r="CB62" s="85">
        <v>14850</v>
      </c>
      <c r="CC62" s="82">
        <f t="shared" si="52"/>
        <v>0.6303119320869327</v>
      </c>
      <c r="CD62" s="82" t="str">
        <f t="shared" si="33"/>
        <v>cumple</v>
      </c>
      <c r="CE62" s="99" t="str">
        <f t="shared" si="53"/>
        <v>cumple</v>
      </c>
      <c r="CF62" s="109" t="str">
        <f t="shared" si="34"/>
        <v>cumple</v>
      </c>
      <c r="CH62" s="68" t="str">
        <f>IF('Comparación de precios '!AJ49=0,"Cumple","no_cumple")</f>
        <v>Cumple</v>
      </c>
      <c r="CI62" s="85">
        <v>14850</v>
      </c>
      <c r="CJ62" s="82">
        <f t="shared" si="54"/>
        <v>0.72799706932869312</v>
      </c>
      <c r="CK62" s="82" t="str">
        <f t="shared" si="35"/>
        <v>cumple</v>
      </c>
      <c r="CL62" s="99" t="str">
        <f t="shared" si="55"/>
        <v>cumple</v>
      </c>
      <c r="CM62" s="109" t="str">
        <f t="shared" si="36"/>
        <v>cumple</v>
      </c>
    </row>
    <row r="63" spans="1:91" x14ac:dyDescent="0.25">
      <c r="A63" s="39">
        <v>156</v>
      </c>
      <c r="B63" s="40" t="s">
        <v>226</v>
      </c>
      <c r="C63" s="40" t="s">
        <v>70</v>
      </c>
      <c r="D63" s="41">
        <v>13886</v>
      </c>
      <c r="E63" s="41">
        <v>12212</v>
      </c>
      <c r="F63" s="41">
        <v>9469</v>
      </c>
      <c r="G63" s="41">
        <v>7368</v>
      </c>
      <c r="H63" s="41">
        <v>9249</v>
      </c>
      <c r="I63" s="41">
        <v>8926</v>
      </c>
      <c r="J63" s="41">
        <v>14097</v>
      </c>
      <c r="K63" s="41">
        <v>7239</v>
      </c>
      <c r="L63" s="41">
        <v>12973</v>
      </c>
      <c r="M63" s="41">
        <v>7512</v>
      </c>
      <c r="N63" s="42">
        <v>7947</v>
      </c>
      <c r="O63" s="41">
        <v>9446</v>
      </c>
      <c r="P63" s="41">
        <v>8258</v>
      </c>
      <c r="Q63" s="42">
        <v>14307</v>
      </c>
      <c r="R63" s="42">
        <v>8211</v>
      </c>
      <c r="S63" s="41">
        <v>9577</v>
      </c>
      <c r="T63" s="41">
        <v>7128</v>
      </c>
      <c r="U63" s="42">
        <v>12832</v>
      </c>
      <c r="V63" s="42">
        <v>17212</v>
      </c>
      <c r="W63" s="42">
        <v>6662</v>
      </c>
      <c r="X63" s="41">
        <v>16095</v>
      </c>
      <c r="Y63" s="41">
        <v>4629</v>
      </c>
      <c r="Z63" s="41">
        <v>10269</v>
      </c>
      <c r="AA63" s="41">
        <v>9037</v>
      </c>
      <c r="AB63" s="41">
        <v>6459</v>
      </c>
      <c r="AC63" s="42">
        <v>5116</v>
      </c>
      <c r="AD63" s="41">
        <v>9258</v>
      </c>
      <c r="AE63" s="43">
        <f t="shared" si="37"/>
        <v>4629</v>
      </c>
      <c r="AF63" s="43">
        <f t="shared" si="38"/>
        <v>17212</v>
      </c>
      <c r="AG63" s="43">
        <f t="shared" si="39"/>
        <v>12583</v>
      </c>
      <c r="AH63" s="44">
        <v>13886</v>
      </c>
      <c r="AI63" s="126" t="s">
        <v>71</v>
      </c>
      <c r="AJ63" s="127"/>
      <c r="AK63" s="68" t="str">
        <f>IF('Comparación de precios '!D50=0,"Cumple","no_cumple")</f>
        <v>Cumple</v>
      </c>
      <c r="AL63" s="66">
        <v>4629</v>
      </c>
      <c r="AM63" s="82">
        <f t="shared" si="21"/>
        <v>0.66664266167362807</v>
      </c>
      <c r="AN63" s="82" t="str">
        <f t="shared" si="22"/>
        <v>cumple</v>
      </c>
      <c r="AO63" s="70" t="str">
        <f t="shared" si="40"/>
        <v>cumple</v>
      </c>
      <c r="AP63" s="79" t="str">
        <f t="shared" si="23"/>
        <v>cumple</v>
      </c>
      <c r="AR63" s="68" t="str">
        <f>IF('Comparación de precios '!H50=0,"Cumple","no_cumple")</f>
        <v>Cumple</v>
      </c>
      <c r="AS63" s="85">
        <v>4629</v>
      </c>
      <c r="AT63" s="82">
        <f t="shared" si="41"/>
        <v>0.48140264396146087</v>
      </c>
      <c r="AU63" s="82" t="str">
        <f t="shared" si="24"/>
        <v>cumple</v>
      </c>
      <c r="AV63" s="79" t="str">
        <f t="shared" si="42"/>
        <v>cumple</v>
      </c>
      <c r="AW63" s="79" t="str">
        <f t="shared" si="25"/>
        <v>cumple</v>
      </c>
      <c r="AY63" s="68" t="str">
        <f>IF('Comparación de precios '!L50=0,"Cumple","no_cumple")</f>
        <v>Cumple</v>
      </c>
      <c r="AZ63" s="85">
        <v>4629</v>
      </c>
      <c r="BA63" s="82">
        <f t="shared" si="43"/>
        <v>0.28332559219693448</v>
      </c>
      <c r="BB63" s="82" t="str">
        <f t="shared" si="26"/>
        <v>cumple</v>
      </c>
      <c r="BC63" s="70" t="str">
        <f t="shared" si="44"/>
        <v>cumple</v>
      </c>
      <c r="BD63" s="79" t="str">
        <f t="shared" si="27"/>
        <v>cumple</v>
      </c>
      <c r="BF63" s="68" t="str">
        <f>IF('Comparación de precios '!P50=0,"Cumple","no_cumple")</f>
        <v>Cumple</v>
      </c>
      <c r="BG63" s="85">
        <v>4629</v>
      </c>
      <c r="BH63" s="82">
        <f t="shared" si="45"/>
        <v>0.48777249087086422</v>
      </c>
      <c r="BI63" s="82" t="str">
        <f t="shared" si="28"/>
        <v>cumple</v>
      </c>
      <c r="BJ63" s="70" t="str">
        <f t="shared" si="46"/>
        <v>cumple</v>
      </c>
      <c r="BK63" s="79" t="str">
        <f t="shared" si="47"/>
        <v>cumple</v>
      </c>
      <c r="BM63" s="68" t="str">
        <f>IF('Comparación de precios '!X50=0,"Cumple","no_cumple")</f>
        <v>Cumple</v>
      </c>
      <c r="BN63" s="85">
        <v>4629</v>
      </c>
      <c r="BO63" s="82">
        <f t="shared" si="48"/>
        <v>0.51114162002323371</v>
      </c>
      <c r="BP63" s="82" t="str">
        <f t="shared" si="29"/>
        <v>cumple</v>
      </c>
      <c r="BQ63" s="99" t="str">
        <f t="shared" si="49"/>
        <v>cumple</v>
      </c>
      <c r="BR63" s="109" t="str">
        <f t="shared" si="30"/>
        <v>cumple</v>
      </c>
      <c r="BT63" s="68" t="str">
        <f>IF('Comparación de precios '!AB50=0,"Cumple","no_cumple")</f>
        <v>Cumple</v>
      </c>
      <c r="BU63" s="85">
        <v>4629</v>
      </c>
      <c r="BV63" s="82">
        <f t="shared" si="50"/>
        <v>0.51665448470293407</v>
      </c>
      <c r="BW63" s="82" t="str">
        <f t="shared" si="31"/>
        <v>cumple</v>
      </c>
      <c r="BX63" s="99" t="str">
        <f t="shared" si="51"/>
        <v>cumple</v>
      </c>
      <c r="BY63" s="109" t="str">
        <f t="shared" si="32"/>
        <v>cumple</v>
      </c>
      <c r="CA63" s="68" t="str">
        <f>IF('Comparación de precios '!AF50=0,"Cumple","no_cumple")</f>
        <v>Cumple</v>
      </c>
      <c r="CB63" s="85">
        <v>4629</v>
      </c>
      <c r="CC63" s="82">
        <f t="shared" si="52"/>
        <v>0.35058922558922556</v>
      </c>
      <c r="CD63" s="82" t="str">
        <f t="shared" si="33"/>
        <v>cumple</v>
      </c>
      <c r="CE63" s="99" t="str">
        <f t="shared" si="53"/>
        <v>cumple</v>
      </c>
      <c r="CF63" s="109" t="str">
        <f t="shared" si="34"/>
        <v>cumple</v>
      </c>
      <c r="CH63" s="68" t="str">
        <f>IF('Comparación de precios '!AJ50=0,"Cumple","no_cumple")</f>
        <v>Cumple</v>
      </c>
      <c r="CI63" s="85">
        <v>4629</v>
      </c>
      <c r="CJ63" s="82">
        <f t="shared" si="54"/>
        <v>0.71239515377446416</v>
      </c>
      <c r="CK63" s="82" t="str">
        <f t="shared" si="35"/>
        <v>cumple</v>
      </c>
      <c r="CL63" s="99" t="str">
        <f t="shared" si="55"/>
        <v>cumple</v>
      </c>
      <c r="CM63" s="109" t="str">
        <f t="shared" si="36"/>
        <v>cumple</v>
      </c>
    </row>
    <row r="64" spans="1:91" x14ac:dyDescent="0.25">
      <c r="A64" s="39">
        <v>157</v>
      </c>
      <c r="B64" s="40" t="s">
        <v>227</v>
      </c>
      <c r="C64" s="40" t="s">
        <v>70</v>
      </c>
      <c r="D64" s="41">
        <v>16622</v>
      </c>
      <c r="E64" s="41">
        <v>13511</v>
      </c>
      <c r="F64" s="41">
        <v>10377</v>
      </c>
      <c r="G64" s="41">
        <v>9485</v>
      </c>
      <c r="H64" s="41">
        <v>10371</v>
      </c>
      <c r="I64" s="41">
        <v>9678</v>
      </c>
      <c r="J64" s="41">
        <v>16832</v>
      </c>
      <c r="K64" s="41">
        <v>9320</v>
      </c>
      <c r="L64" s="41">
        <v>14359</v>
      </c>
      <c r="M64" s="41">
        <v>9672</v>
      </c>
      <c r="N64" s="42">
        <v>10752</v>
      </c>
      <c r="O64" s="41">
        <v>9798</v>
      </c>
      <c r="P64" s="41">
        <v>9626</v>
      </c>
      <c r="Q64" s="42">
        <v>16201</v>
      </c>
      <c r="R64" s="42">
        <v>10569</v>
      </c>
      <c r="S64" s="41">
        <v>12957</v>
      </c>
      <c r="T64" s="41">
        <v>9177</v>
      </c>
      <c r="U64" s="42">
        <v>13499</v>
      </c>
      <c r="V64" s="42">
        <v>19454</v>
      </c>
      <c r="W64" s="42">
        <v>7740</v>
      </c>
      <c r="X64" s="41">
        <v>18202</v>
      </c>
      <c r="Y64" s="41">
        <v>6249</v>
      </c>
      <c r="Z64" s="41">
        <v>16342</v>
      </c>
      <c r="AA64" s="41">
        <v>8840</v>
      </c>
      <c r="AB64" s="41">
        <v>7480</v>
      </c>
      <c r="AC64" s="42">
        <v>6396</v>
      </c>
      <c r="AD64" s="41">
        <v>9468</v>
      </c>
      <c r="AE64" s="43">
        <f t="shared" si="37"/>
        <v>6249</v>
      </c>
      <c r="AF64" s="43">
        <f t="shared" si="38"/>
        <v>19454</v>
      </c>
      <c r="AG64" s="43">
        <f t="shared" si="39"/>
        <v>13205</v>
      </c>
      <c r="AH64" s="44">
        <v>16622</v>
      </c>
      <c r="AI64" s="126" t="s">
        <v>71</v>
      </c>
      <c r="AJ64" s="127"/>
      <c r="AK64" s="68" t="str">
        <f>IF('Comparación de precios '!D51=0,"Cumple","no_cumple")</f>
        <v>Cumple</v>
      </c>
      <c r="AL64" s="66">
        <v>6249</v>
      </c>
      <c r="AM64" s="82">
        <f t="shared" si="21"/>
        <v>0.62405246059439301</v>
      </c>
      <c r="AN64" s="82" t="str">
        <f t="shared" si="22"/>
        <v>cumple</v>
      </c>
      <c r="AO64" s="70" t="str">
        <f t="shared" si="40"/>
        <v>cumple</v>
      </c>
      <c r="AP64" s="79" t="str">
        <f t="shared" si="23"/>
        <v>cumple</v>
      </c>
      <c r="AR64" s="68" t="str">
        <f>IF('Comparación de precios '!H51=0,"Cumple","no_cumple")</f>
        <v>Cumple</v>
      </c>
      <c r="AS64" s="85">
        <v>6249</v>
      </c>
      <c r="AT64" s="82">
        <f t="shared" si="41"/>
        <v>0.35430874147551145</v>
      </c>
      <c r="AU64" s="82" t="str">
        <f t="shared" si="24"/>
        <v>cumple</v>
      </c>
      <c r="AV64" s="79" t="str">
        <f t="shared" si="42"/>
        <v>cumple</v>
      </c>
      <c r="AW64" s="79" t="str">
        <f t="shared" si="25"/>
        <v>cumple</v>
      </c>
      <c r="AY64" s="68" t="str">
        <f>IF('Comparación de precios '!L51=0,"Cumple","no_cumple")</f>
        <v>Cumple</v>
      </c>
      <c r="AZ64" s="85">
        <v>6249</v>
      </c>
      <c r="BA64" s="82">
        <f t="shared" si="43"/>
        <v>0.16457219251336899</v>
      </c>
      <c r="BB64" s="82" t="str">
        <f t="shared" si="26"/>
        <v>cumple</v>
      </c>
      <c r="BC64" s="70" t="str">
        <f t="shared" si="44"/>
        <v>cumple</v>
      </c>
      <c r="BD64" s="79" t="str">
        <f t="shared" si="27"/>
        <v>cumple</v>
      </c>
      <c r="BF64" s="68" t="str">
        <f>IF('Comparación de precios '!P51=0,"Cumple","no_cumple")</f>
        <v>Cumple</v>
      </c>
      <c r="BG64" s="85">
        <v>6249</v>
      </c>
      <c r="BH64" s="82">
        <f t="shared" si="45"/>
        <v>0.29309954751131223</v>
      </c>
      <c r="BI64" s="82" t="str">
        <f t="shared" si="28"/>
        <v>cumple</v>
      </c>
      <c r="BJ64" s="70" t="str">
        <f t="shared" si="46"/>
        <v>cumple</v>
      </c>
      <c r="BK64" s="79" t="str">
        <f t="shared" si="47"/>
        <v>cumple</v>
      </c>
      <c r="BM64" s="68" t="str">
        <f>IF('Comparación de precios '!X51=0,"Cumple","no_cumple")</f>
        <v>Cumple</v>
      </c>
      <c r="BN64" s="85">
        <v>6249</v>
      </c>
      <c r="BO64" s="82">
        <f t="shared" si="48"/>
        <v>0.3978028331887829</v>
      </c>
      <c r="BP64" s="82" t="str">
        <f t="shared" si="29"/>
        <v>cumple</v>
      </c>
      <c r="BQ64" s="99" t="str">
        <f t="shared" si="49"/>
        <v>cumple</v>
      </c>
      <c r="BR64" s="109" t="str">
        <f t="shared" si="30"/>
        <v>cumple</v>
      </c>
      <c r="BT64" s="68" t="str">
        <f>IF('Comparación de precios '!AB51=0,"Cumple","no_cumple")</f>
        <v>Cumple</v>
      </c>
      <c r="BU64" s="85">
        <v>6249</v>
      </c>
      <c r="BV64" s="82">
        <f t="shared" si="50"/>
        <v>0.51771243343366524</v>
      </c>
      <c r="BW64" s="82" t="str">
        <f t="shared" si="31"/>
        <v>cumple</v>
      </c>
      <c r="BX64" s="99" t="str">
        <f t="shared" si="51"/>
        <v>cumple</v>
      </c>
      <c r="BY64" s="109" t="str">
        <f t="shared" si="32"/>
        <v>cumple</v>
      </c>
      <c r="CA64" s="68" t="str">
        <f>IF('Comparación de precios '!AF51=0,"Cumple","no_cumple")</f>
        <v>Cumple</v>
      </c>
      <c r="CB64" s="85">
        <v>6249</v>
      </c>
      <c r="CC64" s="82">
        <f t="shared" si="52"/>
        <v>0.31905851585485451</v>
      </c>
      <c r="CD64" s="82" t="str">
        <f t="shared" si="33"/>
        <v>cumple</v>
      </c>
      <c r="CE64" s="99" t="str">
        <f t="shared" si="53"/>
        <v>cumple</v>
      </c>
      <c r="CF64" s="109" t="str">
        <f t="shared" si="34"/>
        <v>cumple</v>
      </c>
      <c r="CH64" s="68" t="str">
        <f>IF('Comparación de precios '!AJ51=0,"Cumple","no_cumple")</f>
        <v>Cumple</v>
      </c>
      <c r="CI64" s="85">
        <v>6249</v>
      </c>
      <c r="CJ64" s="82">
        <f t="shared" si="54"/>
        <v>0.65668607845291727</v>
      </c>
      <c r="CK64" s="82" t="str">
        <f t="shared" si="35"/>
        <v>cumple</v>
      </c>
      <c r="CL64" s="99" t="str">
        <f t="shared" si="55"/>
        <v>cumple</v>
      </c>
      <c r="CM64" s="109" t="str">
        <f t="shared" si="36"/>
        <v>cumple</v>
      </c>
    </row>
    <row r="65" spans="1:91" x14ac:dyDescent="0.25">
      <c r="A65" s="39">
        <v>159</v>
      </c>
      <c r="B65" s="40" t="s">
        <v>229</v>
      </c>
      <c r="C65" s="40" t="s">
        <v>70</v>
      </c>
      <c r="D65" s="41">
        <v>8626</v>
      </c>
      <c r="E65" s="41">
        <v>10221</v>
      </c>
      <c r="F65" s="41">
        <v>7963</v>
      </c>
      <c r="G65" s="41">
        <v>6717</v>
      </c>
      <c r="H65" s="41">
        <v>6620</v>
      </c>
      <c r="I65" s="41">
        <v>9074</v>
      </c>
      <c r="J65" s="41">
        <v>8837</v>
      </c>
      <c r="K65" s="41">
        <v>6599</v>
      </c>
      <c r="L65" s="41">
        <v>8895</v>
      </c>
      <c r="M65" s="41">
        <v>6849</v>
      </c>
      <c r="N65" s="42">
        <v>8572</v>
      </c>
      <c r="O65" s="41">
        <v>5044</v>
      </c>
      <c r="P65" s="41">
        <v>7206</v>
      </c>
      <c r="Q65" s="42">
        <v>9152</v>
      </c>
      <c r="R65" s="42">
        <v>7484</v>
      </c>
      <c r="S65" s="41">
        <v>10329</v>
      </c>
      <c r="T65" s="41">
        <v>6497</v>
      </c>
      <c r="U65" s="42">
        <v>6619</v>
      </c>
      <c r="V65" s="42">
        <v>12077</v>
      </c>
      <c r="W65" s="42">
        <v>6309</v>
      </c>
      <c r="X65" s="41">
        <v>10323</v>
      </c>
      <c r="Y65" s="41">
        <v>5207</v>
      </c>
      <c r="Z65" s="41">
        <v>2449</v>
      </c>
      <c r="AA65" s="41">
        <v>7858</v>
      </c>
      <c r="AB65" s="41">
        <v>6123</v>
      </c>
      <c r="AC65" s="42">
        <v>6060</v>
      </c>
      <c r="AD65" s="41">
        <v>7154</v>
      </c>
      <c r="AE65" s="43">
        <f t="shared" si="37"/>
        <v>2449</v>
      </c>
      <c r="AF65" s="43">
        <f t="shared" si="38"/>
        <v>12077</v>
      </c>
      <c r="AG65" s="43">
        <f t="shared" si="39"/>
        <v>9628</v>
      </c>
      <c r="AH65" s="45">
        <v>8626</v>
      </c>
      <c r="AI65" s="118" t="s">
        <v>32</v>
      </c>
      <c r="AJ65" s="127"/>
      <c r="AK65" s="124" t="str">
        <f>IF('Comparación de precios '!D52=0,"Cumple","no_cumple")</f>
        <v>Cumple</v>
      </c>
      <c r="AL65" s="122">
        <v>0</v>
      </c>
      <c r="AM65" s="123">
        <f t="shared" si="21"/>
        <v>1</v>
      </c>
      <c r="AN65" s="82" t="str">
        <f t="shared" si="22"/>
        <v>no_cumple</v>
      </c>
      <c r="AO65" s="117" t="str">
        <f t="shared" si="40"/>
        <v>cumple</v>
      </c>
      <c r="AP65" s="125" t="str">
        <f t="shared" si="23"/>
        <v>cumple</v>
      </c>
      <c r="AQ65" s="119"/>
      <c r="AR65" s="124" t="str">
        <f>IF('Comparación de precios '!H52=0,"Cumple","no_cumple")</f>
        <v>Cumple</v>
      </c>
      <c r="AS65" s="121">
        <v>0</v>
      </c>
      <c r="AT65" s="123">
        <f t="shared" si="41"/>
        <v>1</v>
      </c>
      <c r="AU65" s="82" t="str">
        <f t="shared" si="24"/>
        <v>no_cumple</v>
      </c>
      <c r="AV65" s="125" t="str">
        <f t="shared" si="42"/>
        <v>cumple</v>
      </c>
      <c r="AW65" s="125" t="str">
        <f t="shared" si="25"/>
        <v>cumple</v>
      </c>
      <c r="AX65" s="119"/>
      <c r="AY65" s="124" t="str">
        <f>IF('Comparación de precios '!L52=0,"Cumple","no_cumple")</f>
        <v>Cumple</v>
      </c>
      <c r="AZ65" s="121">
        <v>0</v>
      </c>
      <c r="BA65" s="123">
        <f t="shared" si="43"/>
        <v>1</v>
      </c>
      <c r="BB65" s="82" t="str">
        <f t="shared" si="26"/>
        <v>no_cumple</v>
      </c>
      <c r="BC65" s="117" t="str">
        <f t="shared" si="44"/>
        <v>cumple</v>
      </c>
      <c r="BD65" s="125" t="str">
        <f t="shared" si="27"/>
        <v>cumple</v>
      </c>
      <c r="BE65" s="119"/>
      <c r="BF65" s="124" t="str">
        <f>IF('Comparación de precios '!P52=0,"Cumple","no_cumple")</f>
        <v>Cumple</v>
      </c>
      <c r="BG65" s="121">
        <v>0</v>
      </c>
      <c r="BH65" s="123">
        <f t="shared" si="45"/>
        <v>1</v>
      </c>
      <c r="BI65" s="82" t="str">
        <f t="shared" si="28"/>
        <v>no_cumple</v>
      </c>
      <c r="BJ65" s="117" t="str">
        <f t="shared" si="46"/>
        <v>cumple</v>
      </c>
      <c r="BK65" s="125" t="str">
        <f t="shared" si="47"/>
        <v>cumple</v>
      </c>
      <c r="BL65" s="119"/>
      <c r="BM65" s="124" t="str">
        <f>IF('Comparación de precios '!X52=0,"Cumple","no_cumple")</f>
        <v>Cumple</v>
      </c>
      <c r="BN65" s="121">
        <v>0</v>
      </c>
      <c r="BO65" s="123">
        <f t="shared" si="48"/>
        <v>1</v>
      </c>
      <c r="BP65" s="82" t="str">
        <f t="shared" si="29"/>
        <v>no_cumple</v>
      </c>
      <c r="BQ65" s="112" t="str">
        <f t="shared" si="49"/>
        <v>cumple</v>
      </c>
      <c r="BR65" s="115" t="str">
        <f t="shared" si="30"/>
        <v>cumple</v>
      </c>
      <c r="BS65" s="119"/>
      <c r="BT65" s="124" t="str">
        <f>IF('Comparación de precios '!AB52=0,"Cumple","no_cumple")</f>
        <v>Cumple</v>
      </c>
      <c r="BU65" s="121">
        <v>0</v>
      </c>
      <c r="BV65" s="123">
        <f t="shared" si="50"/>
        <v>1</v>
      </c>
      <c r="BW65" s="82" t="str">
        <f t="shared" si="31"/>
        <v>no_cumple</v>
      </c>
      <c r="BX65" s="112" t="str">
        <f t="shared" si="51"/>
        <v>cumple</v>
      </c>
      <c r="BY65" s="97" t="str">
        <f t="shared" si="32"/>
        <v>no_cumple</v>
      </c>
      <c r="BZ65" s="119"/>
      <c r="CA65" s="124" t="str">
        <f>IF('Comparación de precios '!AF52=0,"Cumple","no_cumple")</f>
        <v>Cumple</v>
      </c>
      <c r="CB65" s="121">
        <v>0</v>
      </c>
      <c r="CC65" s="123">
        <f t="shared" si="52"/>
        <v>1</v>
      </c>
      <c r="CD65" s="82" t="str">
        <f t="shared" si="33"/>
        <v>no_cumple</v>
      </c>
      <c r="CE65" s="112" t="str">
        <f t="shared" si="53"/>
        <v>cumple</v>
      </c>
      <c r="CF65" s="115" t="str">
        <f t="shared" si="34"/>
        <v>cumple</v>
      </c>
      <c r="CG65" s="119"/>
      <c r="CH65" s="124" t="str">
        <f>IF('Comparación de precios '!AJ52=0,"Cumple","no_cumple")</f>
        <v>Cumple</v>
      </c>
      <c r="CI65" s="121">
        <v>0</v>
      </c>
      <c r="CJ65" s="123">
        <f t="shared" si="54"/>
        <v>1</v>
      </c>
      <c r="CK65" s="82" t="str">
        <f t="shared" si="35"/>
        <v>no_cumple</v>
      </c>
      <c r="CL65" s="112" t="str">
        <f t="shared" si="55"/>
        <v>cumple</v>
      </c>
      <c r="CM65" s="97" t="str">
        <f t="shared" si="36"/>
        <v>no_cumple</v>
      </c>
    </row>
    <row r="66" spans="1:91" x14ac:dyDescent="0.25">
      <c r="A66" s="39">
        <v>160</v>
      </c>
      <c r="B66" s="40" t="s">
        <v>230</v>
      </c>
      <c r="C66" s="40" t="s">
        <v>70</v>
      </c>
      <c r="D66" s="41">
        <v>3629</v>
      </c>
      <c r="E66" s="41">
        <v>4169</v>
      </c>
      <c r="F66" s="41">
        <v>3721</v>
      </c>
      <c r="G66" s="41">
        <v>2664</v>
      </c>
      <c r="H66" s="41">
        <v>3271</v>
      </c>
      <c r="I66" s="41">
        <v>4141</v>
      </c>
      <c r="J66" s="41">
        <v>3892</v>
      </c>
      <c r="K66" s="41">
        <v>2617</v>
      </c>
      <c r="L66" s="41">
        <v>4349</v>
      </c>
      <c r="M66" s="41">
        <v>2716</v>
      </c>
      <c r="N66" s="42">
        <v>3584</v>
      </c>
      <c r="O66" s="41">
        <v>2806</v>
      </c>
      <c r="P66" s="41">
        <v>3261</v>
      </c>
      <c r="Q66" s="42">
        <v>4418</v>
      </c>
      <c r="R66" s="42">
        <v>2968</v>
      </c>
      <c r="S66" s="41">
        <v>4320</v>
      </c>
      <c r="T66" s="41">
        <v>2577</v>
      </c>
      <c r="U66" s="42">
        <v>3921</v>
      </c>
      <c r="V66" s="42">
        <v>5727</v>
      </c>
      <c r="W66" s="42">
        <v>2719</v>
      </c>
      <c r="X66" s="41">
        <v>5786</v>
      </c>
      <c r="Y66" s="41">
        <v>2662</v>
      </c>
      <c r="Z66" s="41">
        <v>5274</v>
      </c>
      <c r="AA66" s="41">
        <v>4421</v>
      </c>
      <c r="AB66" s="41">
        <v>2567</v>
      </c>
      <c r="AC66" s="42">
        <v>3417</v>
      </c>
      <c r="AD66" s="41">
        <v>4208</v>
      </c>
      <c r="AE66" s="43">
        <f t="shared" si="37"/>
        <v>2567</v>
      </c>
      <c r="AF66" s="43">
        <f t="shared" si="38"/>
        <v>5786</v>
      </c>
      <c r="AG66" s="43">
        <f t="shared" si="39"/>
        <v>3219</v>
      </c>
      <c r="AH66" s="44">
        <v>3629</v>
      </c>
      <c r="AI66" s="126" t="s">
        <v>71</v>
      </c>
      <c r="AJ66" s="127"/>
      <c r="AK66" s="68" t="str">
        <f>IF('Comparación de precios '!D53=0,"Cumple","no_cumple")</f>
        <v>Cumple</v>
      </c>
      <c r="AL66" s="66">
        <v>2567</v>
      </c>
      <c r="AM66" s="82">
        <f t="shared" si="21"/>
        <v>0.2926426012675668</v>
      </c>
      <c r="AN66" s="82" t="str">
        <f t="shared" si="22"/>
        <v>cumple</v>
      </c>
      <c r="AO66" s="70" t="str">
        <f t="shared" si="40"/>
        <v>cumple</v>
      </c>
      <c r="AP66" s="79" t="str">
        <f t="shared" si="23"/>
        <v>cumple</v>
      </c>
      <c r="AR66" s="68" t="str">
        <f>IF('Comparación de precios '!H53=0,"Cumple","no_cumple")</f>
        <v>Cumple</v>
      </c>
      <c r="AS66" s="85">
        <v>2567</v>
      </c>
      <c r="AT66" s="82">
        <f t="shared" si="41"/>
        <v>0.38010142477662401</v>
      </c>
      <c r="AU66" s="82" t="str">
        <f t="shared" si="24"/>
        <v>cumple</v>
      </c>
      <c r="AV66" s="79" t="str">
        <f t="shared" si="42"/>
        <v>cumple</v>
      </c>
      <c r="AW66" s="79" t="str">
        <f t="shared" si="25"/>
        <v>cumple</v>
      </c>
      <c r="AY66" s="68" t="str">
        <f>IF('Comparación de precios '!L53=0,"Cumple","no_cumple")</f>
        <v>Cumple</v>
      </c>
      <c r="AZ66" s="85">
        <v>2567</v>
      </c>
      <c r="BA66" s="82">
        <f t="shared" si="43"/>
        <v>0</v>
      </c>
      <c r="BB66" s="82" t="str">
        <f t="shared" si="26"/>
        <v>cumple</v>
      </c>
      <c r="BC66" s="70" t="str">
        <f t="shared" si="44"/>
        <v>cumple</v>
      </c>
      <c r="BD66" s="79" t="str">
        <f t="shared" si="27"/>
        <v>cumple</v>
      </c>
      <c r="BF66" s="68" t="str">
        <f>IF('Comparación de precios '!P53=0,"Cumple","no_cumple")</f>
        <v>Cumple</v>
      </c>
      <c r="BG66" s="85">
        <v>2567</v>
      </c>
      <c r="BH66" s="82">
        <f t="shared" si="45"/>
        <v>0.41936213526351507</v>
      </c>
      <c r="BI66" s="82" t="str">
        <f t="shared" si="28"/>
        <v>cumple</v>
      </c>
      <c r="BJ66" s="70" t="str">
        <f t="shared" si="46"/>
        <v>cumple</v>
      </c>
      <c r="BK66" s="79" t="str">
        <f t="shared" si="47"/>
        <v>cumple</v>
      </c>
      <c r="BM66" s="68" t="str">
        <f>IF('Comparación de precios '!X53=0,"Cumple","no_cumple")</f>
        <v>Cumple</v>
      </c>
      <c r="BN66" s="85">
        <v>2567</v>
      </c>
      <c r="BO66" s="82">
        <f t="shared" si="48"/>
        <v>0.31013168503090566</v>
      </c>
      <c r="BP66" s="82" t="str">
        <f t="shared" si="29"/>
        <v>cumple</v>
      </c>
      <c r="BQ66" s="99" t="str">
        <f t="shared" si="49"/>
        <v>cumple</v>
      </c>
      <c r="BR66" s="109" t="str">
        <f t="shared" si="30"/>
        <v>cumple</v>
      </c>
      <c r="BT66" s="68" t="str">
        <f>IF('Comparación de precios '!AB53=0,"Cumple","no_cumple")</f>
        <v>Cumple</v>
      </c>
      <c r="BU66" s="85">
        <v>2567</v>
      </c>
      <c r="BV66" s="82">
        <f t="shared" si="50"/>
        <v>0.40578703703703706</v>
      </c>
      <c r="BW66" s="82" t="str">
        <f t="shared" si="31"/>
        <v>cumple</v>
      </c>
      <c r="BX66" s="99" t="str">
        <f t="shared" si="51"/>
        <v>cumple</v>
      </c>
      <c r="BY66" s="109" t="str">
        <f t="shared" si="32"/>
        <v>cumple</v>
      </c>
      <c r="CA66" s="68" t="str">
        <f>IF('Comparación de precios '!AF53=0,"Cumple","no_cumple")</f>
        <v>Cumple</v>
      </c>
      <c r="CB66" s="85">
        <v>2567</v>
      </c>
      <c r="CC66" s="82">
        <f t="shared" si="52"/>
        <v>3.8804811796662787E-3</v>
      </c>
      <c r="CD66" s="82" t="str">
        <f t="shared" si="33"/>
        <v>cumple</v>
      </c>
      <c r="CE66" s="99" t="str">
        <f t="shared" si="53"/>
        <v>cumple</v>
      </c>
      <c r="CF66" s="109" t="str">
        <f t="shared" si="34"/>
        <v>cumple</v>
      </c>
      <c r="CH66" s="68" t="str">
        <f>IF('Comparación de precios '!AJ53=0,"Cumple","no_cumple")</f>
        <v>Cumple</v>
      </c>
      <c r="CI66" s="85">
        <v>2567</v>
      </c>
      <c r="CJ66" s="82">
        <f t="shared" si="54"/>
        <v>0.55634289664707914</v>
      </c>
      <c r="CK66" s="82" t="str">
        <f t="shared" si="35"/>
        <v>cumple</v>
      </c>
      <c r="CL66" s="99" t="str">
        <f t="shared" si="55"/>
        <v>cumple</v>
      </c>
      <c r="CM66" s="109" t="str">
        <f t="shared" si="36"/>
        <v>cumple</v>
      </c>
    </row>
    <row r="67" spans="1:91" x14ac:dyDescent="0.25">
      <c r="A67" s="39">
        <v>163</v>
      </c>
      <c r="B67" s="40" t="s">
        <v>233</v>
      </c>
      <c r="C67" s="40" t="s">
        <v>70</v>
      </c>
      <c r="D67" s="41">
        <v>7680</v>
      </c>
      <c r="E67" s="41">
        <v>6566</v>
      </c>
      <c r="F67" s="41">
        <v>7871</v>
      </c>
      <c r="G67" s="41">
        <v>5454</v>
      </c>
      <c r="H67" s="41">
        <v>5263</v>
      </c>
      <c r="I67" s="41">
        <v>4831</v>
      </c>
      <c r="J67" s="41">
        <v>7890</v>
      </c>
      <c r="K67" s="41">
        <v>5359</v>
      </c>
      <c r="L67" s="41">
        <v>6050</v>
      </c>
      <c r="M67" s="41">
        <v>5561</v>
      </c>
      <c r="N67" s="42">
        <v>6010</v>
      </c>
      <c r="O67" s="41">
        <v>6161</v>
      </c>
      <c r="P67" s="41">
        <v>6207</v>
      </c>
      <c r="Q67" s="42">
        <v>8100</v>
      </c>
      <c r="R67" s="42">
        <v>6078</v>
      </c>
      <c r="S67" s="41">
        <v>6385</v>
      </c>
      <c r="T67" s="41">
        <v>5278</v>
      </c>
      <c r="U67" s="42">
        <v>6528</v>
      </c>
      <c r="V67" s="42">
        <v>10209</v>
      </c>
      <c r="W67" s="42">
        <v>6347</v>
      </c>
      <c r="X67" s="41">
        <v>8416</v>
      </c>
      <c r="Y67" s="41">
        <v>4584</v>
      </c>
      <c r="Z67" s="41">
        <v>8350</v>
      </c>
      <c r="AA67" s="41">
        <v>7858</v>
      </c>
      <c r="AB67" s="41">
        <v>4660</v>
      </c>
      <c r="AC67" s="42">
        <v>6179</v>
      </c>
      <c r="AD67" s="41">
        <v>6628</v>
      </c>
      <c r="AE67" s="43">
        <f t="shared" si="37"/>
        <v>4584</v>
      </c>
      <c r="AF67" s="43">
        <f t="shared" si="38"/>
        <v>10209</v>
      </c>
      <c r="AG67" s="43">
        <f t="shared" si="39"/>
        <v>5625</v>
      </c>
      <c r="AH67" s="44">
        <v>7680</v>
      </c>
      <c r="AI67" s="126" t="s">
        <v>71</v>
      </c>
      <c r="AJ67" s="127"/>
      <c r="AK67" s="68" t="str">
        <f>IF('Comparación de precios '!D54=0,"Cumple","no_cumple")</f>
        <v>Cumple</v>
      </c>
      <c r="AL67" s="66">
        <v>4584</v>
      </c>
      <c r="AM67" s="82">
        <f t="shared" si="21"/>
        <v>0.40312500000000001</v>
      </c>
      <c r="AN67" s="82" t="str">
        <f t="shared" si="22"/>
        <v>cumple</v>
      </c>
      <c r="AO67" s="70" t="str">
        <f t="shared" si="40"/>
        <v>cumple</v>
      </c>
      <c r="AP67" s="79" t="str">
        <f t="shared" si="23"/>
        <v>cumple</v>
      </c>
      <c r="AR67" s="68" t="str">
        <f>IF('Comparación de precios '!H54=0,"Cumple","no_cumple")</f>
        <v>Cumple</v>
      </c>
      <c r="AS67" s="85">
        <v>4584</v>
      </c>
      <c r="AT67" s="82">
        <f t="shared" si="41"/>
        <v>5.112813082177603E-2</v>
      </c>
      <c r="AU67" s="82" t="str">
        <f t="shared" si="24"/>
        <v>cumple</v>
      </c>
      <c r="AV67" s="79" t="str">
        <f t="shared" si="42"/>
        <v>cumple</v>
      </c>
      <c r="AW67" s="79" t="str">
        <f t="shared" si="25"/>
        <v>cumple</v>
      </c>
      <c r="AY67" s="68" t="str">
        <f>IF('Comparación de precios '!L54=0,"Cumple","no_cumple")</f>
        <v>Cumple</v>
      </c>
      <c r="AZ67" s="85">
        <v>4584</v>
      </c>
      <c r="BA67" s="82">
        <f t="shared" si="43"/>
        <v>1.6309012875536481E-2</v>
      </c>
      <c r="BB67" s="82" t="str">
        <f t="shared" si="26"/>
        <v>cumple</v>
      </c>
      <c r="BC67" s="70" t="str">
        <f t="shared" si="44"/>
        <v>cumple</v>
      </c>
      <c r="BD67" s="79" t="str">
        <f t="shared" si="27"/>
        <v>cumple</v>
      </c>
      <c r="BF67" s="68" t="str">
        <f>IF('Comparación de precios '!P54=0,"Cumple","no_cumple")</f>
        <v>Cumple</v>
      </c>
      <c r="BG67" s="85">
        <v>4584</v>
      </c>
      <c r="BH67" s="82">
        <f t="shared" si="45"/>
        <v>0.41664545685925169</v>
      </c>
      <c r="BI67" s="82" t="str">
        <f t="shared" si="28"/>
        <v>cumple</v>
      </c>
      <c r="BJ67" s="70" t="str">
        <f t="shared" si="46"/>
        <v>cumple</v>
      </c>
      <c r="BK67" s="79" t="str">
        <f t="shared" si="47"/>
        <v>cumple</v>
      </c>
      <c r="BM67" s="68" t="str">
        <f>IF('Comparación de precios '!X54=0,"Cumple","no_cumple")</f>
        <v>Cumple</v>
      </c>
      <c r="BN67" s="85">
        <v>4584</v>
      </c>
      <c r="BO67" s="82">
        <f t="shared" si="48"/>
        <v>0.41760894422563843</v>
      </c>
      <c r="BP67" s="82" t="str">
        <f t="shared" si="29"/>
        <v>cumple</v>
      </c>
      <c r="BQ67" s="99" t="str">
        <f t="shared" si="49"/>
        <v>cumple</v>
      </c>
      <c r="BR67" s="109" t="str">
        <f t="shared" si="30"/>
        <v>cumple</v>
      </c>
      <c r="BT67" s="68" t="str">
        <f>IF('Comparación de precios '!AB54=0,"Cumple","no_cumple")</f>
        <v>Cumple</v>
      </c>
      <c r="BU67" s="85">
        <v>4584</v>
      </c>
      <c r="BV67" s="82">
        <f t="shared" si="50"/>
        <v>0.28206734534064215</v>
      </c>
      <c r="BW67" s="82" t="str">
        <f t="shared" si="31"/>
        <v>cumple</v>
      </c>
      <c r="BX67" s="99" t="str">
        <f t="shared" si="51"/>
        <v>cumple</v>
      </c>
      <c r="BY67" s="109" t="str">
        <f t="shared" si="32"/>
        <v>cumple</v>
      </c>
      <c r="CA67" s="68" t="str">
        <f>IF('Comparación de precios '!AF54=0,"Cumple","no_cumple")</f>
        <v>Cumple</v>
      </c>
      <c r="CB67" s="85">
        <v>4584</v>
      </c>
      <c r="CC67" s="82">
        <f t="shared" si="52"/>
        <v>0.13148920045471771</v>
      </c>
      <c r="CD67" s="82" t="str">
        <f t="shared" si="33"/>
        <v>cumple</v>
      </c>
      <c r="CE67" s="99" t="str">
        <f t="shared" si="53"/>
        <v>cumple</v>
      </c>
      <c r="CF67" s="109" t="str">
        <f t="shared" si="34"/>
        <v>cumple</v>
      </c>
      <c r="CH67" s="68" t="str">
        <f>IF('Comparación de precios '!AJ54=0,"Cumple","no_cumple")</f>
        <v>Cumple</v>
      </c>
      <c r="CI67" s="85">
        <v>4584</v>
      </c>
      <c r="CJ67" s="82">
        <f t="shared" si="54"/>
        <v>0.45532319391634979</v>
      </c>
      <c r="CK67" s="82" t="str">
        <f t="shared" si="35"/>
        <v>cumple</v>
      </c>
      <c r="CL67" s="99" t="str">
        <f t="shared" si="55"/>
        <v>cumple</v>
      </c>
      <c r="CM67" s="109" t="str">
        <f t="shared" si="36"/>
        <v>cumple</v>
      </c>
    </row>
    <row r="68" spans="1:91" x14ac:dyDescent="0.25">
      <c r="A68" s="39">
        <v>164</v>
      </c>
      <c r="B68" s="40" t="s">
        <v>234</v>
      </c>
      <c r="C68" s="40" t="s">
        <v>70</v>
      </c>
      <c r="D68" s="41">
        <v>12098</v>
      </c>
      <c r="E68" s="41">
        <v>13663</v>
      </c>
      <c r="F68" s="41">
        <v>12051</v>
      </c>
      <c r="G68" s="41">
        <v>7908</v>
      </c>
      <c r="H68" s="41">
        <v>7443</v>
      </c>
      <c r="I68" s="41">
        <v>14654</v>
      </c>
      <c r="J68" s="41">
        <v>12308</v>
      </c>
      <c r="K68" s="41">
        <v>7769</v>
      </c>
      <c r="L68" s="41">
        <v>12624</v>
      </c>
      <c r="M68" s="41">
        <v>8063</v>
      </c>
      <c r="N68" s="42">
        <v>12549</v>
      </c>
      <c r="O68" s="41">
        <v>17708</v>
      </c>
      <c r="P68" s="41">
        <v>7048</v>
      </c>
      <c r="Q68" s="42">
        <v>13676</v>
      </c>
      <c r="R68" s="42">
        <v>8811</v>
      </c>
      <c r="S68" s="41">
        <v>15023</v>
      </c>
      <c r="T68" s="41">
        <v>7650</v>
      </c>
      <c r="U68" s="42">
        <v>11577</v>
      </c>
      <c r="V68" s="42">
        <v>17764</v>
      </c>
      <c r="W68" s="42">
        <v>11815</v>
      </c>
      <c r="X68" s="41">
        <v>15376</v>
      </c>
      <c r="Y68" s="41">
        <v>1736</v>
      </c>
      <c r="Z68" s="41">
        <v>14700</v>
      </c>
      <c r="AA68" s="41">
        <v>13262</v>
      </c>
      <c r="AB68" s="41">
        <v>8416</v>
      </c>
      <c r="AC68" s="42">
        <v>6865</v>
      </c>
      <c r="AD68" s="41">
        <v>13150</v>
      </c>
      <c r="AE68" s="43">
        <f t="shared" si="37"/>
        <v>1736</v>
      </c>
      <c r="AF68" s="43">
        <f t="shared" si="38"/>
        <v>17764</v>
      </c>
      <c r="AG68" s="43">
        <f t="shared" si="39"/>
        <v>16028</v>
      </c>
      <c r="AH68" s="44">
        <v>12098</v>
      </c>
      <c r="AI68" s="126" t="s">
        <v>71</v>
      </c>
      <c r="AJ68" s="127"/>
      <c r="AK68" s="68" t="str">
        <f>IF('Comparación de precios '!D55=0,"Cumple","no_cumple")</f>
        <v>Cumple</v>
      </c>
      <c r="AL68" s="66">
        <v>1736</v>
      </c>
      <c r="AM68" s="82">
        <f t="shared" si="21"/>
        <v>0.85650520747230952</v>
      </c>
      <c r="AN68" s="82" t="str">
        <f t="shared" si="22"/>
        <v>cumple</v>
      </c>
      <c r="AO68" s="70" t="str">
        <f t="shared" si="40"/>
        <v>cumple</v>
      </c>
      <c r="AP68" s="79" t="str">
        <f t="shared" si="23"/>
        <v>cumple</v>
      </c>
      <c r="AR68" s="68" t="str">
        <f>IF('Comparación de precios '!H55=0,"Cumple","no_cumple")</f>
        <v>Cumple</v>
      </c>
      <c r="AS68" s="85">
        <v>1736</v>
      </c>
      <c r="AT68" s="82">
        <f t="shared" si="41"/>
        <v>0.88153405213593561</v>
      </c>
      <c r="AU68" s="82" t="str">
        <f t="shared" si="24"/>
        <v>cumple</v>
      </c>
      <c r="AV68" s="79" t="str">
        <f t="shared" si="42"/>
        <v>cumple</v>
      </c>
      <c r="AW68" s="79" t="str">
        <f t="shared" si="25"/>
        <v>cumple</v>
      </c>
      <c r="AY68" s="68" t="str">
        <f>IF('Comparación de precios '!L55=0,"Cumple","no_cumple")</f>
        <v>Cumple</v>
      </c>
      <c r="AZ68" s="85">
        <v>1736</v>
      </c>
      <c r="BA68" s="82">
        <f t="shared" si="43"/>
        <v>0.79372623574144485</v>
      </c>
      <c r="BB68" s="82" t="str">
        <f t="shared" si="26"/>
        <v>cumple</v>
      </c>
      <c r="BC68" s="70" t="str">
        <f t="shared" si="44"/>
        <v>cumple</v>
      </c>
      <c r="BD68" s="79" t="str">
        <f t="shared" si="27"/>
        <v>cumple</v>
      </c>
      <c r="BF68" s="68" t="str">
        <f>IF('Comparación de precios '!P55=0,"Cumple","no_cumple")</f>
        <v>Cumple</v>
      </c>
      <c r="BG68" s="85">
        <v>1736</v>
      </c>
      <c r="BH68" s="82">
        <f t="shared" si="45"/>
        <v>0.86909968330568543</v>
      </c>
      <c r="BI68" s="82" t="str">
        <f t="shared" si="28"/>
        <v>cumple</v>
      </c>
      <c r="BJ68" s="70" t="str">
        <f t="shared" si="46"/>
        <v>cumple</v>
      </c>
      <c r="BK68" s="79" t="str">
        <f t="shared" si="47"/>
        <v>cumple</v>
      </c>
      <c r="BM68" s="68" t="str">
        <f>IF('Comparación de precios '!X55=0,"Cumple","no_cumple")</f>
        <v>Cumple</v>
      </c>
      <c r="BN68" s="85">
        <v>1736</v>
      </c>
      <c r="BO68" s="82">
        <f t="shared" si="48"/>
        <v>0.85594556468342875</v>
      </c>
      <c r="BP68" s="82" t="str">
        <f t="shared" si="29"/>
        <v>cumple</v>
      </c>
      <c r="BQ68" s="99" t="str">
        <f t="shared" si="49"/>
        <v>cumple</v>
      </c>
      <c r="BR68" s="109" t="str">
        <f t="shared" si="30"/>
        <v>cumple</v>
      </c>
      <c r="BT68" s="68" t="str">
        <f>IF('Comparación de precios '!AB55=0,"Cumple","no_cumple")</f>
        <v>Cumple</v>
      </c>
      <c r="BU68" s="85">
        <v>1736</v>
      </c>
      <c r="BV68" s="82">
        <f t="shared" si="50"/>
        <v>0.88444385275910276</v>
      </c>
      <c r="BW68" s="82" t="str">
        <f t="shared" si="31"/>
        <v>cumple</v>
      </c>
      <c r="BX68" s="99" t="str">
        <f t="shared" si="51"/>
        <v>cumple</v>
      </c>
      <c r="BY68" s="109" t="str">
        <f t="shared" si="32"/>
        <v>cumple</v>
      </c>
      <c r="CA68" s="68" t="str">
        <f>IF('Comparación de precios '!AF55=0,"Cumple","no_cumple")</f>
        <v>Cumple</v>
      </c>
      <c r="CB68" s="85">
        <v>1736</v>
      </c>
      <c r="CC68" s="82">
        <f t="shared" si="52"/>
        <v>0.77307189542483656</v>
      </c>
      <c r="CD68" s="82" t="str">
        <f t="shared" si="33"/>
        <v>cumple</v>
      </c>
      <c r="CE68" s="99" t="str">
        <f t="shared" si="53"/>
        <v>cumple</v>
      </c>
      <c r="CF68" s="109" t="str">
        <f t="shared" si="34"/>
        <v>cumple</v>
      </c>
      <c r="CH68" s="68" t="str">
        <f>IF('Comparación de precios '!AJ55=0,"Cumple","no_cumple")</f>
        <v>Cumple</v>
      </c>
      <c r="CI68" s="85">
        <v>1736</v>
      </c>
      <c r="CJ68" s="82">
        <f t="shared" si="54"/>
        <v>0.88709677419354838</v>
      </c>
      <c r="CK68" s="82" t="str">
        <f t="shared" si="35"/>
        <v>cumple</v>
      </c>
      <c r="CL68" s="99" t="str">
        <f t="shared" si="55"/>
        <v>cumple</v>
      </c>
      <c r="CM68" s="109" t="str">
        <f t="shared" si="36"/>
        <v>cumple</v>
      </c>
    </row>
    <row r="69" spans="1:91" x14ac:dyDescent="0.25">
      <c r="A69" s="39">
        <v>168</v>
      </c>
      <c r="B69" s="40" t="s">
        <v>238</v>
      </c>
      <c r="C69" s="40" t="s">
        <v>70</v>
      </c>
      <c r="D69" s="41">
        <v>47834</v>
      </c>
      <c r="E69" s="41">
        <v>49145</v>
      </c>
      <c r="F69" s="41">
        <v>49828</v>
      </c>
      <c r="G69" s="41">
        <v>47114</v>
      </c>
      <c r="H69" s="41">
        <v>44391</v>
      </c>
      <c r="I69" s="41">
        <v>60938</v>
      </c>
      <c r="J69" s="41">
        <v>48076</v>
      </c>
      <c r="K69" s="41">
        <v>46290</v>
      </c>
      <c r="L69" s="41">
        <v>51053</v>
      </c>
      <c r="M69" s="41">
        <v>48041</v>
      </c>
      <c r="N69" s="42">
        <v>52953</v>
      </c>
      <c r="O69" s="41">
        <v>38753</v>
      </c>
      <c r="P69" s="41">
        <v>44394</v>
      </c>
      <c r="Q69" s="42">
        <v>56808</v>
      </c>
      <c r="R69" s="42">
        <v>52499</v>
      </c>
      <c r="S69" s="41">
        <v>48823</v>
      </c>
      <c r="T69" s="41">
        <v>45582</v>
      </c>
      <c r="U69" s="42">
        <v>43047</v>
      </c>
      <c r="V69" s="42">
        <v>70147</v>
      </c>
      <c r="W69" s="42">
        <v>40748</v>
      </c>
      <c r="X69" s="41">
        <v>64096</v>
      </c>
      <c r="Y69" s="41">
        <v>9258</v>
      </c>
      <c r="Z69" s="41">
        <v>35427</v>
      </c>
      <c r="AA69" s="41">
        <v>44202</v>
      </c>
      <c r="AB69" s="41">
        <v>44742</v>
      </c>
      <c r="AC69" s="42">
        <v>48039</v>
      </c>
      <c r="AD69" s="41">
        <v>52600</v>
      </c>
      <c r="AE69" s="43">
        <f t="shared" si="37"/>
        <v>9258</v>
      </c>
      <c r="AF69" s="43">
        <f t="shared" si="38"/>
        <v>70147</v>
      </c>
      <c r="AG69" s="43">
        <f t="shared" si="39"/>
        <v>60889</v>
      </c>
      <c r="AH69" s="44">
        <v>47834</v>
      </c>
      <c r="AI69" s="126" t="s">
        <v>71</v>
      </c>
      <c r="AJ69" s="127"/>
      <c r="AK69" s="68" t="str">
        <f>IF('Comparación de precios '!D56=0,"Cumple","no_cumple")</f>
        <v>Cumple</v>
      </c>
      <c r="AL69" s="66">
        <v>9258</v>
      </c>
      <c r="AM69" s="82">
        <f t="shared" si="21"/>
        <v>0.80645565915457629</v>
      </c>
      <c r="AN69" s="82" t="str">
        <f t="shared" si="22"/>
        <v>cumple</v>
      </c>
      <c r="AO69" s="70" t="str">
        <f t="shared" si="40"/>
        <v>cumple</v>
      </c>
      <c r="AP69" s="79" t="str">
        <f t="shared" si="23"/>
        <v>cumple</v>
      </c>
      <c r="AR69" s="68" t="str">
        <f>IF('Comparación de precios '!H56=0,"Cumple","no_cumple")</f>
        <v>Cumple</v>
      </c>
      <c r="AS69" s="85">
        <v>9258</v>
      </c>
      <c r="AT69" s="82">
        <f t="shared" si="41"/>
        <v>0.84807509271718795</v>
      </c>
      <c r="AU69" s="82" t="str">
        <f t="shared" si="24"/>
        <v>cumple</v>
      </c>
      <c r="AV69" s="79" t="str">
        <f t="shared" si="42"/>
        <v>cumple</v>
      </c>
      <c r="AW69" s="79" t="str">
        <f t="shared" si="25"/>
        <v>cumple</v>
      </c>
      <c r="AY69" s="68" t="str">
        <f>IF('Comparación de precios '!L56=0,"Cumple","no_cumple")</f>
        <v>Cumple</v>
      </c>
      <c r="AZ69" s="85">
        <v>9258</v>
      </c>
      <c r="BA69" s="82">
        <f t="shared" si="43"/>
        <v>0.79308032720933352</v>
      </c>
      <c r="BB69" s="82" t="str">
        <f t="shared" si="26"/>
        <v>cumple</v>
      </c>
      <c r="BC69" s="70" t="str">
        <f t="shared" si="44"/>
        <v>cumple</v>
      </c>
      <c r="BD69" s="79" t="str">
        <f t="shared" si="27"/>
        <v>cumple</v>
      </c>
      <c r="BF69" s="68" t="str">
        <f>IF('Comparación de precios '!P56=0,"Cumple","no_cumple")</f>
        <v>Cumple</v>
      </c>
      <c r="BG69" s="85">
        <v>9258</v>
      </c>
      <c r="BH69" s="82">
        <f t="shared" si="45"/>
        <v>0.79055246368942578</v>
      </c>
      <c r="BI69" s="82" t="str">
        <f t="shared" si="28"/>
        <v>cumple</v>
      </c>
      <c r="BJ69" s="70" t="str">
        <f t="shared" si="46"/>
        <v>cumple</v>
      </c>
      <c r="BK69" s="79" t="str">
        <f t="shared" si="47"/>
        <v>cumple</v>
      </c>
      <c r="BM69" s="68" t="str">
        <f>IF('Comparación de precios '!X56=0,"Cumple","no_cumple")</f>
        <v>Cumple</v>
      </c>
      <c r="BN69" s="85">
        <v>9258</v>
      </c>
      <c r="BO69" s="82">
        <f t="shared" si="48"/>
        <v>0.81420085092718952</v>
      </c>
      <c r="BP69" s="82" t="str">
        <f t="shared" si="29"/>
        <v>cumple</v>
      </c>
      <c r="BQ69" s="99" t="str">
        <f t="shared" si="49"/>
        <v>cumple</v>
      </c>
      <c r="BR69" s="109" t="str">
        <f t="shared" si="30"/>
        <v>cumple</v>
      </c>
      <c r="BT69" s="68" t="str">
        <f>IF('Comparación de precios '!AB56=0,"Cumple","no_cumple")</f>
        <v>Cumple</v>
      </c>
      <c r="BU69" s="85">
        <v>9258</v>
      </c>
      <c r="BV69" s="82">
        <f t="shared" si="50"/>
        <v>0.81037625709194439</v>
      </c>
      <c r="BW69" s="82" t="str">
        <f t="shared" si="31"/>
        <v>cumple</v>
      </c>
      <c r="BX69" s="99" t="str">
        <f t="shared" si="51"/>
        <v>cumple</v>
      </c>
      <c r="BY69" s="109" t="str">
        <f t="shared" si="32"/>
        <v>cumple</v>
      </c>
      <c r="CA69" s="68" t="str">
        <f>IF('Comparación de precios '!AF56=0,"Cumple","no_cumple")</f>
        <v>Cumple</v>
      </c>
      <c r="CB69" s="85">
        <v>9258</v>
      </c>
      <c r="CC69" s="82">
        <f t="shared" si="52"/>
        <v>0.79689351059628799</v>
      </c>
      <c r="CD69" s="82" t="str">
        <f t="shared" si="33"/>
        <v>cumple</v>
      </c>
      <c r="CE69" s="99" t="str">
        <f t="shared" si="53"/>
        <v>cumple</v>
      </c>
      <c r="CF69" s="109" t="str">
        <f t="shared" si="34"/>
        <v>cumple</v>
      </c>
      <c r="CH69" s="68" t="str">
        <f>IF('Comparación de precios '!AJ56=0,"Cumple","no_cumple")</f>
        <v>Cumple</v>
      </c>
      <c r="CI69" s="85">
        <v>9258</v>
      </c>
      <c r="CJ69" s="82">
        <f t="shared" si="54"/>
        <v>0.85556040938592115</v>
      </c>
      <c r="CK69" s="82" t="str">
        <f t="shared" si="35"/>
        <v>cumple</v>
      </c>
      <c r="CL69" s="99" t="str">
        <f t="shared" si="55"/>
        <v>cumple</v>
      </c>
      <c r="CM69" s="109" t="str">
        <f t="shared" si="36"/>
        <v>cumple</v>
      </c>
    </row>
    <row r="70" spans="1:91" x14ac:dyDescent="0.25">
      <c r="A70" s="39">
        <v>170</v>
      </c>
      <c r="B70" s="40" t="s">
        <v>240</v>
      </c>
      <c r="C70" s="40" t="s">
        <v>70</v>
      </c>
      <c r="D70" s="41">
        <v>37662</v>
      </c>
      <c r="E70" s="41">
        <v>40135</v>
      </c>
      <c r="F70" s="41">
        <v>36215</v>
      </c>
      <c r="G70" s="41">
        <v>29109</v>
      </c>
      <c r="H70" s="41">
        <v>35318</v>
      </c>
      <c r="I70" s="41">
        <v>18464</v>
      </c>
      <c r="J70" s="41">
        <v>37872</v>
      </c>
      <c r="K70" s="41">
        <v>28601</v>
      </c>
      <c r="L70" s="41">
        <v>45236</v>
      </c>
      <c r="M70" s="41">
        <v>29681</v>
      </c>
      <c r="N70" s="42">
        <v>43231</v>
      </c>
      <c r="O70" s="41">
        <v>35076</v>
      </c>
      <c r="P70" s="41">
        <v>49023</v>
      </c>
      <c r="Q70" s="42">
        <v>44920</v>
      </c>
      <c r="R70" s="42">
        <v>32436</v>
      </c>
      <c r="S70" s="41">
        <v>28167</v>
      </c>
      <c r="T70" s="41">
        <v>28163</v>
      </c>
      <c r="U70" s="42">
        <v>35021</v>
      </c>
      <c r="V70" s="42">
        <v>53587</v>
      </c>
      <c r="W70" s="42">
        <v>29186</v>
      </c>
      <c r="X70" s="41">
        <v>50386</v>
      </c>
      <c r="Y70" s="41">
        <v>20567</v>
      </c>
      <c r="Z70" s="41">
        <v>19696</v>
      </c>
      <c r="AA70" s="41">
        <v>57888</v>
      </c>
      <c r="AB70" s="41">
        <v>29235</v>
      </c>
      <c r="AC70" s="42">
        <v>39224</v>
      </c>
      <c r="AD70" s="41">
        <v>29351</v>
      </c>
      <c r="AE70" s="43">
        <f t="shared" si="37"/>
        <v>18464</v>
      </c>
      <c r="AF70" s="43">
        <f t="shared" si="38"/>
        <v>57888</v>
      </c>
      <c r="AG70" s="43">
        <f t="shared" si="39"/>
        <v>39424</v>
      </c>
      <c r="AH70" s="44">
        <v>37662</v>
      </c>
      <c r="AI70" s="126" t="s">
        <v>71</v>
      </c>
      <c r="AJ70" s="127"/>
      <c r="AK70" s="68" t="str">
        <f>IF('Comparación de precios '!D57=0,"Cumple","no_cumple")</f>
        <v>Cumple</v>
      </c>
      <c r="AL70" s="66">
        <v>18464</v>
      </c>
      <c r="AM70" s="82">
        <f t="shared" si="21"/>
        <v>0.5097445701237322</v>
      </c>
      <c r="AN70" s="82" t="str">
        <f t="shared" si="22"/>
        <v>cumple</v>
      </c>
      <c r="AO70" s="70" t="str">
        <f t="shared" si="40"/>
        <v>cumple</v>
      </c>
      <c r="AP70" s="79" t="str">
        <f t="shared" si="23"/>
        <v>cumple</v>
      </c>
      <c r="AR70" s="68" t="str">
        <f>IF('Comparación de precios '!H57=0,"Cumple","no_cumple")</f>
        <v>Cumple</v>
      </c>
      <c r="AS70" s="85">
        <v>18464</v>
      </c>
      <c r="AT70" s="82">
        <f t="shared" si="41"/>
        <v>0</v>
      </c>
      <c r="AU70" s="82" t="str">
        <f t="shared" si="24"/>
        <v>cumple</v>
      </c>
      <c r="AV70" s="79" t="str">
        <f t="shared" si="42"/>
        <v>cumple</v>
      </c>
      <c r="AW70" s="79" t="str">
        <f t="shared" si="25"/>
        <v>cumple</v>
      </c>
      <c r="AY70" s="68" t="str">
        <f>IF('Comparación de precios '!L57=0,"Cumple","no_cumple")</f>
        <v>Cumple</v>
      </c>
      <c r="AZ70" s="85">
        <v>18464</v>
      </c>
      <c r="BA70" s="82">
        <f t="shared" si="43"/>
        <v>0.36842825380537025</v>
      </c>
      <c r="BB70" s="82" t="str">
        <f t="shared" si="26"/>
        <v>cumple</v>
      </c>
      <c r="BC70" s="70" t="str">
        <f t="shared" si="44"/>
        <v>cumple</v>
      </c>
      <c r="BD70" s="79" t="str">
        <f t="shared" si="27"/>
        <v>cumple</v>
      </c>
      <c r="BF70" s="68" t="str">
        <f>IF('Comparación de precios '!P57=0,"Cumple","no_cumple")</f>
        <v>Cumple</v>
      </c>
      <c r="BG70" s="85">
        <v>18464</v>
      </c>
      <c r="BH70" s="82">
        <f t="shared" si="45"/>
        <v>0.68103924820342732</v>
      </c>
      <c r="BI70" s="82" t="str">
        <f t="shared" si="28"/>
        <v>cumple</v>
      </c>
      <c r="BJ70" s="70" t="str">
        <f t="shared" si="46"/>
        <v>cumple</v>
      </c>
      <c r="BK70" s="79" t="str">
        <f t="shared" si="47"/>
        <v>cumple</v>
      </c>
      <c r="BM70" s="68" t="str">
        <f>IF('Comparación de precios '!X57=0,"Cumple","no_cumple")</f>
        <v>Cumple</v>
      </c>
      <c r="BN70" s="85">
        <v>18464</v>
      </c>
      <c r="BO70" s="82">
        <f t="shared" si="48"/>
        <v>0.49015601270191911</v>
      </c>
      <c r="BP70" s="82" t="str">
        <f t="shared" si="29"/>
        <v>cumple</v>
      </c>
      <c r="BQ70" s="99" t="str">
        <f t="shared" si="49"/>
        <v>cumple</v>
      </c>
      <c r="BR70" s="109" t="str">
        <f t="shared" si="30"/>
        <v>cumple</v>
      </c>
      <c r="BT70" s="68" t="str">
        <f>IF('Comparación de precios '!AB57=0,"Cumple","no_cumple")</f>
        <v>Cumple</v>
      </c>
      <c r="BU70" s="85">
        <v>18464</v>
      </c>
      <c r="BV70" s="82">
        <f t="shared" si="50"/>
        <v>0.34448113040082368</v>
      </c>
      <c r="BW70" s="82" t="str">
        <f t="shared" si="31"/>
        <v>cumple</v>
      </c>
      <c r="BX70" s="99" t="str">
        <f t="shared" si="51"/>
        <v>cumple</v>
      </c>
      <c r="BY70" s="109" t="str">
        <f t="shared" si="32"/>
        <v>cumple</v>
      </c>
      <c r="CA70" s="68" t="str">
        <f>IF('Comparación de precios '!AF57=0,"Cumple","no_cumple")</f>
        <v>Cumple</v>
      </c>
      <c r="CB70" s="85">
        <v>18464</v>
      </c>
      <c r="CC70" s="82">
        <f t="shared" si="52"/>
        <v>0.34438802684373115</v>
      </c>
      <c r="CD70" s="82" t="str">
        <f t="shared" si="33"/>
        <v>cumple</v>
      </c>
      <c r="CE70" s="99" t="str">
        <f t="shared" si="53"/>
        <v>cumple</v>
      </c>
      <c r="CF70" s="109" t="str">
        <f t="shared" si="34"/>
        <v>cumple</v>
      </c>
      <c r="CH70" s="68" t="str">
        <f>IF('Comparación de precios '!AJ57=0,"Cumple","no_cumple")</f>
        <v>Cumple</v>
      </c>
      <c r="CI70" s="85">
        <v>18464</v>
      </c>
      <c r="CJ70" s="82">
        <f t="shared" si="54"/>
        <v>0.63354900170682338</v>
      </c>
      <c r="CK70" s="82" t="str">
        <f t="shared" si="35"/>
        <v>cumple</v>
      </c>
      <c r="CL70" s="99" t="str">
        <f t="shared" si="55"/>
        <v>cumple</v>
      </c>
      <c r="CM70" s="109" t="str">
        <f t="shared" si="36"/>
        <v>cumple</v>
      </c>
    </row>
    <row r="71" spans="1:91" x14ac:dyDescent="0.25">
      <c r="A71" s="39">
        <v>174</v>
      </c>
      <c r="B71" s="40" t="s">
        <v>244</v>
      </c>
      <c r="C71" s="40" t="s">
        <v>70</v>
      </c>
      <c r="D71" s="41">
        <v>11362</v>
      </c>
      <c r="E71" s="41">
        <v>12945</v>
      </c>
      <c r="F71" s="41">
        <v>13793</v>
      </c>
      <c r="G71" s="41">
        <v>9651</v>
      </c>
      <c r="H71" s="41">
        <v>10320</v>
      </c>
      <c r="I71" s="41">
        <v>13703</v>
      </c>
      <c r="J71" s="41">
        <v>11572</v>
      </c>
      <c r="K71" s="41">
        <v>9483</v>
      </c>
      <c r="L71" s="41">
        <v>12624</v>
      </c>
      <c r="M71" s="41">
        <v>9841</v>
      </c>
      <c r="N71" s="42">
        <v>13402</v>
      </c>
      <c r="O71" s="41">
        <v>9595</v>
      </c>
      <c r="P71" s="41">
        <v>10783</v>
      </c>
      <c r="Q71" s="42">
        <v>15254</v>
      </c>
      <c r="R71" s="42">
        <v>10755</v>
      </c>
      <c r="S71" s="41">
        <v>13520</v>
      </c>
      <c r="T71" s="41">
        <v>9338</v>
      </c>
      <c r="U71" s="42">
        <v>11903</v>
      </c>
      <c r="V71" s="42">
        <v>17946</v>
      </c>
      <c r="W71" s="42">
        <v>7976</v>
      </c>
      <c r="X71" s="41">
        <v>17111</v>
      </c>
      <c r="Y71" s="41">
        <v>6365</v>
      </c>
      <c r="Z71" s="41">
        <v>11261</v>
      </c>
      <c r="AA71" s="41">
        <v>11132</v>
      </c>
      <c r="AB71" s="41">
        <v>11099</v>
      </c>
      <c r="AC71" s="42">
        <v>10099</v>
      </c>
      <c r="AD71" s="41">
        <v>13150</v>
      </c>
      <c r="AE71" s="43">
        <f t="shared" si="37"/>
        <v>6365</v>
      </c>
      <c r="AF71" s="43">
        <f t="shared" si="38"/>
        <v>17946</v>
      </c>
      <c r="AG71" s="43">
        <f t="shared" si="39"/>
        <v>11581</v>
      </c>
      <c r="AH71" s="44">
        <v>11362</v>
      </c>
      <c r="AI71" s="126" t="s">
        <v>71</v>
      </c>
      <c r="AJ71" s="127"/>
      <c r="AK71" s="68" t="str">
        <f>IF('Comparación de precios '!D58=0,"Cumple","no_cumple")</f>
        <v>Cumple</v>
      </c>
      <c r="AL71" s="66">
        <v>6365</v>
      </c>
      <c r="AM71" s="82">
        <f t="shared" si="21"/>
        <v>0.43979933110367891</v>
      </c>
      <c r="AN71" s="82" t="str">
        <f t="shared" si="22"/>
        <v>cumple</v>
      </c>
      <c r="AO71" s="70" t="str">
        <f t="shared" si="40"/>
        <v>cumple</v>
      </c>
      <c r="AP71" s="79" t="str">
        <f t="shared" si="23"/>
        <v>cumple</v>
      </c>
      <c r="AR71" s="68" t="str">
        <f>IF('Comparación de precios '!H58=0,"Cumple","no_cumple")</f>
        <v>Cumple</v>
      </c>
      <c r="AS71" s="85">
        <v>6365</v>
      </c>
      <c r="AT71" s="82">
        <f t="shared" si="41"/>
        <v>0.53550317448733853</v>
      </c>
      <c r="AU71" s="82" t="str">
        <f t="shared" si="24"/>
        <v>cumple</v>
      </c>
      <c r="AV71" s="79" t="str">
        <f t="shared" si="42"/>
        <v>cumple</v>
      </c>
      <c r="AW71" s="79" t="str">
        <f t="shared" si="25"/>
        <v>cumple</v>
      </c>
      <c r="AY71" s="68" t="str">
        <f>IF('Comparación de precios '!L58=0,"Cumple","no_cumple")</f>
        <v>Cumple</v>
      </c>
      <c r="AZ71" s="85">
        <v>6365</v>
      </c>
      <c r="BA71" s="82">
        <f t="shared" si="43"/>
        <v>0.42652491215424815</v>
      </c>
      <c r="BB71" s="82" t="str">
        <f t="shared" si="26"/>
        <v>cumple</v>
      </c>
      <c r="BC71" s="70" t="str">
        <f t="shared" si="44"/>
        <v>cumple</v>
      </c>
      <c r="BD71" s="79" t="str">
        <f t="shared" si="27"/>
        <v>cumple</v>
      </c>
      <c r="BF71" s="68" t="str">
        <f>IF('Comparación de precios '!P58=0,"Cumple","no_cumple")</f>
        <v>Cumple</v>
      </c>
      <c r="BG71" s="85">
        <v>6365</v>
      </c>
      <c r="BH71" s="82">
        <f t="shared" si="45"/>
        <v>0.42822493711821774</v>
      </c>
      <c r="BI71" s="82" t="str">
        <f t="shared" si="28"/>
        <v>cumple</v>
      </c>
      <c r="BJ71" s="70" t="str">
        <f t="shared" si="46"/>
        <v>cumple</v>
      </c>
      <c r="BK71" s="79" t="str">
        <f t="shared" si="47"/>
        <v>cumple</v>
      </c>
      <c r="BM71" s="68" t="str">
        <f>IF('Comparación de precios '!X58=0,"Cumple","no_cumple")</f>
        <v>Cumple</v>
      </c>
      <c r="BN71" s="85">
        <v>6365</v>
      </c>
      <c r="BO71" s="82">
        <f t="shared" si="48"/>
        <v>0.53853403900529251</v>
      </c>
      <c r="BP71" s="82" t="str">
        <f t="shared" si="29"/>
        <v>cumple</v>
      </c>
      <c r="BQ71" s="99" t="str">
        <f t="shared" si="49"/>
        <v>cumple</v>
      </c>
      <c r="BR71" s="109" t="str">
        <f t="shared" si="30"/>
        <v>cumple</v>
      </c>
      <c r="BT71" s="68" t="str">
        <f>IF('Comparación de precios '!AB58=0,"Cumple","no_cumple")</f>
        <v>Cumple</v>
      </c>
      <c r="BU71" s="85">
        <v>6365</v>
      </c>
      <c r="BV71" s="82">
        <f t="shared" si="50"/>
        <v>0.52921597633136097</v>
      </c>
      <c r="BW71" s="82" t="str">
        <f t="shared" si="31"/>
        <v>cumple</v>
      </c>
      <c r="BX71" s="99" t="str">
        <f t="shared" si="51"/>
        <v>cumple</v>
      </c>
      <c r="BY71" s="109" t="str">
        <f t="shared" si="32"/>
        <v>cumple</v>
      </c>
      <c r="CA71" s="68" t="str">
        <f>IF('Comparación de precios '!AF58=0,"Cumple","no_cumple")</f>
        <v>Cumple</v>
      </c>
      <c r="CB71" s="85">
        <v>6365</v>
      </c>
      <c r="CC71" s="82">
        <f t="shared" si="52"/>
        <v>0.31837652602270294</v>
      </c>
      <c r="CD71" s="82" t="str">
        <f t="shared" si="33"/>
        <v>cumple</v>
      </c>
      <c r="CE71" s="99" t="str">
        <f t="shared" si="53"/>
        <v>cumple</v>
      </c>
      <c r="CF71" s="109" t="str">
        <f t="shared" si="34"/>
        <v>cumple</v>
      </c>
      <c r="CH71" s="68" t="str">
        <f>IF('Comparación de precios '!AJ58=0,"Cumple","no_cumple")</f>
        <v>Cumple</v>
      </c>
      <c r="CI71" s="85">
        <v>6365</v>
      </c>
      <c r="CJ71" s="82">
        <f t="shared" si="54"/>
        <v>0.62801706504587695</v>
      </c>
      <c r="CK71" s="82" t="str">
        <f t="shared" si="35"/>
        <v>cumple</v>
      </c>
      <c r="CL71" s="99" t="str">
        <f t="shared" si="55"/>
        <v>cumple</v>
      </c>
      <c r="CM71" s="109" t="str">
        <f t="shared" si="36"/>
        <v>cumple</v>
      </c>
    </row>
    <row r="72" spans="1:91" x14ac:dyDescent="0.25">
      <c r="A72" s="39">
        <v>179</v>
      </c>
      <c r="B72" s="40" t="s">
        <v>249</v>
      </c>
      <c r="C72" s="40" t="s">
        <v>70</v>
      </c>
      <c r="D72" s="41">
        <v>11362</v>
      </c>
      <c r="E72" s="41">
        <v>11526</v>
      </c>
      <c r="F72" s="41">
        <v>11113</v>
      </c>
      <c r="G72" s="41">
        <v>9342</v>
      </c>
      <c r="H72" s="41">
        <v>8773</v>
      </c>
      <c r="I72" s="41">
        <v>11364</v>
      </c>
      <c r="J72" s="41">
        <v>11572</v>
      </c>
      <c r="K72" s="41">
        <v>9180</v>
      </c>
      <c r="L72" s="41">
        <v>12463</v>
      </c>
      <c r="M72" s="41">
        <v>9526</v>
      </c>
      <c r="N72" s="42">
        <v>12467</v>
      </c>
      <c r="O72" s="41">
        <v>10993</v>
      </c>
      <c r="P72" s="41">
        <v>11625</v>
      </c>
      <c r="Q72" s="42">
        <v>14623</v>
      </c>
      <c r="R72" s="42">
        <v>10410</v>
      </c>
      <c r="S72" s="41">
        <v>12112</v>
      </c>
      <c r="T72" s="41">
        <v>9039</v>
      </c>
      <c r="U72" s="42">
        <v>12498</v>
      </c>
      <c r="V72" s="42">
        <v>20280</v>
      </c>
      <c r="W72" s="42">
        <v>8409</v>
      </c>
      <c r="X72" s="41">
        <v>26300</v>
      </c>
      <c r="Y72" s="41">
        <v>6712</v>
      </c>
      <c r="Z72" s="41">
        <v>13647</v>
      </c>
      <c r="AA72" s="41">
        <v>14611</v>
      </c>
      <c r="AB72" s="41">
        <v>14244</v>
      </c>
      <c r="AC72" s="42">
        <v>9830</v>
      </c>
      <c r="AD72" s="41">
        <v>10204</v>
      </c>
      <c r="AE72" s="43">
        <f t="shared" si="37"/>
        <v>6712</v>
      </c>
      <c r="AF72" s="43">
        <f t="shared" si="38"/>
        <v>26300</v>
      </c>
      <c r="AG72" s="43">
        <f t="shared" si="39"/>
        <v>19588</v>
      </c>
      <c r="AH72" s="44">
        <v>11362</v>
      </c>
      <c r="AI72" s="126" t="s">
        <v>71</v>
      </c>
      <c r="AJ72" s="127"/>
      <c r="AK72" s="68" t="str">
        <f>IF('Comparación de precios '!D59=0,"Cumple","no_cumple")</f>
        <v>Cumple</v>
      </c>
      <c r="AL72" s="66">
        <v>6712</v>
      </c>
      <c r="AM72" s="82">
        <f t="shared" si="21"/>
        <v>0.40925893328639323</v>
      </c>
      <c r="AN72" s="82" t="str">
        <f t="shared" si="22"/>
        <v>cumple</v>
      </c>
      <c r="AO72" s="70" t="str">
        <f t="shared" si="40"/>
        <v>cumple</v>
      </c>
      <c r="AP72" s="79" t="str">
        <f t="shared" si="23"/>
        <v>cumple</v>
      </c>
      <c r="AR72" s="68" t="str">
        <f>IF('Comparación de precios '!H59=0,"Cumple","no_cumple")</f>
        <v>Cumple</v>
      </c>
      <c r="AS72" s="85">
        <v>6712</v>
      </c>
      <c r="AT72" s="82">
        <f t="shared" si="41"/>
        <v>0.40936290038718759</v>
      </c>
      <c r="AU72" s="82" t="str">
        <f t="shared" si="24"/>
        <v>cumple</v>
      </c>
      <c r="AV72" s="79" t="str">
        <f t="shared" si="42"/>
        <v>cumple</v>
      </c>
      <c r="AW72" s="79" t="str">
        <f t="shared" si="25"/>
        <v>cumple</v>
      </c>
      <c r="AY72" s="68" t="str">
        <f>IF('Comparación de precios '!L59=0,"Cumple","no_cumple")</f>
        <v>Cumple</v>
      </c>
      <c r="AZ72" s="85">
        <v>6712</v>
      </c>
      <c r="BA72" s="82">
        <f t="shared" si="43"/>
        <v>0.528784049424319</v>
      </c>
      <c r="BB72" s="82" t="str">
        <f t="shared" si="26"/>
        <v>cumple</v>
      </c>
      <c r="BC72" s="70" t="str">
        <f t="shared" si="44"/>
        <v>cumple</v>
      </c>
      <c r="BD72" s="79" t="str">
        <f t="shared" si="27"/>
        <v>cumple</v>
      </c>
      <c r="BF72" s="68" t="str">
        <f>IF('Comparación de precios '!P59=0,"Cumple","no_cumple")</f>
        <v>Cumple</v>
      </c>
      <c r="BG72" s="85">
        <v>6712</v>
      </c>
      <c r="BH72" s="82">
        <f t="shared" si="45"/>
        <v>0.54062008076107038</v>
      </c>
      <c r="BI72" s="82" t="str">
        <f t="shared" si="28"/>
        <v>cumple</v>
      </c>
      <c r="BJ72" s="70" t="str">
        <f t="shared" si="46"/>
        <v>cumple</v>
      </c>
      <c r="BK72" s="79" t="str">
        <f t="shared" si="47"/>
        <v>cumple</v>
      </c>
      <c r="BM72" s="68" t="str">
        <f>IF('Comparación de precios '!X59=0,"Cumple","no_cumple")</f>
        <v>Cumple</v>
      </c>
      <c r="BN72" s="85">
        <v>6712</v>
      </c>
      <c r="BO72" s="82">
        <f t="shared" si="48"/>
        <v>0.39602267614505532</v>
      </c>
      <c r="BP72" s="82" t="str">
        <f t="shared" si="29"/>
        <v>cumple</v>
      </c>
      <c r="BQ72" s="99" t="str">
        <f t="shared" si="49"/>
        <v>cumple</v>
      </c>
      <c r="BR72" s="109" t="str">
        <f t="shared" si="30"/>
        <v>cumple</v>
      </c>
      <c r="BT72" s="68" t="str">
        <f>IF('Comparación de precios '!AB59=0,"Cumple","no_cumple")</f>
        <v>Cumple</v>
      </c>
      <c r="BU72" s="85">
        <v>6712</v>
      </c>
      <c r="BV72" s="82">
        <f t="shared" si="50"/>
        <v>0.44583883751651254</v>
      </c>
      <c r="BW72" s="82" t="str">
        <f t="shared" si="31"/>
        <v>cumple</v>
      </c>
      <c r="BX72" s="99" t="str">
        <f t="shared" si="51"/>
        <v>cumple</v>
      </c>
      <c r="BY72" s="109" t="str">
        <f t="shared" si="32"/>
        <v>cumple</v>
      </c>
      <c r="CA72" s="68" t="str">
        <f>IF('Comparación de precios '!AF59=0,"Cumple","no_cumple")</f>
        <v>Cumple</v>
      </c>
      <c r="CB72" s="85">
        <v>6712</v>
      </c>
      <c r="CC72" s="82">
        <f t="shared" si="52"/>
        <v>0.25743998229892689</v>
      </c>
      <c r="CD72" s="82" t="str">
        <f t="shared" si="33"/>
        <v>cumple</v>
      </c>
      <c r="CE72" s="99" t="str">
        <f t="shared" si="53"/>
        <v>cumple</v>
      </c>
      <c r="CF72" s="109" t="str">
        <f t="shared" si="34"/>
        <v>cumple</v>
      </c>
      <c r="CH72" s="68" t="str">
        <f>IF('Comparación de precios '!AJ59=0,"Cumple","no_cumple")</f>
        <v>Cumple</v>
      </c>
      <c r="CI72" s="85">
        <v>6712</v>
      </c>
      <c r="CJ72" s="82">
        <f t="shared" si="54"/>
        <v>0.74479087452471482</v>
      </c>
      <c r="CK72" s="82" t="str">
        <f t="shared" si="35"/>
        <v>cumple</v>
      </c>
      <c r="CL72" s="99" t="str">
        <f t="shared" si="55"/>
        <v>cumple</v>
      </c>
      <c r="CM72" s="109" t="str">
        <f t="shared" si="36"/>
        <v>cumple</v>
      </c>
    </row>
    <row r="73" spans="1:91" x14ac:dyDescent="0.25">
      <c r="A73" s="39">
        <v>192</v>
      </c>
      <c r="B73" s="40" t="s">
        <v>262</v>
      </c>
      <c r="C73" s="40" t="s">
        <v>70</v>
      </c>
      <c r="D73" s="41">
        <v>21208</v>
      </c>
      <c r="E73" s="41">
        <v>6422</v>
      </c>
      <c r="F73" s="41">
        <v>7797</v>
      </c>
      <c r="G73" s="41">
        <v>8355</v>
      </c>
      <c r="H73" s="41">
        <v>8271</v>
      </c>
      <c r="I73" s="41">
        <v>5705</v>
      </c>
      <c r="J73" s="41">
        <v>21461</v>
      </c>
      <c r="K73" s="41">
        <v>8210</v>
      </c>
      <c r="L73" s="41">
        <v>12624</v>
      </c>
      <c r="M73" s="41">
        <v>8520</v>
      </c>
      <c r="N73" s="42">
        <v>12740</v>
      </c>
      <c r="O73" s="41">
        <v>4939</v>
      </c>
      <c r="P73" s="41">
        <v>7364</v>
      </c>
      <c r="Q73" s="42">
        <v>9363</v>
      </c>
      <c r="R73" s="42">
        <v>9311</v>
      </c>
      <c r="S73" s="41">
        <v>7136</v>
      </c>
      <c r="T73" s="41">
        <v>8084</v>
      </c>
      <c r="U73" s="42">
        <v>7688</v>
      </c>
      <c r="V73" s="42">
        <v>34857</v>
      </c>
      <c r="W73" s="42">
        <v>4482</v>
      </c>
      <c r="X73" s="41">
        <v>33664</v>
      </c>
      <c r="Y73" s="41">
        <v>10052</v>
      </c>
      <c r="Z73" s="41">
        <v>17253</v>
      </c>
      <c r="AA73" s="41">
        <v>7793</v>
      </c>
      <c r="AB73" s="41">
        <v>8637</v>
      </c>
      <c r="AC73" s="42">
        <v>5929</v>
      </c>
      <c r="AD73" s="41">
        <v>6102</v>
      </c>
      <c r="AE73" s="43">
        <f t="shared" si="37"/>
        <v>4482</v>
      </c>
      <c r="AF73" s="43">
        <f t="shared" si="38"/>
        <v>34857</v>
      </c>
      <c r="AG73" s="43">
        <f t="shared" si="39"/>
        <v>30375</v>
      </c>
      <c r="AH73" s="44">
        <v>21208</v>
      </c>
      <c r="AI73" s="126" t="s">
        <v>71</v>
      </c>
      <c r="AJ73" s="127"/>
      <c r="AK73" s="68" t="str">
        <f>IF('Comparación de precios '!D60=0,"Cumple","no_cumple")</f>
        <v>Cumple</v>
      </c>
      <c r="AL73" s="66">
        <v>4482</v>
      </c>
      <c r="AM73" s="82">
        <f t="shared" si="21"/>
        <v>0.78866465484722748</v>
      </c>
      <c r="AN73" s="82" t="str">
        <f t="shared" si="22"/>
        <v>cumple</v>
      </c>
      <c r="AO73" s="70" t="str">
        <f t="shared" si="40"/>
        <v>cumple</v>
      </c>
      <c r="AP73" s="79" t="str">
        <f t="shared" si="23"/>
        <v>cumple</v>
      </c>
      <c r="AR73" s="68" t="str">
        <f>IF('Comparación de precios '!H60=0,"Cumple","no_cumple")</f>
        <v>Cumple</v>
      </c>
      <c r="AS73" s="85">
        <v>4482</v>
      </c>
      <c r="AT73" s="82">
        <f t="shared" si="41"/>
        <v>0.21437335670464505</v>
      </c>
      <c r="AU73" s="82" t="str">
        <f t="shared" si="24"/>
        <v>cumple</v>
      </c>
      <c r="AV73" s="79" t="str">
        <f t="shared" si="42"/>
        <v>cumple</v>
      </c>
      <c r="AW73" s="79" t="str">
        <f t="shared" si="25"/>
        <v>cumple</v>
      </c>
      <c r="AY73" s="68" t="str">
        <f>IF('Comparación de precios '!L60=0,"Cumple","no_cumple")</f>
        <v>Cumple</v>
      </c>
      <c r="AZ73" s="85">
        <v>4482</v>
      </c>
      <c r="BA73" s="82">
        <f t="shared" si="43"/>
        <v>0.4810698159083015</v>
      </c>
      <c r="BB73" s="82" t="str">
        <f t="shared" si="26"/>
        <v>cumple</v>
      </c>
      <c r="BC73" s="70" t="str">
        <f t="shared" si="44"/>
        <v>cumple</v>
      </c>
      <c r="BD73" s="79" t="str">
        <f t="shared" si="27"/>
        <v>cumple</v>
      </c>
      <c r="BF73" s="68" t="str">
        <f>IF('Comparación de precios '!P60=0,"Cumple","no_cumple")</f>
        <v>Cumple</v>
      </c>
      <c r="BG73" s="85">
        <v>4482</v>
      </c>
      <c r="BH73" s="82">
        <f t="shared" si="45"/>
        <v>0.42486847170537662</v>
      </c>
      <c r="BI73" s="82" t="str">
        <f t="shared" si="28"/>
        <v>cumple</v>
      </c>
      <c r="BJ73" s="70" t="str">
        <f t="shared" si="46"/>
        <v>cumple</v>
      </c>
      <c r="BK73" s="79" t="str">
        <f t="shared" si="47"/>
        <v>cumple</v>
      </c>
      <c r="BM73" s="68" t="str">
        <f>IF('Comparación de precios '!X60=0,"Cumple","no_cumple")</f>
        <v>Cumple</v>
      </c>
      <c r="BN73" s="85">
        <v>4482</v>
      </c>
      <c r="BO73" s="82">
        <f t="shared" si="48"/>
        <v>0.42516352443247402</v>
      </c>
      <c r="BP73" s="82" t="str">
        <f t="shared" si="29"/>
        <v>cumple</v>
      </c>
      <c r="BQ73" s="99" t="str">
        <f t="shared" si="49"/>
        <v>cumple</v>
      </c>
      <c r="BR73" s="109" t="str">
        <f t="shared" si="30"/>
        <v>cumple</v>
      </c>
      <c r="BT73" s="68" t="str">
        <f>IF('Comparación de precios '!AB60=0,"Cumple","no_cumple")</f>
        <v>Cumple</v>
      </c>
      <c r="BU73" s="85">
        <v>4482</v>
      </c>
      <c r="BV73" s="82">
        <f t="shared" si="50"/>
        <v>0.3719170403587444</v>
      </c>
      <c r="BW73" s="82" t="str">
        <f t="shared" si="31"/>
        <v>cumple</v>
      </c>
      <c r="BX73" s="99" t="str">
        <f t="shared" si="51"/>
        <v>cumple</v>
      </c>
      <c r="BY73" s="109" t="str">
        <f t="shared" si="32"/>
        <v>cumple</v>
      </c>
      <c r="CA73" s="68" t="str">
        <f>IF('Comparación de precios '!AF60=0,"Cumple","no_cumple")</f>
        <v>Cumple</v>
      </c>
      <c r="CB73" s="85">
        <v>4482</v>
      </c>
      <c r="CC73" s="82">
        <f t="shared" si="52"/>
        <v>0.44557149925779316</v>
      </c>
      <c r="CD73" s="82" t="str">
        <f t="shared" si="33"/>
        <v>cumple</v>
      </c>
      <c r="CE73" s="99" t="str">
        <f t="shared" si="53"/>
        <v>cumple</v>
      </c>
      <c r="CF73" s="109" t="str">
        <f t="shared" si="34"/>
        <v>cumple</v>
      </c>
      <c r="CH73" s="68" t="str">
        <f>IF('Comparación de precios '!AJ60=0,"Cumple","no_cumple")</f>
        <v>Cumple</v>
      </c>
      <c r="CI73" s="85">
        <v>4482</v>
      </c>
      <c r="CJ73" s="82">
        <f t="shared" si="54"/>
        <v>0.86686074144486691</v>
      </c>
      <c r="CK73" s="82" t="str">
        <f t="shared" si="35"/>
        <v>cumple</v>
      </c>
      <c r="CL73" s="99" t="str">
        <f t="shared" si="55"/>
        <v>cumple</v>
      </c>
      <c r="CM73" s="109" t="str">
        <f t="shared" si="36"/>
        <v>cumple</v>
      </c>
    </row>
    <row r="74" spans="1:91" x14ac:dyDescent="0.25">
      <c r="A74" s="39">
        <v>195</v>
      </c>
      <c r="B74" s="40" t="s">
        <v>265</v>
      </c>
      <c r="C74" s="40" t="s">
        <v>70</v>
      </c>
      <c r="D74" s="41">
        <v>15793</v>
      </c>
      <c r="E74" s="41">
        <v>6422</v>
      </c>
      <c r="F74" s="41">
        <v>16082</v>
      </c>
      <c r="G74" s="41">
        <v>13908</v>
      </c>
      <c r="H74" s="41">
        <v>14501</v>
      </c>
      <c r="I74" s="41">
        <v>6756</v>
      </c>
      <c r="J74" s="41">
        <v>15990</v>
      </c>
      <c r="K74" s="41">
        <v>13667</v>
      </c>
      <c r="L74" s="41">
        <v>13150</v>
      </c>
      <c r="M74" s="41">
        <v>14182</v>
      </c>
      <c r="N74" s="42">
        <v>13516</v>
      </c>
      <c r="O74" s="41">
        <v>9598</v>
      </c>
      <c r="P74" s="41">
        <v>11467</v>
      </c>
      <c r="Q74" s="42">
        <v>19883</v>
      </c>
      <c r="R74" s="42">
        <v>15499</v>
      </c>
      <c r="S74" s="41">
        <v>15962</v>
      </c>
      <c r="T74" s="41">
        <v>13457</v>
      </c>
      <c r="U74" s="42">
        <v>14409</v>
      </c>
      <c r="V74" s="42">
        <v>33247</v>
      </c>
      <c r="W74" s="42">
        <v>10271</v>
      </c>
      <c r="X74" s="41">
        <v>31560</v>
      </c>
      <c r="Y74" s="41">
        <v>10662</v>
      </c>
      <c r="Z74" s="41">
        <v>18200</v>
      </c>
      <c r="AA74" s="41">
        <v>21152</v>
      </c>
      <c r="AB74" s="41">
        <v>30361</v>
      </c>
      <c r="AC74" s="42">
        <v>11532</v>
      </c>
      <c r="AD74" s="41">
        <v>21040</v>
      </c>
      <c r="AE74" s="43">
        <f t="shared" si="37"/>
        <v>6422</v>
      </c>
      <c r="AF74" s="43">
        <f t="shared" si="38"/>
        <v>33247</v>
      </c>
      <c r="AG74" s="43">
        <f t="shared" si="39"/>
        <v>26825</v>
      </c>
      <c r="AH74" s="44">
        <v>15793</v>
      </c>
      <c r="AI74" s="126" t="s">
        <v>71</v>
      </c>
      <c r="AJ74" s="127"/>
      <c r="AK74" s="68" t="str">
        <f>IF('Comparación de precios '!D61=0,"Cumple","no_cumple")</f>
        <v>Cumple</v>
      </c>
      <c r="AL74" s="66">
        <v>6422</v>
      </c>
      <c r="AM74" s="82">
        <f t="shared" si="21"/>
        <v>0.59336414867346288</v>
      </c>
      <c r="AN74" s="82" t="str">
        <f t="shared" si="22"/>
        <v>cumple</v>
      </c>
      <c r="AO74" s="70" t="str">
        <f t="shared" si="40"/>
        <v>cumple</v>
      </c>
      <c r="AP74" s="79" t="str">
        <f t="shared" si="23"/>
        <v>cumple</v>
      </c>
      <c r="AR74" s="68" t="str">
        <f>IF('Comparación de precios '!H61=0,"Cumple","no_cumple")</f>
        <v>Cumple</v>
      </c>
      <c r="AS74" s="85">
        <v>6422</v>
      </c>
      <c r="AT74" s="82">
        <f t="shared" si="41"/>
        <v>4.9437537004144466E-2</v>
      </c>
      <c r="AU74" s="82" t="str">
        <f t="shared" si="24"/>
        <v>cumple</v>
      </c>
      <c r="AV74" s="79" t="str">
        <f t="shared" si="42"/>
        <v>cumple</v>
      </c>
      <c r="AW74" s="79" t="str">
        <f t="shared" si="25"/>
        <v>cumple</v>
      </c>
      <c r="AY74" s="68" t="str">
        <f>IF('Comparación de precios '!L61=0,"Cumple","no_cumple")</f>
        <v>Cumple</v>
      </c>
      <c r="AZ74" s="85">
        <v>6422</v>
      </c>
      <c r="BA74" s="82">
        <f t="shared" si="43"/>
        <v>0.78847864036098947</v>
      </c>
      <c r="BB74" s="82" t="str">
        <f t="shared" si="26"/>
        <v>cumple</v>
      </c>
      <c r="BC74" s="70" t="str">
        <f t="shared" si="44"/>
        <v>cumple</v>
      </c>
      <c r="BD74" s="79" t="str">
        <f t="shared" si="27"/>
        <v>cumple</v>
      </c>
      <c r="BF74" s="68" t="str">
        <f>IF('Comparación de precios '!P61=0,"Cumple","no_cumple")</f>
        <v>Cumple</v>
      </c>
      <c r="BG74" s="85">
        <v>6422</v>
      </c>
      <c r="BH74" s="82">
        <f t="shared" si="45"/>
        <v>0.69638804841149771</v>
      </c>
      <c r="BI74" s="82" t="str">
        <f t="shared" si="28"/>
        <v>cumple</v>
      </c>
      <c r="BJ74" s="70" t="str">
        <f t="shared" si="46"/>
        <v>cumple</v>
      </c>
      <c r="BK74" s="79" t="str">
        <f t="shared" si="47"/>
        <v>cumple</v>
      </c>
      <c r="BM74" s="68" t="str">
        <f>IF('Comparación de precios '!X61=0,"Cumple","no_cumple")</f>
        <v>Cumple</v>
      </c>
      <c r="BN74" s="85">
        <v>6422</v>
      </c>
      <c r="BO74" s="82">
        <f t="shared" si="48"/>
        <v>0.60067155826389751</v>
      </c>
      <c r="BP74" s="82" t="str">
        <f t="shared" si="29"/>
        <v>cumple</v>
      </c>
      <c r="BQ74" s="99" t="str">
        <f t="shared" si="49"/>
        <v>cumple</v>
      </c>
      <c r="BR74" s="109" t="str">
        <f t="shared" si="30"/>
        <v>cumple</v>
      </c>
      <c r="BT74" s="68" t="str">
        <f>IF('Comparación de precios '!AB61=0,"Cumple","no_cumple")</f>
        <v>Cumple</v>
      </c>
      <c r="BU74" s="85">
        <v>6422</v>
      </c>
      <c r="BV74" s="82">
        <f t="shared" si="50"/>
        <v>0.59766946497932594</v>
      </c>
      <c r="BW74" s="82" t="str">
        <f t="shared" si="31"/>
        <v>cumple</v>
      </c>
      <c r="BX74" s="99" t="str">
        <f t="shared" si="51"/>
        <v>cumple</v>
      </c>
      <c r="BY74" s="109" t="str">
        <f t="shared" si="32"/>
        <v>cumple</v>
      </c>
      <c r="CA74" s="68" t="str">
        <f>IF('Comparación de precios '!AF61=0,"Cumple","no_cumple")</f>
        <v>Cumple</v>
      </c>
      <c r="CB74" s="85">
        <v>6422</v>
      </c>
      <c r="CC74" s="82">
        <f t="shared" si="52"/>
        <v>0.52277625027866537</v>
      </c>
      <c r="CD74" s="82" t="str">
        <f t="shared" si="33"/>
        <v>cumple</v>
      </c>
      <c r="CE74" s="99" t="str">
        <f t="shared" si="53"/>
        <v>cumple</v>
      </c>
      <c r="CF74" s="109" t="str">
        <f t="shared" si="34"/>
        <v>cumple</v>
      </c>
      <c r="CH74" s="68" t="str">
        <f>IF('Comparación de precios '!AJ61=0,"Cumple","no_cumple")</f>
        <v>Cumple</v>
      </c>
      <c r="CI74" s="85">
        <v>6422</v>
      </c>
      <c r="CJ74" s="82">
        <f t="shared" si="54"/>
        <v>0.79651457541191384</v>
      </c>
      <c r="CK74" s="82" t="str">
        <f t="shared" si="35"/>
        <v>cumple</v>
      </c>
      <c r="CL74" s="99" t="str">
        <f t="shared" si="55"/>
        <v>cumple</v>
      </c>
      <c r="CM74" s="109" t="str">
        <f t="shared" si="36"/>
        <v>cumple</v>
      </c>
    </row>
    <row r="75" spans="1:91" x14ac:dyDescent="0.25">
      <c r="A75" s="39">
        <v>200</v>
      </c>
      <c r="B75" s="40" t="s">
        <v>270</v>
      </c>
      <c r="C75" s="40" t="s">
        <v>70</v>
      </c>
      <c r="D75" s="41">
        <v>12992</v>
      </c>
      <c r="E75" s="41">
        <v>13063</v>
      </c>
      <c r="F75" s="41">
        <v>12522</v>
      </c>
      <c r="G75" s="41">
        <v>11446</v>
      </c>
      <c r="H75" s="41">
        <v>11506</v>
      </c>
      <c r="I75" s="41">
        <v>12896</v>
      </c>
      <c r="J75" s="41">
        <v>13255</v>
      </c>
      <c r="K75" s="41">
        <v>11246</v>
      </c>
      <c r="L75" s="41">
        <v>12624</v>
      </c>
      <c r="M75" s="41">
        <v>11671</v>
      </c>
      <c r="N75" s="42">
        <v>10931</v>
      </c>
      <c r="O75" s="41">
        <v>10609</v>
      </c>
      <c r="P75" s="41">
        <v>11414</v>
      </c>
      <c r="Q75" s="42">
        <v>15254</v>
      </c>
      <c r="R75" s="42">
        <v>12754</v>
      </c>
      <c r="S75" s="41">
        <v>12206</v>
      </c>
      <c r="T75" s="41">
        <v>11074</v>
      </c>
      <c r="U75" s="42">
        <v>12164</v>
      </c>
      <c r="V75" s="42">
        <v>17940</v>
      </c>
      <c r="W75" s="42">
        <v>9765</v>
      </c>
      <c r="X75" s="41">
        <v>17107</v>
      </c>
      <c r="Y75" s="41">
        <v>8558</v>
      </c>
      <c r="Z75" s="41">
        <v>16739</v>
      </c>
      <c r="AA75" s="41">
        <v>9462</v>
      </c>
      <c r="AB75" s="41">
        <v>16127</v>
      </c>
      <c r="AC75" s="42">
        <v>6890</v>
      </c>
      <c r="AD75" s="41">
        <v>9258</v>
      </c>
      <c r="AE75" s="43">
        <f t="shared" si="37"/>
        <v>6890</v>
      </c>
      <c r="AF75" s="43">
        <f t="shared" si="38"/>
        <v>17940</v>
      </c>
      <c r="AG75" s="43">
        <f t="shared" si="39"/>
        <v>11050</v>
      </c>
      <c r="AH75" s="44">
        <v>12992</v>
      </c>
      <c r="AI75" s="126" t="s">
        <v>71</v>
      </c>
      <c r="AJ75" s="127"/>
      <c r="AK75" s="68" t="str">
        <f>IF('Comparación de precios '!D62=0,"Cumple","no_cumple")</f>
        <v>Cumple</v>
      </c>
      <c r="AL75" s="66">
        <v>6890</v>
      </c>
      <c r="AM75" s="82">
        <f t="shared" si="21"/>
        <v>0.46967364532019706</v>
      </c>
      <c r="AN75" s="82" t="str">
        <f t="shared" si="22"/>
        <v>cumple</v>
      </c>
      <c r="AO75" s="70" t="str">
        <f t="shared" si="40"/>
        <v>cumple</v>
      </c>
      <c r="AP75" s="79" t="str">
        <f t="shared" si="23"/>
        <v>cumple</v>
      </c>
      <c r="AR75" s="68" t="str">
        <f>IF('Comparación de precios '!H62=0,"Cumple","no_cumple")</f>
        <v>Cumple</v>
      </c>
      <c r="AS75" s="85">
        <v>6890</v>
      </c>
      <c r="AT75" s="82">
        <f t="shared" si="41"/>
        <v>0.46572580645161288</v>
      </c>
      <c r="AU75" s="82" t="str">
        <f t="shared" si="24"/>
        <v>cumple</v>
      </c>
      <c r="AV75" s="79" t="str">
        <f t="shared" si="42"/>
        <v>cumple</v>
      </c>
      <c r="AW75" s="79" t="str">
        <f t="shared" si="25"/>
        <v>cumple</v>
      </c>
      <c r="AY75" s="68" t="str">
        <f>IF('Comparación de precios '!L62=0,"Cumple","no_cumple")</f>
        <v>Cumple</v>
      </c>
      <c r="AZ75" s="85">
        <v>6890</v>
      </c>
      <c r="BA75" s="82">
        <f t="shared" si="43"/>
        <v>0.57276616853723572</v>
      </c>
      <c r="BB75" s="82" t="str">
        <f t="shared" si="26"/>
        <v>cumple</v>
      </c>
      <c r="BC75" s="70" t="str">
        <f t="shared" si="44"/>
        <v>cumple</v>
      </c>
      <c r="BD75" s="79" t="str">
        <f t="shared" si="27"/>
        <v>cumple</v>
      </c>
      <c r="BF75" s="68" t="str">
        <f>IF('Comparación de precios '!P62=0,"Cumple","no_cumple")</f>
        <v>Cumple</v>
      </c>
      <c r="BG75" s="85">
        <v>6890</v>
      </c>
      <c r="BH75" s="82">
        <f t="shared" si="45"/>
        <v>0.27182413865990279</v>
      </c>
      <c r="BI75" s="82" t="str">
        <f t="shared" si="28"/>
        <v>cumple</v>
      </c>
      <c r="BJ75" s="70" t="str">
        <f t="shared" si="46"/>
        <v>cumple</v>
      </c>
      <c r="BK75" s="79" t="str">
        <f t="shared" si="47"/>
        <v>cumple</v>
      </c>
      <c r="BM75" s="68" t="str">
        <f>IF('Comparación de precios '!X62=0,"Cumple","no_cumple")</f>
        <v>Cumple</v>
      </c>
      <c r="BN75" s="85">
        <v>6890</v>
      </c>
      <c r="BO75" s="82">
        <f t="shared" si="48"/>
        <v>0.44976840760261938</v>
      </c>
      <c r="BP75" s="82" t="str">
        <f t="shared" si="29"/>
        <v>cumple</v>
      </c>
      <c r="BQ75" s="99" t="str">
        <f t="shared" si="49"/>
        <v>cumple</v>
      </c>
      <c r="BR75" s="109" t="str">
        <f t="shared" si="30"/>
        <v>cumple</v>
      </c>
      <c r="BT75" s="68" t="str">
        <f>IF('Comparación de precios '!AB62=0,"Cumple","no_cumple")</f>
        <v>Cumple</v>
      </c>
      <c r="BU75" s="85">
        <v>6890</v>
      </c>
      <c r="BV75" s="82">
        <f t="shared" si="50"/>
        <v>0.43552351302638048</v>
      </c>
      <c r="BW75" s="82" t="str">
        <f t="shared" si="31"/>
        <v>cumple</v>
      </c>
      <c r="BX75" s="99" t="str">
        <f t="shared" si="51"/>
        <v>cumple</v>
      </c>
      <c r="BY75" s="109" t="str">
        <f t="shared" si="32"/>
        <v>cumple</v>
      </c>
      <c r="CA75" s="68" t="str">
        <f>IF('Comparación de precios '!AF62=0,"Cumple","no_cumple")</f>
        <v>Cumple</v>
      </c>
      <c r="CB75" s="85">
        <v>6890</v>
      </c>
      <c r="CC75" s="82">
        <f t="shared" si="52"/>
        <v>0.37782192523026908</v>
      </c>
      <c r="CD75" s="82" t="str">
        <f t="shared" si="33"/>
        <v>cumple</v>
      </c>
      <c r="CE75" s="99" t="str">
        <f t="shared" si="53"/>
        <v>cumple</v>
      </c>
      <c r="CF75" s="109" t="str">
        <f t="shared" si="34"/>
        <v>cumple</v>
      </c>
      <c r="CH75" s="68" t="str">
        <f>IF('Comparación de precios '!AJ62=0,"Cumple","no_cumple")</f>
        <v>Cumple</v>
      </c>
      <c r="CI75" s="85">
        <v>6890</v>
      </c>
      <c r="CJ75" s="82">
        <f t="shared" si="54"/>
        <v>0.5972408955398375</v>
      </c>
      <c r="CK75" s="82" t="str">
        <f t="shared" si="35"/>
        <v>cumple</v>
      </c>
      <c r="CL75" s="99" t="str">
        <f t="shared" si="55"/>
        <v>cumple</v>
      </c>
      <c r="CM75" s="109" t="str">
        <f t="shared" si="36"/>
        <v>cumple</v>
      </c>
    </row>
    <row r="76" spans="1:91" x14ac:dyDescent="0.25">
      <c r="A76" s="39">
        <v>204</v>
      </c>
      <c r="B76" s="40" t="s">
        <v>274</v>
      </c>
      <c r="C76" s="40" t="s">
        <v>70</v>
      </c>
      <c r="D76" s="41">
        <v>22081</v>
      </c>
      <c r="E76" s="41">
        <v>24248</v>
      </c>
      <c r="F76" s="41">
        <v>19892</v>
      </c>
      <c r="G76" s="41">
        <v>19187</v>
      </c>
      <c r="H76" s="41">
        <v>17582</v>
      </c>
      <c r="I76" s="41">
        <v>17596</v>
      </c>
      <c r="J76" s="41">
        <v>22302</v>
      </c>
      <c r="K76" s="41">
        <v>18853</v>
      </c>
      <c r="L76" s="41">
        <v>23690</v>
      </c>
      <c r="M76" s="41">
        <v>19564</v>
      </c>
      <c r="N76" s="42">
        <v>24935</v>
      </c>
      <c r="O76" s="41">
        <v>20784</v>
      </c>
      <c r="P76" s="41">
        <v>27510</v>
      </c>
      <c r="Q76" s="42">
        <v>32296</v>
      </c>
      <c r="R76" s="42">
        <v>21381</v>
      </c>
      <c r="S76" s="41">
        <v>30045</v>
      </c>
      <c r="T76" s="41">
        <v>18564</v>
      </c>
      <c r="U76" s="42">
        <v>21986</v>
      </c>
      <c r="V76" s="42">
        <v>40646</v>
      </c>
      <c r="W76" s="42">
        <v>16853</v>
      </c>
      <c r="X76" s="41">
        <v>39976</v>
      </c>
      <c r="Y76" s="41">
        <v>15449</v>
      </c>
      <c r="Z76" s="41">
        <v>18431</v>
      </c>
      <c r="AA76" s="41">
        <v>26885</v>
      </c>
      <c r="AB76" s="41">
        <v>22660</v>
      </c>
      <c r="AC76" s="42">
        <v>61942</v>
      </c>
      <c r="AD76" s="41">
        <v>39450</v>
      </c>
      <c r="AE76" s="43">
        <f t="shared" si="37"/>
        <v>15449</v>
      </c>
      <c r="AF76" s="43">
        <f t="shared" si="38"/>
        <v>61942</v>
      </c>
      <c r="AG76" s="43">
        <f t="shared" si="39"/>
        <v>46493</v>
      </c>
      <c r="AH76" s="44">
        <v>22081</v>
      </c>
      <c r="AI76" s="126" t="s">
        <v>71</v>
      </c>
      <c r="AJ76" s="127"/>
      <c r="AK76" s="68" t="str">
        <f>IF('Comparación de precios '!D63=0,"Cumple","no_cumple")</f>
        <v>Cumple</v>
      </c>
      <c r="AL76" s="66">
        <v>15449</v>
      </c>
      <c r="AM76" s="82">
        <f t="shared" si="21"/>
        <v>0.30034871609075675</v>
      </c>
      <c r="AN76" s="82" t="str">
        <f t="shared" si="22"/>
        <v>cumple</v>
      </c>
      <c r="AO76" s="70" t="str">
        <f t="shared" si="40"/>
        <v>cumple</v>
      </c>
      <c r="AP76" s="79" t="str">
        <f t="shared" si="23"/>
        <v>cumple</v>
      </c>
      <c r="AR76" s="68" t="str">
        <f>IF('Comparación de precios '!H63=0,"Cumple","no_cumple")</f>
        <v>Cumple</v>
      </c>
      <c r="AS76" s="85">
        <v>15449</v>
      </c>
      <c r="AT76" s="82">
        <f t="shared" si="41"/>
        <v>0.12201636735621732</v>
      </c>
      <c r="AU76" s="82" t="str">
        <f t="shared" si="24"/>
        <v>cumple</v>
      </c>
      <c r="AV76" s="79" t="str">
        <f t="shared" si="42"/>
        <v>cumple</v>
      </c>
      <c r="AW76" s="79" t="str">
        <f t="shared" si="25"/>
        <v>cumple</v>
      </c>
      <c r="AY76" s="68" t="str">
        <f>IF('Comparación de precios '!L63=0,"Cumple","no_cumple")</f>
        <v>Cumple</v>
      </c>
      <c r="AZ76" s="85">
        <v>15449</v>
      </c>
      <c r="BA76" s="82">
        <f t="shared" si="43"/>
        <v>0.3182259488084731</v>
      </c>
      <c r="BB76" s="82" t="str">
        <f t="shared" si="26"/>
        <v>cumple</v>
      </c>
      <c r="BC76" s="70" t="str">
        <f t="shared" si="44"/>
        <v>cumple</v>
      </c>
      <c r="BD76" s="79" t="str">
        <f t="shared" si="27"/>
        <v>cumple</v>
      </c>
      <c r="BF76" s="68" t="str">
        <f>IF('Comparación de precios '!P63=0,"Cumple","no_cumple")</f>
        <v>Cumple</v>
      </c>
      <c r="BG76" s="85">
        <v>15449</v>
      </c>
      <c r="BH76" s="82">
        <f t="shared" si="45"/>
        <v>0.42536730518876698</v>
      </c>
      <c r="BI76" s="82" t="str">
        <f t="shared" si="28"/>
        <v>cumple</v>
      </c>
      <c r="BJ76" s="70" t="str">
        <f t="shared" si="46"/>
        <v>cumple</v>
      </c>
      <c r="BK76" s="79" t="str">
        <f t="shared" si="47"/>
        <v>cumple</v>
      </c>
      <c r="BM76" s="68" t="str">
        <f>IF('Comparación de precios '!X63=0,"Cumple","no_cumple")</f>
        <v>Cumple</v>
      </c>
      <c r="BN76" s="85">
        <v>15449</v>
      </c>
      <c r="BO76" s="82">
        <f t="shared" si="48"/>
        <v>0.22335612306454855</v>
      </c>
      <c r="BP76" s="82" t="str">
        <f t="shared" si="29"/>
        <v>cumple</v>
      </c>
      <c r="BQ76" s="99" t="str">
        <f t="shared" si="49"/>
        <v>cumple</v>
      </c>
      <c r="BR76" s="109" t="str">
        <f t="shared" si="30"/>
        <v>cumple</v>
      </c>
      <c r="BT76" s="68" t="str">
        <f>IF('Comparación de precios '!AB63=0,"Cumple","no_cumple")</f>
        <v>Cumple</v>
      </c>
      <c r="BU76" s="85">
        <v>15449</v>
      </c>
      <c r="BV76" s="82">
        <f t="shared" si="50"/>
        <v>0.48580462639374272</v>
      </c>
      <c r="BW76" s="82" t="str">
        <f t="shared" si="31"/>
        <v>cumple</v>
      </c>
      <c r="BX76" s="99" t="str">
        <f t="shared" si="51"/>
        <v>cumple</v>
      </c>
      <c r="BY76" s="109" t="str">
        <f t="shared" si="32"/>
        <v>cumple</v>
      </c>
      <c r="CA76" s="68" t="str">
        <f>IF('Comparación de precios '!AF63=0,"Cumple","no_cumple")</f>
        <v>Cumple</v>
      </c>
      <c r="CB76" s="85">
        <v>15449</v>
      </c>
      <c r="CC76" s="82">
        <f t="shared" si="52"/>
        <v>0.16779788838612367</v>
      </c>
      <c r="CD76" s="82" t="str">
        <f t="shared" si="33"/>
        <v>cumple</v>
      </c>
      <c r="CE76" s="99" t="str">
        <f t="shared" si="53"/>
        <v>cumple</v>
      </c>
      <c r="CF76" s="109" t="str">
        <f t="shared" si="34"/>
        <v>cumple</v>
      </c>
      <c r="CH76" s="68" t="str">
        <f>IF('Comparación de precios '!AJ63=0,"Cumple","no_cumple")</f>
        <v>Cumple</v>
      </c>
      <c r="CI76" s="85">
        <v>15449</v>
      </c>
      <c r="CJ76" s="82">
        <f t="shared" si="54"/>
        <v>0.61354312587552529</v>
      </c>
      <c r="CK76" s="82" t="str">
        <f t="shared" si="35"/>
        <v>cumple</v>
      </c>
      <c r="CL76" s="99" t="str">
        <f t="shared" si="55"/>
        <v>cumple</v>
      </c>
      <c r="CM76" s="109" t="str">
        <f t="shared" si="36"/>
        <v>cumple</v>
      </c>
    </row>
    <row r="77" spans="1:91" x14ac:dyDescent="0.25">
      <c r="A77" s="39">
        <v>209</v>
      </c>
      <c r="B77" s="40" t="s">
        <v>279</v>
      </c>
      <c r="C77" s="40" t="s">
        <v>70</v>
      </c>
      <c r="D77" s="41">
        <v>68262</v>
      </c>
      <c r="E77" s="41">
        <v>77785</v>
      </c>
      <c r="F77" s="41">
        <v>67464</v>
      </c>
      <c r="G77" s="41">
        <v>54367</v>
      </c>
      <c r="H77" s="41">
        <v>53323</v>
      </c>
      <c r="I77" s="41">
        <v>68039</v>
      </c>
      <c r="J77" s="41">
        <v>68485</v>
      </c>
      <c r="K77" s="41">
        <v>53417</v>
      </c>
      <c r="L77" s="41">
        <v>79013</v>
      </c>
      <c r="M77" s="41">
        <v>55437</v>
      </c>
      <c r="N77" s="42">
        <v>67008</v>
      </c>
      <c r="O77" s="41">
        <v>57403</v>
      </c>
      <c r="P77" s="41">
        <v>55335</v>
      </c>
      <c r="Q77" s="42">
        <v>57860</v>
      </c>
      <c r="R77" s="42">
        <v>60583</v>
      </c>
      <c r="S77" s="41">
        <v>80746</v>
      </c>
      <c r="T77" s="41">
        <v>52600</v>
      </c>
      <c r="U77" s="42">
        <v>65775</v>
      </c>
      <c r="V77" s="42">
        <v>109853</v>
      </c>
      <c r="W77" s="42">
        <v>53776</v>
      </c>
      <c r="X77" s="41">
        <v>99883</v>
      </c>
      <c r="Y77" s="41">
        <v>39100</v>
      </c>
      <c r="Z77" s="41">
        <v>63450</v>
      </c>
      <c r="AA77" s="41">
        <v>73669</v>
      </c>
      <c r="AB77" s="41">
        <v>44510</v>
      </c>
      <c r="AC77" s="42">
        <v>45828</v>
      </c>
      <c r="AD77" s="41">
        <v>78900</v>
      </c>
      <c r="AE77" s="43">
        <f t="shared" si="37"/>
        <v>39100</v>
      </c>
      <c r="AF77" s="43">
        <f t="shared" si="38"/>
        <v>109853</v>
      </c>
      <c r="AG77" s="43">
        <f t="shared" si="39"/>
        <v>70753</v>
      </c>
      <c r="AH77" s="44">
        <v>68262</v>
      </c>
      <c r="AI77" s="126" t="s">
        <v>71</v>
      </c>
      <c r="AJ77" s="127"/>
      <c r="AK77" s="68" t="str">
        <f>IF('Comparación de precios '!D64=0,"Cumple","no_cumple")</f>
        <v>Cumple</v>
      </c>
      <c r="AL77" s="66">
        <v>39100</v>
      </c>
      <c r="AM77" s="82">
        <f t="shared" si="21"/>
        <v>0.42720693797427556</v>
      </c>
      <c r="AN77" s="82" t="str">
        <f t="shared" si="22"/>
        <v>cumple</v>
      </c>
      <c r="AO77" s="70" t="str">
        <f t="shared" si="40"/>
        <v>cumple</v>
      </c>
      <c r="AP77" s="79" t="str">
        <f t="shared" si="23"/>
        <v>cumple</v>
      </c>
      <c r="AR77" s="68" t="str">
        <f>IF('Comparación de precios '!H64=0,"Cumple","no_cumple")</f>
        <v>Cumple</v>
      </c>
      <c r="AS77" s="85">
        <v>39100</v>
      </c>
      <c r="AT77" s="82">
        <f t="shared" si="41"/>
        <v>0.42532959038198681</v>
      </c>
      <c r="AU77" s="82" t="str">
        <f t="shared" si="24"/>
        <v>cumple</v>
      </c>
      <c r="AV77" s="79" t="str">
        <f t="shared" si="42"/>
        <v>cumple</v>
      </c>
      <c r="AW77" s="79" t="str">
        <f t="shared" si="25"/>
        <v>cumple</v>
      </c>
      <c r="AY77" s="68" t="str">
        <f>IF('Comparación de precios '!L64=0,"Cumple","no_cumple")</f>
        <v>Cumple</v>
      </c>
      <c r="AZ77" s="85">
        <v>39100</v>
      </c>
      <c r="BA77" s="82">
        <f t="shared" si="43"/>
        <v>0.12154572006290722</v>
      </c>
      <c r="BB77" s="82" t="str">
        <f t="shared" si="26"/>
        <v>cumple</v>
      </c>
      <c r="BC77" s="70" t="str">
        <f t="shared" si="44"/>
        <v>cumple</v>
      </c>
      <c r="BD77" s="79" t="str">
        <f t="shared" si="27"/>
        <v>cumple</v>
      </c>
      <c r="BF77" s="68" t="str">
        <f>IF('Comparación de precios '!P64=0,"Cumple","no_cumple")</f>
        <v>Cumple</v>
      </c>
      <c r="BG77" s="85">
        <v>39100</v>
      </c>
      <c r="BH77" s="82">
        <f t="shared" si="45"/>
        <v>0.46924758039338121</v>
      </c>
      <c r="BI77" s="82" t="str">
        <f t="shared" si="28"/>
        <v>cumple</v>
      </c>
      <c r="BJ77" s="70" t="str">
        <f t="shared" si="46"/>
        <v>cumple</v>
      </c>
      <c r="BK77" s="79" t="str">
        <f t="shared" si="47"/>
        <v>cumple</v>
      </c>
      <c r="BM77" s="68" t="str">
        <f>IF('Comparación de precios '!X64=0,"Cumple","no_cumple")</f>
        <v>Cumple</v>
      </c>
      <c r="BN77" s="85">
        <v>39100</v>
      </c>
      <c r="BO77" s="82">
        <f t="shared" si="48"/>
        <v>0.42043163761413493</v>
      </c>
      <c r="BP77" s="82" t="str">
        <f t="shared" si="29"/>
        <v>cumple</v>
      </c>
      <c r="BQ77" s="99" t="str">
        <f t="shared" si="49"/>
        <v>cumple</v>
      </c>
      <c r="BR77" s="109" t="str">
        <f t="shared" si="30"/>
        <v>cumple</v>
      </c>
      <c r="BT77" s="68" t="str">
        <f>IF('Comparación de precios '!AB64=0,"Cumple","no_cumple")</f>
        <v>Cumple</v>
      </c>
      <c r="BU77" s="85">
        <v>39100</v>
      </c>
      <c r="BV77" s="82">
        <f t="shared" si="50"/>
        <v>0.51576548683526124</v>
      </c>
      <c r="BW77" s="82" t="str">
        <f t="shared" si="31"/>
        <v>cumple</v>
      </c>
      <c r="BX77" s="99" t="str">
        <f t="shared" si="51"/>
        <v>cumple</v>
      </c>
      <c r="BY77" s="109" t="str">
        <f t="shared" si="32"/>
        <v>cumple</v>
      </c>
      <c r="CA77" s="68" t="str">
        <f>IF('Comparación de precios '!AF64=0,"Cumple","no_cumple")</f>
        <v>Cumple</v>
      </c>
      <c r="CB77" s="85">
        <v>39100</v>
      </c>
      <c r="CC77" s="82">
        <f t="shared" si="52"/>
        <v>0.25665399239543724</v>
      </c>
      <c r="CD77" s="82" t="str">
        <f t="shared" si="33"/>
        <v>cumple</v>
      </c>
      <c r="CE77" s="99" t="str">
        <f t="shared" si="53"/>
        <v>cumple</v>
      </c>
      <c r="CF77" s="109" t="str">
        <f t="shared" si="34"/>
        <v>cumple</v>
      </c>
      <c r="CH77" s="68" t="str">
        <f>IF('Comparación de precios '!AJ64=0,"Cumple","no_cumple")</f>
        <v>Cumple</v>
      </c>
      <c r="CI77" s="85">
        <v>39100</v>
      </c>
      <c r="CJ77" s="82">
        <f t="shared" si="54"/>
        <v>0.60854199413313581</v>
      </c>
      <c r="CK77" s="82" t="str">
        <f t="shared" si="35"/>
        <v>cumple</v>
      </c>
      <c r="CL77" s="99" t="str">
        <f t="shared" si="55"/>
        <v>cumple</v>
      </c>
      <c r="CM77" s="109" t="str">
        <f t="shared" si="36"/>
        <v>cumple</v>
      </c>
    </row>
    <row r="78" spans="1:91" x14ac:dyDescent="0.25">
      <c r="A78" s="39">
        <v>212</v>
      </c>
      <c r="B78" s="40" t="s">
        <v>282</v>
      </c>
      <c r="C78" s="40" t="s">
        <v>70</v>
      </c>
      <c r="D78" s="41">
        <v>4094</v>
      </c>
      <c r="E78" s="41">
        <v>4735</v>
      </c>
      <c r="F78" s="41">
        <v>4745</v>
      </c>
      <c r="G78" s="41">
        <v>4696</v>
      </c>
      <c r="H78" s="41">
        <v>4549</v>
      </c>
      <c r="I78" s="41">
        <v>4328</v>
      </c>
      <c r="J78" s="41">
        <v>4313</v>
      </c>
      <c r="K78" s="41">
        <v>4614</v>
      </c>
      <c r="L78" s="41">
        <v>4894</v>
      </c>
      <c r="M78" s="41">
        <v>4788</v>
      </c>
      <c r="N78" s="42">
        <v>6468</v>
      </c>
      <c r="O78" s="41">
        <v>5266</v>
      </c>
      <c r="P78" s="41">
        <v>3577</v>
      </c>
      <c r="Q78" s="42">
        <v>5365</v>
      </c>
      <c r="R78" s="42">
        <v>5232</v>
      </c>
      <c r="S78" s="41">
        <v>4976</v>
      </c>
      <c r="T78" s="41">
        <v>4544</v>
      </c>
      <c r="U78" s="42">
        <v>5050</v>
      </c>
      <c r="V78" s="42">
        <v>6974</v>
      </c>
      <c r="W78" s="42">
        <v>3485</v>
      </c>
      <c r="X78" s="41">
        <v>6098</v>
      </c>
      <c r="Y78" s="41">
        <v>3472</v>
      </c>
      <c r="Z78" s="41">
        <v>3786</v>
      </c>
      <c r="AA78" s="41">
        <v>5698</v>
      </c>
      <c r="AB78" s="41">
        <v>4860</v>
      </c>
      <c r="AC78" s="42">
        <v>3646</v>
      </c>
      <c r="AD78" s="41">
        <v>4208</v>
      </c>
      <c r="AE78" s="43">
        <f t="shared" si="37"/>
        <v>3472</v>
      </c>
      <c r="AF78" s="43">
        <f t="shared" si="38"/>
        <v>6974</v>
      </c>
      <c r="AG78" s="43">
        <f t="shared" si="39"/>
        <v>3502</v>
      </c>
      <c r="AH78" s="44">
        <v>4094</v>
      </c>
      <c r="AI78" s="126" t="s">
        <v>71</v>
      </c>
      <c r="AJ78" s="127"/>
      <c r="AK78" s="68" t="str">
        <f>IF('Comparación de precios '!D65=0,"Cumple","no_cumple")</f>
        <v>Cumple</v>
      </c>
      <c r="AL78" s="66">
        <v>3472</v>
      </c>
      <c r="AM78" s="82">
        <f t="shared" si="21"/>
        <v>0.15192965315095261</v>
      </c>
      <c r="AN78" s="82" t="str">
        <f t="shared" si="22"/>
        <v>cumple</v>
      </c>
      <c r="AO78" s="70" t="str">
        <f t="shared" si="40"/>
        <v>cumple</v>
      </c>
      <c r="AP78" s="79" t="str">
        <f t="shared" si="23"/>
        <v>cumple</v>
      </c>
      <c r="AR78" s="68" t="str">
        <f>IF('Comparación de precios '!H65=0,"Cumple","no_cumple")</f>
        <v>Cumple</v>
      </c>
      <c r="AS78" s="85">
        <v>3472</v>
      </c>
      <c r="AT78" s="82">
        <f t="shared" si="41"/>
        <v>0.1977818853974122</v>
      </c>
      <c r="AU78" s="82" t="str">
        <f t="shared" si="24"/>
        <v>cumple</v>
      </c>
      <c r="AV78" s="79" t="str">
        <f t="shared" si="42"/>
        <v>cumple</v>
      </c>
      <c r="AW78" s="79" t="str">
        <f t="shared" si="25"/>
        <v>cumple</v>
      </c>
      <c r="AY78" s="68" t="str">
        <f>IF('Comparación de precios '!L65=0,"Cumple","no_cumple")</f>
        <v>Cumple</v>
      </c>
      <c r="AZ78" s="85">
        <v>3472</v>
      </c>
      <c r="BA78" s="82">
        <f t="shared" si="43"/>
        <v>0.28559670781893004</v>
      </c>
      <c r="BB78" s="82" t="str">
        <f t="shared" si="26"/>
        <v>cumple</v>
      </c>
      <c r="BC78" s="70" t="str">
        <f t="shared" si="44"/>
        <v>cumple</v>
      </c>
      <c r="BD78" s="79" t="str">
        <f t="shared" si="27"/>
        <v>cumple</v>
      </c>
      <c r="BF78" s="68" t="str">
        <f>IF('Comparación de precios '!P65=0,"Cumple","no_cumple")</f>
        <v>Cumple</v>
      </c>
      <c r="BG78" s="85">
        <v>3472</v>
      </c>
      <c r="BH78" s="82">
        <f t="shared" si="45"/>
        <v>0.39066339066339067</v>
      </c>
      <c r="BI78" s="82" t="str">
        <f t="shared" si="28"/>
        <v>cumple</v>
      </c>
      <c r="BJ78" s="70" t="str">
        <f t="shared" si="46"/>
        <v>cumple</v>
      </c>
      <c r="BK78" s="79" t="str">
        <f t="shared" si="47"/>
        <v>cumple</v>
      </c>
      <c r="BM78" s="68" t="str">
        <f>IF('Comparación de precios '!X65=0,"Cumple","no_cumple")</f>
        <v>Cumple</v>
      </c>
      <c r="BN78" s="85">
        <v>3472</v>
      </c>
      <c r="BO78" s="82">
        <f t="shared" si="48"/>
        <v>0.26828240252897789</v>
      </c>
      <c r="BP78" s="82" t="str">
        <f t="shared" si="29"/>
        <v>cumple</v>
      </c>
      <c r="BQ78" s="99" t="str">
        <f t="shared" si="49"/>
        <v>cumple</v>
      </c>
      <c r="BR78" s="109" t="str">
        <f t="shared" si="30"/>
        <v>cumple</v>
      </c>
      <c r="BT78" s="68" t="str">
        <f>IF('Comparación de precios '!AB65=0,"Cumple","no_cumple")</f>
        <v>Cumple</v>
      </c>
      <c r="BU78" s="85">
        <v>3472</v>
      </c>
      <c r="BV78" s="82">
        <f t="shared" si="50"/>
        <v>0.30225080385852088</v>
      </c>
      <c r="BW78" s="82" t="str">
        <f t="shared" si="31"/>
        <v>cumple</v>
      </c>
      <c r="BX78" s="99" t="str">
        <f t="shared" si="51"/>
        <v>cumple</v>
      </c>
      <c r="BY78" s="109" t="str">
        <f t="shared" si="32"/>
        <v>cumple</v>
      </c>
      <c r="CA78" s="68" t="str">
        <f>IF('Comparación de precios '!AF65=0,"Cumple","no_cumple")</f>
        <v>Cumple</v>
      </c>
      <c r="CB78" s="85">
        <v>3472</v>
      </c>
      <c r="CC78" s="82">
        <f t="shared" si="52"/>
        <v>0.23591549295774647</v>
      </c>
      <c r="CD78" s="82" t="str">
        <f t="shared" si="33"/>
        <v>cumple</v>
      </c>
      <c r="CE78" s="99" t="str">
        <f t="shared" si="53"/>
        <v>cumple</v>
      </c>
      <c r="CF78" s="109" t="str">
        <f t="shared" si="34"/>
        <v>cumple</v>
      </c>
      <c r="CH78" s="68" t="str">
        <f>IF('Comparación de precios '!AJ65=0,"Cumple","no_cumple")</f>
        <v>Cumple</v>
      </c>
      <c r="CI78" s="85">
        <v>3472</v>
      </c>
      <c r="CJ78" s="82">
        <f t="shared" si="54"/>
        <v>0.43063299442440145</v>
      </c>
      <c r="CK78" s="82" t="str">
        <f t="shared" si="35"/>
        <v>cumple</v>
      </c>
      <c r="CL78" s="99" t="str">
        <f t="shared" si="55"/>
        <v>cumple</v>
      </c>
      <c r="CM78" s="109" t="str">
        <f t="shared" si="36"/>
        <v>cumple</v>
      </c>
    </row>
    <row r="79" spans="1:91" x14ac:dyDescent="0.25">
      <c r="A79" s="39">
        <v>216</v>
      </c>
      <c r="B79" s="40" t="s">
        <v>286</v>
      </c>
      <c r="C79" s="40" t="s">
        <v>70</v>
      </c>
      <c r="D79" s="41">
        <v>5729</v>
      </c>
      <c r="E79" s="41">
        <v>6380</v>
      </c>
      <c r="F79" s="41">
        <v>5847</v>
      </c>
      <c r="G79" s="41">
        <v>6660</v>
      </c>
      <c r="H79" s="41">
        <v>6012</v>
      </c>
      <c r="I79" s="41">
        <v>26299</v>
      </c>
      <c r="J79" s="41">
        <v>5891</v>
      </c>
      <c r="K79" s="41">
        <v>6543</v>
      </c>
      <c r="L79" s="41">
        <v>6498</v>
      </c>
      <c r="M79" s="41">
        <v>6791</v>
      </c>
      <c r="N79" s="42">
        <v>5454</v>
      </c>
      <c r="O79" s="41">
        <v>5059</v>
      </c>
      <c r="P79" s="41">
        <v>5470</v>
      </c>
      <c r="Q79" s="42">
        <v>7364</v>
      </c>
      <c r="R79" s="42">
        <v>7421</v>
      </c>
      <c r="S79" s="41">
        <v>6573</v>
      </c>
      <c r="T79" s="41">
        <v>6444</v>
      </c>
      <c r="U79" s="42">
        <v>5428</v>
      </c>
      <c r="V79" s="42">
        <v>8856</v>
      </c>
      <c r="W79" s="42">
        <v>4717</v>
      </c>
      <c r="X79" s="41">
        <v>8298</v>
      </c>
      <c r="Y79" s="41">
        <v>4140</v>
      </c>
      <c r="Z79" s="41">
        <v>7132</v>
      </c>
      <c r="AA79" s="41">
        <v>7367</v>
      </c>
      <c r="AB79" s="41">
        <v>4355</v>
      </c>
      <c r="AC79" s="42">
        <v>5498</v>
      </c>
      <c r="AD79" s="41">
        <v>6207</v>
      </c>
      <c r="AE79" s="43">
        <f t="shared" si="37"/>
        <v>4140</v>
      </c>
      <c r="AF79" s="43">
        <f t="shared" si="38"/>
        <v>26299</v>
      </c>
      <c r="AG79" s="43">
        <f t="shared" si="39"/>
        <v>22159</v>
      </c>
      <c r="AH79" s="44">
        <v>5729</v>
      </c>
      <c r="AI79" s="126" t="s">
        <v>71</v>
      </c>
      <c r="AJ79" s="127"/>
      <c r="AK79" s="68" t="str">
        <f>IF('Comparación de precios '!D66=0,"Cumple","no_cumple")</f>
        <v>Cumple</v>
      </c>
      <c r="AL79" s="66">
        <v>4140</v>
      </c>
      <c r="AM79" s="82">
        <f t="shared" si="21"/>
        <v>0.27736079595042767</v>
      </c>
      <c r="AN79" s="82" t="str">
        <f t="shared" si="22"/>
        <v>cumple</v>
      </c>
      <c r="AO79" s="70" t="str">
        <f t="shared" si="40"/>
        <v>cumple</v>
      </c>
      <c r="AP79" s="79" t="str">
        <f t="shared" si="23"/>
        <v>cumple</v>
      </c>
      <c r="AR79" s="68" t="str">
        <f>IF('Comparación de precios '!H66=0,"Cumple","no_cumple")</f>
        <v>Cumple</v>
      </c>
      <c r="AS79" s="85">
        <v>4140</v>
      </c>
      <c r="AT79" s="82">
        <f t="shared" si="41"/>
        <v>0.84257956576295678</v>
      </c>
      <c r="AU79" s="82" t="str">
        <f t="shared" si="24"/>
        <v>cumple</v>
      </c>
      <c r="AV79" s="79" t="str">
        <f t="shared" si="42"/>
        <v>cumple</v>
      </c>
      <c r="AW79" s="79" t="str">
        <f t="shared" si="25"/>
        <v>cumple</v>
      </c>
      <c r="AY79" s="68" t="str">
        <f>IF('Comparación de precios '!L66=0,"Cumple","no_cumple")</f>
        <v>Cumple</v>
      </c>
      <c r="AZ79" s="85">
        <v>4140</v>
      </c>
      <c r="BA79" s="82">
        <f t="shared" si="43"/>
        <v>4.9368541905855337E-2</v>
      </c>
      <c r="BB79" s="82" t="str">
        <f t="shared" si="26"/>
        <v>cumple</v>
      </c>
      <c r="BC79" s="70" t="str">
        <f t="shared" si="44"/>
        <v>cumple</v>
      </c>
      <c r="BD79" s="79" t="str">
        <f t="shared" si="27"/>
        <v>cumple</v>
      </c>
      <c r="BF79" s="68" t="str">
        <f>IF('Comparación de precios '!P66=0,"Cumple","no_cumple")</f>
        <v>Cumple</v>
      </c>
      <c r="BG79" s="85">
        <v>4140</v>
      </c>
      <c r="BH79" s="82">
        <f t="shared" si="45"/>
        <v>0.43803447807791501</v>
      </c>
      <c r="BI79" s="82" t="str">
        <f t="shared" si="28"/>
        <v>cumple</v>
      </c>
      <c r="BJ79" s="70" t="str">
        <f t="shared" si="46"/>
        <v>cumple</v>
      </c>
      <c r="BK79" s="79" t="str">
        <f t="shared" si="47"/>
        <v>cumple</v>
      </c>
      <c r="BM79" s="68" t="str">
        <f>IF('Comparación de precios '!X66=0,"Cumple","no_cumple")</f>
        <v>Cumple</v>
      </c>
      <c r="BN79" s="85">
        <v>4140</v>
      </c>
      <c r="BO79" s="82">
        <f t="shared" si="48"/>
        <v>0.29194458696767572</v>
      </c>
      <c r="BP79" s="82" t="str">
        <f t="shared" si="29"/>
        <v>cumple</v>
      </c>
      <c r="BQ79" s="99" t="str">
        <f t="shared" si="49"/>
        <v>cumple</v>
      </c>
      <c r="BR79" s="109" t="str">
        <f t="shared" si="30"/>
        <v>cumple</v>
      </c>
      <c r="BT79" s="68" t="str">
        <f>IF('Comparación de precios '!AB66=0,"Cumple","no_cumple")</f>
        <v>Cumple</v>
      </c>
      <c r="BU79" s="85">
        <v>4140</v>
      </c>
      <c r="BV79" s="82">
        <f t="shared" si="50"/>
        <v>0.37015061615700595</v>
      </c>
      <c r="BW79" s="82" t="str">
        <f t="shared" si="31"/>
        <v>cumple</v>
      </c>
      <c r="BX79" s="99" t="str">
        <f t="shared" si="51"/>
        <v>cumple</v>
      </c>
      <c r="BY79" s="109" t="str">
        <f t="shared" si="32"/>
        <v>cumple</v>
      </c>
      <c r="CA79" s="68" t="str">
        <f>IF('Comparación de precios '!AF66=0,"Cumple","no_cumple")</f>
        <v>Cumple</v>
      </c>
      <c r="CB79" s="85">
        <v>4140</v>
      </c>
      <c r="CC79" s="82">
        <f t="shared" si="52"/>
        <v>0.35754189944134079</v>
      </c>
      <c r="CD79" s="82" t="str">
        <f t="shared" si="33"/>
        <v>cumple</v>
      </c>
      <c r="CE79" s="99" t="str">
        <f t="shared" si="53"/>
        <v>cumple</v>
      </c>
      <c r="CF79" s="109" t="str">
        <f t="shared" si="34"/>
        <v>cumple</v>
      </c>
      <c r="CH79" s="68" t="str">
        <f>IF('Comparación de precios '!AJ66=0,"Cumple","no_cumple")</f>
        <v>Cumple</v>
      </c>
      <c r="CI79" s="85">
        <v>4140</v>
      </c>
      <c r="CJ79" s="82">
        <f t="shared" si="54"/>
        <v>0.50108459869848154</v>
      </c>
      <c r="CK79" s="82" t="str">
        <f t="shared" si="35"/>
        <v>cumple</v>
      </c>
      <c r="CL79" s="99" t="str">
        <f t="shared" si="55"/>
        <v>cumple</v>
      </c>
      <c r="CM79" s="109" t="str">
        <f t="shared" si="36"/>
        <v>cumple</v>
      </c>
    </row>
    <row r="80" spans="1:91" x14ac:dyDescent="0.25">
      <c r="A80" s="39">
        <v>218</v>
      </c>
      <c r="B80" s="40" t="s">
        <v>288</v>
      </c>
      <c r="C80" s="40" t="s">
        <v>70</v>
      </c>
      <c r="D80" s="41">
        <v>3836</v>
      </c>
      <c r="E80" s="41">
        <v>3741</v>
      </c>
      <c r="F80" s="41">
        <v>4908</v>
      </c>
      <c r="G80" s="41">
        <v>3193</v>
      </c>
      <c r="H80" s="41">
        <v>3117</v>
      </c>
      <c r="I80" s="41">
        <v>5911</v>
      </c>
      <c r="J80" s="41">
        <v>3998</v>
      </c>
      <c r="K80" s="41">
        <v>3138</v>
      </c>
      <c r="L80" s="41">
        <v>4033</v>
      </c>
      <c r="M80" s="41">
        <v>3257</v>
      </c>
      <c r="N80" s="42">
        <v>4364</v>
      </c>
      <c r="O80" s="41">
        <v>2849</v>
      </c>
      <c r="P80" s="41">
        <v>2788</v>
      </c>
      <c r="Q80" s="42">
        <v>4524</v>
      </c>
      <c r="R80" s="42">
        <v>3559</v>
      </c>
      <c r="S80" s="41">
        <v>3380</v>
      </c>
      <c r="T80" s="41">
        <v>3090</v>
      </c>
      <c r="U80" s="42">
        <v>3518</v>
      </c>
      <c r="V80" s="42">
        <v>5506</v>
      </c>
      <c r="W80" s="42">
        <v>2597</v>
      </c>
      <c r="X80" s="41">
        <v>5786</v>
      </c>
      <c r="Y80" s="41">
        <v>1504</v>
      </c>
      <c r="Z80" s="41">
        <v>5519</v>
      </c>
      <c r="AA80" s="41">
        <v>3241</v>
      </c>
      <c r="AB80" s="41">
        <v>6470</v>
      </c>
      <c r="AC80" s="42">
        <v>4713</v>
      </c>
      <c r="AD80" s="41">
        <v>3366</v>
      </c>
      <c r="AE80" s="43">
        <f t="shared" si="37"/>
        <v>1504</v>
      </c>
      <c r="AF80" s="43">
        <f t="shared" si="38"/>
        <v>6470</v>
      </c>
      <c r="AG80" s="43">
        <f t="shared" si="39"/>
        <v>4966</v>
      </c>
      <c r="AH80" s="44">
        <v>3836</v>
      </c>
      <c r="AI80" s="126" t="s">
        <v>71</v>
      </c>
      <c r="AJ80" s="127"/>
      <c r="AK80" s="68" t="str">
        <f>IF('Comparación de precios '!D67=0,"Cumple","no_cumple")</f>
        <v>Cumple</v>
      </c>
      <c r="AL80" s="66">
        <v>1504</v>
      </c>
      <c r="AM80" s="82">
        <f t="shared" si="21"/>
        <v>0.60792492179353497</v>
      </c>
      <c r="AN80" s="82" t="str">
        <f t="shared" si="22"/>
        <v>cumple</v>
      </c>
      <c r="AO80" s="70" t="str">
        <f t="shared" si="40"/>
        <v>cumple</v>
      </c>
      <c r="AP80" s="79" t="str">
        <f t="shared" si="23"/>
        <v>cumple</v>
      </c>
      <c r="AR80" s="68" t="str">
        <f>IF('Comparación de precios '!H67=0,"Cumple","no_cumple")</f>
        <v>Cumple</v>
      </c>
      <c r="AS80" s="85">
        <v>1504</v>
      </c>
      <c r="AT80" s="82">
        <f t="shared" si="41"/>
        <v>0.74555912705126037</v>
      </c>
      <c r="AU80" s="82" t="str">
        <f t="shared" si="24"/>
        <v>cumple</v>
      </c>
      <c r="AV80" s="79" t="str">
        <f t="shared" si="42"/>
        <v>cumple</v>
      </c>
      <c r="AW80" s="79" t="str">
        <f t="shared" si="25"/>
        <v>cumple</v>
      </c>
      <c r="AY80" s="68" t="str">
        <f>IF('Comparación de precios '!L67=0,"Cumple","no_cumple")</f>
        <v>Cumple</v>
      </c>
      <c r="AZ80" s="85">
        <v>1504</v>
      </c>
      <c r="BA80" s="82">
        <f t="shared" si="43"/>
        <v>0.76754250386398759</v>
      </c>
      <c r="BB80" s="82" t="str">
        <f t="shared" si="26"/>
        <v>cumple</v>
      </c>
      <c r="BC80" s="70" t="str">
        <f t="shared" si="44"/>
        <v>cumple</v>
      </c>
      <c r="BD80" s="79" t="str">
        <f t="shared" si="27"/>
        <v>cumple</v>
      </c>
      <c r="BF80" s="68" t="str">
        <f>IF('Comparación de precios '!P67=0,"Cumple","no_cumple")</f>
        <v>Cumple</v>
      </c>
      <c r="BG80" s="85">
        <v>1504</v>
      </c>
      <c r="BH80" s="82">
        <f t="shared" si="45"/>
        <v>0.53594569577290962</v>
      </c>
      <c r="BI80" s="82" t="str">
        <f t="shared" si="28"/>
        <v>cumple</v>
      </c>
      <c r="BJ80" s="70" t="str">
        <f t="shared" si="46"/>
        <v>cumple</v>
      </c>
      <c r="BK80" s="79" t="str">
        <f t="shared" si="47"/>
        <v>cumple</v>
      </c>
      <c r="BM80" s="68" t="str">
        <f>IF('Comparación de precios '!X67=0,"Cumple","no_cumple")</f>
        <v>Cumple</v>
      </c>
      <c r="BN80" s="85">
        <v>1504</v>
      </c>
      <c r="BO80" s="82">
        <f t="shared" si="48"/>
        <v>0.69356153219233907</v>
      </c>
      <c r="BP80" s="82" t="str">
        <f t="shared" si="29"/>
        <v>cumple</v>
      </c>
      <c r="BQ80" s="99" t="str">
        <f t="shared" si="49"/>
        <v>cumple</v>
      </c>
      <c r="BR80" s="109" t="str">
        <f t="shared" si="30"/>
        <v>cumple</v>
      </c>
      <c r="BT80" s="68" t="str">
        <f>IF('Comparación de precios '!AB67=0,"Cumple","no_cumple")</f>
        <v>Cumple</v>
      </c>
      <c r="BU80" s="85">
        <v>1504</v>
      </c>
      <c r="BV80" s="82">
        <f t="shared" si="50"/>
        <v>0.55502958579881656</v>
      </c>
      <c r="BW80" s="82" t="str">
        <f t="shared" si="31"/>
        <v>cumple</v>
      </c>
      <c r="BX80" s="99" t="str">
        <f t="shared" si="51"/>
        <v>cumple</v>
      </c>
      <c r="BY80" s="109" t="str">
        <f t="shared" si="32"/>
        <v>cumple</v>
      </c>
      <c r="CA80" s="68" t="str">
        <f>IF('Comparación de precios '!AF67=0,"Cumple","no_cumple")</f>
        <v>Cumple</v>
      </c>
      <c r="CB80" s="85">
        <v>1504</v>
      </c>
      <c r="CC80" s="82">
        <f t="shared" si="52"/>
        <v>0.51326860841423949</v>
      </c>
      <c r="CD80" s="82" t="str">
        <f t="shared" si="33"/>
        <v>cumple</v>
      </c>
      <c r="CE80" s="99" t="str">
        <f t="shared" si="53"/>
        <v>cumple</v>
      </c>
      <c r="CF80" s="109" t="str">
        <f t="shared" si="34"/>
        <v>cumple</v>
      </c>
      <c r="CH80" s="68" t="str">
        <f>IF('Comparación de precios '!AJ67=0,"Cumple","no_cumple")</f>
        <v>Cumple</v>
      </c>
      <c r="CI80" s="85">
        <v>1504</v>
      </c>
      <c r="CJ80" s="82">
        <f t="shared" si="54"/>
        <v>0.74006221914967163</v>
      </c>
      <c r="CK80" s="82" t="str">
        <f t="shared" si="35"/>
        <v>cumple</v>
      </c>
      <c r="CL80" s="99" t="str">
        <f t="shared" si="55"/>
        <v>cumple</v>
      </c>
      <c r="CM80" s="109" t="str">
        <f t="shared" si="36"/>
        <v>cumple</v>
      </c>
    </row>
    <row r="81" spans="1:91" x14ac:dyDescent="0.25">
      <c r="A81" s="39">
        <v>220</v>
      </c>
      <c r="B81" s="40" t="s">
        <v>290</v>
      </c>
      <c r="C81" s="40" t="s">
        <v>291</v>
      </c>
      <c r="D81" s="41">
        <v>863</v>
      </c>
      <c r="E81" s="41">
        <v>927</v>
      </c>
      <c r="F81" s="41">
        <v>274</v>
      </c>
      <c r="G81" s="41">
        <v>299</v>
      </c>
      <c r="H81" s="41">
        <v>777</v>
      </c>
      <c r="I81" s="41">
        <v>460</v>
      </c>
      <c r="J81" s="41">
        <v>1052</v>
      </c>
      <c r="K81" s="41">
        <v>295</v>
      </c>
      <c r="L81" s="41">
        <v>894</v>
      </c>
      <c r="M81" s="41">
        <v>306</v>
      </c>
      <c r="N81" s="42">
        <v>1706</v>
      </c>
      <c r="O81" s="41">
        <v>1044</v>
      </c>
      <c r="P81" s="41">
        <v>894</v>
      </c>
      <c r="Q81" s="42">
        <v>947</v>
      </c>
      <c r="R81" s="42">
        <v>333</v>
      </c>
      <c r="S81" s="41">
        <v>1440</v>
      </c>
      <c r="T81" s="41">
        <v>289</v>
      </c>
      <c r="U81" s="42">
        <v>433</v>
      </c>
      <c r="V81" s="42">
        <v>2279</v>
      </c>
      <c r="W81" s="42">
        <v>312</v>
      </c>
      <c r="X81" s="41">
        <v>2104</v>
      </c>
      <c r="Y81" s="41">
        <v>1881</v>
      </c>
      <c r="Z81" s="41">
        <v>826</v>
      </c>
      <c r="AA81" s="41">
        <v>491</v>
      </c>
      <c r="AB81" s="41">
        <v>1063</v>
      </c>
      <c r="AC81" s="42">
        <v>445</v>
      </c>
      <c r="AD81" s="41">
        <v>1473</v>
      </c>
      <c r="AE81" s="43">
        <f t="shared" si="37"/>
        <v>274</v>
      </c>
      <c r="AF81" s="43">
        <f t="shared" si="38"/>
        <v>2279</v>
      </c>
      <c r="AG81" s="43">
        <f t="shared" si="39"/>
        <v>2005</v>
      </c>
      <c r="AH81" s="45">
        <v>863</v>
      </c>
      <c r="AI81" s="118" t="s">
        <v>32</v>
      </c>
      <c r="AJ81" s="127"/>
      <c r="AK81" s="124" t="str">
        <f>IF('Comparación de precios '!D68=0,"Cumple","no_cumple")</f>
        <v>Cumple</v>
      </c>
      <c r="AL81" s="122">
        <v>0</v>
      </c>
      <c r="AM81" s="123">
        <f t="shared" si="21"/>
        <v>1</v>
      </c>
      <c r="AN81" s="82" t="str">
        <f t="shared" si="22"/>
        <v>no_cumple</v>
      </c>
      <c r="AO81" s="117" t="str">
        <f t="shared" si="40"/>
        <v>cumple</v>
      </c>
      <c r="AP81" s="125" t="str">
        <f t="shared" si="23"/>
        <v>cumple</v>
      </c>
      <c r="AQ81" s="119"/>
      <c r="AR81" s="124" t="str">
        <f>IF('Comparación de precios '!H68=0,"Cumple","no_cumple")</f>
        <v>Cumple</v>
      </c>
      <c r="AS81" s="121">
        <v>0</v>
      </c>
      <c r="AT81" s="123">
        <f t="shared" si="41"/>
        <v>1</v>
      </c>
      <c r="AU81" s="82" t="str">
        <f t="shared" si="24"/>
        <v>no_cumple</v>
      </c>
      <c r="AV81" s="125" t="str">
        <f t="shared" si="42"/>
        <v>cumple</v>
      </c>
      <c r="AW81" s="125" t="str">
        <f t="shared" si="25"/>
        <v>cumple</v>
      </c>
      <c r="AX81" s="119"/>
      <c r="AY81" s="124" t="str">
        <f>IF('Comparación de precios '!L68=0,"Cumple","no_cumple")</f>
        <v>Cumple</v>
      </c>
      <c r="AZ81" s="121">
        <v>0</v>
      </c>
      <c r="BA81" s="123">
        <f t="shared" si="43"/>
        <v>1</v>
      </c>
      <c r="BB81" s="82" t="str">
        <f t="shared" si="26"/>
        <v>no_cumple</v>
      </c>
      <c r="BC81" s="117" t="str">
        <f t="shared" si="44"/>
        <v>cumple</v>
      </c>
      <c r="BD81" s="125" t="str">
        <f t="shared" si="27"/>
        <v>cumple</v>
      </c>
      <c r="BE81" s="119"/>
      <c r="BF81" s="124" t="str">
        <f>IF('Comparación de precios '!P68=0,"Cumple","no_cumple")</f>
        <v>Cumple</v>
      </c>
      <c r="BG81" s="121">
        <v>0</v>
      </c>
      <c r="BH81" s="123">
        <f t="shared" si="45"/>
        <v>1</v>
      </c>
      <c r="BI81" s="82" t="str">
        <f t="shared" si="28"/>
        <v>no_cumple</v>
      </c>
      <c r="BJ81" s="117" t="str">
        <f t="shared" si="46"/>
        <v>cumple</v>
      </c>
      <c r="BK81" s="125" t="str">
        <f t="shared" si="47"/>
        <v>cumple</v>
      </c>
      <c r="BL81" s="119"/>
      <c r="BM81" s="124" t="str">
        <f>IF('Comparación de precios '!X68=0,"Cumple","no_cumple")</f>
        <v>Cumple</v>
      </c>
      <c r="BN81" s="121">
        <v>0</v>
      </c>
      <c r="BO81" s="123">
        <f t="shared" si="48"/>
        <v>1</v>
      </c>
      <c r="BP81" s="82" t="str">
        <f t="shared" si="29"/>
        <v>no_cumple</v>
      </c>
      <c r="BQ81" s="112" t="str">
        <f t="shared" si="49"/>
        <v>cumple</v>
      </c>
      <c r="BR81" s="115" t="str">
        <f t="shared" si="30"/>
        <v>cumple</v>
      </c>
      <c r="BS81" s="119"/>
      <c r="BT81" s="124" t="str">
        <f>IF('Comparación de precios '!AB68=0,"Cumple","no_cumple")</f>
        <v>Cumple</v>
      </c>
      <c r="BU81" s="121">
        <v>0</v>
      </c>
      <c r="BV81" s="123">
        <f t="shared" si="50"/>
        <v>1</v>
      </c>
      <c r="BW81" s="82" t="str">
        <f t="shared" si="31"/>
        <v>no_cumple</v>
      </c>
      <c r="BX81" s="112" t="str">
        <f t="shared" si="51"/>
        <v>cumple</v>
      </c>
      <c r="BY81" s="115" t="str">
        <f t="shared" si="32"/>
        <v>cumple</v>
      </c>
      <c r="BZ81" s="119"/>
      <c r="CA81" s="124" t="str">
        <f>IF('Comparación de precios '!AF68=0,"Cumple","no_cumple")</f>
        <v>Cumple</v>
      </c>
      <c r="CB81" s="121">
        <v>0</v>
      </c>
      <c r="CC81" s="123">
        <f t="shared" si="52"/>
        <v>1</v>
      </c>
      <c r="CD81" s="82" t="str">
        <f t="shared" si="33"/>
        <v>no_cumple</v>
      </c>
      <c r="CE81" s="112" t="str">
        <f t="shared" si="53"/>
        <v>cumple</v>
      </c>
      <c r="CF81" s="115" t="str">
        <f t="shared" si="34"/>
        <v>cumple</v>
      </c>
      <c r="CG81" s="119"/>
      <c r="CH81" s="124" t="str">
        <f>IF('Comparación de precios '!AJ68=0,"Cumple","no_cumple")</f>
        <v>Cumple</v>
      </c>
      <c r="CI81" s="121">
        <v>0</v>
      </c>
      <c r="CJ81" s="123">
        <f t="shared" si="54"/>
        <v>1</v>
      </c>
      <c r="CK81" s="82" t="str">
        <f t="shared" si="35"/>
        <v>no_cumple</v>
      </c>
      <c r="CL81" s="112" t="str">
        <f t="shared" si="55"/>
        <v>cumple</v>
      </c>
      <c r="CM81" s="97" t="str">
        <f t="shared" si="36"/>
        <v>no_cumple</v>
      </c>
    </row>
    <row r="82" spans="1:91" x14ac:dyDescent="0.25">
      <c r="A82" s="39">
        <v>241</v>
      </c>
      <c r="B82" s="40" t="s">
        <v>304</v>
      </c>
      <c r="C82" s="40" t="s">
        <v>291</v>
      </c>
      <c r="D82" s="41">
        <v>3840</v>
      </c>
      <c r="E82" s="41">
        <v>3889</v>
      </c>
      <c r="F82" s="41">
        <v>1294</v>
      </c>
      <c r="G82" s="41">
        <v>753</v>
      </c>
      <c r="H82" s="41">
        <v>3412</v>
      </c>
      <c r="I82" s="41">
        <v>1985</v>
      </c>
      <c r="J82" s="41">
        <v>4103</v>
      </c>
      <c r="K82" s="41">
        <v>741</v>
      </c>
      <c r="L82" s="41">
        <v>3395</v>
      </c>
      <c r="M82" s="41">
        <v>769</v>
      </c>
      <c r="N82" s="42">
        <v>10840</v>
      </c>
      <c r="O82" s="41">
        <v>3505</v>
      </c>
      <c r="P82" s="41">
        <v>3051</v>
      </c>
      <c r="Q82" s="42">
        <v>2735</v>
      </c>
      <c r="R82" s="42">
        <v>839</v>
      </c>
      <c r="S82" s="41">
        <v>5133</v>
      </c>
      <c r="T82" s="41">
        <v>729</v>
      </c>
      <c r="U82" s="42">
        <v>1428</v>
      </c>
      <c r="V82" s="42">
        <v>8983</v>
      </c>
      <c r="W82" s="42">
        <v>1247</v>
      </c>
      <c r="X82" s="41">
        <v>8942</v>
      </c>
      <c r="Y82" s="41">
        <v>7522</v>
      </c>
      <c r="Z82" s="41">
        <v>2391</v>
      </c>
      <c r="AA82" s="41">
        <v>1965</v>
      </c>
      <c r="AB82" s="41">
        <v>4418</v>
      </c>
      <c r="AC82" s="42">
        <v>2967</v>
      </c>
      <c r="AD82" s="41">
        <v>5260</v>
      </c>
      <c r="AE82" s="43">
        <f t="shared" ref="AE82:AE97" si="56">MIN(D82:AD82)</f>
        <v>729</v>
      </c>
      <c r="AF82" s="43">
        <f t="shared" ref="AF82:AF97" si="57">MAX(D82:AD82)</f>
        <v>10840</v>
      </c>
      <c r="AG82" s="43">
        <f t="shared" ref="AG82:AG97" si="58">AF82-AE82</f>
        <v>10111</v>
      </c>
      <c r="AH82" s="45">
        <v>3840</v>
      </c>
      <c r="AI82" s="118" t="s">
        <v>32</v>
      </c>
      <c r="AJ82" s="127"/>
      <c r="AK82" s="124" t="str">
        <f>IF('Comparación de precios '!D69=0,"Cumple","no_cumple")</f>
        <v>Cumple</v>
      </c>
      <c r="AL82" s="122">
        <v>0</v>
      </c>
      <c r="AM82" s="123">
        <f t="shared" si="21"/>
        <v>1</v>
      </c>
      <c r="AN82" s="82" t="str">
        <f t="shared" si="22"/>
        <v>no_cumple</v>
      </c>
      <c r="AO82" s="117" t="str">
        <f t="shared" ref="AO82:AO97" si="59">IF(AL82&lt;=$D82,"cumple","no cumple")</f>
        <v>cumple</v>
      </c>
      <c r="AP82" s="125" t="str">
        <f t="shared" si="23"/>
        <v>cumple</v>
      </c>
      <c r="AQ82" s="119"/>
      <c r="AR82" s="124" t="str">
        <f>IF('Comparación de precios '!H69=0,"Cumple","no_cumple")</f>
        <v>Cumple</v>
      </c>
      <c r="AS82" s="121">
        <v>0</v>
      </c>
      <c r="AT82" s="123">
        <f t="shared" ref="AT82:AT97" si="60">($I82-AS82)/$I82</f>
        <v>1</v>
      </c>
      <c r="AU82" s="82" t="str">
        <f t="shared" si="24"/>
        <v>no_cumple</v>
      </c>
      <c r="AV82" s="125" t="str">
        <f t="shared" ref="AV82:AV97" si="61">IF(AS82&lt;=$I82,"cumple","no cumple")</f>
        <v>cumple</v>
      </c>
      <c r="AW82" s="125" t="str">
        <f t="shared" si="25"/>
        <v>cumple</v>
      </c>
      <c r="AX82" s="119"/>
      <c r="AY82" s="124" t="str">
        <f>IF('Comparación de precios '!L69=0,"Cumple","no_cumple")</f>
        <v>Cumple</v>
      </c>
      <c r="AZ82" s="121">
        <v>0</v>
      </c>
      <c r="BA82" s="123">
        <f t="shared" ref="BA82:BA97" si="62">($AB82-AZ82)/$AB82</f>
        <v>1</v>
      </c>
      <c r="BB82" s="82" t="str">
        <f t="shared" si="26"/>
        <v>no_cumple</v>
      </c>
      <c r="BC82" s="117" t="str">
        <f t="shared" ref="BC82:BC97" si="63">IF(AZ82&lt;=$AB82,"cumple","no cumple")</f>
        <v>cumple</v>
      </c>
      <c r="BD82" s="125" t="str">
        <f t="shared" si="27"/>
        <v>cumple</v>
      </c>
      <c r="BE82" s="119"/>
      <c r="BF82" s="124" t="str">
        <f>IF('Comparación de precios '!P69=0,"Cumple","no_cumple")</f>
        <v>Cumple</v>
      </c>
      <c r="BG82" s="121">
        <v>0</v>
      </c>
      <c r="BH82" s="123">
        <f t="shared" ref="BH82:BH97" si="64">($AA82-BG82)/$AA82</f>
        <v>1</v>
      </c>
      <c r="BI82" s="82" t="str">
        <f t="shared" si="28"/>
        <v>no_cumple</v>
      </c>
      <c r="BJ82" s="117" t="str">
        <f t="shared" ref="BJ82:BJ97" si="65">IF(BG82&lt;=$AA82,"cumple","no cumple")</f>
        <v>cumple</v>
      </c>
      <c r="BK82" s="125" t="str">
        <f t="shared" ref="BK82:BK97" si="66">IF(($AA82-BG82)&gt;$AG82,"no_cumple","cumple")</f>
        <v>cumple</v>
      </c>
      <c r="BL82" s="119"/>
      <c r="BM82" s="124" t="str">
        <f>IF('Comparación de precios '!X69=0,"Cumple","no_cumple")</f>
        <v>Cumple</v>
      </c>
      <c r="BN82" s="121">
        <v>0</v>
      </c>
      <c r="BO82" s="123">
        <f t="shared" ref="BO82:BO97" si="67">($F82-BN82)/$F82</f>
        <v>1</v>
      </c>
      <c r="BP82" s="82" t="str">
        <f t="shared" si="29"/>
        <v>no_cumple</v>
      </c>
      <c r="BQ82" s="112" t="str">
        <f t="shared" ref="BQ82:BQ97" si="68">IF(BN82&lt;=$F82,"cumple","no cumple")</f>
        <v>cumple</v>
      </c>
      <c r="BR82" s="115" t="str">
        <f t="shared" si="30"/>
        <v>cumple</v>
      </c>
      <c r="BS82" s="119"/>
      <c r="BT82" s="124" t="str">
        <f>IF('Comparación de precios '!AB69=0,"Cumple","no_cumple")</f>
        <v>Cumple</v>
      </c>
      <c r="BU82" s="121">
        <v>0</v>
      </c>
      <c r="BV82" s="123">
        <f t="shared" ref="BV82:BV97" si="69">($S82-BU82)/$S82</f>
        <v>1</v>
      </c>
      <c r="BW82" s="82" t="str">
        <f t="shared" si="31"/>
        <v>no_cumple</v>
      </c>
      <c r="BX82" s="112" t="str">
        <f t="shared" ref="BX82:BX97" si="70">IF(BU82&lt;=$S82,"cumple","no cumple")</f>
        <v>cumple</v>
      </c>
      <c r="BY82" s="115" t="str">
        <f t="shared" si="32"/>
        <v>cumple</v>
      </c>
      <c r="BZ82" s="119"/>
      <c r="CA82" s="124" t="str">
        <f>IF('Comparación de precios '!AF69=0,"Cumple","no_cumple")</f>
        <v>Cumple</v>
      </c>
      <c r="CB82" s="121">
        <v>0</v>
      </c>
      <c r="CC82" s="123">
        <f t="shared" ref="CC82:CC97" si="71">($T82-CB82)/$T82</f>
        <v>1</v>
      </c>
      <c r="CD82" s="82" t="str">
        <f t="shared" si="33"/>
        <v>no_cumple</v>
      </c>
      <c r="CE82" s="112" t="str">
        <f t="shared" ref="CE82:CE97" si="72">IF(CB82&lt;=$T82,"cumple","no cumple")</f>
        <v>cumple</v>
      </c>
      <c r="CF82" s="115" t="str">
        <f t="shared" si="34"/>
        <v>cumple</v>
      </c>
      <c r="CG82" s="119"/>
      <c r="CH82" s="124" t="str">
        <f>IF('Comparación de precios '!AJ69=0,"Cumple","no_cumple")</f>
        <v>Cumple</v>
      </c>
      <c r="CI82" s="121">
        <v>0</v>
      </c>
      <c r="CJ82" s="123">
        <f t="shared" ref="CJ82:CJ97" si="73">($X82-CI82)/$X82</f>
        <v>1</v>
      </c>
      <c r="CK82" s="82" t="str">
        <f t="shared" si="35"/>
        <v>no_cumple</v>
      </c>
      <c r="CL82" s="112" t="str">
        <f t="shared" ref="CL82:CL97" si="74">IF(CI82&lt;=$X82,"cumple","no cumple")</f>
        <v>cumple</v>
      </c>
      <c r="CM82" s="115" t="str">
        <f t="shared" si="36"/>
        <v>cumple</v>
      </c>
    </row>
    <row r="83" spans="1:91" x14ac:dyDescent="0.25">
      <c r="A83" s="39">
        <v>249</v>
      </c>
      <c r="B83" s="40" t="s">
        <v>309</v>
      </c>
      <c r="C83" s="40" t="s">
        <v>291</v>
      </c>
      <c r="D83" s="41">
        <v>4313</v>
      </c>
      <c r="E83" s="41">
        <v>4448</v>
      </c>
      <c r="F83" s="41">
        <v>1270</v>
      </c>
      <c r="G83" s="41">
        <v>1602</v>
      </c>
      <c r="H83" s="41">
        <v>4377</v>
      </c>
      <c r="I83" s="41">
        <v>2999</v>
      </c>
      <c r="J83" s="41">
        <v>4524</v>
      </c>
      <c r="K83" s="41">
        <v>1574</v>
      </c>
      <c r="L83" s="41">
        <v>3760</v>
      </c>
      <c r="M83" s="41">
        <v>1633</v>
      </c>
      <c r="N83" s="42">
        <v>12187</v>
      </c>
      <c r="O83" s="41">
        <v>6575</v>
      </c>
      <c r="P83" s="41">
        <v>8206</v>
      </c>
      <c r="Q83" s="42">
        <v>2630</v>
      </c>
      <c r="R83" s="42">
        <v>1784</v>
      </c>
      <c r="S83" s="41">
        <v>8763</v>
      </c>
      <c r="T83" s="41">
        <v>1550</v>
      </c>
      <c r="U83" s="42">
        <v>1835</v>
      </c>
      <c r="V83" s="42">
        <v>9202</v>
      </c>
      <c r="W83" s="42">
        <v>2203</v>
      </c>
      <c r="X83" s="41">
        <v>12624</v>
      </c>
      <c r="Y83" s="41">
        <v>9798</v>
      </c>
      <c r="Z83" s="41">
        <v>1625</v>
      </c>
      <c r="AA83" s="41">
        <v>3438</v>
      </c>
      <c r="AB83" s="41">
        <v>6091</v>
      </c>
      <c r="AC83" s="42">
        <v>2770</v>
      </c>
      <c r="AD83" s="41">
        <v>6207</v>
      </c>
      <c r="AE83" s="43">
        <f t="shared" si="56"/>
        <v>1270</v>
      </c>
      <c r="AF83" s="43">
        <f t="shared" si="57"/>
        <v>12624</v>
      </c>
      <c r="AG83" s="43">
        <f t="shared" si="58"/>
        <v>11354</v>
      </c>
      <c r="AH83" s="44">
        <v>4313</v>
      </c>
      <c r="AI83" s="126" t="s">
        <v>71</v>
      </c>
      <c r="AJ83" s="127"/>
      <c r="AK83" s="68" t="str">
        <f>IF('Comparación de precios '!D70=0,"Cumple","no_cumple")</f>
        <v>Cumple</v>
      </c>
      <c r="AL83" s="66">
        <v>1270</v>
      </c>
      <c r="AM83" s="82">
        <f t="shared" ref="AM83:AM97" si="75">($D83-AL83)/$D83</f>
        <v>0.70554138650591236</v>
      </c>
      <c r="AN83" s="82" t="str">
        <f t="shared" ref="AN83:AN97" si="76">IF(AND(AL83&gt;=$AE83,AL83&lt;=$AF83),"cumple","no_cumple")</f>
        <v>cumple</v>
      </c>
      <c r="AO83" s="70" t="str">
        <f t="shared" si="59"/>
        <v>cumple</v>
      </c>
      <c r="AP83" s="79" t="str">
        <f t="shared" ref="AP83:AP97" si="77">IF(($D83-AL83)&gt;$AG83,"no_cumple","cumple")</f>
        <v>cumple</v>
      </c>
      <c r="AR83" s="68" t="str">
        <f>IF('Comparación de precios '!H70=0,"Cumple","no_cumple")</f>
        <v>Cumple</v>
      </c>
      <c r="AS83" s="85">
        <v>1270</v>
      </c>
      <c r="AT83" s="82">
        <f t="shared" si="60"/>
        <v>0.57652550850283424</v>
      </c>
      <c r="AU83" s="82" t="str">
        <f t="shared" ref="AU83:AU97" si="78">IF(AND(AS83&gt;=$AE83,AS83&lt;=$AF83),"cumple","no_cumple")</f>
        <v>cumple</v>
      </c>
      <c r="AV83" s="79" t="str">
        <f t="shared" si="61"/>
        <v>cumple</v>
      </c>
      <c r="AW83" s="79" t="str">
        <f t="shared" ref="AW83:AW97" si="79">IF(($I83-AS83)&gt;$AG83,"no_cumple","cumple")</f>
        <v>cumple</v>
      </c>
      <c r="AY83" s="68" t="str">
        <f>IF('Comparación de precios '!L70=0,"Cumple","no_cumple")</f>
        <v>Cumple</v>
      </c>
      <c r="AZ83" s="85">
        <v>1270</v>
      </c>
      <c r="BA83" s="82">
        <f t="shared" si="62"/>
        <v>0.79149564931866689</v>
      </c>
      <c r="BB83" s="82" t="str">
        <f t="shared" ref="BB83:BB97" si="80">IF(AND(AZ83&gt;=$AE83,AZ83&lt;=$AF83),"cumple","no_cumple")</f>
        <v>cumple</v>
      </c>
      <c r="BC83" s="70" t="str">
        <f t="shared" si="63"/>
        <v>cumple</v>
      </c>
      <c r="BD83" s="79" t="str">
        <f t="shared" ref="BD83:BD97" si="81">IF(($AB83-AZ83)&gt;$AG83,"no_cumple","cumple")</f>
        <v>cumple</v>
      </c>
      <c r="BF83" s="68" t="str">
        <f>IF('Comparación de precios '!P70=0,"Cumple","no_cumple")</f>
        <v>Cumple</v>
      </c>
      <c r="BG83" s="85">
        <v>1270</v>
      </c>
      <c r="BH83" s="82">
        <f t="shared" si="64"/>
        <v>0.63059918557300754</v>
      </c>
      <c r="BI83" s="82" t="str">
        <f t="shared" ref="BI83:BI97" si="82">IF(AND(BG83&gt;=$AE83,BG83&lt;=$AF83),"cumple","no_cumple")</f>
        <v>cumple</v>
      </c>
      <c r="BJ83" s="70" t="str">
        <f t="shared" si="65"/>
        <v>cumple</v>
      </c>
      <c r="BK83" s="79" t="str">
        <f t="shared" si="66"/>
        <v>cumple</v>
      </c>
      <c r="BM83" s="68" t="str">
        <f>IF('Comparación de precios '!X70=0,"Cumple","no_cumple")</f>
        <v>Cumple</v>
      </c>
      <c r="BN83" s="85">
        <v>1270</v>
      </c>
      <c r="BO83" s="82">
        <f t="shared" si="67"/>
        <v>0</v>
      </c>
      <c r="BP83" s="82" t="str">
        <f t="shared" ref="BP83:BP97" si="83">IF(AND(BN83&gt;=$AE83,BN83&lt;=$AF83),"cumple","no_cumple")</f>
        <v>cumple</v>
      </c>
      <c r="BQ83" s="99" t="str">
        <f t="shared" si="68"/>
        <v>cumple</v>
      </c>
      <c r="BR83" s="109" t="str">
        <f t="shared" ref="BR83:BR97" si="84">IF(($F83-BN83)&gt;$AG83,"no_cumple","cumple")</f>
        <v>cumple</v>
      </c>
      <c r="BT83" s="68" t="str">
        <f>IF('Comparación de precios '!AB70=0,"Cumple","no_cumple")</f>
        <v>Cumple</v>
      </c>
      <c r="BU83" s="85">
        <v>1270</v>
      </c>
      <c r="BV83" s="82">
        <f t="shared" si="69"/>
        <v>0.85507246376811596</v>
      </c>
      <c r="BW83" s="82" t="str">
        <f t="shared" ref="BW83:BW97" si="85">IF(AND(BU83&gt;=$AE83,BU83&lt;=$AF83),"cumple","no_cumple")</f>
        <v>cumple</v>
      </c>
      <c r="BX83" s="99" t="str">
        <f t="shared" si="70"/>
        <v>cumple</v>
      </c>
      <c r="BY83" s="109" t="str">
        <f t="shared" ref="BY83:BY97" si="86">IF(($S83-BU83)&gt;$AG83,"no_cumple","cumple")</f>
        <v>cumple</v>
      </c>
      <c r="CA83" s="68" t="str">
        <f>IF('Comparación de precios '!AF70=0,"Cumple","no_cumple")</f>
        <v>Cumple</v>
      </c>
      <c r="CB83" s="85">
        <v>1270</v>
      </c>
      <c r="CC83" s="82">
        <f t="shared" si="71"/>
        <v>0.18064516129032257</v>
      </c>
      <c r="CD83" s="82" t="str">
        <f t="shared" ref="CD83:CD97" si="87">IF(AND(CB83&gt;=$AE83,CB83&lt;=$AF83),"cumple","no_cumple")</f>
        <v>cumple</v>
      </c>
      <c r="CE83" s="99" t="str">
        <f t="shared" si="72"/>
        <v>cumple</v>
      </c>
      <c r="CF83" s="109" t="str">
        <f t="shared" ref="CF83:CF97" si="88">IF(($T83-CB83)&gt;$AG83,"no_cumple","cumple")</f>
        <v>cumple</v>
      </c>
      <c r="CH83" s="68" t="str">
        <f>IF('Comparación de precios '!AJ70=0,"Cumple","no_cumple")</f>
        <v>Cumple</v>
      </c>
      <c r="CI83" s="85">
        <v>1270</v>
      </c>
      <c r="CJ83" s="82">
        <f t="shared" si="73"/>
        <v>0.89939797211660333</v>
      </c>
      <c r="CK83" s="82" t="str">
        <f t="shared" ref="CK83:CK97" si="89">IF(AND(CI83&gt;=$AE83,CI83&lt;=$AF83),"cumple","no_cumple")</f>
        <v>cumple</v>
      </c>
      <c r="CL83" s="99" t="str">
        <f t="shared" si="74"/>
        <v>cumple</v>
      </c>
      <c r="CM83" s="109" t="str">
        <f t="shared" ref="CM83:CM97" si="90">IF(($X83-CI83)&gt;$AG83,"no_cumple","cumple")</f>
        <v>cumple</v>
      </c>
    </row>
    <row r="84" spans="1:91" x14ac:dyDescent="0.25">
      <c r="A84" s="39">
        <v>252</v>
      </c>
      <c r="B84" s="40" t="s">
        <v>311</v>
      </c>
      <c r="C84" s="40" t="s">
        <v>70</v>
      </c>
      <c r="D84" s="41">
        <v>20514</v>
      </c>
      <c r="E84" s="41">
        <v>23900</v>
      </c>
      <c r="F84" s="41">
        <v>23948</v>
      </c>
      <c r="G84" s="41">
        <v>21798</v>
      </c>
      <c r="H84" s="41">
        <v>20000</v>
      </c>
      <c r="I84" s="41">
        <v>55825</v>
      </c>
      <c r="J84" s="41">
        <v>21987</v>
      </c>
      <c r="K84" s="41">
        <v>21418</v>
      </c>
      <c r="L84" s="41">
        <v>24409</v>
      </c>
      <c r="M84" s="41">
        <v>22227</v>
      </c>
      <c r="N84" s="42">
        <v>28679</v>
      </c>
      <c r="O84" s="41">
        <v>15492</v>
      </c>
      <c r="P84" s="41">
        <v>14360</v>
      </c>
      <c r="Q84" s="42">
        <v>19462</v>
      </c>
      <c r="R84" s="42">
        <v>24291</v>
      </c>
      <c r="S84" s="41">
        <v>21220</v>
      </c>
      <c r="T84" s="41">
        <v>21090</v>
      </c>
      <c r="U84" s="42">
        <v>29035</v>
      </c>
      <c r="V84" s="42">
        <v>25679</v>
      </c>
      <c r="W84" s="42">
        <v>15287</v>
      </c>
      <c r="X84" s="41">
        <v>27809</v>
      </c>
      <c r="Y84" s="41">
        <v>13886</v>
      </c>
      <c r="Z84" s="41">
        <v>25919</v>
      </c>
      <c r="AA84" s="41">
        <v>17681</v>
      </c>
      <c r="AB84" s="41">
        <v>21850</v>
      </c>
      <c r="AC84" s="42">
        <v>13466</v>
      </c>
      <c r="AD84" s="41">
        <v>17253</v>
      </c>
      <c r="AE84" s="43">
        <f t="shared" si="56"/>
        <v>13466</v>
      </c>
      <c r="AF84" s="43">
        <f t="shared" si="57"/>
        <v>55825</v>
      </c>
      <c r="AG84" s="43">
        <f t="shared" si="58"/>
        <v>42359</v>
      </c>
      <c r="AH84" s="45">
        <v>20514</v>
      </c>
      <c r="AI84" s="118" t="s">
        <v>32</v>
      </c>
      <c r="AJ84" s="127"/>
      <c r="AK84" s="124" t="str">
        <f>IF('Comparación de precios '!D71=0,"Cumple","no_cumple")</f>
        <v>Cumple</v>
      </c>
      <c r="AL84" s="122">
        <v>0</v>
      </c>
      <c r="AM84" s="123">
        <f t="shared" si="75"/>
        <v>1</v>
      </c>
      <c r="AN84" s="82" t="str">
        <f t="shared" si="76"/>
        <v>no_cumple</v>
      </c>
      <c r="AO84" s="117" t="str">
        <f t="shared" si="59"/>
        <v>cumple</v>
      </c>
      <c r="AP84" s="125" t="str">
        <f t="shared" si="77"/>
        <v>cumple</v>
      </c>
      <c r="AQ84" s="119"/>
      <c r="AR84" s="124" t="str">
        <f>IF('Comparación de precios '!H71=0,"Cumple","no_cumple")</f>
        <v>Cumple</v>
      </c>
      <c r="AS84" s="121">
        <v>0</v>
      </c>
      <c r="AT84" s="123">
        <f t="shared" si="60"/>
        <v>1</v>
      </c>
      <c r="AU84" s="82" t="str">
        <f t="shared" si="78"/>
        <v>no_cumple</v>
      </c>
      <c r="AV84" s="125" t="str">
        <f t="shared" si="61"/>
        <v>cumple</v>
      </c>
      <c r="AW84" s="113" t="str">
        <f t="shared" si="79"/>
        <v>no_cumple</v>
      </c>
      <c r="AX84" s="119"/>
      <c r="AY84" s="124" t="str">
        <f>IF('Comparación de precios '!L71=0,"Cumple","no_cumple")</f>
        <v>Cumple</v>
      </c>
      <c r="AZ84" s="121">
        <v>0</v>
      </c>
      <c r="BA84" s="123">
        <f t="shared" si="62"/>
        <v>1</v>
      </c>
      <c r="BB84" s="82" t="str">
        <f t="shared" si="80"/>
        <v>no_cumple</v>
      </c>
      <c r="BC84" s="117" t="str">
        <f t="shared" si="63"/>
        <v>cumple</v>
      </c>
      <c r="BD84" s="125" t="str">
        <f t="shared" si="81"/>
        <v>cumple</v>
      </c>
      <c r="BE84" s="119"/>
      <c r="BF84" s="124" t="str">
        <f>IF('Comparación de precios '!P71=0,"Cumple","no_cumple")</f>
        <v>Cumple</v>
      </c>
      <c r="BG84" s="121">
        <v>0</v>
      </c>
      <c r="BH84" s="123">
        <f t="shared" si="64"/>
        <v>1</v>
      </c>
      <c r="BI84" s="82" t="str">
        <f t="shared" si="82"/>
        <v>no_cumple</v>
      </c>
      <c r="BJ84" s="117" t="str">
        <f t="shared" si="65"/>
        <v>cumple</v>
      </c>
      <c r="BK84" s="125" t="str">
        <f t="shared" si="66"/>
        <v>cumple</v>
      </c>
      <c r="BL84" s="119"/>
      <c r="BM84" s="124" t="str">
        <f>IF('Comparación de precios '!X71=0,"Cumple","no_cumple")</f>
        <v>Cumple</v>
      </c>
      <c r="BN84" s="121">
        <v>0</v>
      </c>
      <c r="BO84" s="123">
        <f t="shared" si="67"/>
        <v>1</v>
      </c>
      <c r="BP84" s="82" t="str">
        <f t="shared" si="83"/>
        <v>no_cumple</v>
      </c>
      <c r="BQ84" s="112" t="str">
        <f t="shared" si="68"/>
        <v>cumple</v>
      </c>
      <c r="BR84" s="115" t="str">
        <f t="shared" si="84"/>
        <v>cumple</v>
      </c>
      <c r="BS84" s="119"/>
      <c r="BT84" s="124" t="str">
        <f>IF('Comparación de precios '!AB71=0,"Cumple","no_cumple")</f>
        <v>Cumple</v>
      </c>
      <c r="BU84" s="121">
        <v>0</v>
      </c>
      <c r="BV84" s="123">
        <f t="shared" si="69"/>
        <v>1</v>
      </c>
      <c r="BW84" s="82" t="str">
        <f t="shared" si="85"/>
        <v>no_cumple</v>
      </c>
      <c r="BX84" s="112" t="str">
        <f t="shared" si="70"/>
        <v>cumple</v>
      </c>
      <c r="BY84" s="115" t="str">
        <f t="shared" si="86"/>
        <v>cumple</v>
      </c>
      <c r="BZ84" s="119"/>
      <c r="CA84" s="124" t="str">
        <f>IF('Comparación de precios '!AF71=0,"Cumple","no_cumple")</f>
        <v>Cumple</v>
      </c>
      <c r="CB84" s="121">
        <v>0</v>
      </c>
      <c r="CC84" s="123">
        <f t="shared" si="71"/>
        <v>1</v>
      </c>
      <c r="CD84" s="82" t="str">
        <f t="shared" si="87"/>
        <v>no_cumple</v>
      </c>
      <c r="CE84" s="112" t="str">
        <f t="shared" si="72"/>
        <v>cumple</v>
      </c>
      <c r="CF84" s="115" t="str">
        <f t="shared" si="88"/>
        <v>cumple</v>
      </c>
      <c r="CG84" s="119"/>
      <c r="CH84" s="124" t="str">
        <f>IF('Comparación de precios '!AJ71=0,"Cumple","no_cumple")</f>
        <v>Cumple</v>
      </c>
      <c r="CI84" s="121">
        <v>0</v>
      </c>
      <c r="CJ84" s="123">
        <f t="shared" si="73"/>
        <v>1</v>
      </c>
      <c r="CK84" s="82" t="str">
        <f t="shared" si="89"/>
        <v>no_cumple</v>
      </c>
      <c r="CL84" s="112" t="str">
        <f t="shared" si="74"/>
        <v>cumple</v>
      </c>
      <c r="CM84" s="115" t="str">
        <f t="shared" si="90"/>
        <v>cumple</v>
      </c>
    </row>
    <row r="85" spans="1:91" x14ac:dyDescent="0.25">
      <c r="A85" s="39">
        <v>253</v>
      </c>
      <c r="B85" s="40" t="s">
        <v>312</v>
      </c>
      <c r="C85" s="40" t="s">
        <v>70</v>
      </c>
      <c r="D85" s="41">
        <v>6522</v>
      </c>
      <c r="E85" s="41">
        <v>6830</v>
      </c>
      <c r="F85" s="41">
        <v>7181</v>
      </c>
      <c r="G85" s="41">
        <v>5545</v>
      </c>
      <c r="H85" s="41">
        <v>6238</v>
      </c>
      <c r="I85" s="41">
        <v>13436</v>
      </c>
      <c r="J85" s="41">
        <v>7995</v>
      </c>
      <c r="K85" s="41">
        <v>5448</v>
      </c>
      <c r="L85" s="41">
        <v>7149</v>
      </c>
      <c r="M85" s="41">
        <v>5653</v>
      </c>
      <c r="N85" s="42">
        <v>5454</v>
      </c>
      <c r="O85" s="41">
        <v>5941</v>
      </c>
      <c r="P85" s="41">
        <v>3682</v>
      </c>
      <c r="Q85" s="42">
        <v>6838</v>
      </c>
      <c r="R85" s="42">
        <v>6179</v>
      </c>
      <c r="S85" s="41">
        <v>6573</v>
      </c>
      <c r="T85" s="41">
        <v>5365</v>
      </c>
      <c r="U85" s="42">
        <v>5567</v>
      </c>
      <c r="V85" s="42">
        <v>11043</v>
      </c>
      <c r="W85" s="42">
        <v>4864</v>
      </c>
      <c r="X85" s="41">
        <v>9749</v>
      </c>
      <c r="Y85" s="41">
        <v>6943</v>
      </c>
      <c r="Z85" s="41">
        <v>13216</v>
      </c>
      <c r="AA85" s="41">
        <v>5893</v>
      </c>
      <c r="AB85" s="41">
        <v>12245</v>
      </c>
      <c r="AC85" s="42">
        <v>4713</v>
      </c>
      <c r="AD85" s="41">
        <v>5260</v>
      </c>
      <c r="AE85" s="43">
        <f t="shared" si="56"/>
        <v>3682</v>
      </c>
      <c r="AF85" s="43">
        <f t="shared" si="57"/>
        <v>13436</v>
      </c>
      <c r="AG85" s="43">
        <f t="shared" si="58"/>
        <v>9754</v>
      </c>
      <c r="AH85" s="44">
        <v>6522</v>
      </c>
      <c r="AI85" s="126" t="s">
        <v>71</v>
      </c>
      <c r="AJ85" s="127"/>
      <c r="AK85" s="68" t="str">
        <f>IF('Comparación de precios '!D72=0,"Cumple","no_cumple")</f>
        <v>Cumple</v>
      </c>
      <c r="AL85" s="66">
        <v>3682</v>
      </c>
      <c r="AM85" s="82">
        <f t="shared" si="75"/>
        <v>0.4354492486967188</v>
      </c>
      <c r="AN85" s="82" t="str">
        <f t="shared" si="76"/>
        <v>cumple</v>
      </c>
      <c r="AO85" s="70" t="str">
        <f t="shared" si="59"/>
        <v>cumple</v>
      </c>
      <c r="AP85" s="79" t="str">
        <f t="shared" si="77"/>
        <v>cumple</v>
      </c>
      <c r="AR85" s="68" t="str">
        <f>IF('Comparación de precios '!H72=0,"Cumple","no_cumple")</f>
        <v>Cumple</v>
      </c>
      <c r="AS85" s="85">
        <v>3682</v>
      </c>
      <c r="AT85" s="82">
        <f t="shared" si="60"/>
        <v>0.72596010717475434</v>
      </c>
      <c r="AU85" s="82" t="str">
        <f t="shared" si="78"/>
        <v>cumple</v>
      </c>
      <c r="AV85" s="79" t="str">
        <f t="shared" si="61"/>
        <v>cumple</v>
      </c>
      <c r="AW85" s="79" t="str">
        <f t="shared" si="79"/>
        <v>cumple</v>
      </c>
      <c r="AY85" s="68" t="str">
        <f>IF('Comparación de precios '!L72=0,"Cumple","no_cumple")</f>
        <v>Cumple</v>
      </c>
      <c r="AZ85" s="85">
        <v>3682</v>
      </c>
      <c r="BA85" s="82">
        <f t="shared" si="62"/>
        <v>0.69930583911800737</v>
      </c>
      <c r="BB85" s="82" t="str">
        <f t="shared" si="80"/>
        <v>cumple</v>
      </c>
      <c r="BC85" s="70" t="str">
        <f t="shared" si="63"/>
        <v>cumple</v>
      </c>
      <c r="BD85" s="79" t="str">
        <f t="shared" si="81"/>
        <v>cumple</v>
      </c>
      <c r="BF85" s="68" t="str">
        <f>IF('Comparación de precios '!P72=0,"Cumple","no_cumple")</f>
        <v>Cumple</v>
      </c>
      <c r="BG85" s="85">
        <v>3682</v>
      </c>
      <c r="BH85" s="82">
        <f t="shared" si="64"/>
        <v>0.37519090446292214</v>
      </c>
      <c r="BI85" s="82" t="str">
        <f t="shared" si="82"/>
        <v>cumple</v>
      </c>
      <c r="BJ85" s="70" t="str">
        <f t="shared" si="65"/>
        <v>cumple</v>
      </c>
      <c r="BK85" s="79" t="str">
        <f t="shared" si="66"/>
        <v>cumple</v>
      </c>
      <c r="BM85" s="68" t="str">
        <f>IF('Comparación de precios '!X72=0,"Cumple","no_cumple")</f>
        <v>Cumple</v>
      </c>
      <c r="BN85" s="85">
        <v>3682</v>
      </c>
      <c r="BO85" s="82">
        <f t="shared" si="67"/>
        <v>0.48725804205542406</v>
      </c>
      <c r="BP85" s="82" t="str">
        <f t="shared" si="83"/>
        <v>cumple</v>
      </c>
      <c r="BQ85" s="99" t="str">
        <f t="shared" si="68"/>
        <v>cumple</v>
      </c>
      <c r="BR85" s="109" t="str">
        <f t="shared" si="84"/>
        <v>cumple</v>
      </c>
      <c r="BT85" s="68" t="str">
        <f>IF('Comparación de precios '!AB72=0,"Cumple","no_cumple")</f>
        <v>Cumple</v>
      </c>
      <c r="BU85" s="85">
        <v>3682</v>
      </c>
      <c r="BV85" s="82">
        <f t="shared" si="69"/>
        <v>0.43982960596379128</v>
      </c>
      <c r="BW85" s="82" t="str">
        <f t="shared" si="85"/>
        <v>cumple</v>
      </c>
      <c r="BX85" s="99" t="str">
        <f t="shared" si="70"/>
        <v>cumple</v>
      </c>
      <c r="BY85" s="109" t="str">
        <f t="shared" si="86"/>
        <v>cumple</v>
      </c>
      <c r="CA85" s="68" t="str">
        <f>IF('Comparación de precios '!AF72=0,"Cumple","no_cumple")</f>
        <v>Cumple</v>
      </c>
      <c r="CB85" s="85">
        <v>3682</v>
      </c>
      <c r="CC85" s="82">
        <f t="shared" si="71"/>
        <v>0.31369990680335508</v>
      </c>
      <c r="CD85" s="82" t="str">
        <f t="shared" si="87"/>
        <v>cumple</v>
      </c>
      <c r="CE85" s="99" t="str">
        <f t="shared" si="72"/>
        <v>cumple</v>
      </c>
      <c r="CF85" s="109" t="str">
        <f t="shared" si="88"/>
        <v>cumple</v>
      </c>
      <c r="CH85" s="68" t="str">
        <f>IF('Comparación de precios '!AJ72=0,"Cumple","no_cumple")</f>
        <v>Cumple</v>
      </c>
      <c r="CI85" s="85">
        <v>3682</v>
      </c>
      <c r="CJ85" s="82">
        <f t="shared" si="73"/>
        <v>0.62232023797312541</v>
      </c>
      <c r="CK85" s="82" t="str">
        <f t="shared" si="89"/>
        <v>cumple</v>
      </c>
      <c r="CL85" s="99" t="str">
        <f t="shared" si="74"/>
        <v>cumple</v>
      </c>
      <c r="CM85" s="109" t="str">
        <f t="shared" si="90"/>
        <v>cumple</v>
      </c>
    </row>
    <row r="86" spans="1:91" x14ac:dyDescent="0.25">
      <c r="A86" s="39">
        <v>259</v>
      </c>
      <c r="B86" s="40" t="s">
        <v>318</v>
      </c>
      <c r="C86" s="40" t="s">
        <v>291</v>
      </c>
      <c r="D86" s="41">
        <v>1683</v>
      </c>
      <c r="E86" s="41">
        <v>1727</v>
      </c>
      <c r="F86" s="41">
        <v>1259</v>
      </c>
      <c r="G86" s="41">
        <v>742</v>
      </c>
      <c r="H86" s="41">
        <v>1605</v>
      </c>
      <c r="I86" s="41">
        <v>1525</v>
      </c>
      <c r="J86" s="41">
        <v>1894</v>
      </c>
      <c r="K86" s="41">
        <v>729</v>
      </c>
      <c r="L86" s="41">
        <v>1499</v>
      </c>
      <c r="M86" s="41">
        <v>757</v>
      </c>
      <c r="N86" s="42">
        <v>3009</v>
      </c>
      <c r="O86" s="41">
        <v>8996</v>
      </c>
      <c r="P86" s="41">
        <v>2472</v>
      </c>
      <c r="Q86" s="42">
        <v>1262</v>
      </c>
      <c r="R86" s="42">
        <v>827</v>
      </c>
      <c r="S86" s="41">
        <v>3752</v>
      </c>
      <c r="T86" s="41">
        <v>717</v>
      </c>
      <c r="U86" s="42">
        <v>806</v>
      </c>
      <c r="V86" s="42">
        <v>5434</v>
      </c>
      <c r="W86" s="42">
        <v>2755</v>
      </c>
      <c r="X86" s="41">
        <v>5260</v>
      </c>
      <c r="Y86" s="41">
        <v>5786</v>
      </c>
      <c r="Z86" s="41">
        <v>526</v>
      </c>
      <c r="AA86" s="41">
        <v>982</v>
      </c>
      <c r="AB86" s="41">
        <v>1662</v>
      </c>
      <c r="AC86" s="42">
        <v>1647</v>
      </c>
      <c r="AD86" s="41">
        <v>2840</v>
      </c>
      <c r="AE86" s="43">
        <f t="shared" si="56"/>
        <v>526</v>
      </c>
      <c r="AF86" s="43">
        <f t="shared" si="57"/>
        <v>8996</v>
      </c>
      <c r="AG86" s="43">
        <f t="shared" si="58"/>
        <v>8470</v>
      </c>
      <c r="AH86" s="44">
        <v>1683</v>
      </c>
      <c r="AI86" s="126" t="s">
        <v>71</v>
      </c>
      <c r="AJ86" s="127"/>
      <c r="AK86" s="68" t="str">
        <f>IF('Comparación de precios '!D73=0,"Cumple","no_cumple")</f>
        <v>Cumple</v>
      </c>
      <c r="AL86" s="66">
        <v>526</v>
      </c>
      <c r="AM86" s="82">
        <f t="shared" si="75"/>
        <v>0.68746286393345213</v>
      </c>
      <c r="AN86" s="82" t="str">
        <f t="shared" si="76"/>
        <v>cumple</v>
      </c>
      <c r="AO86" s="70" t="str">
        <f t="shared" si="59"/>
        <v>cumple</v>
      </c>
      <c r="AP86" s="79" t="str">
        <f t="shared" si="77"/>
        <v>cumple</v>
      </c>
      <c r="AR86" s="68" t="str">
        <f>IF('Comparación de precios '!H73=0,"Cumple","no_cumple")</f>
        <v>Cumple</v>
      </c>
      <c r="AS86" s="85">
        <v>526</v>
      </c>
      <c r="AT86" s="82">
        <f t="shared" si="60"/>
        <v>0.65508196721311474</v>
      </c>
      <c r="AU86" s="82" t="str">
        <f t="shared" si="78"/>
        <v>cumple</v>
      </c>
      <c r="AV86" s="79" t="str">
        <f t="shared" si="61"/>
        <v>cumple</v>
      </c>
      <c r="AW86" s="79" t="str">
        <f t="shared" si="79"/>
        <v>cumple</v>
      </c>
      <c r="AY86" s="68" t="str">
        <f>IF('Comparación de precios '!L73=0,"Cumple","no_cumple")</f>
        <v>Cumple</v>
      </c>
      <c r="AZ86" s="85">
        <v>526</v>
      </c>
      <c r="BA86" s="82">
        <f t="shared" si="62"/>
        <v>0.68351383874849581</v>
      </c>
      <c r="BB86" s="82" t="str">
        <f t="shared" si="80"/>
        <v>cumple</v>
      </c>
      <c r="BC86" s="70" t="str">
        <f t="shared" si="63"/>
        <v>cumple</v>
      </c>
      <c r="BD86" s="79" t="str">
        <f t="shared" si="81"/>
        <v>cumple</v>
      </c>
      <c r="BF86" s="68" t="str">
        <f>IF('Comparación de precios '!P73=0,"Cumple","no_cumple")</f>
        <v>Cumple</v>
      </c>
      <c r="BG86" s="85">
        <v>526</v>
      </c>
      <c r="BH86" s="82">
        <f t="shared" si="64"/>
        <v>0.46435845213849286</v>
      </c>
      <c r="BI86" s="82" t="str">
        <f t="shared" si="82"/>
        <v>cumple</v>
      </c>
      <c r="BJ86" s="70" t="str">
        <f t="shared" si="65"/>
        <v>cumple</v>
      </c>
      <c r="BK86" s="79" t="str">
        <f t="shared" si="66"/>
        <v>cumple</v>
      </c>
      <c r="BM86" s="68" t="str">
        <f>IF('Comparación de precios '!X73=0,"Cumple","no_cumple")</f>
        <v>Cumple</v>
      </c>
      <c r="BN86" s="85">
        <v>526</v>
      </c>
      <c r="BO86" s="82">
        <f t="shared" si="67"/>
        <v>0.58220810166799042</v>
      </c>
      <c r="BP86" s="82" t="str">
        <f t="shared" si="83"/>
        <v>cumple</v>
      </c>
      <c r="BQ86" s="99" t="str">
        <f t="shared" si="68"/>
        <v>cumple</v>
      </c>
      <c r="BR86" s="109" t="str">
        <f t="shared" si="84"/>
        <v>cumple</v>
      </c>
      <c r="BT86" s="68" t="str">
        <f>IF('Comparación de precios '!AB73=0,"Cumple","no_cumple")</f>
        <v>Cumple</v>
      </c>
      <c r="BU86" s="85">
        <v>526</v>
      </c>
      <c r="BV86" s="82">
        <f t="shared" si="69"/>
        <v>0.85980810234541583</v>
      </c>
      <c r="BW86" s="82" t="str">
        <f t="shared" si="85"/>
        <v>cumple</v>
      </c>
      <c r="BX86" s="99" t="str">
        <f t="shared" si="70"/>
        <v>cumple</v>
      </c>
      <c r="BY86" s="109" t="str">
        <f t="shared" si="86"/>
        <v>cumple</v>
      </c>
      <c r="CA86" s="68" t="str">
        <f>IF('Comparación de precios '!AF73=0,"Cumple","no_cumple")</f>
        <v>Cumple</v>
      </c>
      <c r="CB86" s="85">
        <v>526</v>
      </c>
      <c r="CC86" s="82">
        <f t="shared" si="71"/>
        <v>0.26638772663877264</v>
      </c>
      <c r="CD86" s="82" t="str">
        <f t="shared" si="87"/>
        <v>cumple</v>
      </c>
      <c r="CE86" s="99" t="str">
        <f t="shared" si="72"/>
        <v>cumple</v>
      </c>
      <c r="CF86" s="109" t="str">
        <f t="shared" si="88"/>
        <v>cumple</v>
      </c>
      <c r="CH86" s="68" t="str">
        <f>IF('Comparación de precios '!AJ73=0,"Cumple","no_cumple")</f>
        <v>Cumple</v>
      </c>
      <c r="CI86" s="85">
        <v>526</v>
      </c>
      <c r="CJ86" s="82">
        <f t="shared" si="73"/>
        <v>0.9</v>
      </c>
      <c r="CK86" s="82" t="str">
        <f t="shared" si="89"/>
        <v>cumple</v>
      </c>
      <c r="CL86" s="99" t="str">
        <f t="shared" si="74"/>
        <v>cumple</v>
      </c>
      <c r="CM86" s="109" t="str">
        <f t="shared" si="90"/>
        <v>cumple</v>
      </c>
    </row>
    <row r="87" spans="1:91" x14ac:dyDescent="0.25">
      <c r="A87" s="39">
        <v>294</v>
      </c>
      <c r="B87" s="40" t="s">
        <v>337</v>
      </c>
      <c r="C87" s="40" t="s">
        <v>291</v>
      </c>
      <c r="D87" s="41">
        <v>40186</v>
      </c>
      <c r="E87" s="41">
        <v>42295</v>
      </c>
      <c r="F87" s="41">
        <v>36847</v>
      </c>
      <c r="G87" s="41">
        <v>36152</v>
      </c>
      <c r="H87" s="41">
        <v>39263</v>
      </c>
      <c r="I87" s="41">
        <v>11989</v>
      </c>
      <c r="J87" s="41">
        <v>40397</v>
      </c>
      <c r="K87" s="41">
        <v>35521</v>
      </c>
      <c r="L87" s="41">
        <v>31317</v>
      </c>
      <c r="M87" s="41">
        <v>36862</v>
      </c>
      <c r="N87" s="42">
        <v>123650</v>
      </c>
      <c r="O87" s="41">
        <v>30500</v>
      </c>
      <c r="P87" s="41">
        <v>51969</v>
      </c>
      <c r="Q87" s="42">
        <v>33664</v>
      </c>
      <c r="R87" s="42">
        <v>40284</v>
      </c>
      <c r="S87" s="41">
        <v>35053</v>
      </c>
      <c r="T87" s="41">
        <v>34977</v>
      </c>
      <c r="U87" s="42">
        <v>26029</v>
      </c>
      <c r="V87" s="42">
        <v>114388</v>
      </c>
      <c r="W87" s="42">
        <v>27142</v>
      </c>
      <c r="X87" s="41">
        <v>107830</v>
      </c>
      <c r="Y87" s="41">
        <v>35584</v>
      </c>
      <c r="Z87" s="41">
        <v>47525</v>
      </c>
      <c r="AA87" s="41">
        <v>24556</v>
      </c>
      <c r="AB87" s="41">
        <v>27741</v>
      </c>
      <c r="AC87" s="42">
        <v>23489</v>
      </c>
      <c r="AD87" s="41">
        <v>30718</v>
      </c>
      <c r="AE87" s="43">
        <f t="shared" si="56"/>
        <v>11989</v>
      </c>
      <c r="AF87" s="43">
        <f t="shared" si="57"/>
        <v>123650</v>
      </c>
      <c r="AG87" s="43">
        <f t="shared" si="58"/>
        <v>111661</v>
      </c>
      <c r="AH87" s="44">
        <v>40186</v>
      </c>
      <c r="AI87" s="126" t="s">
        <v>71</v>
      </c>
      <c r="AJ87" s="127"/>
      <c r="AK87" s="68" t="str">
        <f>IF('Comparación de precios '!D74=0,"Cumple","no_cumple")</f>
        <v>Cumple</v>
      </c>
      <c r="AL87" s="66">
        <v>11989</v>
      </c>
      <c r="AM87" s="82">
        <f t="shared" si="75"/>
        <v>0.70166227044244267</v>
      </c>
      <c r="AN87" s="82" t="str">
        <f t="shared" si="76"/>
        <v>cumple</v>
      </c>
      <c r="AO87" s="70" t="str">
        <f t="shared" si="59"/>
        <v>cumple</v>
      </c>
      <c r="AP87" s="79" t="str">
        <f t="shared" si="77"/>
        <v>cumple</v>
      </c>
      <c r="AR87" s="68" t="str">
        <f>IF('Comparación de precios '!H74=0,"Cumple","no_cumple")</f>
        <v>Cumple</v>
      </c>
      <c r="AS87" s="85">
        <v>11989</v>
      </c>
      <c r="AT87" s="82">
        <f t="shared" si="60"/>
        <v>0</v>
      </c>
      <c r="AU87" s="82" t="str">
        <f t="shared" si="78"/>
        <v>cumple</v>
      </c>
      <c r="AV87" s="79" t="str">
        <f t="shared" si="61"/>
        <v>cumple</v>
      </c>
      <c r="AW87" s="79" t="str">
        <f t="shared" si="79"/>
        <v>cumple</v>
      </c>
      <c r="AY87" s="68" t="str">
        <f>IF('Comparación de precios '!L74=0,"Cumple","no_cumple")</f>
        <v>Cumple</v>
      </c>
      <c r="AZ87" s="85">
        <v>11989</v>
      </c>
      <c r="BA87" s="82">
        <f t="shared" si="62"/>
        <v>0.5678237987094914</v>
      </c>
      <c r="BB87" s="82" t="str">
        <f t="shared" si="80"/>
        <v>cumple</v>
      </c>
      <c r="BC87" s="70" t="str">
        <f t="shared" si="63"/>
        <v>cumple</v>
      </c>
      <c r="BD87" s="79" t="str">
        <f t="shared" si="81"/>
        <v>cumple</v>
      </c>
      <c r="BF87" s="68" t="str">
        <f>IF('Comparación de precios '!P74=0,"Cumple","no_cumple")</f>
        <v>Cumple</v>
      </c>
      <c r="BG87" s="85">
        <v>11989</v>
      </c>
      <c r="BH87" s="82">
        <f t="shared" si="64"/>
        <v>0.51176901775533479</v>
      </c>
      <c r="BI87" s="82" t="str">
        <f t="shared" si="82"/>
        <v>cumple</v>
      </c>
      <c r="BJ87" s="70" t="str">
        <f t="shared" si="65"/>
        <v>cumple</v>
      </c>
      <c r="BK87" s="79" t="str">
        <f t="shared" si="66"/>
        <v>cumple</v>
      </c>
      <c r="BM87" s="68" t="str">
        <f>IF('Comparación de precios '!X74=0,"Cumple","no_cumple")</f>
        <v>Cumple</v>
      </c>
      <c r="BN87" s="85">
        <v>11989</v>
      </c>
      <c r="BO87" s="82">
        <f t="shared" si="67"/>
        <v>0.6746275137731701</v>
      </c>
      <c r="BP87" s="82" t="str">
        <f t="shared" si="83"/>
        <v>cumple</v>
      </c>
      <c r="BQ87" s="99" t="str">
        <f t="shared" si="68"/>
        <v>cumple</v>
      </c>
      <c r="BR87" s="109" t="str">
        <f t="shared" si="84"/>
        <v>cumple</v>
      </c>
      <c r="BT87" s="68" t="str">
        <f>IF('Comparación de precios '!AB74=0,"Cumple","no_cumple")</f>
        <v>Cumple</v>
      </c>
      <c r="BU87" s="85">
        <v>11989</v>
      </c>
      <c r="BV87" s="82">
        <f t="shared" si="69"/>
        <v>0.65797506632813174</v>
      </c>
      <c r="BW87" s="82" t="str">
        <f t="shared" si="85"/>
        <v>cumple</v>
      </c>
      <c r="BX87" s="99" t="str">
        <f t="shared" si="70"/>
        <v>cumple</v>
      </c>
      <c r="BY87" s="109" t="str">
        <f t="shared" si="86"/>
        <v>cumple</v>
      </c>
      <c r="CA87" s="68" t="str">
        <f>IF('Comparación de precios '!AF74=0,"Cumple","no_cumple")</f>
        <v>Cumple</v>
      </c>
      <c r="CB87" s="85">
        <v>11989</v>
      </c>
      <c r="CC87" s="82">
        <f t="shared" si="71"/>
        <v>0.65723189524544701</v>
      </c>
      <c r="CD87" s="82" t="str">
        <f t="shared" si="87"/>
        <v>cumple</v>
      </c>
      <c r="CE87" s="99" t="str">
        <f t="shared" si="72"/>
        <v>cumple</v>
      </c>
      <c r="CF87" s="109" t="str">
        <f t="shared" si="88"/>
        <v>cumple</v>
      </c>
      <c r="CH87" s="68" t="str">
        <f>IF('Comparación de precios '!AJ74=0,"Cumple","no_cumple")</f>
        <v>Cumple</v>
      </c>
      <c r="CI87" s="85">
        <v>11989</v>
      </c>
      <c r="CJ87" s="82">
        <f t="shared" si="73"/>
        <v>0.88881572846146717</v>
      </c>
      <c r="CK87" s="82" t="str">
        <f t="shared" si="89"/>
        <v>cumple</v>
      </c>
      <c r="CL87" s="99" t="str">
        <f t="shared" si="74"/>
        <v>cumple</v>
      </c>
      <c r="CM87" s="109" t="str">
        <f t="shared" si="90"/>
        <v>cumple</v>
      </c>
    </row>
    <row r="88" spans="1:91" x14ac:dyDescent="0.25">
      <c r="A88" s="39">
        <v>302</v>
      </c>
      <c r="B88" s="40" t="s">
        <v>341</v>
      </c>
      <c r="C88" s="40" t="s">
        <v>291</v>
      </c>
      <c r="D88" s="41">
        <v>9152</v>
      </c>
      <c r="E88" s="41">
        <v>13639</v>
      </c>
      <c r="F88" s="41">
        <v>7916</v>
      </c>
      <c r="G88" s="41">
        <v>5648</v>
      </c>
      <c r="H88" s="41">
        <v>6172</v>
      </c>
      <c r="I88" s="41">
        <v>3990</v>
      </c>
      <c r="J88" s="41">
        <v>9363</v>
      </c>
      <c r="K88" s="41">
        <v>5548</v>
      </c>
      <c r="L88" s="41">
        <v>11296</v>
      </c>
      <c r="M88" s="41">
        <v>5759</v>
      </c>
      <c r="N88" s="42">
        <v>40020</v>
      </c>
      <c r="O88" s="41">
        <v>8350</v>
      </c>
      <c r="P88" s="41">
        <v>8889</v>
      </c>
      <c r="Q88" s="42">
        <v>14202</v>
      </c>
      <c r="R88" s="42">
        <v>6294</v>
      </c>
      <c r="S88" s="41">
        <v>21908</v>
      </c>
      <c r="T88" s="41">
        <v>5464</v>
      </c>
      <c r="U88" s="42">
        <v>6641</v>
      </c>
      <c r="V88" s="42">
        <v>28702</v>
      </c>
      <c r="W88" s="42">
        <v>59964</v>
      </c>
      <c r="X88" s="41">
        <v>24196</v>
      </c>
      <c r="Y88" s="41">
        <v>7985</v>
      </c>
      <c r="Z88" s="41">
        <v>6913</v>
      </c>
      <c r="AA88" s="41">
        <v>9823</v>
      </c>
      <c r="AB88" s="41">
        <v>3293</v>
      </c>
      <c r="AC88" s="42">
        <v>10014</v>
      </c>
      <c r="AD88" s="41">
        <v>6838</v>
      </c>
      <c r="AE88" s="43">
        <f t="shared" si="56"/>
        <v>3293</v>
      </c>
      <c r="AF88" s="43">
        <f t="shared" si="57"/>
        <v>59964</v>
      </c>
      <c r="AG88" s="43">
        <f t="shared" si="58"/>
        <v>56671</v>
      </c>
      <c r="AH88" s="44">
        <v>9152</v>
      </c>
      <c r="AI88" s="126" t="s">
        <v>71</v>
      </c>
      <c r="AJ88" s="127"/>
      <c r="AK88" s="68" t="str">
        <f>IF('Comparación de precios '!D75=0,"Cumple","no_cumple")</f>
        <v>Cumple</v>
      </c>
      <c r="AL88" s="66">
        <v>3293</v>
      </c>
      <c r="AM88" s="82">
        <f t="shared" si="75"/>
        <v>0.64018793706293708</v>
      </c>
      <c r="AN88" s="82" t="str">
        <f t="shared" si="76"/>
        <v>cumple</v>
      </c>
      <c r="AO88" s="70" t="str">
        <f t="shared" si="59"/>
        <v>cumple</v>
      </c>
      <c r="AP88" s="79" t="str">
        <f t="shared" si="77"/>
        <v>cumple</v>
      </c>
      <c r="AR88" s="68" t="str">
        <f>IF('Comparación de precios '!H75=0,"Cumple","no_cumple")</f>
        <v>Cumple</v>
      </c>
      <c r="AS88" s="85">
        <v>3293</v>
      </c>
      <c r="AT88" s="82">
        <f t="shared" si="60"/>
        <v>0.17468671679197995</v>
      </c>
      <c r="AU88" s="82" t="str">
        <f t="shared" si="78"/>
        <v>cumple</v>
      </c>
      <c r="AV88" s="79" t="str">
        <f t="shared" si="61"/>
        <v>cumple</v>
      </c>
      <c r="AW88" s="79" t="str">
        <f t="shared" si="79"/>
        <v>cumple</v>
      </c>
      <c r="AY88" s="68" t="str">
        <f>IF('Comparación de precios '!L75=0,"Cumple","no_cumple")</f>
        <v>Cumple</v>
      </c>
      <c r="AZ88" s="85">
        <v>3293</v>
      </c>
      <c r="BA88" s="82">
        <f t="shared" si="62"/>
        <v>0</v>
      </c>
      <c r="BB88" s="82" t="str">
        <f t="shared" si="80"/>
        <v>cumple</v>
      </c>
      <c r="BC88" s="70" t="str">
        <f t="shared" si="63"/>
        <v>cumple</v>
      </c>
      <c r="BD88" s="79" t="str">
        <f t="shared" si="81"/>
        <v>cumple</v>
      </c>
      <c r="BF88" s="68" t="str">
        <f>IF('Comparación de precios '!P75=0,"Cumple","no_cumple")</f>
        <v>Cumple</v>
      </c>
      <c r="BG88" s="85">
        <v>3293</v>
      </c>
      <c r="BH88" s="82">
        <f t="shared" si="64"/>
        <v>0.66476636465438255</v>
      </c>
      <c r="BI88" s="82" t="str">
        <f t="shared" si="82"/>
        <v>cumple</v>
      </c>
      <c r="BJ88" s="70" t="str">
        <f t="shared" si="65"/>
        <v>cumple</v>
      </c>
      <c r="BK88" s="79" t="str">
        <f t="shared" si="66"/>
        <v>cumple</v>
      </c>
      <c r="BM88" s="68" t="str">
        <f>IF('Comparación de precios '!X75=0,"Cumple","no_cumple")</f>
        <v>Cumple</v>
      </c>
      <c r="BN88" s="85">
        <v>3293</v>
      </c>
      <c r="BO88" s="82">
        <f t="shared" si="67"/>
        <v>0.58400707427993936</v>
      </c>
      <c r="BP88" s="82" t="str">
        <f t="shared" si="83"/>
        <v>cumple</v>
      </c>
      <c r="BQ88" s="99" t="str">
        <f t="shared" si="68"/>
        <v>cumple</v>
      </c>
      <c r="BR88" s="109" t="str">
        <f t="shared" si="84"/>
        <v>cumple</v>
      </c>
      <c r="BT88" s="68" t="str">
        <f>IF('Comparación de precios '!AB75=0,"Cumple","no_cumple")</f>
        <v>Cumple</v>
      </c>
      <c r="BU88" s="85">
        <v>3293</v>
      </c>
      <c r="BV88" s="82">
        <f t="shared" si="69"/>
        <v>0.84968961110096763</v>
      </c>
      <c r="BW88" s="82" t="str">
        <f t="shared" si="85"/>
        <v>cumple</v>
      </c>
      <c r="BX88" s="99" t="str">
        <f t="shared" si="70"/>
        <v>cumple</v>
      </c>
      <c r="BY88" s="109" t="str">
        <f t="shared" si="86"/>
        <v>cumple</v>
      </c>
      <c r="CA88" s="68" t="str">
        <f>IF('Comparación de precios '!AF75=0,"Cumple","no_cumple")</f>
        <v>Cumple</v>
      </c>
      <c r="CB88" s="85">
        <v>3293</v>
      </c>
      <c r="CC88" s="82">
        <f t="shared" si="71"/>
        <v>0.39732796486090777</v>
      </c>
      <c r="CD88" s="82" t="str">
        <f t="shared" si="87"/>
        <v>cumple</v>
      </c>
      <c r="CE88" s="99" t="str">
        <f t="shared" si="72"/>
        <v>cumple</v>
      </c>
      <c r="CF88" s="109" t="str">
        <f t="shared" si="88"/>
        <v>cumple</v>
      </c>
      <c r="CH88" s="68" t="str">
        <f>IF('Comparación de precios '!AJ75=0,"Cumple","no_cumple")</f>
        <v>Cumple</v>
      </c>
      <c r="CI88" s="85">
        <v>3293</v>
      </c>
      <c r="CJ88" s="82">
        <f t="shared" si="73"/>
        <v>0.86390312448338569</v>
      </c>
      <c r="CK88" s="82" t="str">
        <f t="shared" si="89"/>
        <v>cumple</v>
      </c>
      <c r="CL88" s="99" t="str">
        <f t="shared" si="74"/>
        <v>cumple</v>
      </c>
      <c r="CM88" s="109" t="str">
        <f t="shared" si="90"/>
        <v>cumple</v>
      </c>
    </row>
    <row r="89" spans="1:91" x14ac:dyDescent="0.25">
      <c r="A89" s="39">
        <v>306</v>
      </c>
      <c r="B89" s="40" t="s">
        <v>343</v>
      </c>
      <c r="C89" s="40" t="s">
        <v>291</v>
      </c>
      <c r="D89" s="41">
        <v>37030</v>
      </c>
      <c r="E89" s="41">
        <v>58119</v>
      </c>
      <c r="F89" s="41">
        <v>36969</v>
      </c>
      <c r="G89" s="41">
        <v>39542</v>
      </c>
      <c r="H89" s="41">
        <v>43216</v>
      </c>
      <c r="I89" s="41">
        <v>12619</v>
      </c>
      <c r="J89" s="41">
        <v>37241</v>
      </c>
      <c r="K89" s="41">
        <v>38849</v>
      </c>
      <c r="L89" s="41">
        <v>54899</v>
      </c>
      <c r="M89" s="41">
        <v>40319</v>
      </c>
      <c r="N89" s="42">
        <v>165603</v>
      </c>
      <c r="O89" s="41">
        <v>27859</v>
      </c>
      <c r="P89" s="41">
        <v>27352</v>
      </c>
      <c r="Q89" s="42">
        <v>53652</v>
      </c>
      <c r="R89" s="42">
        <v>44061</v>
      </c>
      <c r="S89" s="41">
        <v>46946</v>
      </c>
      <c r="T89" s="41">
        <v>38255</v>
      </c>
      <c r="U89" s="42">
        <v>33929</v>
      </c>
      <c r="V89" s="42">
        <v>111307</v>
      </c>
      <c r="W89" s="42">
        <v>66276</v>
      </c>
      <c r="X89" s="41">
        <v>99940</v>
      </c>
      <c r="Y89" s="41">
        <v>31228</v>
      </c>
      <c r="Z89" s="41">
        <v>17059</v>
      </c>
      <c r="AA89" s="41">
        <v>39290</v>
      </c>
      <c r="AB89" s="41">
        <v>20388</v>
      </c>
      <c r="AC89" s="42">
        <v>87435</v>
      </c>
      <c r="AD89" s="41">
        <v>21461</v>
      </c>
      <c r="AE89" s="43">
        <f t="shared" si="56"/>
        <v>12619</v>
      </c>
      <c r="AF89" s="43">
        <f t="shared" si="57"/>
        <v>165603</v>
      </c>
      <c r="AG89" s="43">
        <f t="shared" si="58"/>
        <v>152984</v>
      </c>
      <c r="AH89" s="50">
        <v>37030</v>
      </c>
      <c r="AI89" s="126" t="s">
        <v>71</v>
      </c>
      <c r="AJ89" s="127"/>
      <c r="AK89" s="68" t="str">
        <f>IF('Comparación de precios '!D76=0,"Cumple","no_cumple")</f>
        <v>Cumple</v>
      </c>
      <c r="AL89" s="66">
        <v>12619</v>
      </c>
      <c r="AM89" s="82">
        <f t="shared" si="75"/>
        <v>0.6592222522279233</v>
      </c>
      <c r="AN89" s="82" t="str">
        <f t="shared" si="76"/>
        <v>cumple</v>
      </c>
      <c r="AO89" s="70" t="str">
        <f t="shared" si="59"/>
        <v>cumple</v>
      </c>
      <c r="AP89" s="79" t="str">
        <f t="shared" si="77"/>
        <v>cumple</v>
      </c>
      <c r="AR89" s="68" t="str">
        <f>IF('Comparación de precios '!H76=0,"Cumple","no_cumple")</f>
        <v>Cumple</v>
      </c>
      <c r="AS89" s="85">
        <v>12619</v>
      </c>
      <c r="AT89" s="82">
        <f t="shared" si="60"/>
        <v>0</v>
      </c>
      <c r="AU89" s="82" t="str">
        <f t="shared" si="78"/>
        <v>cumple</v>
      </c>
      <c r="AV89" s="79" t="str">
        <f t="shared" si="61"/>
        <v>cumple</v>
      </c>
      <c r="AW89" s="79" t="str">
        <f t="shared" si="79"/>
        <v>cumple</v>
      </c>
      <c r="AY89" s="68" t="str">
        <f>IF('Comparación de precios '!L76=0,"Cumple","no_cumple")</f>
        <v>Cumple</v>
      </c>
      <c r="AZ89" s="85">
        <v>12619</v>
      </c>
      <c r="BA89" s="82">
        <f t="shared" si="62"/>
        <v>0.38105748479497742</v>
      </c>
      <c r="BB89" s="82" t="str">
        <f t="shared" si="80"/>
        <v>cumple</v>
      </c>
      <c r="BC89" s="70" t="str">
        <f t="shared" si="63"/>
        <v>cumple</v>
      </c>
      <c r="BD89" s="79" t="str">
        <f t="shared" si="81"/>
        <v>cumple</v>
      </c>
      <c r="BF89" s="68" t="str">
        <f>IF('Comparación de precios '!P76=0,"Cumple","no_cumple")</f>
        <v>Cumple</v>
      </c>
      <c r="BG89" s="85">
        <v>12619</v>
      </c>
      <c r="BH89" s="82">
        <f t="shared" si="64"/>
        <v>0.6788241282769153</v>
      </c>
      <c r="BI89" s="82" t="str">
        <f t="shared" si="82"/>
        <v>cumple</v>
      </c>
      <c r="BJ89" s="70" t="str">
        <f t="shared" si="65"/>
        <v>cumple</v>
      </c>
      <c r="BK89" s="79" t="str">
        <f t="shared" si="66"/>
        <v>cumple</v>
      </c>
      <c r="BM89" s="68" t="str">
        <f>IF('Comparación de precios '!X76=0,"Cumple","no_cumple")</f>
        <v>Cumple</v>
      </c>
      <c r="BN89" s="85">
        <v>12619</v>
      </c>
      <c r="BO89" s="82">
        <f t="shared" si="67"/>
        <v>0.65865995834347701</v>
      </c>
      <c r="BP89" s="82" t="str">
        <f t="shared" si="83"/>
        <v>cumple</v>
      </c>
      <c r="BQ89" s="99" t="str">
        <f t="shared" si="68"/>
        <v>cumple</v>
      </c>
      <c r="BR89" s="109" t="str">
        <f t="shared" si="84"/>
        <v>cumple</v>
      </c>
      <c r="BT89" s="68" t="str">
        <f>IF('Comparación de precios '!AB76=0,"Cumple","no_cumple")</f>
        <v>Cumple</v>
      </c>
      <c r="BU89" s="85">
        <v>12619</v>
      </c>
      <c r="BV89" s="82">
        <f t="shared" si="69"/>
        <v>0.73120180633067777</v>
      </c>
      <c r="BW89" s="82" t="str">
        <f t="shared" si="85"/>
        <v>cumple</v>
      </c>
      <c r="BX89" s="99" t="str">
        <f t="shared" si="70"/>
        <v>cumple</v>
      </c>
      <c r="BY89" s="109" t="str">
        <f t="shared" si="86"/>
        <v>cumple</v>
      </c>
      <c r="CA89" s="68" t="str">
        <f>IF('Comparación de precios '!AF76=0,"Cumple","no_cumple")</f>
        <v>Cumple</v>
      </c>
      <c r="CB89" s="85">
        <v>12619</v>
      </c>
      <c r="CC89" s="82">
        <f t="shared" si="71"/>
        <v>0.67013462292510784</v>
      </c>
      <c r="CD89" s="82" t="str">
        <f t="shared" si="87"/>
        <v>cumple</v>
      </c>
      <c r="CE89" s="99" t="str">
        <f t="shared" si="72"/>
        <v>cumple</v>
      </c>
      <c r="CF89" s="109" t="str">
        <f t="shared" si="88"/>
        <v>cumple</v>
      </c>
      <c r="CH89" s="68" t="str">
        <f>IF('Comparación de precios '!AJ76=0,"Cumple","no_cumple")</f>
        <v>Cumple</v>
      </c>
      <c r="CI89" s="85">
        <v>12619</v>
      </c>
      <c r="CJ89" s="82">
        <f t="shared" si="73"/>
        <v>0.87373424054432658</v>
      </c>
      <c r="CK89" s="82" t="str">
        <f t="shared" si="89"/>
        <v>cumple</v>
      </c>
      <c r="CL89" s="99" t="str">
        <f t="shared" si="74"/>
        <v>cumple</v>
      </c>
      <c r="CM89" s="109" t="str">
        <f t="shared" si="90"/>
        <v>cumple</v>
      </c>
    </row>
    <row r="90" spans="1:91" x14ac:dyDescent="0.25">
      <c r="A90" s="39">
        <v>308</v>
      </c>
      <c r="B90" s="40" t="s">
        <v>344</v>
      </c>
      <c r="C90" s="40" t="s">
        <v>291</v>
      </c>
      <c r="D90" s="41">
        <v>46919</v>
      </c>
      <c r="E90" s="41">
        <v>69310</v>
      </c>
      <c r="F90" s="41">
        <v>49354</v>
      </c>
      <c r="G90" s="41">
        <v>59877</v>
      </c>
      <c r="H90" s="41">
        <v>65442</v>
      </c>
      <c r="I90" s="41">
        <v>19653</v>
      </c>
      <c r="J90" s="41">
        <v>47130</v>
      </c>
      <c r="K90" s="41">
        <v>58830</v>
      </c>
      <c r="L90" s="41">
        <v>59616</v>
      </c>
      <c r="M90" s="41">
        <v>61054</v>
      </c>
      <c r="N90" s="42">
        <v>193203</v>
      </c>
      <c r="O90" s="41">
        <v>42779</v>
      </c>
      <c r="P90" s="41">
        <v>34190</v>
      </c>
      <c r="Q90" s="42">
        <v>68380</v>
      </c>
      <c r="R90" s="42">
        <v>66721</v>
      </c>
      <c r="S90" s="41">
        <v>54770</v>
      </c>
      <c r="T90" s="41">
        <v>57930</v>
      </c>
      <c r="U90" s="42">
        <v>50904</v>
      </c>
      <c r="V90" s="42">
        <v>149848</v>
      </c>
      <c r="W90" s="42">
        <v>72588</v>
      </c>
      <c r="X90" s="41">
        <v>134656</v>
      </c>
      <c r="Y90" s="41">
        <v>20830</v>
      </c>
      <c r="Z90" s="41">
        <v>28367</v>
      </c>
      <c r="AA90" s="41">
        <v>68759</v>
      </c>
      <c r="AB90" s="41">
        <v>38356</v>
      </c>
      <c r="AC90" s="42">
        <v>117703</v>
      </c>
      <c r="AD90" s="41">
        <v>30298</v>
      </c>
      <c r="AE90" s="43">
        <f t="shared" si="56"/>
        <v>19653</v>
      </c>
      <c r="AF90" s="43">
        <f t="shared" si="57"/>
        <v>193203</v>
      </c>
      <c r="AG90" s="43">
        <f t="shared" si="58"/>
        <v>173550</v>
      </c>
      <c r="AH90" s="50">
        <v>46919</v>
      </c>
      <c r="AI90" s="126" t="s">
        <v>71</v>
      </c>
      <c r="AJ90" s="127"/>
      <c r="AK90" s="68" t="str">
        <f>IF('Comparación de precios '!D77=0,"Cumple","no_cumple")</f>
        <v>Cumple</v>
      </c>
      <c r="AL90" s="66">
        <v>19653</v>
      </c>
      <c r="AM90" s="82">
        <f t="shared" si="75"/>
        <v>0.58112918007630177</v>
      </c>
      <c r="AN90" s="82" t="str">
        <f t="shared" si="76"/>
        <v>cumple</v>
      </c>
      <c r="AO90" s="70" t="str">
        <f t="shared" si="59"/>
        <v>cumple</v>
      </c>
      <c r="AP90" s="79" t="str">
        <f t="shared" si="77"/>
        <v>cumple</v>
      </c>
      <c r="AR90" s="68" t="str">
        <f>IF('Comparación de precios '!H77=0,"Cumple","no_cumple")</f>
        <v>Cumple</v>
      </c>
      <c r="AS90" s="85">
        <v>19653</v>
      </c>
      <c r="AT90" s="82">
        <f t="shared" si="60"/>
        <v>0</v>
      </c>
      <c r="AU90" s="82" t="str">
        <f t="shared" si="78"/>
        <v>cumple</v>
      </c>
      <c r="AV90" s="79" t="str">
        <f t="shared" si="61"/>
        <v>cumple</v>
      </c>
      <c r="AW90" s="79" t="str">
        <f t="shared" si="79"/>
        <v>cumple</v>
      </c>
      <c r="AY90" s="68" t="str">
        <f>IF('Comparación de precios '!L77=0,"Cumple","no_cumple")</f>
        <v>Cumple</v>
      </c>
      <c r="AZ90" s="85">
        <v>19653</v>
      </c>
      <c r="BA90" s="82">
        <f t="shared" si="62"/>
        <v>0.48761601835436436</v>
      </c>
      <c r="BB90" s="82" t="str">
        <f t="shared" si="80"/>
        <v>cumple</v>
      </c>
      <c r="BC90" s="70" t="str">
        <f t="shared" si="63"/>
        <v>cumple</v>
      </c>
      <c r="BD90" s="79" t="str">
        <f t="shared" si="81"/>
        <v>cumple</v>
      </c>
      <c r="BF90" s="68" t="str">
        <f>IF('Comparación de precios '!P77=0,"Cumple","no_cumple")</f>
        <v>Cumple</v>
      </c>
      <c r="BG90" s="85">
        <v>19653</v>
      </c>
      <c r="BH90" s="82">
        <f t="shared" si="64"/>
        <v>0.71417559883069848</v>
      </c>
      <c r="BI90" s="82" t="str">
        <f t="shared" si="82"/>
        <v>cumple</v>
      </c>
      <c r="BJ90" s="70" t="str">
        <f t="shared" si="65"/>
        <v>cumple</v>
      </c>
      <c r="BK90" s="79" t="str">
        <f t="shared" si="66"/>
        <v>cumple</v>
      </c>
      <c r="BM90" s="68" t="str">
        <f>IF('Comparación de precios '!X77=0,"Cumple","no_cumple")</f>
        <v>Cumple</v>
      </c>
      <c r="BN90" s="85">
        <v>19653</v>
      </c>
      <c r="BO90" s="82">
        <f t="shared" si="67"/>
        <v>0.60179519390525593</v>
      </c>
      <c r="BP90" s="82" t="str">
        <f t="shared" si="83"/>
        <v>cumple</v>
      </c>
      <c r="BQ90" s="99" t="str">
        <f t="shared" si="68"/>
        <v>cumple</v>
      </c>
      <c r="BR90" s="109" t="str">
        <f t="shared" si="84"/>
        <v>cumple</v>
      </c>
      <c r="BT90" s="68" t="str">
        <f>IF('Comparación de precios '!AB77=0,"Cumple","no_cumple")</f>
        <v>Cumple</v>
      </c>
      <c r="BU90" s="85">
        <v>19653</v>
      </c>
      <c r="BV90" s="82">
        <f t="shared" si="69"/>
        <v>0.64117217454811026</v>
      </c>
      <c r="BW90" s="82" t="str">
        <f t="shared" si="85"/>
        <v>cumple</v>
      </c>
      <c r="BX90" s="99" t="str">
        <f t="shared" si="70"/>
        <v>cumple</v>
      </c>
      <c r="BY90" s="109" t="str">
        <f t="shared" si="86"/>
        <v>cumple</v>
      </c>
      <c r="CA90" s="68" t="str">
        <f>IF('Comparación de precios '!AF77=0,"Cumple","no_cumple")</f>
        <v>Cumple</v>
      </c>
      <c r="CB90" s="85">
        <v>19653</v>
      </c>
      <c r="CC90" s="82">
        <f t="shared" si="71"/>
        <v>0.66074572760227857</v>
      </c>
      <c r="CD90" s="82" t="str">
        <f t="shared" si="87"/>
        <v>cumple</v>
      </c>
      <c r="CE90" s="99" t="str">
        <f t="shared" si="72"/>
        <v>cumple</v>
      </c>
      <c r="CF90" s="109" t="str">
        <f t="shared" si="88"/>
        <v>cumple</v>
      </c>
      <c r="CH90" s="68" t="str">
        <f>IF('Comparación de precios '!AJ77=0,"Cumple","no_cumple")</f>
        <v>Cumple</v>
      </c>
      <c r="CI90" s="85">
        <v>19653</v>
      </c>
      <c r="CJ90" s="82">
        <f t="shared" si="73"/>
        <v>0.85405032081749055</v>
      </c>
      <c r="CK90" s="82" t="str">
        <f t="shared" si="89"/>
        <v>cumple</v>
      </c>
      <c r="CL90" s="99" t="str">
        <f t="shared" si="74"/>
        <v>cumple</v>
      </c>
      <c r="CM90" s="109" t="str">
        <f t="shared" si="90"/>
        <v>cumple</v>
      </c>
    </row>
    <row r="91" spans="1:91" x14ac:dyDescent="0.25">
      <c r="A91" s="39">
        <v>314</v>
      </c>
      <c r="B91" s="40" t="s">
        <v>347</v>
      </c>
      <c r="C91" s="40" t="s">
        <v>291</v>
      </c>
      <c r="D91" s="41">
        <v>16201</v>
      </c>
      <c r="E91" s="41">
        <v>22032</v>
      </c>
      <c r="F91" s="41">
        <v>6465</v>
      </c>
      <c r="G91" s="41">
        <v>4971</v>
      </c>
      <c r="H91" s="41">
        <v>15161</v>
      </c>
      <c r="I91" s="41">
        <v>11324</v>
      </c>
      <c r="J91" s="41">
        <v>16411</v>
      </c>
      <c r="K91" s="41">
        <v>4884</v>
      </c>
      <c r="L91" s="41">
        <v>18465</v>
      </c>
      <c r="M91" s="41">
        <v>5067</v>
      </c>
      <c r="N91" s="42">
        <v>60721</v>
      </c>
      <c r="O91" s="41">
        <v>24056</v>
      </c>
      <c r="P91" s="41">
        <v>17779</v>
      </c>
      <c r="Q91" s="42">
        <v>12098</v>
      </c>
      <c r="R91" s="42">
        <v>5539</v>
      </c>
      <c r="S91" s="41">
        <v>34427</v>
      </c>
      <c r="T91" s="41">
        <v>4809</v>
      </c>
      <c r="U91" s="42">
        <v>18528</v>
      </c>
      <c r="V91" s="42">
        <v>56708</v>
      </c>
      <c r="W91" s="42">
        <v>5985</v>
      </c>
      <c r="X91" s="41">
        <v>48492</v>
      </c>
      <c r="Y91" s="41">
        <v>17358</v>
      </c>
      <c r="Z91" s="41">
        <v>12962</v>
      </c>
      <c r="AA91" s="41">
        <v>19645</v>
      </c>
      <c r="AB91" s="41">
        <v>40797</v>
      </c>
      <c r="AC91" s="42">
        <v>25482</v>
      </c>
      <c r="AD91" s="41">
        <v>7364</v>
      </c>
      <c r="AE91" s="43">
        <f t="shared" si="56"/>
        <v>4809</v>
      </c>
      <c r="AF91" s="43">
        <f t="shared" si="57"/>
        <v>60721</v>
      </c>
      <c r="AG91" s="43">
        <f t="shared" si="58"/>
        <v>55912</v>
      </c>
      <c r="AH91" s="51">
        <v>16201</v>
      </c>
      <c r="AI91" s="118" t="s">
        <v>32</v>
      </c>
      <c r="AJ91" s="127"/>
      <c r="AK91" s="124" t="str">
        <f>IF('Comparación de precios '!D78=0,"Cumple","no_cumple")</f>
        <v>Cumple</v>
      </c>
      <c r="AL91" s="122">
        <v>0</v>
      </c>
      <c r="AM91" s="123">
        <f t="shared" si="75"/>
        <v>1</v>
      </c>
      <c r="AN91" s="82" t="str">
        <f t="shared" si="76"/>
        <v>no_cumple</v>
      </c>
      <c r="AO91" s="117" t="str">
        <f t="shared" si="59"/>
        <v>cumple</v>
      </c>
      <c r="AP91" s="125" t="str">
        <f t="shared" si="77"/>
        <v>cumple</v>
      </c>
      <c r="AQ91" s="119"/>
      <c r="AR91" s="124" t="str">
        <f>IF('Comparación de precios '!H78=0,"Cumple","no_cumple")</f>
        <v>Cumple</v>
      </c>
      <c r="AS91" s="121">
        <v>0</v>
      </c>
      <c r="AT91" s="123">
        <f t="shared" si="60"/>
        <v>1</v>
      </c>
      <c r="AU91" s="82" t="str">
        <f t="shared" si="78"/>
        <v>no_cumple</v>
      </c>
      <c r="AV91" s="125" t="str">
        <f t="shared" si="61"/>
        <v>cumple</v>
      </c>
      <c r="AW91" s="125" t="str">
        <f t="shared" si="79"/>
        <v>cumple</v>
      </c>
      <c r="AX91" s="119"/>
      <c r="AY91" s="124" t="str">
        <f>IF('Comparación de precios '!L78=0,"Cumple","no_cumple")</f>
        <v>Cumple</v>
      </c>
      <c r="AZ91" s="121">
        <v>0</v>
      </c>
      <c r="BA91" s="123">
        <f t="shared" si="62"/>
        <v>1</v>
      </c>
      <c r="BB91" s="82" t="str">
        <f t="shared" si="80"/>
        <v>no_cumple</v>
      </c>
      <c r="BC91" s="117" t="str">
        <f t="shared" si="63"/>
        <v>cumple</v>
      </c>
      <c r="BD91" s="125" t="str">
        <f t="shared" si="81"/>
        <v>cumple</v>
      </c>
      <c r="BE91" s="119"/>
      <c r="BF91" s="124" t="str">
        <f>IF('Comparación de precios '!P78=0,"Cumple","no_cumple")</f>
        <v>Cumple</v>
      </c>
      <c r="BG91" s="121">
        <v>0</v>
      </c>
      <c r="BH91" s="123">
        <f t="shared" si="64"/>
        <v>1</v>
      </c>
      <c r="BI91" s="82" t="str">
        <f t="shared" si="82"/>
        <v>no_cumple</v>
      </c>
      <c r="BJ91" s="117" t="str">
        <f t="shared" si="65"/>
        <v>cumple</v>
      </c>
      <c r="BK91" s="125" t="str">
        <f t="shared" si="66"/>
        <v>cumple</v>
      </c>
      <c r="BL91" s="119"/>
      <c r="BM91" s="124" t="str">
        <f>IF('Comparación de precios '!X78=0,"Cumple","no_cumple")</f>
        <v>Cumple</v>
      </c>
      <c r="BN91" s="121">
        <v>0</v>
      </c>
      <c r="BO91" s="123">
        <f t="shared" si="67"/>
        <v>1</v>
      </c>
      <c r="BP91" s="82" t="str">
        <f t="shared" si="83"/>
        <v>no_cumple</v>
      </c>
      <c r="BQ91" s="112" t="str">
        <f t="shared" si="68"/>
        <v>cumple</v>
      </c>
      <c r="BR91" s="115" t="str">
        <f t="shared" si="84"/>
        <v>cumple</v>
      </c>
      <c r="BS91" s="119"/>
      <c r="BT91" s="124" t="str">
        <f>IF('Comparación de precios '!AB78=0,"Cumple","no_cumple")</f>
        <v>Cumple</v>
      </c>
      <c r="BU91" s="121">
        <v>0</v>
      </c>
      <c r="BV91" s="123">
        <f t="shared" si="69"/>
        <v>1</v>
      </c>
      <c r="BW91" s="82" t="str">
        <f t="shared" si="85"/>
        <v>no_cumple</v>
      </c>
      <c r="BX91" s="112" t="str">
        <f t="shared" si="70"/>
        <v>cumple</v>
      </c>
      <c r="BY91" s="115" t="str">
        <f t="shared" si="86"/>
        <v>cumple</v>
      </c>
      <c r="BZ91" s="119"/>
      <c r="CA91" s="124" t="str">
        <f>IF('Comparación de precios '!AF78=0,"Cumple","no_cumple")</f>
        <v>Cumple</v>
      </c>
      <c r="CB91" s="121">
        <v>0</v>
      </c>
      <c r="CC91" s="123">
        <f t="shared" si="71"/>
        <v>1</v>
      </c>
      <c r="CD91" s="82" t="str">
        <f t="shared" si="87"/>
        <v>no_cumple</v>
      </c>
      <c r="CE91" s="112" t="str">
        <f t="shared" si="72"/>
        <v>cumple</v>
      </c>
      <c r="CF91" s="115" t="str">
        <f t="shared" si="88"/>
        <v>cumple</v>
      </c>
      <c r="CG91" s="119"/>
      <c r="CH91" s="124" t="str">
        <f>IF('Comparación de precios '!AJ78=0,"Cumple","no_cumple")</f>
        <v>Cumple</v>
      </c>
      <c r="CI91" s="121">
        <v>0</v>
      </c>
      <c r="CJ91" s="123">
        <f t="shared" si="73"/>
        <v>1</v>
      </c>
      <c r="CK91" s="82" t="str">
        <f t="shared" si="89"/>
        <v>no_cumple</v>
      </c>
      <c r="CL91" s="112" t="str">
        <f t="shared" si="74"/>
        <v>cumple</v>
      </c>
      <c r="CM91" s="115" t="str">
        <f t="shared" si="90"/>
        <v>cumple</v>
      </c>
    </row>
    <row r="92" spans="1:91" x14ac:dyDescent="0.25">
      <c r="A92" s="39">
        <v>387</v>
      </c>
      <c r="B92" s="40" t="s">
        <v>412</v>
      </c>
      <c r="C92" s="40" t="s">
        <v>291</v>
      </c>
      <c r="D92" s="41">
        <v>108356</v>
      </c>
      <c r="E92" s="41">
        <v>85174</v>
      </c>
      <c r="F92" s="41">
        <v>90136</v>
      </c>
      <c r="G92" s="41">
        <v>79082</v>
      </c>
      <c r="H92" s="41">
        <v>123675</v>
      </c>
      <c r="I92" s="41">
        <v>50229</v>
      </c>
      <c r="J92" s="41">
        <v>108566</v>
      </c>
      <c r="K92" s="41">
        <v>77701</v>
      </c>
      <c r="L92" s="41">
        <v>75244</v>
      </c>
      <c r="M92" s="41">
        <v>80638</v>
      </c>
      <c r="N92" s="42">
        <v>60490</v>
      </c>
      <c r="O92" s="41">
        <v>89397</v>
      </c>
      <c r="P92" s="41">
        <v>71115</v>
      </c>
      <c r="Q92" s="42">
        <v>120980</v>
      </c>
      <c r="R92" s="42">
        <v>88122</v>
      </c>
      <c r="S92" s="41">
        <v>70419</v>
      </c>
      <c r="T92" s="41">
        <v>76512</v>
      </c>
      <c r="U92" s="42">
        <v>41091</v>
      </c>
      <c r="V92" s="42">
        <v>330275</v>
      </c>
      <c r="W92" s="42">
        <v>79531</v>
      </c>
      <c r="X92" s="41">
        <v>294560</v>
      </c>
      <c r="Y92" s="41">
        <v>86790</v>
      </c>
      <c r="Z92" s="41">
        <v>34397</v>
      </c>
      <c r="AA92" s="41">
        <v>78581</v>
      </c>
      <c r="AB92" s="41">
        <v>153908</v>
      </c>
      <c r="AC92" s="42">
        <v>131113</v>
      </c>
      <c r="AD92" s="41">
        <v>65750</v>
      </c>
      <c r="AE92" s="43">
        <f t="shared" si="56"/>
        <v>34397</v>
      </c>
      <c r="AF92" s="43">
        <f t="shared" si="57"/>
        <v>330275</v>
      </c>
      <c r="AG92" s="43">
        <f t="shared" si="58"/>
        <v>295878</v>
      </c>
      <c r="AH92" s="50">
        <v>108356</v>
      </c>
      <c r="AI92" s="126" t="s">
        <v>71</v>
      </c>
      <c r="AJ92" s="127"/>
      <c r="AK92" s="68" t="str">
        <f>IF('Comparación de precios '!D79=0,"Cumple","no_cumple")</f>
        <v>Cumple</v>
      </c>
      <c r="AL92" s="66">
        <v>34397</v>
      </c>
      <c r="AM92" s="82">
        <f t="shared" si="75"/>
        <v>0.68255564989479123</v>
      </c>
      <c r="AN92" s="82" t="str">
        <f t="shared" si="76"/>
        <v>cumple</v>
      </c>
      <c r="AO92" s="70" t="str">
        <f t="shared" si="59"/>
        <v>cumple</v>
      </c>
      <c r="AP92" s="79" t="str">
        <f t="shared" si="77"/>
        <v>cumple</v>
      </c>
      <c r="AR92" s="68" t="str">
        <f>IF('Comparación de precios '!H79=0,"Cumple","no_cumple")</f>
        <v>Cumple</v>
      </c>
      <c r="AS92" s="85">
        <v>34397</v>
      </c>
      <c r="AT92" s="82">
        <f t="shared" si="60"/>
        <v>0.31519640048577513</v>
      </c>
      <c r="AU92" s="82" t="str">
        <f t="shared" si="78"/>
        <v>cumple</v>
      </c>
      <c r="AV92" s="79" t="str">
        <f t="shared" si="61"/>
        <v>cumple</v>
      </c>
      <c r="AW92" s="79" t="str">
        <f t="shared" si="79"/>
        <v>cumple</v>
      </c>
      <c r="AY92" s="68" t="str">
        <f>IF('Comparación de precios '!L79=0,"Cumple","no_cumple")</f>
        <v>Cumple</v>
      </c>
      <c r="AZ92" s="85">
        <v>34397</v>
      </c>
      <c r="BA92" s="82">
        <f t="shared" si="62"/>
        <v>0.77650934324401588</v>
      </c>
      <c r="BB92" s="82" t="str">
        <f t="shared" si="80"/>
        <v>cumple</v>
      </c>
      <c r="BC92" s="70" t="str">
        <f t="shared" si="63"/>
        <v>cumple</v>
      </c>
      <c r="BD92" s="79" t="str">
        <f t="shared" si="81"/>
        <v>cumple</v>
      </c>
      <c r="BF92" s="68" t="str">
        <f>IF('Comparación de precios '!P79=0,"Cumple","no_cumple")</f>
        <v>Cumple</v>
      </c>
      <c r="BG92" s="85">
        <v>34397</v>
      </c>
      <c r="BH92" s="82">
        <f t="shared" si="64"/>
        <v>0.56227332306791722</v>
      </c>
      <c r="BI92" s="82" t="str">
        <f t="shared" si="82"/>
        <v>cumple</v>
      </c>
      <c r="BJ92" s="70" t="str">
        <f t="shared" si="65"/>
        <v>cumple</v>
      </c>
      <c r="BK92" s="79" t="str">
        <f t="shared" si="66"/>
        <v>cumple</v>
      </c>
      <c r="BM92" s="68" t="str">
        <f>IF('Comparación de precios '!X79=0,"Cumple","no_cumple")</f>
        <v>Cumple</v>
      </c>
      <c r="BN92" s="85">
        <v>34397</v>
      </c>
      <c r="BO92" s="82">
        <f t="shared" si="67"/>
        <v>0.61838776959261565</v>
      </c>
      <c r="BP92" s="82" t="str">
        <f t="shared" si="83"/>
        <v>cumple</v>
      </c>
      <c r="BQ92" s="99" t="str">
        <f t="shared" si="68"/>
        <v>cumple</v>
      </c>
      <c r="BR92" s="109" t="str">
        <f t="shared" si="84"/>
        <v>cumple</v>
      </c>
      <c r="BT92" s="68" t="str">
        <f>IF('Comparación de precios '!AB79=0,"Cumple","no_cumple")</f>
        <v>Cumple</v>
      </c>
      <c r="BU92" s="85">
        <v>34397</v>
      </c>
      <c r="BV92" s="82">
        <f t="shared" si="69"/>
        <v>0.51153807921157646</v>
      </c>
      <c r="BW92" s="82" t="str">
        <f t="shared" si="85"/>
        <v>cumple</v>
      </c>
      <c r="BX92" s="99" t="str">
        <f t="shared" si="70"/>
        <v>cumple</v>
      </c>
      <c r="BY92" s="109" t="str">
        <f t="shared" si="86"/>
        <v>cumple</v>
      </c>
      <c r="CA92" s="68" t="str">
        <f>IF('Comparación de precios '!AF79=0,"Cumple","no_cumple")</f>
        <v>Cumple</v>
      </c>
      <c r="CB92" s="85">
        <v>34397</v>
      </c>
      <c r="CC92" s="82">
        <f t="shared" si="71"/>
        <v>0.55043653283145133</v>
      </c>
      <c r="CD92" s="82" t="str">
        <f t="shared" si="87"/>
        <v>cumple</v>
      </c>
      <c r="CE92" s="99" t="str">
        <f t="shared" si="72"/>
        <v>cumple</v>
      </c>
      <c r="CF92" s="109" t="str">
        <f t="shared" si="88"/>
        <v>cumple</v>
      </c>
      <c r="CH92" s="68" t="str">
        <f>IF('Comparación de precios '!AJ79=0,"Cumple","no_cumple")</f>
        <v>Cumple</v>
      </c>
      <c r="CI92" s="85">
        <v>34397</v>
      </c>
      <c r="CJ92" s="82">
        <f t="shared" si="73"/>
        <v>0.88322582835415531</v>
      </c>
      <c r="CK92" s="82" t="str">
        <f t="shared" si="89"/>
        <v>cumple</v>
      </c>
      <c r="CL92" s="99" t="str">
        <f t="shared" si="74"/>
        <v>cumple</v>
      </c>
      <c r="CM92" s="109" t="str">
        <f t="shared" si="90"/>
        <v>cumple</v>
      </c>
    </row>
    <row r="93" spans="1:91" x14ac:dyDescent="0.25">
      <c r="A93" s="39">
        <v>398</v>
      </c>
      <c r="B93" s="40" t="s">
        <v>419</v>
      </c>
      <c r="C93" s="40" t="s">
        <v>291</v>
      </c>
      <c r="D93" s="41">
        <v>35032</v>
      </c>
      <c r="E93" s="41">
        <v>104655</v>
      </c>
      <c r="F93" s="41">
        <v>26483</v>
      </c>
      <c r="G93" s="41">
        <v>39542</v>
      </c>
      <c r="H93" s="41">
        <v>41226</v>
      </c>
      <c r="I93" s="41">
        <v>5293</v>
      </c>
      <c r="J93" s="41">
        <v>421431</v>
      </c>
      <c r="K93" s="41">
        <v>38849</v>
      </c>
      <c r="L93" s="41">
        <v>96784</v>
      </c>
      <c r="M93" s="41">
        <v>40319</v>
      </c>
      <c r="N93" s="42">
        <v>19284</v>
      </c>
      <c r="O93" s="41">
        <v>69171</v>
      </c>
      <c r="P93" s="41">
        <v>62910</v>
      </c>
      <c r="Q93" s="42">
        <v>63120</v>
      </c>
      <c r="R93" s="42">
        <v>44061</v>
      </c>
      <c r="S93" s="41">
        <v>67289</v>
      </c>
      <c r="T93" s="41">
        <v>38255</v>
      </c>
      <c r="U93" s="42">
        <v>30613</v>
      </c>
      <c r="V93" s="42">
        <v>157320</v>
      </c>
      <c r="W93" s="42">
        <v>32921</v>
      </c>
      <c r="X93" s="41">
        <v>175236</v>
      </c>
      <c r="Y93" s="41">
        <v>25169</v>
      </c>
      <c r="Z93" s="41">
        <v>42183</v>
      </c>
      <c r="AA93" s="41">
        <v>58935</v>
      </c>
      <c r="AB93" s="41">
        <v>104011</v>
      </c>
      <c r="AC93" s="42">
        <v>67312</v>
      </c>
      <c r="AD93" s="41">
        <v>67538</v>
      </c>
      <c r="AE93" s="43">
        <f t="shared" si="56"/>
        <v>5293</v>
      </c>
      <c r="AF93" s="43">
        <f t="shared" si="57"/>
        <v>421431</v>
      </c>
      <c r="AG93" s="43">
        <f t="shared" si="58"/>
        <v>416138</v>
      </c>
      <c r="AH93" s="50">
        <v>35032</v>
      </c>
      <c r="AI93" s="126" t="s">
        <v>71</v>
      </c>
      <c r="AJ93" s="127"/>
      <c r="AK93" s="68" t="str">
        <f>IF('Comparación de precios '!D80=0,"Cumple","no_cumple")</f>
        <v>Cumple</v>
      </c>
      <c r="AL93" s="66">
        <v>5293</v>
      </c>
      <c r="AM93" s="82">
        <f t="shared" si="75"/>
        <v>0.84890956839461063</v>
      </c>
      <c r="AN93" s="82" t="str">
        <f t="shared" si="76"/>
        <v>cumple</v>
      </c>
      <c r="AO93" s="70" t="str">
        <f t="shared" si="59"/>
        <v>cumple</v>
      </c>
      <c r="AP93" s="79" t="str">
        <f t="shared" si="77"/>
        <v>cumple</v>
      </c>
      <c r="AR93" s="68" t="str">
        <f>IF('Comparación de precios '!H80=0,"Cumple","no_cumple")</f>
        <v>Cumple</v>
      </c>
      <c r="AS93" s="85">
        <v>5293</v>
      </c>
      <c r="AT93" s="82">
        <f t="shared" si="60"/>
        <v>0</v>
      </c>
      <c r="AU93" s="82" t="str">
        <f t="shared" si="78"/>
        <v>cumple</v>
      </c>
      <c r="AV93" s="79" t="str">
        <f t="shared" si="61"/>
        <v>cumple</v>
      </c>
      <c r="AW93" s="79" t="str">
        <f t="shared" si="79"/>
        <v>cumple</v>
      </c>
      <c r="AY93" s="68" t="str">
        <f>IF('Comparación de precios '!L80=0,"Cumple","no_cumple")</f>
        <v>Cumple</v>
      </c>
      <c r="AZ93" s="85">
        <v>5293</v>
      </c>
      <c r="BA93" s="82">
        <f t="shared" si="62"/>
        <v>0.94911115170510807</v>
      </c>
      <c r="BB93" s="82" t="str">
        <f t="shared" si="80"/>
        <v>cumple</v>
      </c>
      <c r="BC93" s="70" t="str">
        <f t="shared" si="63"/>
        <v>cumple</v>
      </c>
      <c r="BD93" s="79" t="str">
        <f t="shared" si="81"/>
        <v>cumple</v>
      </c>
      <c r="BF93" s="68" t="str">
        <f>IF('Comparación de precios '!P80=0,"Cumple","no_cumple")</f>
        <v>Cumple</v>
      </c>
      <c r="BG93" s="85">
        <v>5293</v>
      </c>
      <c r="BH93" s="82">
        <f t="shared" si="64"/>
        <v>0.91018919148214139</v>
      </c>
      <c r="BI93" s="82" t="str">
        <f t="shared" si="82"/>
        <v>cumple</v>
      </c>
      <c r="BJ93" s="70" t="str">
        <f t="shared" si="65"/>
        <v>cumple</v>
      </c>
      <c r="BK93" s="79" t="str">
        <f t="shared" si="66"/>
        <v>cumple</v>
      </c>
      <c r="BM93" s="68" t="str">
        <f>IF('Comparación de precios '!X80=0,"Cumple","no_cumple")</f>
        <v>Cumple</v>
      </c>
      <c r="BN93" s="85">
        <v>5293</v>
      </c>
      <c r="BO93" s="82">
        <f t="shared" si="67"/>
        <v>0.80013593626099766</v>
      </c>
      <c r="BP93" s="82" t="str">
        <f t="shared" si="83"/>
        <v>cumple</v>
      </c>
      <c r="BQ93" s="99" t="str">
        <f t="shared" si="68"/>
        <v>cumple</v>
      </c>
      <c r="BR93" s="109" t="str">
        <f t="shared" si="84"/>
        <v>cumple</v>
      </c>
      <c r="BT93" s="68" t="str">
        <f>IF('Comparación de precios '!AB80=0,"Cumple","no_cumple")</f>
        <v>Cumple</v>
      </c>
      <c r="BU93" s="85">
        <v>5293</v>
      </c>
      <c r="BV93" s="82">
        <f t="shared" si="69"/>
        <v>0.92133929765637768</v>
      </c>
      <c r="BW93" s="82" t="str">
        <f t="shared" si="85"/>
        <v>cumple</v>
      </c>
      <c r="BX93" s="99" t="str">
        <f t="shared" si="70"/>
        <v>cumple</v>
      </c>
      <c r="BY93" s="109" t="str">
        <f t="shared" si="86"/>
        <v>cumple</v>
      </c>
      <c r="CA93" s="68" t="str">
        <f>IF('Comparación de precios '!AF80=0,"Cumple","no_cumple")</f>
        <v>Cumple</v>
      </c>
      <c r="CB93" s="85">
        <v>5293</v>
      </c>
      <c r="CC93" s="82">
        <f t="shared" si="71"/>
        <v>0.86163900143772054</v>
      </c>
      <c r="CD93" s="82" t="str">
        <f t="shared" si="87"/>
        <v>cumple</v>
      </c>
      <c r="CE93" s="99" t="str">
        <f t="shared" si="72"/>
        <v>cumple</v>
      </c>
      <c r="CF93" s="109" t="str">
        <f t="shared" si="88"/>
        <v>cumple</v>
      </c>
      <c r="CH93" s="68" t="str">
        <f>IF('Comparación de precios '!AJ80=0,"Cumple","no_cumple")</f>
        <v>Cumple</v>
      </c>
      <c r="CI93" s="85">
        <v>5293</v>
      </c>
      <c r="CJ93" s="82">
        <f t="shared" si="73"/>
        <v>0.96979501928827405</v>
      </c>
      <c r="CK93" s="82" t="str">
        <f t="shared" si="89"/>
        <v>cumple</v>
      </c>
      <c r="CL93" s="99" t="str">
        <f t="shared" si="74"/>
        <v>cumple</v>
      </c>
      <c r="CM93" s="109" t="str">
        <f t="shared" si="90"/>
        <v>cumple</v>
      </c>
    </row>
    <row r="94" spans="1:91" x14ac:dyDescent="0.25">
      <c r="A94" s="39">
        <v>400</v>
      </c>
      <c r="B94" s="40" t="s">
        <v>421</v>
      </c>
      <c r="C94" s="40" t="s">
        <v>291</v>
      </c>
      <c r="D94" s="41">
        <v>193568</v>
      </c>
      <c r="E94" s="41">
        <v>222466</v>
      </c>
      <c r="F94" s="41">
        <v>229318</v>
      </c>
      <c r="G94" s="41">
        <v>203355</v>
      </c>
      <c r="H94" s="41">
        <v>212017</v>
      </c>
      <c r="I94" s="41">
        <v>41484</v>
      </c>
      <c r="J94" s="41">
        <v>193778</v>
      </c>
      <c r="K94" s="41">
        <v>199802</v>
      </c>
      <c r="L94" s="41">
        <v>171840</v>
      </c>
      <c r="M94" s="41">
        <v>207356</v>
      </c>
      <c r="N94" s="42">
        <v>72588</v>
      </c>
      <c r="O94" s="41">
        <v>276001</v>
      </c>
      <c r="P94" s="41">
        <v>143598</v>
      </c>
      <c r="Q94" s="42">
        <v>194620</v>
      </c>
      <c r="R94" s="42">
        <v>226602</v>
      </c>
      <c r="S94" s="41">
        <v>243006</v>
      </c>
      <c r="T94" s="41">
        <v>196746</v>
      </c>
      <c r="U94" s="42">
        <v>102728</v>
      </c>
      <c r="V94" s="42">
        <v>630923</v>
      </c>
      <c r="W94" s="42">
        <v>154644</v>
      </c>
      <c r="X94" s="41">
        <v>631200</v>
      </c>
      <c r="Y94" s="41">
        <v>121506</v>
      </c>
      <c r="Z94" s="41">
        <v>271106</v>
      </c>
      <c r="AA94" s="41">
        <v>147339</v>
      </c>
      <c r="AB94" s="41">
        <v>144019</v>
      </c>
      <c r="AC94" s="42">
        <v>259072</v>
      </c>
      <c r="AD94" s="41">
        <v>118350</v>
      </c>
      <c r="AE94" s="43">
        <f t="shared" si="56"/>
        <v>41484</v>
      </c>
      <c r="AF94" s="43">
        <f t="shared" si="57"/>
        <v>631200</v>
      </c>
      <c r="AG94" s="43">
        <f t="shared" si="58"/>
        <v>589716</v>
      </c>
      <c r="AH94" s="50">
        <v>193568</v>
      </c>
      <c r="AI94" s="126" t="s">
        <v>71</v>
      </c>
      <c r="AJ94" s="127"/>
      <c r="AK94" s="68" t="str">
        <f>IF('Comparación de precios '!D81=0,"Cumple","no_cumple")</f>
        <v>Cumple</v>
      </c>
      <c r="AL94" s="66">
        <v>41484</v>
      </c>
      <c r="AM94" s="82">
        <f t="shared" si="75"/>
        <v>0.78568771697801287</v>
      </c>
      <c r="AN94" s="82" t="str">
        <f t="shared" si="76"/>
        <v>cumple</v>
      </c>
      <c r="AO94" s="70" t="str">
        <f t="shared" si="59"/>
        <v>cumple</v>
      </c>
      <c r="AP94" s="79" t="str">
        <f t="shared" si="77"/>
        <v>cumple</v>
      </c>
      <c r="AR94" s="68" t="str">
        <f>IF('Comparación de precios '!H81=0,"Cumple","no_cumple")</f>
        <v>Cumple</v>
      </c>
      <c r="AS94" s="85">
        <v>41484</v>
      </c>
      <c r="AT94" s="82">
        <f t="shared" si="60"/>
        <v>0</v>
      </c>
      <c r="AU94" s="82" t="str">
        <f t="shared" si="78"/>
        <v>cumple</v>
      </c>
      <c r="AV94" s="79" t="str">
        <f t="shared" si="61"/>
        <v>cumple</v>
      </c>
      <c r="AW94" s="79" t="str">
        <f t="shared" si="79"/>
        <v>cumple</v>
      </c>
      <c r="AY94" s="68" t="str">
        <f>IF('Comparación de precios '!L81=0,"Cumple","no_cumple")</f>
        <v>Cumple</v>
      </c>
      <c r="AZ94" s="85">
        <v>41484</v>
      </c>
      <c r="BA94" s="82">
        <f t="shared" si="62"/>
        <v>0.71195467264735901</v>
      </c>
      <c r="BB94" s="82" t="str">
        <f t="shared" si="80"/>
        <v>cumple</v>
      </c>
      <c r="BC94" s="70" t="str">
        <f t="shared" si="63"/>
        <v>cumple</v>
      </c>
      <c r="BD94" s="79" t="str">
        <f t="shared" si="81"/>
        <v>cumple</v>
      </c>
      <c r="BF94" s="68" t="str">
        <f>IF('Comparación de precios '!P81=0,"Cumple","no_cumple")</f>
        <v>Cumple</v>
      </c>
      <c r="BG94" s="85">
        <v>41484</v>
      </c>
      <c r="BH94" s="82">
        <f t="shared" si="64"/>
        <v>0.7184452181703419</v>
      </c>
      <c r="BI94" s="82" t="str">
        <f t="shared" si="82"/>
        <v>cumple</v>
      </c>
      <c r="BJ94" s="70" t="str">
        <f t="shared" si="65"/>
        <v>cumple</v>
      </c>
      <c r="BK94" s="79" t="str">
        <f t="shared" si="66"/>
        <v>cumple</v>
      </c>
      <c r="BM94" s="68" t="str">
        <f>IF('Comparación de precios '!X81=0,"Cumple","no_cumple")</f>
        <v>Cumple</v>
      </c>
      <c r="BN94" s="85">
        <v>41484</v>
      </c>
      <c r="BO94" s="82">
        <f t="shared" si="67"/>
        <v>0.81909836994915353</v>
      </c>
      <c r="BP94" s="82" t="str">
        <f t="shared" si="83"/>
        <v>cumple</v>
      </c>
      <c r="BQ94" s="99" t="str">
        <f t="shared" si="68"/>
        <v>cumple</v>
      </c>
      <c r="BR94" s="109" t="str">
        <f t="shared" si="84"/>
        <v>cumple</v>
      </c>
      <c r="BT94" s="68" t="str">
        <f>IF('Comparación de precios '!AB81=0,"Cumple","no_cumple")</f>
        <v>Cumple</v>
      </c>
      <c r="BU94" s="85">
        <v>41484</v>
      </c>
      <c r="BV94" s="82">
        <f t="shared" si="69"/>
        <v>0.82928816572430308</v>
      </c>
      <c r="BW94" s="82" t="str">
        <f t="shared" si="85"/>
        <v>cumple</v>
      </c>
      <c r="BX94" s="99" t="str">
        <f t="shared" si="70"/>
        <v>cumple</v>
      </c>
      <c r="BY94" s="109" t="str">
        <f t="shared" si="86"/>
        <v>cumple</v>
      </c>
      <c r="CA94" s="68" t="str">
        <f>IF('Comparación de precios '!AF81=0,"Cumple","no_cumple")</f>
        <v>Cumple</v>
      </c>
      <c r="CB94" s="85">
        <v>41484</v>
      </c>
      <c r="CC94" s="82">
        <f t="shared" si="71"/>
        <v>0.78914946174255129</v>
      </c>
      <c r="CD94" s="82" t="str">
        <f t="shared" si="87"/>
        <v>cumple</v>
      </c>
      <c r="CE94" s="99" t="str">
        <f t="shared" si="72"/>
        <v>cumple</v>
      </c>
      <c r="CF94" s="109" t="str">
        <f t="shared" si="88"/>
        <v>cumple</v>
      </c>
      <c r="CH94" s="68" t="str">
        <f>IF('Comparación de precios '!AJ81=0,"Cumple","no_cumple")</f>
        <v>Cumple</v>
      </c>
      <c r="CI94" s="85">
        <v>41484</v>
      </c>
      <c r="CJ94" s="82">
        <f t="shared" si="73"/>
        <v>0.934277566539924</v>
      </c>
      <c r="CK94" s="82" t="str">
        <f t="shared" si="89"/>
        <v>cumple</v>
      </c>
      <c r="CL94" s="99" t="str">
        <f t="shared" si="74"/>
        <v>cumple</v>
      </c>
      <c r="CM94" s="109" t="str">
        <f t="shared" si="90"/>
        <v>cumple</v>
      </c>
    </row>
    <row r="95" spans="1:91" x14ac:dyDescent="0.25">
      <c r="A95" s="39">
        <v>401</v>
      </c>
      <c r="B95" s="40" t="s">
        <v>422</v>
      </c>
      <c r="C95" s="40" t="s">
        <v>291</v>
      </c>
      <c r="D95" s="41">
        <v>239856</v>
      </c>
      <c r="E95" s="41">
        <v>256507</v>
      </c>
      <c r="F95" s="41">
        <v>350044</v>
      </c>
      <c r="G95" s="41">
        <v>255323</v>
      </c>
      <c r="H95" s="41">
        <v>269796</v>
      </c>
      <c r="I95" s="41">
        <v>216607</v>
      </c>
      <c r="J95" s="41">
        <v>240066</v>
      </c>
      <c r="K95" s="41">
        <v>250863</v>
      </c>
      <c r="L95" s="41">
        <v>251069</v>
      </c>
      <c r="M95" s="41">
        <v>260346</v>
      </c>
      <c r="N95" s="42">
        <v>90735</v>
      </c>
      <c r="O95" s="41">
        <v>293271</v>
      </c>
      <c r="P95" s="41">
        <v>164112</v>
      </c>
      <c r="Q95" s="42">
        <v>368200</v>
      </c>
      <c r="R95" s="42">
        <v>284512</v>
      </c>
      <c r="S95" s="41">
        <v>392458</v>
      </c>
      <c r="T95" s="41">
        <v>247026</v>
      </c>
      <c r="U95" s="42">
        <v>178615</v>
      </c>
      <c r="V95" s="42">
        <v>464216</v>
      </c>
      <c r="W95" s="42">
        <v>145176</v>
      </c>
      <c r="X95" s="41">
        <v>473400</v>
      </c>
      <c r="Y95" s="41">
        <v>115720</v>
      </c>
      <c r="Z95" s="41">
        <v>377652</v>
      </c>
      <c r="AA95" s="41">
        <v>196452</v>
      </c>
      <c r="AB95" s="41">
        <v>479239</v>
      </c>
      <c r="AC95" s="42">
        <v>677286</v>
      </c>
      <c r="AD95" s="41">
        <v>113616</v>
      </c>
      <c r="AE95" s="43">
        <f t="shared" si="56"/>
        <v>90735</v>
      </c>
      <c r="AF95" s="43">
        <f t="shared" si="57"/>
        <v>677286</v>
      </c>
      <c r="AG95" s="43">
        <f t="shared" si="58"/>
        <v>586551</v>
      </c>
      <c r="AH95" s="50">
        <v>239856</v>
      </c>
      <c r="AI95" s="126" t="s">
        <v>71</v>
      </c>
      <c r="AJ95" s="127"/>
      <c r="AK95" s="68" t="str">
        <f>IF('Comparación de precios '!D82=0,"Cumple","no_cumple")</f>
        <v>Cumple</v>
      </c>
      <c r="AL95" s="66">
        <v>90735</v>
      </c>
      <c r="AM95" s="82">
        <f t="shared" si="75"/>
        <v>0.62171052631578949</v>
      </c>
      <c r="AN95" s="82" t="str">
        <f t="shared" si="76"/>
        <v>cumple</v>
      </c>
      <c r="AO95" s="70" t="str">
        <f t="shared" si="59"/>
        <v>cumple</v>
      </c>
      <c r="AP95" s="79" t="str">
        <f t="shared" si="77"/>
        <v>cumple</v>
      </c>
      <c r="AR95" s="68" t="str">
        <f>IF('Comparación de precios '!H82=0,"Cumple","no_cumple")</f>
        <v>Cumple</v>
      </c>
      <c r="AS95" s="85">
        <v>90735</v>
      </c>
      <c r="AT95" s="82">
        <f t="shared" si="60"/>
        <v>0.58110772043378101</v>
      </c>
      <c r="AU95" s="82" t="str">
        <f t="shared" si="78"/>
        <v>cumple</v>
      </c>
      <c r="AV95" s="79" t="str">
        <f t="shared" si="61"/>
        <v>cumple</v>
      </c>
      <c r="AW95" s="79" t="str">
        <f t="shared" si="79"/>
        <v>cumple</v>
      </c>
      <c r="AY95" s="68" t="str">
        <f>IF('Comparación de precios '!L82=0,"Cumple","no_cumple")</f>
        <v>Cumple</v>
      </c>
      <c r="AZ95" s="85">
        <v>90735</v>
      </c>
      <c r="BA95" s="82">
        <f t="shared" si="62"/>
        <v>0.81066858081249649</v>
      </c>
      <c r="BB95" s="82" t="str">
        <f t="shared" si="80"/>
        <v>cumple</v>
      </c>
      <c r="BC95" s="70" t="str">
        <f t="shared" si="63"/>
        <v>cumple</v>
      </c>
      <c r="BD95" s="79" t="str">
        <f t="shared" si="81"/>
        <v>cumple</v>
      </c>
      <c r="BF95" s="68" t="str">
        <f>IF('Comparación de precios '!P82=0,"Cumple","no_cumple")</f>
        <v>Cumple</v>
      </c>
      <c r="BG95" s="85">
        <v>90735</v>
      </c>
      <c r="BH95" s="82">
        <f t="shared" si="64"/>
        <v>0.53813145195773016</v>
      </c>
      <c r="BI95" s="82" t="str">
        <f t="shared" si="82"/>
        <v>cumple</v>
      </c>
      <c r="BJ95" s="70" t="str">
        <f t="shared" si="65"/>
        <v>cumple</v>
      </c>
      <c r="BK95" s="79" t="str">
        <f t="shared" si="66"/>
        <v>cumple</v>
      </c>
      <c r="BM95" s="68" t="str">
        <f>IF('Comparación de precios '!X82=0,"Cumple","no_cumple")</f>
        <v>Cumple</v>
      </c>
      <c r="BN95" s="85">
        <v>90735</v>
      </c>
      <c r="BO95" s="82">
        <f t="shared" si="67"/>
        <v>0.74078972929117481</v>
      </c>
      <c r="BP95" s="82" t="str">
        <f t="shared" si="83"/>
        <v>cumple</v>
      </c>
      <c r="BQ95" s="99" t="str">
        <f t="shared" si="68"/>
        <v>cumple</v>
      </c>
      <c r="BR95" s="109" t="str">
        <f t="shared" si="84"/>
        <v>cumple</v>
      </c>
      <c r="BT95" s="68" t="str">
        <f>IF('Comparación de precios '!AB82=0,"Cumple","no_cumple")</f>
        <v>Cumple</v>
      </c>
      <c r="BU95" s="85">
        <v>90735</v>
      </c>
      <c r="BV95" s="82">
        <f t="shared" si="69"/>
        <v>0.76880328595671388</v>
      </c>
      <c r="BW95" s="82" t="str">
        <f t="shared" si="85"/>
        <v>cumple</v>
      </c>
      <c r="BX95" s="99" t="str">
        <f t="shared" si="70"/>
        <v>cumple</v>
      </c>
      <c r="BY95" s="109" t="str">
        <f t="shared" si="86"/>
        <v>cumple</v>
      </c>
      <c r="CA95" s="68" t="str">
        <f>IF('Comparación de precios '!AF82=0,"Cumple","no_cumple")</f>
        <v>Cumple</v>
      </c>
      <c r="CB95" s="85">
        <v>90735</v>
      </c>
      <c r="CC95" s="82">
        <f t="shared" si="71"/>
        <v>0.63269048602171429</v>
      </c>
      <c r="CD95" s="82" t="str">
        <f t="shared" si="87"/>
        <v>cumple</v>
      </c>
      <c r="CE95" s="99" t="str">
        <f t="shared" si="72"/>
        <v>cumple</v>
      </c>
      <c r="CF95" s="109" t="str">
        <f t="shared" si="88"/>
        <v>cumple</v>
      </c>
      <c r="CH95" s="68" t="str">
        <f>IF('Comparación de precios '!AJ82=0,"Cumple","no_cumple")</f>
        <v>Cumple</v>
      </c>
      <c r="CI95" s="85">
        <v>90735</v>
      </c>
      <c r="CJ95" s="82">
        <f t="shared" si="73"/>
        <v>0.80833333333333335</v>
      </c>
      <c r="CK95" s="82" t="str">
        <f t="shared" si="89"/>
        <v>cumple</v>
      </c>
      <c r="CL95" s="99" t="str">
        <f t="shared" si="74"/>
        <v>cumple</v>
      </c>
      <c r="CM95" s="109" t="str">
        <f t="shared" si="90"/>
        <v>cumple</v>
      </c>
    </row>
    <row r="96" spans="1:91" x14ac:dyDescent="0.25">
      <c r="A96" s="39">
        <v>406</v>
      </c>
      <c r="B96" s="40" t="s">
        <v>427</v>
      </c>
      <c r="C96" s="40" t="s">
        <v>291</v>
      </c>
      <c r="D96" s="41">
        <v>348422</v>
      </c>
      <c r="E96" s="41">
        <v>374468</v>
      </c>
      <c r="F96" s="41">
        <v>100580</v>
      </c>
      <c r="G96" s="41">
        <v>89250</v>
      </c>
      <c r="H96" s="41">
        <v>101141</v>
      </c>
      <c r="I96" s="41">
        <v>238726</v>
      </c>
      <c r="J96" s="41">
        <v>348633</v>
      </c>
      <c r="K96" s="41">
        <v>87691</v>
      </c>
      <c r="L96" s="41">
        <v>434280</v>
      </c>
      <c r="M96" s="41">
        <v>91005</v>
      </c>
      <c r="N96" s="42">
        <v>114931</v>
      </c>
      <c r="O96" s="41">
        <v>431670</v>
      </c>
      <c r="P96" s="41">
        <v>157274</v>
      </c>
      <c r="Q96" s="42">
        <v>157800</v>
      </c>
      <c r="R96" s="42">
        <v>99452</v>
      </c>
      <c r="S96" s="41">
        <v>320795</v>
      </c>
      <c r="T96" s="41">
        <v>86349</v>
      </c>
      <c r="U96" s="42">
        <v>205456</v>
      </c>
      <c r="V96" s="42">
        <v>479373</v>
      </c>
      <c r="W96" s="42">
        <v>239856</v>
      </c>
      <c r="X96" s="41">
        <v>473400</v>
      </c>
      <c r="Y96" s="41">
        <v>57860</v>
      </c>
      <c r="Z96" s="41">
        <v>206772</v>
      </c>
      <c r="AA96" s="41">
        <v>147339</v>
      </c>
      <c r="AB96" s="41">
        <v>67991</v>
      </c>
      <c r="AC96" s="42">
        <v>397421</v>
      </c>
      <c r="AD96" s="41">
        <v>125924</v>
      </c>
      <c r="AE96" s="43">
        <f t="shared" si="56"/>
        <v>57860</v>
      </c>
      <c r="AF96" s="43">
        <f t="shared" si="57"/>
        <v>479373</v>
      </c>
      <c r="AG96" s="43">
        <f t="shared" si="58"/>
        <v>421513</v>
      </c>
      <c r="AH96" s="50">
        <v>348422</v>
      </c>
      <c r="AI96" s="126" t="s">
        <v>71</v>
      </c>
      <c r="AJ96" s="127"/>
      <c r="AK96" s="68" t="str">
        <f>IF('Comparación de precios '!D83=0,"Cumple","no_cumple")</f>
        <v>Cumple</v>
      </c>
      <c r="AL96" s="66">
        <v>57860</v>
      </c>
      <c r="AM96" s="82">
        <f t="shared" si="75"/>
        <v>0.83393700742203425</v>
      </c>
      <c r="AN96" s="82" t="str">
        <f t="shared" si="76"/>
        <v>cumple</v>
      </c>
      <c r="AO96" s="70" t="str">
        <f t="shared" si="59"/>
        <v>cumple</v>
      </c>
      <c r="AP96" s="79" t="str">
        <f t="shared" si="77"/>
        <v>cumple</v>
      </c>
      <c r="AR96" s="68" t="str">
        <f>IF('Comparación de precios '!H83=0,"Cumple","no_cumple")</f>
        <v>Cumple</v>
      </c>
      <c r="AS96" s="85">
        <v>57860</v>
      </c>
      <c r="AT96" s="82">
        <f t="shared" si="60"/>
        <v>0.75763008637517493</v>
      </c>
      <c r="AU96" s="82" t="str">
        <f t="shared" si="78"/>
        <v>cumple</v>
      </c>
      <c r="AV96" s="79" t="str">
        <f t="shared" si="61"/>
        <v>cumple</v>
      </c>
      <c r="AW96" s="79" t="str">
        <f t="shared" si="79"/>
        <v>cumple</v>
      </c>
      <c r="AY96" s="68" t="str">
        <f>IF('Comparación de precios '!L83=0,"Cumple","no_cumple")</f>
        <v>Cumple</v>
      </c>
      <c r="AZ96" s="85">
        <v>57860</v>
      </c>
      <c r="BA96" s="82">
        <f t="shared" si="62"/>
        <v>0.14900501536968128</v>
      </c>
      <c r="BB96" s="82" t="str">
        <f t="shared" si="80"/>
        <v>cumple</v>
      </c>
      <c r="BC96" s="70" t="str">
        <f t="shared" si="63"/>
        <v>cumple</v>
      </c>
      <c r="BD96" s="79" t="str">
        <f t="shared" si="81"/>
        <v>cumple</v>
      </c>
      <c r="BF96" s="68" t="str">
        <f>IF('Comparación de precios '!P83=0,"Cumple","no_cumple")</f>
        <v>Cumple</v>
      </c>
      <c r="BG96" s="85">
        <v>57860</v>
      </c>
      <c r="BH96" s="82">
        <f t="shared" si="64"/>
        <v>0.60730017171285267</v>
      </c>
      <c r="BI96" s="82" t="str">
        <f t="shared" si="82"/>
        <v>cumple</v>
      </c>
      <c r="BJ96" s="70" t="str">
        <f t="shared" si="65"/>
        <v>cumple</v>
      </c>
      <c r="BK96" s="79" t="str">
        <f t="shared" si="66"/>
        <v>cumple</v>
      </c>
      <c r="BM96" s="68" t="str">
        <f>IF('Comparación de precios '!X83=0,"Cumple","no_cumple")</f>
        <v>Cumple</v>
      </c>
      <c r="BN96" s="85">
        <v>57860</v>
      </c>
      <c r="BO96" s="82">
        <f t="shared" si="67"/>
        <v>0.42473652813680651</v>
      </c>
      <c r="BP96" s="82" t="str">
        <f t="shared" si="83"/>
        <v>cumple</v>
      </c>
      <c r="BQ96" s="99" t="str">
        <f t="shared" si="68"/>
        <v>cumple</v>
      </c>
      <c r="BR96" s="109" t="str">
        <f t="shared" si="84"/>
        <v>cumple</v>
      </c>
      <c r="BT96" s="68" t="str">
        <f>IF('Comparación de precios '!AB83=0,"Cumple","no_cumple")</f>
        <v>Cumple</v>
      </c>
      <c r="BU96" s="85">
        <v>57860</v>
      </c>
      <c r="BV96" s="82">
        <f t="shared" si="69"/>
        <v>0.81963559282407772</v>
      </c>
      <c r="BW96" s="82" t="str">
        <f t="shared" si="85"/>
        <v>cumple</v>
      </c>
      <c r="BX96" s="99" t="str">
        <f t="shared" si="70"/>
        <v>cumple</v>
      </c>
      <c r="BY96" s="109" t="str">
        <f t="shared" si="86"/>
        <v>cumple</v>
      </c>
      <c r="CA96" s="68" t="str">
        <f>IF('Comparación de precios '!AF83=0,"Cumple","no_cumple")</f>
        <v>Cumple</v>
      </c>
      <c r="CB96" s="85">
        <v>57860</v>
      </c>
      <c r="CC96" s="82">
        <f t="shared" si="71"/>
        <v>0.32992854578512781</v>
      </c>
      <c r="CD96" s="82" t="str">
        <f t="shared" si="87"/>
        <v>cumple</v>
      </c>
      <c r="CE96" s="99" t="str">
        <f t="shared" si="72"/>
        <v>cumple</v>
      </c>
      <c r="CF96" s="109" t="str">
        <f t="shared" si="88"/>
        <v>cumple</v>
      </c>
      <c r="CH96" s="68" t="str">
        <f>IF('Comparación de precios '!AJ83=0,"Cumple","no_cumple")</f>
        <v>Cumple</v>
      </c>
      <c r="CI96" s="85">
        <v>57860</v>
      </c>
      <c r="CJ96" s="82">
        <f t="shared" si="73"/>
        <v>0.87777777777777777</v>
      </c>
      <c r="CK96" s="82" t="str">
        <f t="shared" si="89"/>
        <v>cumple</v>
      </c>
      <c r="CL96" s="99" t="str">
        <f t="shared" si="74"/>
        <v>cumple</v>
      </c>
      <c r="CM96" s="109" t="str">
        <f t="shared" si="90"/>
        <v>cumple</v>
      </c>
    </row>
    <row r="97" spans="1:91" ht="15.75" thickBot="1" x14ac:dyDescent="0.3">
      <c r="A97" s="39">
        <v>408</v>
      </c>
      <c r="B97" s="40" t="s">
        <v>429</v>
      </c>
      <c r="C97" s="40" t="s">
        <v>291</v>
      </c>
      <c r="D97" s="41">
        <v>31876</v>
      </c>
      <c r="E97" s="41">
        <v>183210</v>
      </c>
      <c r="F97" s="41">
        <v>15046</v>
      </c>
      <c r="G97" s="41">
        <v>13431</v>
      </c>
      <c r="H97" s="41">
        <v>15002</v>
      </c>
      <c r="I97" s="41">
        <v>69110</v>
      </c>
      <c r="J97" s="41">
        <v>32086</v>
      </c>
      <c r="K97" s="41">
        <v>13195</v>
      </c>
      <c r="L97" s="41">
        <v>325509</v>
      </c>
      <c r="M97" s="41">
        <v>13694</v>
      </c>
      <c r="N97" s="42">
        <v>271366</v>
      </c>
      <c r="O97" s="41">
        <v>37556</v>
      </c>
      <c r="P97" s="41">
        <v>16411</v>
      </c>
      <c r="Q97" s="42">
        <v>47340</v>
      </c>
      <c r="R97" s="42">
        <v>14966</v>
      </c>
      <c r="S97" s="41">
        <v>172065</v>
      </c>
      <c r="T97" s="41">
        <v>12993</v>
      </c>
      <c r="U97" s="42">
        <v>149457</v>
      </c>
      <c r="V97" s="42">
        <v>573351</v>
      </c>
      <c r="W97" s="42">
        <v>5996</v>
      </c>
      <c r="X97" s="41">
        <v>552300</v>
      </c>
      <c r="Y97" s="41">
        <v>10068</v>
      </c>
      <c r="Z97" s="41">
        <v>19467</v>
      </c>
      <c r="AA97" s="41">
        <v>24556</v>
      </c>
      <c r="AB97" s="41">
        <v>3114</v>
      </c>
      <c r="AC97" s="42">
        <v>65905</v>
      </c>
      <c r="AD97" s="41">
        <v>46078</v>
      </c>
      <c r="AE97" s="43">
        <f t="shared" si="56"/>
        <v>3114</v>
      </c>
      <c r="AF97" s="43">
        <f t="shared" si="57"/>
        <v>573351</v>
      </c>
      <c r="AG97" s="43">
        <f t="shared" si="58"/>
        <v>570237</v>
      </c>
      <c r="AH97" s="50">
        <v>31876</v>
      </c>
      <c r="AI97" s="126" t="s">
        <v>71</v>
      </c>
      <c r="AJ97" s="127"/>
      <c r="AK97" s="61" t="str">
        <f>IF('Comparación de precios '!D84=0,"Cumple","no_cumple")</f>
        <v>Cumple</v>
      </c>
      <c r="AL97" s="73">
        <v>3114</v>
      </c>
      <c r="AM97" s="67">
        <f t="shared" si="75"/>
        <v>0.90230894717028487</v>
      </c>
      <c r="AN97" s="67" t="str">
        <f t="shared" si="76"/>
        <v>cumple</v>
      </c>
      <c r="AO97" s="81" t="str">
        <f t="shared" si="59"/>
        <v>cumple</v>
      </c>
      <c r="AP97" s="76" t="str">
        <f t="shared" si="77"/>
        <v>cumple</v>
      </c>
      <c r="AR97" s="61" t="str">
        <f>IF('Comparación de precios '!H84=0,"Cumple","no_cumple")</f>
        <v>Cumple</v>
      </c>
      <c r="AS97" s="86">
        <v>3114</v>
      </c>
      <c r="AT97" s="67">
        <f t="shared" si="60"/>
        <v>0.95494139777166831</v>
      </c>
      <c r="AU97" s="82" t="str">
        <f t="shared" si="78"/>
        <v>cumple</v>
      </c>
      <c r="AV97" s="76" t="str">
        <f t="shared" si="61"/>
        <v>cumple</v>
      </c>
      <c r="AW97" s="76" t="str">
        <f t="shared" si="79"/>
        <v>cumple</v>
      </c>
      <c r="AY97" s="61" t="str">
        <f>IF('Comparación de precios '!L84=0,"Cumple","no_cumple")</f>
        <v>Cumple</v>
      </c>
      <c r="AZ97" s="86">
        <v>3114</v>
      </c>
      <c r="BA97" s="67">
        <f t="shared" si="62"/>
        <v>0</v>
      </c>
      <c r="BB97" s="82" t="str">
        <f t="shared" si="80"/>
        <v>cumple</v>
      </c>
      <c r="BC97" s="81" t="str">
        <f t="shared" si="63"/>
        <v>cumple</v>
      </c>
      <c r="BD97" s="76" t="str">
        <f t="shared" si="81"/>
        <v>cumple</v>
      </c>
      <c r="BF97" s="61" t="str">
        <f>IF('Comparación de precios '!P84=0,"Cumple","no_cumple")</f>
        <v>Cumple</v>
      </c>
      <c r="BG97" s="86">
        <v>3114</v>
      </c>
      <c r="BH97" s="67">
        <f t="shared" si="64"/>
        <v>0.87318781560514747</v>
      </c>
      <c r="BI97" s="82" t="str">
        <f t="shared" si="82"/>
        <v>cumple</v>
      </c>
      <c r="BJ97" s="81" t="str">
        <f t="shared" si="65"/>
        <v>cumple</v>
      </c>
      <c r="BK97" s="76" t="str">
        <f t="shared" si="66"/>
        <v>cumple</v>
      </c>
      <c r="BM97" s="61" t="str">
        <f>IF('Comparación de precios '!X84=0,"Cumple","no_cumple")</f>
        <v>Cumple</v>
      </c>
      <c r="BN97" s="86">
        <v>3114</v>
      </c>
      <c r="BO97" s="67">
        <f t="shared" si="67"/>
        <v>0.7930346936062741</v>
      </c>
      <c r="BP97" s="67" t="str">
        <f t="shared" si="83"/>
        <v>cumple</v>
      </c>
      <c r="BQ97" s="108" t="str">
        <f t="shared" si="68"/>
        <v>cumple</v>
      </c>
      <c r="BR97" s="101" t="str">
        <f t="shared" si="84"/>
        <v>cumple</v>
      </c>
      <c r="BT97" s="61" t="str">
        <f>IF('Comparación de precios '!AB84=0,"Cumple","no_cumple")</f>
        <v>Cumple</v>
      </c>
      <c r="BU97" s="86">
        <v>3114</v>
      </c>
      <c r="BV97" s="67">
        <f t="shared" si="69"/>
        <v>0.98190218812658003</v>
      </c>
      <c r="BW97" s="67" t="str">
        <f t="shared" si="85"/>
        <v>cumple</v>
      </c>
      <c r="BX97" s="108" t="str">
        <f t="shared" si="70"/>
        <v>cumple</v>
      </c>
      <c r="BY97" s="101" t="str">
        <f t="shared" si="86"/>
        <v>cumple</v>
      </c>
      <c r="CA97" s="61" t="str">
        <f>IF('Comparación de precios '!AF84=0,"Cumple","no_cumple")</f>
        <v>Cumple</v>
      </c>
      <c r="CB97" s="86">
        <v>3114</v>
      </c>
      <c r="CC97" s="67">
        <f t="shared" si="71"/>
        <v>0.76033248672362042</v>
      </c>
      <c r="CD97" s="67" t="str">
        <f t="shared" si="87"/>
        <v>cumple</v>
      </c>
      <c r="CE97" s="108" t="str">
        <f t="shared" si="72"/>
        <v>cumple</v>
      </c>
      <c r="CF97" s="101" t="str">
        <f t="shared" si="88"/>
        <v>cumple</v>
      </c>
      <c r="CH97" s="61" t="str">
        <f>IF('Comparación de precios '!AJ84=0,"Cumple","no_cumple")</f>
        <v>Cumple</v>
      </c>
      <c r="CI97" s="86">
        <v>3114</v>
      </c>
      <c r="CJ97" s="67">
        <f t="shared" si="73"/>
        <v>0.99436175991309073</v>
      </c>
      <c r="CK97" s="67" t="str">
        <f t="shared" si="89"/>
        <v>cumple</v>
      </c>
      <c r="CL97" s="108" t="str">
        <f t="shared" si="74"/>
        <v>cumple</v>
      </c>
      <c r="CM97" s="101" t="str">
        <f t="shared" si="90"/>
        <v>cumple</v>
      </c>
    </row>
    <row r="98" spans="1:91" x14ac:dyDescent="0.25">
      <c r="AL98" s="57"/>
      <c r="AR98" s="57"/>
      <c r="AS98" s="57"/>
      <c r="AY98" s="57"/>
      <c r="AZ98" s="57"/>
      <c r="BF98" s="57"/>
      <c r="BG98" s="57"/>
      <c r="BM98" s="57"/>
      <c r="BN98" s="57"/>
      <c r="BT98" s="57"/>
      <c r="BU98" s="57"/>
      <c r="CA98" s="57"/>
      <c r="CB98" s="57"/>
      <c r="CH98" s="57"/>
      <c r="CI98" s="57"/>
    </row>
  </sheetData>
  <mergeCells count="62">
    <mergeCell ref="A1:C1"/>
    <mergeCell ref="A2:C2"/>
    <mergeCell ref="B3:C3"/>
    <mergeCell ref="B4:C4"/>
    <mergeCell ref="A6:C6"/>
    <mergeCell ref="B17:C17"/>
    <mergeCell ref="B8:C8"/>
    <mergeCell ref="A11:C11"/>
    <mergeCell ref="B12:C12"/>
    <mergeCell ref="B13:C13"/>
    <mergeCell ref="B14:C14"/>
    <mergeCell ref="B15:C15"/>
    <mergeCell ref="AP2:AP15"/>
    <mergeCell ref="AO2:AO15"/>
    <mergeCell ref="AM2:AM15"/>
    <mergeCell ref="AL2:AL15"/>
    <mergeCell ref="B16:C16"/>
    <mergeCell ref="B7:C7"/>
    <mergeCell ref="AK2:AK15"/>
    <mergeCell ref="AN2:AN15"/>
    <mergeCell ref="AR2:AR15"/>
    <mergeCell ref="AS2:AS15"/>
    <mergeCell ref="AT2:AT15"/>
    <mergeCell ref="AW2:AW15"/>
    <mergeCell ref="AV2:AV15"/>
    <mergeCell ref="AU2:AU15"/>
    <mergeCell ref="AY2:AY15"/>
    <mergeCell ref="AZ2:AZ15"/>
    <mergeCell ref="BA2:BA15"/>
    <mergeCell ref="BC2:BC15"/>
    <mergeCell ref="BD2:BD15"/>
    <mergeCell ref="BB2:BB15"/>
    <mergeCell ref="BF2:BF15"/>
    <mergeCell ref="BG2:BG15"/>
    <mergeCell ref="BH2:BH15"/>
    <mergeCell ref="BK2:BK15"/>
    <mergeCell ref="BJ2:BJ15"/>
    <mergeCell ref="BI2:BI15"/>
    <mergeCell ref="BM2:BM15"/>
    <mergeCell ref="BN2:BN15"/>
    <mergeCell ref="BO2:BO15"/>
    <mergeCell ref="BQ2:BQ15"/>
    <mergeCell ref="BR2:BR15"/>
    <mergeCell ref="BP2:BP15"/>
    <mergeCell ref="BT2:BT15"/>
    <mergeCell ref="BU2:BU15"/>
    <mergeCell ref="BV2:BV15"/>
    <mergeCell ref="BX2:BX15"/>
    <mergeCell ref="BY2:BY15"/>
    <mergeCell ref="BW2:BW15"/>
    <mergeCell ref="CA2:CA15"/>
    <mergeCell ref="CB2:CB15"/>
    <mergeCell ref="CC2:CC15"/>
    <mergeCell ref="CE2:CE15"/>
    <mergeCell ref="CF2:CF15"/>
    <mergeCell ref="CD2:CD15"/>
    <mergeCell ref="CH2:CH15"/>
    <mergeCell ref="CI2:CI15"/>
    <mergeCell ref="CJ2:CJ15"/>
    <mergeCell ref="CL2:CL15"/>
    <mergeCell ref="CM2:CM15"/>
    <mergeCell ref="CK2:CK15"/>
  </mergeCells>
  <conditionalFormatting sqref="AH18:AH88">
    <cfRule type="expression" dxfId="1" priority="2">
      <formula>ISERROR($K18)</formula>
    </cfRule>
  </conditionalFormatting>
  <conditionalFormatting sqref="AK16:CM97">
    <cfRule type="cellIs" dxfId="0" priority="1" operator="equal">
      <formula>"no_cumple"</formula>
    </cfRule>
  </conditionalFormatting>
  <dataValidations count="1">
    <dataValidation allowBlank="1" showInputMessage="1" showErrorMessage="1" prompt="Descripción en el punto 4.4.2. del Pliego de Condiciones" sqref="AI18:AI97" xr:uid="{6EA3130F-CB81-478E-8774-43780764BF94}"/>
  </dataValidations>
  <pageMargins left="0.7" right="0.7" top="0.75" bottom="0.75" header="0.3" footer="0.3"/>
  <pageSetup orientation="portrait" r:id="rId1"/>
  <headerFooter>
    <oddFooter>&amp;R_x000D_&amp;1#&amp;"Calibri"&amp;10&amp;K000000 Información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9B96-CEBE-45B7-A52E-69C1F0F91242}">
  <dimension ref="A1:D9"/>
  <sheetViews>
    <sheetView workbookViewId="0">
      <selection activeCell="C21" sqref="C21"/>
    </sheetView>
  </sheetViews>
  <sheetFormatPr baseColWidth="10" defaultRowHeight="15" x14ac:dyDescent="0.25"/>
  <cols>
    <col min="2" max="2" width="31.28515625" bestFit="1" customWidth="1"/>
    <col min="3" max="3" width="18.7109375" customWidth="1"/>
    <col min="4" max="4" width="26.5703125" customWidth="1"/>
  </cols>
  <sheetData>
    <row r="1" spans="1:4" ht="15.75" thickBot="1" x14ac:dyDescent="0.3">
      <c r="B1" s="131" t="s">
        <v>458</v>
      </c>
      <c r="C1" s="132" t="s">
        <v>459</v>
      </c>
      <c r="D1" s="132" t="s">
        <v>460</v>
      </c>
    </row>
    <row r="2" spans="1:4" ht="30.75" thickBot="1" x14ac:dyDescent="0.3">
      <c r="A2">
        <v>1</v>
      </c>
      <c r="B2" s="133" t="s">
        <v>6</v>
      </c>
      <c r="C2" s="134" t="s">
        <v>461</v>
      </c>
      <c r="D2" s="135" t="s">
        <v>462</v>
      </c>
    </row>
    <row r="3" spans="1:4" ht="30.75" thickBot="1" x14ac:dyDescent="0.3">
      <c r="A3">
        <v>2</v>
      </c>
      <c r="B3" s="133" t="s">
        <v>455</v>
      </c>
      <c r="C3" s="134" t="s">
        <v>463</v>
      </c>
      <c r="D3" s="135" t="s">
        <v>464</v>
      </c>
    </row>
    <row r="4" spans="1:4" ht="15.75" thickBot="1" x14ac:dyDescent="0.3">
      <c r="A4">
        <v>3</v>
      </c>
      <c r="B4" s="133" t="s">
        <v>465</v>
      </c>
      <c r="C4" s="134" t="s">
        <v>466</v>
      </c>
      <c r="D4" s="135" t="s">
        <v>467</v>
      </c>
    </row>
    <row r="5" spans="1:4" ht="24.75" thickBot="1" x14ac:dyDescent="0.3">
      <c r="A5">
        <v>4</v>
      </c>
      <c r="B5" s="133" t="s">
        <v>456</v>
      </c>
      <c r="C5" s="134" t="s">
        <v>468</v>
      </c>
      <c r="D5" s="135" t="s">
        <v>469</v>
      </c>
    </row>
    <row r="6" spans="1:4" ht="30.75" thickBot="1" x14ac:dyDescent="0.3">
      <c r="A6">
        <v>5</v>
      </c>
      <c r="B6" s="133" t="s">
        <v>3</v>
      </c>
      <c r="C6" s="134" t="s">
        <v>470</v>
      </c>
      <c r="D6" s="135" t="s">
        <v>471</v>
      </c>
    </row>
    <row r="7" spans="1:4" ht="30.75" thickBot="1" x14ac:dyDescent="0.3">
      <c r="A7">
        <v>6</v>
      </c>
      <c r="B7" s="133" t="s">
        <v>16</v>
      </c>
      <c r="C7" s="134" t="s">
        <v>472</v>
      </c>
      <c r="D7" s="135" t="s">
        <v>473</v>
      </c>
    </row>
    <row r="8" spans="1:4" ht="15.75" thickBot="1" x14ac:dyDescent="0.3">
      <c r="A8">
        <v>7</v>
      </c>
      <c r="B8" s="133" t="s">
        <v>17</v>
      </c>
      <c r="C8" s="134" t="s">
        <v>474</v>
      </c>
      <c r="D8" s="135" t="s">
        <v>475</v>
      </c>
    </row>
    <row r="9" spans="1:4" ht="15.75" thickBot="1" x14ac:dyDescent="0.3">
      <c r="A9">
        <v>8</v>
      </c>
      <c r="B9" s="133" t="s">
        <v>21</v>
      </c>
      <c r="C9" s="134" t="s">
        <v>476</v>
      </c>
      <c r="D9" s="135" t="s">
        <v>477</v>
      </c>
    </row>
  </sheetData>
  <hyperlinks>
    <hyperlink ref="D2" r:id="rId1" display="mailto:ut.outsourcingiafv5@gmail.com" xr:uid="{A5208638-C553-4097-A5B5-E1DF3C53472B}"/>
    <hyperlink ref="D3" r:id="rId2" display="mailto:globallogisticaylimpieza@gmail.com" xr:uid="{08B36BB8-C368-416D-8C9F-CE22F978CF8F}"/>
    <hyperlink ref="D4" r:id="rId3" display="mailto:acuerdomarco@kiossas.co" xr:uid="{DB948A87-4E2A-4384-86C6-6685D6490FF7}"/>
    <hyperlink ref="D5" r:id="rId4" display="mailto:serproaseoeu@hotmail.com" xr:uid="{CB94302E-8406-4AF9-B5A8-732AFFEB1F43}"/>
    <hyperlink ref="D6" r:id="rId5" display="mailto:comercial.utservir@gmail.com" xr:uid="{1D0DB603-91F0-42E8-BF0D-EAD45309A9EC}"/>
    <hyperlink ref="D7" r:id="rId6" display="mailto:gerenciarygsolutiongroup@gmail.com" xr:uid="{EA7EFFAE-BA38-40F2-9193-E1A40335FF1C}"/>
    <hyperlink ref="D8" r:id="rId7" display="mailto:utzoneclean@gmail.com" xr:uid="{E72DCA9B-EDE3-4244-AB59-AF42B67ADB42}"/>
    <hyperlink ref="D9" r:id="rId8" display="mailto:licitaciones@serconal.com" xr:uid="{57CA3398-099F-4E5C-894C-A5F33DC7A67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0A9F-F627-43CC-A3E7-A8B141710332}">
  <dimension ref="B1:AJ84"/>
  <sheetViews>
    <sheetView tabSelected="1" workbookViewId="0">
      <selection activeCell="R85" sqref="A85:XFD85"/>
    </sheetView>
  </sheetViews>
  <sheetFormatPr baseColWidth="10" defaultColWidth="11.42578125" defaultRowHeight="15" x14ac:dyDescent="0.25"/>
  <cols>
    <col min="1" max="1" width="0.85546875" customWidth="1"/>
    <col min="2" max="2" width="15" style="59" customWidth="1"/>
    <col min="3" max="3" width="13.42578125" style="59" customWidth="1"/>
    <col min="4" max="4" width="15.140625" bestFit="1" customWidth="1"/>
    <col min="5" max="5" width="1.140625" customWidth="1"/>
    <col min="6" max="6" width="15.140625" bestFit="1" customWidth="1"/>
    <col min="7" max="7" width="13.7109375" bestFit="1" customWidth="1"/>
    <col min="8" max="8" width="15.7109375" customWidth="1"/>
    <col min="9" max="9" width="1.42578125" customWidth="1"/>
    <col min="10" max="10" width="15.140625" bestFit="1" customWidth="1"/>
    <col min="11" max="11" width="15.42578125" customWidth="1"/>
    <col min="12" max="12" width="14.42578125" customWidth="1"/>
    <col min="13" max="13" width="1" customWidth="1"/>
    <col min="14" max="14" width="14" customWidth="1"/>
    <col min="15" max="15" width="14.7109375" customWidth="1"/>
    <col min="17" max="17" width="1.140625" customWidth="1"/>
    <col min="18" max="18" width="14" customWidth="1"/>
    <col min="19" max="19" width="13.7109375" customWidth="1"/>
    <col min="21" max="21" width="1.140625" customWidth="1"/>
    <col min="22" max="22" width="13.28515625" customWidth="1"/>
    <col min="23" max="23" width="14.85546875" customWidth="1"/>
    <col min="24" max="24" width="14.28515625" customWidth="1"/>
    <col min="25" max="25" width="0.85546875" customWidth="1"/>
    <col min="26" max="26" width="15.85546875" customWidth="1"/>
    <col min="27" max="27" width="14.42578125" customWidth="1"/>
    <col min="29" max="29" width="1.5703125" customWidth="1"/>
    <col min="30" max="30" width="14.85546875" customWidth="1"/>
    <col min="31" max="31" width="12.85546875" customWidth="1"/>
    <col min="32" max="32" width="14.28515625" customWidth="1"/>
    <col min="33" max="33" width="1" customWidth="1"/>
    <col min="34" max="34" width="13.85546875" customWidth="1"/>
    <col min="35" max="35" width="12.7109375" bestFit="1" customWidth="1"/>
  </cols>
  <sheetData>
    <row r="1" spans="2:36" x14ac:dyDescent="0.25">
      <c r="B1" s="199" t="s">
        <v>436</v>
      </c>
      <c r="C1" s="200"/>
      <c r="D1" s="201"/>
      <c r="F1" s="199" t="s">
        <v>437</v>
      </c>
      <c r="G1" s="200"/>
      <c r="H1" s="201"/>
      <c r="J1" s="199" t="s">
        <v>438</v>
      </c>
      <c r="K1" s="200"/>
      <c r="L1" s="201"/>
      <c r="N1" s="199" t="s">
        <v>439</v>
      </c>
      <c r="O1" s="200"/>
      <c r="P1" s="201"/>
      <c r="R1" s="199" t="s">
        <v>439</v>
      </c>
      <c r="S1" s="200"/>
      <c r="T1" s="201"/>
      <c r="V1" s="198" t="s">
        <v>440</v>
      </c>
      <c r="W1" s="198"/>
      <c r="X1" s="198"/>
      <c r="Z1" s="199" t="s">
        <v>441</v>
      </c>
      <c r="AA1" s="200"/>
      <c r="AB1" s="201"/>
      <c r="AD1" s="199" t="s">
        <v>442</v>
      </c>
      <c r="AE1" s="200"/>
      <c r="AF1" s="201"/>
      <c r="AH1" s="199" t="s">
        <v>443</v>
      </c>
      <c r="AI1" s="200"/>
      <c r="AJ1" s="201"/>
    </row>
    <row r="2" spans="2:36" ht="60" x14ac:dyDescent="0.25">
      <c r="B2" s="80" t="s">
        <v>452</v>
      </c>
      <c r="C2" s="78" t="s">
        <v>453</v>
      </c>
      <c r="D2" s="75" t="s">
        <v>30</v>
      </c>
      <c r="F2" s="80" t="s">
        <v>452</v>
      </c>
      <c r="G2" s="78" t="s">
        <v>453</v>
      </c>
      <c r="H2" s="75" t="s">
        <v>30</v>
      </c>
      <c r="J2" s="80" t="s">
        <v>452</v>
      </c>
      <c r="K2" s="78" t="s">
        <v>453</v>
      </c>
      <c r="L2" s="75" t="s">
        <v>30</v>
      </c>
      <c r="N2" s="55" t="s">
        <v>452</v>
      </c>
      <c r="O2" s="54" t="s">
        <v>453</v>
      </c>
      <c r="P2" s="56" t="s">
        <v>30</v>
      </c>
      <c r="R2" s="55" t="s">
        <v>452</v>
      </c>
      <c r="S2" s="54" t="s">
        <v>453</v>
      </c>
      <c r="T2" s="56" t="s">
        <v>30</v>
      </c>
      <c r="V2" s="54" t="s">
        <v>452</v>
      </c>
      <c r="W2" s="54" t="s">
        <v>453</v>
      </c>
      <c r="X2" s="54" t="s">
        <v>30</v>
      </c>
      <c r="Z2" s="55" t="s">
        <v>452</v>
      </c>
      <c r="AA2" s="54" t="s">
        <v>453</v>
      </c>
      <c r="AB2" s="56" t="s">
        <v>30</v>
      </c>
      <c r="AD2" s="55" t="s">
        <v>452</v>
      </c>
      <c r="AE2" s="54" t="s">
        <v>453</v>
      </c>
      <c r="AF2" s="56" t="s">
        <v>30</v>
      </c>
      <c r="AH2" s="55" t="s">
        <v>452</v>
      </c>
      <c r="AI2" s="54" t="s">
        <v>453</v>
      </c>
      <c r="AJ2" s="56" t="s">
        <v>30</v>
      </c>
    </row>
    <row r="3" spans="2:36" x14ac:dyDescent="0.25">
      <c r="B3" s="71">
        <v>16282160.82</v>
      </c>
      <c r="C3" s="64">
        <v>16282160.82</v>
      </c>
      <c r="D3" s="63">
        <f>B3-C3</f>
        <v>0</v>
      </c>
      <c r="F3" s="71">
        <v>16282160.82</v>
      </c>
      <c r="G3" s="64">
        <v>16282160.82</v>
      </c>
      <c r="H3" s="63">
        <f>F3-G3</f>
        <v>0</v>
      </c>
      <c r="J3" s="71">
        <v>16282160.82</v>
      </c>
      <c r="K3" s="64">
        <v>16282160.82</v>
      </c>
      <c r="L3" s="63">
        <f>J3-K3</f>
        <v>0</v>
      </c>
      <c r="N3" s="95">
        <v>16282160.82</v>
      </c>
      <c r="O3" s="64">
        <v>16282160.82</v>
      </c>
      <c r="P3" s="63">
        <f>N3-O3</f>
        <v>0</v>
      </c>
      <c r="R3" s="95">
        <v>16282160.82</v>
      </c>
      <c r="S3" s="64">
        <v>16282160.82</v>
      </c>
      <c r="T3" s="63">
        <f>R3-S3</f>
        <v>0</v>
      </c>
      <c r="V3" s="85">
        <v>16282160.82</v>
      </c>
      <c r="W3" s="64">
        <v>16282160.82</v>
      </c>
      <c r="X3" s="69">
        <f>V3-W3</f>
        <v>0</v>
      </c>
      <c r="Z3" s="95">
        <v>16282160.82</v>
      </c>
      <c r="AA3" s="64">
        <v>16282160.82</v>
      </c>
      <c r="AB3" s="63">
        <f>Z3-AA3</f>
        <v>0</v>
      </c>
      <c r="AD3" s="95">
        <v>16282160.82</v>
      </c>
      <c r="AE3" s="64">
        <v>16282160.82</v>
      </c>
      <c r="AF3" s="63">
        <f>AD3-AE3</f>
        <v>0</v>
      </c>
      <c r="AH3" s="95">
        <v>16282160.82</v>
      </c>
      <c r="AI3" s="64">
        <v>16282160.82</v>
      </c>
      <c r="AJ3" s="63">
        <f>AH3-AI3</f>
        <v>0</v>
      </c>
    </row>
    <row r="4" spans="2:36" x14ac:dyDescent="0.25">
      <c r="B4" s="71">
        <v>5427386.9400000004</v>
      </c>
      <c r="C4" s="64">
        <v>5427386.9400000004</v>
      </c>
      <c r="D4" s="63">
        <f t="shared" ref="D4:D67" si="0">B4-C4</f>
        <v>0</v>
      </c>
      <c r="F4" s="71">
        <v>5427386.9400000004</v>
      </c>
      <c r="G4" s="64">
        <v>5427386.9400000004</v>
      </c>
      <c r="H4" s="63">
        <f t="shared" ref="H4:H67" si="1">F4-G4</f>
        <v>0</v>
      </c>
      <c r="J4" s="71">
        <v>5427386.9400000004</v>
      </c>
      <c r="K4" s="64">
        <v>5427386.9400000004</v>
      </c>
      <c r="L4" s="63">
        <f t="shared" ref="L4:L67" si="2">J4-K4</f>
        <v>0</v>
      </c>
      <c r="N4" s="95">
        <v>5427386.9400000004</v>
      </c>
      <c r="O4" s="64">
        <v>5427386.9400000004</v>
      </c>
      <c r="P4" s="63">
        <f t="shared" ref="P4:P67" si="3">N4-O4</f>
        <v>0</v>
      </c>
      <c r="R4" s="95">
        <v>5427386.9400000004</v>
      </c>
      <c r="S4" s="64">
        <v>5427386.9400000004</v>
      </c>
      <c r="T4" s="63">
        <f t="shared" ref="T4:T67" si="4">R4-S4</f>
        <v>0</v>
      </c>
      <c r="V4" s="85">
        <v>5427386.9400000004</v>
      </c>
      <c r="W4" s="64">
        <v>5427386.9400000004</v>
      </c>
      <c r="X4" s="69">
        <f t="shared" ref="X4:X67" si="5">V4-W4</f>
        <v>0</v>
      </c>
      <c r="Z4" s="95">
        <v>5427386.9400000004</v>
      </c>
      <c r="AA4" s="64">
        <v>5427386.9400000004</v>
      </c>
      <c r="AB4" s="63">
        <f t="shared" ref="AB4:AB67" si="6">Z4-AA4</f>
        <v>0</v>
      </c>
      <c r="AD4" s="95">
        <v>5427386.9400000004</v>
      </c>
      <c r="AE4" s="64">
        <v>5427386.9400000004</v>
      </c>
      <c r="AF4" s="63">
        <f t="shared" ref="AF4:AF67" si="7">AD4-AE4</f>
        <v>0</v>
      </c>
      <c r="AH4" s="95">
        <v>5427386.9400000004</v>
      </c>
      <c r="AI4" s="64">
        <v>5427386.9400000004</v>
      </c>
      <c r="AJ4" s="63">
        <f t="shared" ref="AJ4:AJ67" si="8">AH4-AI4</f>
        <v>0</v>
      </c>
    </row>
    <row r="5" spans="2:36" x14ac:dyDescent="0.25">
      <c r="B5" s="71">
        <v>63969.8</v>
      </c>
      <c r="C5" s="62">
        <v>63969.8</v>
      </c>
      <c r="D5" s="63">
        <f t="shared" si="0"/>
        <v>0</v>
      </c>
      <c r="F5" s="71">
        <v>63969.8</v>
      </c>
      <c r="G5" s="62">
        <v>63969.8</v>
      </c>
      <c r="H5" s="63">
        <f t="shared" si="1"/>
        <v>0</v>
      </c>
      <c r="J5" s="71">
        <v>63969.8</v>
      </c>
      <c r="K5" s="62">
        <v>63969.8</v>
      </c>
      <c r="L5" s="63">
        <f t="shared" si="2"/>
        <v>0</v>
      </c>
      <c r="N5" s="95">
        <v>63969.8</v>
      </c>
      <c r="O5" s="62">
        <v>63969.8</v>
      </c>
      <c r="P5" s="63">
        <f t="shared" si="3"/>
        <v>0</v>
      </c>
      <c r="R5" s="95">
        <v>63969.8</v>
      </c>
      <c r="S5" s="62">
        <v>63969.8</v>
      </c>
      <c r="T5" s="63">
        <f t="shared" si="4"/>
        <v>0</v>
      </c>
      <c r="V5" s="85">
        <v>63969.8</v>
      </c>
      <c r="W5" s="62">
        <v>63969.8</v>
      </c>
      <c r="X5" s="69">
        <f t="shared" si="5"/>
        <v>0</v>
      </c>
      <c r="Z5" s="95">
        <v>63969.8</v>
      </c>
      <c r="AA5" s="62">
        <v>63969.8</v>
      </c>
      <c r="AB5" s="63">
        <f t="shared" si="6"/>
        <v>0</v>
      </c>
      <c r="AD5" s="95">
        <v>63969.8</v>
      </c>
      <c r="AE5" s="62">
        <v>63969.8</v>
      </c>
      <c r="AF5" s="63">
        <f t="shared" si="7"/>
        <v>0</v>
      </c>
      <c r="AH5" s="95">
        <v>63969.8</v>
      </c>
      <c r="AI5" s="62">
        <v>63969.8</v>
      </c>
      <c r="AJ5" s="63">
        <f t="shared" si="8"/>
        <v>0</v>
      </c>
    </row>
    <row r="6" spans="2:36" x14ac:dyDescent="0.25">
      <c r="B6" s="71">
        <v>6978.9</v>
      </c>
      <c r="C6" s="64">
        <v>6978.9</v>
      </c>
      <c r="D6" s="63">
        <f t="shared" si="0"/>
        <v>0</v>
      </c>
      <c r="F6" s="71">
        <v>6978.9</v>
      </c>
      <c r="G6" s="64">
        <v>6978.9</v>
      </c>
      <c r="H6" s="63">
        <f t="shared" si="1"/>
        <v>0</v>
      </c>
      <c r="J6" s="71">
        <v>6978.9</v>
      </c>
      <c r="K6" s="64">
        <v>6978.9</v>
      </c>
      <c r="L6" s="63">
        <f t="shared" si="2"/>
        <v>0</v>
      </c>
      <c r="N6" s="95">
        <v>6978.9</v>
      </c>
      <c r="O6" s="64">
        <v>6978.9</v>
      </c>
      <c r="P6" s="63">
        <f t="shared" si="3"/>
        <v>0</v>
      </c>
      <c r="R6" s="95">
        <v>6978.9</v>
      </c>
      <c r="S6" s="64">
        <v>6978.9</v>
      </c>
      <c r="T6" s="63">
        <f t="shared" si="4"/>
        <v>0</v>
      </c>
      <c r="V6" s="85">
        <v>6978.9</v>
      </c>
      <c r="W6" s="64">
        <v>6978.9</v>
      </c>
      <c r="X6" s="69">
        <f t="shared" si="5"/>
        <v>0</v>
      </c>
      <c r="Z6" s="95">
        <v>6978.9</v>
      </c>
      <c r="AA6" s="64">
        <v>6978.9</v>
      </c>
      <c r="AB6" s="63">
        <f t="shared" si="6"/>
        <v>0</v>
      </c>
      <c r="AD6" s="95">
        <v>6978.9</v>
      </c>
      <c r="AE6" s="64">
        <v>6978.9</v>
      </c>
      <c r="AF6" s="63">
        <f t="shared" si="7"/>
        <v>0</v>
      </c>
      <c r="AH6" s="95">
        <v>6978.9</v>
      </c>
      <c r="AI6" s="64">
        <v>6978.9</v>
      </c>
      <c r="AJ6" s="63">
        <f t="shared" si="8"/>
        <v>0</v>
      </c>
    </row>
    <row r="7" spans="2:36" x14ac:dyDescent="0.25">
      <c r="B7" s="71">
        <v>56984.9</v>
      </c>
      <c r="C7" s="64">
        <v>56984.9</v>
      </c>
      <c r="D7" s="63">
        <f t="shared" si="0"/>
        <v>0</v>
      </c>
      <c r="F7" s="71">
        <v>56984.9</v>
      </c>
      <c r="G7" s="64">
        <v>56984.9</v>
      </c>
      <c r="H7" s="63">
        <f t="shared" si="1"/>
        <v>0</v>
      </c>
      <c r="J7" s="71">
        <v>56984.9</v>
      </c>
      <c r="K7" s="72">
        <v>56984.9</v>
      </c>
      <c r="L7" s="63">
        <f t="shared" si="2"/>
        <v>0</v>
      </c>
      <c r="N7" s="95">
        <v>56984.9</v>
      </c>
      <c r="O7" s="106">
        <v>56984.9</v>
      </c>
      <c r="P7" s="63">
        <f t="shared" si="3"/>
        <v>0</v>
      </c>
      <c r="R7" s="95">
        <v>56984.9</v>
      </c>
      <c r="S7" s="106">
        <v>56984.9</v>
      </c>
      <c r="T7" s="63">
        <f t="shared" si="4"/>
        <v>0</v>
      </c>
      <c r="V7" s="85">
        <v>56984.9</v>
      </c>
      <c r="W7" s="106">
        <v>56984.9</v>
      </c>
      <c r="X7" s="69">
        <f t="shared" si="5"/>
        <v>0</v>
      </c>
      <c r="Z7" s="95">
        <v>56984.9</v>
      </c>
      <c r="AA7" s="106">
        <v>56984.9</v>
      </c>
      <c r="AB7" s="63">
        <f t="shared" si="6"/>
        <v>0</v>
      </c>
      <c r="AD7" s="95">
        <v>56984.9</v>
      </c>
      <c r="AE7" s="106">
        <v>56984.9</v>
      </c>
      <c r="AF7" s="63">
        <f t="shared" si="7"/>
        <v>0</v>
      </c>
      <c r="AH7" s="95">
        <v>56984.9</v>
      </c>
      <c r="AI7" s="106">
        <v>56984.9</v>
      </c>
      <c r="AJ7" s="63">
        <f t="shared" si="8"/>
        <v>0</v>
      </c>
    </row>
    <row r="8" spans="2:36" x14ac:dyDescent="0.25">
      <c r="B8" s="71">
        <v>57572.82</v>
      </c>
      <c r="C8" s="64">
        <v>57572.82</v>
      </c>
      <c r="D8" s="63">
        <f t="shared" si="0"/>
        <v>0</v>
      </c>
      <c r="F8" s="71">
        <v>57572.82</v>
      </c>
      <c r="G8" s="64">
        <v>57572.82</v>
      </c>
      <c r="H8" s="63">
        <f t="shared" si="1"/>
        <v>0</v>
      </c>
      <c r="J8" s="71">
        <v>57572.82</v>
      </c>
      <c r="K8" s="64">
        <v>57572.82</v>
      </c>
      <c r="L8" s="63">
        <f t="shared" si="2"/>
        <v>0</v>
      </c>
      <c r="N8" s="95">
        <v>57572.82</v>
      </c>
      <c r="O8" s="64">
        <v>57572.82</v>
      </c>
      <c r="P8" s="63">
        <f t="shared" si="3"/>
        <v>0</v>
      </c>
      <c r="R8" s="95">
        <v>57572.82</v>
      </c>
      <c r="S8" s="64">
        <v>57572.82</v>
      </c>
      <c r="T8" s="63">
        <f t="shared" si="4"/>
        <v>0</v>
      </c>
      <c r="V8" s="85">
        <v>57572.82</v>
      </c>
      <c r="W8" s="64">
        <v>57572.82</v>
      </c>
      <c r="X8" s="69">
        <f t="shared" si="5"/>
        <v>0</v>
      </c>
      <c r="Z8" s="95">
        <v>57572.82</v>
      </c>
      <c r="AA8" s="64">
        <v>57572.82</v>
      </c>
      <c r="AB8" s="63">
        <f t="shared" si="6"/>
        <v>0</v>
      </c>
      <c r="AD8" s="95">
        <v>57572.82</v>
      </c>
      <c r="AE8" s="64">
        <v>57572.82</v>
      </c>
      <c r="AF8" s="63">
        <f t="shared" si="7"/>
        <v>0</v>
      </c>
      <c r="AH8" s="95">
        <v>57572.82</v>
      </c>
      <c r="AI8" s="64">
        <v>57572.82</v>
      </c>
      <c r="AJ8" s="63">
        <f t="shared" si="8"/>
        <v>0</v>
      </c>
    </row>
    <row r="9" spans="2:36" x14ac:dyDescent="0.25">
      <c r="B9" s="71">
        <v>43613.05</v>
      </c>
      <c r="C9" s="64">
        <v>43613.05</v>
      </c>
      <c r="D9" s="63">
        <f t="shared" si="0"/>
        <v>0</v>
      </c>
      <c r="F9" s="71">
        <v>43613.05</v>
      </c>
      <c r="G9" s="64">
        <v>43613.05</v>
      </c>
      <c r="H9" s="63">
        <f t="shared" si="1"/>
        <v>0</v>
      </c>
      <c r="J9" s="71">
        <v>43613.05</v>
      </c>
      <c r="K9" s="64">
        <v>43613.05</v>
      </c>
      <c r="L9" s="63">
        <f t="shared" si="2"/>
        <v>0</v>
      </c>
      <c r="N9" s="95">
        <v>43613.05</v>
      </c>
      <c r="O9" s="64">
        <v>43613.05</v>
      </c>
      <c r="P9" s="63">
        <f t="shared" si="3"/>
        <v>0</v>
      </c>
      <c r="R9" s="95">
        <v>43613.05</v>
      </c>
      <c r="S9" s="64">
        <v>43613.05</v>
      </c>
      <c r="T9" s="63">
        <f t="shared" si="4"/>
        <v>0</v>
      </c>
      <c r="V9" s="85">
        <v>43613.05</v>
      </c>
      <c r="W9" s="64">
        <v>43613.05</v>
      </c>
      <c r="X9" s="69">
        <f t="shared" si="5"/>
        <v>0</v>
      </c>
      <c r="Z9" s="95">
        <v>43613.05</v>
      </c>
      <c r="AA9" s="64">
        <v>43613.05</v>
      </c>
      <c r="AB9" s="63">
        <f t="shared" si="6"/>
        <v>0</v>
      </c>
      <c r="AD9" s="95">
        <v>43613.05</v>
      </c>
      <c r="AE9" s="64">
        <v>43613.05</v>
      </c>
      <c r="AF9" s="63">
        <f t="shared" si="7"/>
        <v>0</v>
      </c>
      <c r="AH9" s="95">
        <v>43613.05</v>
      </c>
      <c r="AI9" s="64">
        <v>43613.05</v>
      </c>
      <c r="AJ9" s="63">
        <f t="shared" si="8"/>
        <v>0</v>
      </c>
    </row>
    <row r="10" spans="2:36" x14ac:dyDescent="0.25">
      <c r="B10" s="71">
        <v>46520.639999999999</v>
      </c>
      <c r="C10" s="64">
        <v>46520.639999999999</v>
      </c>
      <c r="D10" s="63">
        <f t="shared" si="0"/>
        <v>0</v>
      </c>
      <c r="F10" s="71">
        <v>46520.639999999999</v>
      </c>
      <c r="G10" s="64">
        <v>46520.639999999999</v>
      </c>
      <c r="H10" s="63">
        <f t="shared" si="1"/>
        <v>0</v>
      </c>
      <c r="J10" s="71">
        <v>46520.639999999999</v>
      </c>
      <c r="K10" s="64">
        <v>46520.639999999999</v>
      </c>
      <c r="L10" s="63">
        <f t="shared" si="2"/>
        <v>0</v>
      </c>
      <c r="N10" s="95">
        <v>46520.639999999999</v>
      </c>
      <c r="O10" s="64">
        <v>46520.639999999999</v>
      </c>
      <c r="P10" s="63">
        <f t="shared" si="3"/>
        <v>0</v>
      </c>
      <c r="R10" s="95">
        <v>46520.639999999999</v>
      </c>
      <c r="S10" s="64">
        <v>46520.639999999999</v>
      </c>
      <c r="T10" s="63">
        <f t="shared" si="4"/>
        <v>0</v>
      </c>
      <c r="V10" s="85">
        <v>46520.639999999999</v>
      </c>
      <c r="W10" s="64">
        <v>46520.639999999999</v>
      </c>
      <c r="X10" s="69">
        <f t="shared" si="5"/>
        <v>0</v>
      </c>
      <c r="Z10" s="95">
        <v>46520.639999999999</v>
      </c>
      <c r="AA10" s="64">
        <v>46520.639999999999</v>
      </c>
      <c r="AB10" s="63">
        <f t="shared" si="6"/>
        <v>0</v>
      </c>
      <c r="AD10" s="95">
        <v>46520.639999999999</v>
      </c>
      <c r="AE10" s="64">
        <v>46520.639999999999</v>
      </c>
      <c r="AF10" s="63">
        <f t="shared" si="7"/>
        <v>0</v>
      </c>
      <c r="AH10" s="95">
        <v>46520.639999999999</v>
      </c>
      <c r="AI10" s="64">
        <v>46520.639999999999</v>
      </c>
      <c r="AJ10" s="63">
        <f t="shared" si="8"/>
        <v>0</v>
      </c>
    </row>
    <row r="11" spans="2:36" x14ac:dyDescent="0.25">
      <c r="B11" s="71">
        <v>40703.5</v>
      </c>
      <c r="C11" s="64">
        <v>40703.5</v>
      </c>
      <c r="D11" s="63">
        <f t="shared" si="0"/>
        <v>0</v>
      </c>
      <c r="F11" s="71">
        <v>40703.5</v>
      </c>
      <c r="G11" s="64">
        <v>40703.5</v>
      </c>
      <c r="H11" s="63">
        <f t="shared" si="1"/>
        <v>0</v>
      </c>
      <c r="J11" s="71">
        <v>40703.5</v>
      </c>
      <c r="K11" s="64">
        <v>40703.5</v>
      </c>
      <c r="L11" s="63">
        <f t="shared" si="2"/>
        <v>0</v>
      </c>
      <c r="N11" s="95">
        <v>40703.5</v>
      </c>
      <c r="O11" s="64">
        <v>40703.5</v>
      </c>
      <c r="P11" s="63">
        <f t="shared" si="3"/>
        <v>0</v>
      </c>
      <c r="R11" s="95">
        <v>40703.5</v>
      </c>
      <c r="S11" s="64">
        <v>40703.5</v>
      </c>
      <c r="T11" s="63">
        <f t="shared" si="4"/>
        <v>0</v>
      </c>
      <c r="V11" s="85">
        <v>40703.5</v>
      </c>
      <c r="W11" s="64">
        <v>40703.5</v>
      </c>
      <c r="X11" s="69">
        <f t="shared" si="5"/>
        <v>0</v>
      </c>
      <c r="Z11" s="95">
        <v>40703.5</v>
      </c>
      <c r="AA11" s="64">
        <v>40703.5</v>
      </c>
      <c r="AB11" s="63">
        <f t="shared" si="6"/>
        <v>0</v>
      </c>
      <c r="AD11" s="95">
        <v>40703.5</v>
      </c>
      <c r="AE11" s="64">
        <v>40703.5</v>
      </c>
      <c r="AF11" s="63">
        <f t="shared" si="7"/>
        <v>0</v>
      </c>
      <c r="AH11" s="95">
        <v>40703.5</v>
      </c>
      <c r="AI11" s="64">
        <v>40703.5</v>
      </c>
      <c r="AJ11" s="63">
        <f t="shared" si="8"/>
        <v>0</v>
      </c>
    </row>
    <row r="12" spans="2:36" x14ac:dyDescent="0.25">
      <c r="B12" s="71">
        <v>28687.439999999999</v>
      </c>
      <c r="C12" s="64">
        <v>28687.439999999999</v>
      </c>
      <c r="D12" s="63">
        <f t="shared" si="0"/>
        <v>0</v>
      </c>
      <c r="F12" s="71">
        <v>28687.439999999999</v>
      </c>
      <c r="G12" s="64">
        <v>28687.439999999999</v>
      </c>
      <c r="H12" s="63">
        <f t="shared" si="1"/>
        <v>0</v>
      </c>
      <c r="J12" s="71">
        <v>28687.439999999999</v>
      </c>
      <c r="K12" s="64">
        <v>28687.439999999999</v>
      </c>
      <c r="L12" s="63">
        <f t="shared" si="2"/>
        <v>0</v>
      </c>
      <c r="N12" s="95">
        <v>28687.439999999999</v>
      </c>
      <c r="O12" s="64">
        <v>28687.439999999999</v>
      </c>
      <c r="P12" s="63">
        <f t="shared" si="3"/>
        <v>0</v>
      </c>
      <c r="R12" s="95">
        <v>28687.439999999999</v>
      </c>
      <c r="S12" s="64">
        <v>28687.439999999999</v>
      </c>
      <c r="T12" s="63">
        <f t="shared" si="4"/>
        <v>0</v>
      </c>
      <c r="V12" s="85">
        <v>28687.439999999999</v>
      </c>
      <c r="W12" s="64">
        <v>28687.439999999999</v>
      </c>
      <c r="X12" s="69">
        <f t="shared" si="5"/>
        <v>0</v>
      </c>
      <c r="Z12" s="95">
        <v>28687.439999999999</v>
      </c>
      <c r="AA12" s="64">
        <v>28687.439999999999</v>
      </c>
      <c r="AB12" s="63">
        <f t="shared" si="6"/>
        <v>0</v>
      </c>
      <c r="AD12" s="95">
        <v>28687.439999999999</v>
      </c>
      <c r="AE12" s="64">
        <v>28687.439999999999</v>
      </c>
      <c r="AF12" s="63">
        <f t="shared" si="7"/>
        <v>0</v>
      </c>
      <c r="AH12" s="95">
        <v>28687.439999999999</v>
      </c>
      <c r="AI12" s="64">
        <v>28687.439999999999</v>
      </c>
      <c r="AJ12" s="63">
        <f t="shared" si="8"/>
        <v>0</v>
      </c>
    </row>
    <row r="13" spans="2:36" x14ac:dyDescent="0.25">
      <c r="B13" s="71">
        <v>65179.89</v>
      </c>
      <c r="C13" s="64">
        <v>65179.89</v>
      </c>
      <c r="D13" s="63">
        <f t="shared" si="0"/>
        <v>0</v>
      </c>
      <c r="F13" s="71">
        <v>65179.89</v>
      </c>
      <c r="G13" s="64">
        <v>65179.89</v>
      </c>
      <c r="H13" s="63">
        <f t="shared" si="1"/>
        <v>0</v>
      </c>
      <c r="J13" s="71">
        <v>65179.89</v>
      </c>
      <c r="K13" s="64">
        <v>65179.89</v>
      </c>
      <c r="L13" s="63">
        <f t="shared" si="2"/>
        <v>0</v>
      </c>
      <c r="N13" s="95">
        <v>65179.89</v>
      </c>
      <c r="O13" s="64">
        <v>65179.89</v>
      </c>
      <c r="P13" s="63">
        <f t="shared" si="3"/>
        <v>0</v>
      </c>
      <c r="R13" s="95">
        <v>65179.89</v>
      </c>
      <c r="S13" s="64">
        <v>65179.89</v>
      </c>
      <c r="T13" s="63">
        <f t="shared" si="4"/>
        <v>0</v>
      </c>
      <c r="V13" s="85">
        <v>65179.89</v>
      </c>
      <c r="W13" s="64">
        <v>65179.89</v>
      </c>
      <c r="X13" s="69">
        <f t="shared" si="5"/>
        <v>0</v>
      </c>
      <c r="Z13" s="95">
        <v>65179.89</v>
      </c>
      <c r="AA13" s="64">
        <v>65179.89</v>
      </c>
      <c r="AB13" s="63">
        <f t="shared" si="6"/>
        <v>0</v>
      </c>
      <c r="AD13" s="95">
        <v>65179.89</v>
      </c>
      <c r="AE13" s="106">
        <v>65179.89</v>
      </c>
      <c r="AF13" s="63">
        <f t="shared" si="7"/>
        <v>0</v>
      </c>
      <c r="AH13" s="95">
        <v>65179.89</v>
      </c>
      <c r="AI13" s="64">
        <v>65179.89</v>
      </c>
      <c r="AJ13" s="63">
        <f t="shared" si="8"/>
        <v>0</v>
      </c>
    </row>
    <row r="14" spans="2:36" x14ac:dyDescent="0.25">
      <c r="B14" s="71">
        <v>61302.51</v>
      </c>
      <c r="C14" s="64">
        <v>61302.51</v>
      </c>
      <c r="D14" s="63">
        <f t="shared" si="0"/>
        <v>0</v>
      </c>
      <c r="F14" s="71">
        <v>61302.51</v>
      </c>
      <c r="G14" s="64">
        <v>61302.51</v>
      </c>
      <c r="H14" s="63">
        <f t="shared" si="1"/>
        <v>0</v>
      </c>
      <c r="J14" s="71">
        <v>61302.51</v>
      </c>
      <c r="K14" s="64">
        <v>61302.51</v>
      </c>
      <c r="L14" s="63">
        <f t="shared" si="2"/>
        <v>0</v>
      </c>
      <c r="N14" s="95">
        <v>61302.51</v>
      </c>
      <c r="O14" s="64">
        <v>61302.51</v>
      </c>
      <c r="P14" s="63">
        <f t="shared" si="3"/>
        <v>0</v>
      </c>
      <c r="R14" s="95">
        <v>61302.51</v>
      </c>
      <c r="S14" s="64">
        <v>61302.51</v>
      </c>
      <c r="T14" s="63">
        <f t="shared" si="4"/>
        <v>0</v>
      </c>
      <c r="V14" s="85">
        <v>61302.51</v>
      </c>
      <c r="W14" s="64">
        <v>61302.51</v>
      </c>
      <c r="X14" s="69">
        <f t="shared" si="5"/>
        <v>0</v>
      </c>
      <c r="Z14" s="95">
        <v>61302.51</v>
      </c>
      <c r="AA14" s="64">
        <v>61302.51</v>
      </c>
      <c r="AB14" s="63">
        <f t="shared" si="6"/>
        <v>0</v>
      </c>
      <c r="AD14" s="95">
        <v>61302.51</v>
      </c>
      <c r="AE14" s="64">
        <v>61302.51</v>
      </c>
      <c r="AF14" s="63">
        <f t="shared" si="7"/>
        <v>0</v>
      </c>
      <c r="AH14" s="95">
        <v>61302.51</v>
      </c>
      <c r="AI14" s="64">
        <v>61302.51</v>
      </c>
      <c r="AJ14" s="63">
        <f t="shared" si="8"/>
        <v>0</v>
      </c>
    </row>
    <row r="15" spans="2:36" x14ac:dyDescent="0.25">
      <c r="B15" s="71">
        <v>13955.78</v>
      </c>
      <c r="C15" s="64">
        <v>13955.78</v>
      </c>
      <c r="D15" s="63">
        <f t="shared" si="0"/>
        <v>0</v>
      </c>
      <c r="F15" s="71">
        <v>13955.78</v>
      </c>
      <c r="G15" s="64">
        <v>13955.78</v>
      </c>
      <c r="H15" s="63">
        <f t="shared" si="1"/>
        <v>0</v>
      </c>
      <c r="J15" s="71">
        <v>13955.78</v>
      </c>
      <c r="K15" s="64">
        <v>13955.78</v>
      </c>
      <c r="L15" s="63">
        <f t="shared" si="2"/>
        <v>0</v>
      </c>
      <c r="N15" s="95">
        <v>13955.78</v>
      </c>
      <c r="O15" s="64">
        <v>13955.78</v>
      </c>
      <c r="P15" s="63">
        <f t="shared" si="3"/>
        <v>0</v>
      </c>
      <c r="R15" s="95">
        <v>13955.78</v>
      </c>
      <c r="S15" s="64">
        <v>13955.78</v>
      </c>
      <c r="T15" s="63">
        <f t="shared" si="4"/>
        <v>0</v>
      </c>
      <c r="V15" s="85">
        <v>13955.78</v>
      </c>
      <c r="W15" s="64">
        <v>13955.78</v>
      </c>
      <c r="X15" s="69">
        <f t="shared" si="5"/>
        <v>0</v>
      </c>
      <c r="Z15" s="95">
        <v>13955.78</v>
      </c>
      <c r="AA15" s="64">
        <v>13955.78</v>
      </c>
      <c r="AB15" s="63">
        <f t="shared" si="6"/>
        <v>0</v>
      </c>
      <c r="AD15" s="95">
        <v>13955.78</v>
      </c>
      <c r="AE15" s="64">
        <v>13955.78</v>
      </c>
      <c r="AF15" s="63">
        <f t="shared" si="7"/>
        <v>0</v>
      </c>
      <c r="AH15" s="95">
        <v>13955.78</v>
      </c>
      <c r="AI15" s="64">
        <v>13955.78</v>
      </c>
      <c r="AJ15" s="63">
        <f t="shared" si="8"/>
        <v>0</v>
      </c>
    </row>
    <row r="16" spans="2:36" x14ac:dyDescent="0.25">
      <c r="B16" s="71">
        <v>32562.799999999999</v>
      </c>
      <c r="C16" s="64">
        <v>32562.799999999999</v>
      </c>
      <c r="D16" s="63">
        <f t="shared" si="0"/>
        <v>0</v>
      </c>
      <c r="F16" s="71">
        <v>32562.799999999999</v>
      </c>
      <c r="G16" s="64">
        <v>32562.799999999999</v>
      </c>
      <c r="H16" s="63">
        <f t="shared" si="1"/>
        <v>0</v>
      </c>
      <c r="J16" s="71">
        <v>32562.799999999999</v>
      </c>
      <c r="K16" s="64">
        <v>32562.799999999999</v>
      </c>
      <c r="L16" s="63">
        <f t="shared" si="2"/>
        <v>0</v>
      </c>
      <c r="N16" s="95">
        <v>32562.799999999999</v>
      </c>
      <c r="O16" s="64">
        <v>32562.799999999999</v>
      </c>
      <c r="P16" s="63">
        <f t="shared" si="3"/>
        <v>0</v>
      </c>
      <c r="R16" s="95">
        <v>32562.799999999999</v>
      </c>
      <c r="S16" s="64">
        <v>32562.799999999999</v>
      </c>
      <c r="T16" s="63">
        <f t="shared" si="4"/>
        <v>0</v>
      </c>
      <c r="V16" s="85">
        <v>32562.799999999999</v>
      </c>
      <c r="W16" s="64">
        <v>32562.799999999999</v>
      </c>
      <c r="X16" s="69">
        <f t="shared" si="5"/>
        <v>0</v>
      </c>
      <c r="Z16" s="95">
        <v>32562.799999999999</v>
      </c>
      <c r="AA16" s="64">
        <v>32562.799999999999</v>
      </c>
      <c r="AB16" s="63">
        <f t="shared" si="6"/>
        <v>0</v>
      </c>
      <c r="AD16" s="95">
        <v>32562.799999999999</v>
      </c>
      <c r="AE16" s="64">
        <v>32562.799999999999</v>
      </c>
      <c r="AF16" s="63">
        <f t="shared" si="7"/>
        <v>0</v>
      </c>
      <c r="AH16" s="95">
        <v>32562.799999999999</v>
      </c>
      <c r="AI16" s="64">
        <v>32562.799999999999</v>
      </c>
      <c r="AJ16" s="63">
        <f t="shared" si="8"/>
        <v>0</v>
      </c>
    </row>
    <row r="17" spans="2:36" x14ac:dyDescent="0.25">
      <c r="B17" s="71">
        <v>8559.81</v>
      </c>
      <c r="C17" s="64">
        <v>8559.81</v>
      </c>
      <c r="D17" s="63">
        <f t="shared" si="0"/>
        <v>0</v>
      </c>
      <c r="F17" s="71">
        <v>8559.81</v>
      </c>
      <c r="G17" s="64">
        <v>8559.81</v>
      </c>
      <c r="H17" s="63">
        <f t="shared" si="1"/>
        <v>0</v>
      </c>
      <c r="J17" s="71">
        <v>8559.81</v>
      </c>
      <c r="K17" s="64">
        <v>8559.81</v>
      </c>
      <c r="L17" s="63">
        <f t="shared" si="2"/>
        <v>0</v>
      </c>
      <c r="N17" s="95">
        <v>8559.81</v>
      </c>
      <c r="O17" s="64">
        <v>8559.81</v>
      </c>
      <c r="P17" s="63">
        <f t="shared" si="3"/>
        <v>0</v>
      </c>
      <c r="R17" s="95">
        <v>8559.81</v>
      </c>
      <c r="S17" s="64">
        <v>8559.81</v>
      </c>
      <c r="T17" s="63">
        <f t="shared" si="4"/>
        <v>0</v>
      </c>
      <c r="V17" s="85">
        <v>8559.81</v>
      </c>
      <c r="W17" s="64">
        <v>8559.81</v>
      </c>
      <c r="X17" s="69">
        <f t="shared" si="5"/>
        <v>0</v>
      </c>
      <c r="Z17" s="95">
        <v>8559.81</v>
      </c>
      <c r="AA17" s="64">
        <v>8559.81</v>
      </c>
      <c r="AB17" s="63">
        <f t="shared" si="6"/>
        <v>0</v>
      </c>
      <c r="AD17" s="95">
        <v>8559.81</v>
      </c>
      <c r="AE17" s="64">
        <v>8559.81</v>
      </c>
      <c r="AF17" s="63">
        <f t="shared" si="7"/>
        <v>0</v>
      </c>
      <c r="AH17" s="95">
        <v>8559.81</v>
      </c>
      <c r="AI17" s="64">
        <v>8559.81</v>
      </c>
      <c r="AJ17" s="63">
        <f t="shared" si="8"/>
        <v>0</v>
      </c>
    </row>
    <row r="18" spans="2:36" x14ac:dyDescent="0.25">
      <c r="B18" s="71">
        <v>65125.599999999999</v>
      </c>
      <c r="C18" s="64">
        <v>65125.599999999999</v>
      </c>
      <c r="D18" s="63">
        <f t="shared" si="0"/>
        <v>0</v>
      </c>
      <c r="F18" s="71">
        <v>65125.599999999999</v>
      </c>
      <c r="G18" s="64">
        <v>65125.599999999999</v>
      </c>
      <c r="H18" s="63">
        <f t="shared" si="1"/>
        <v>0</v>
      </c>
      <c r="J18" s="71">
        <v>65125.599999999999</v>
      </c>
      <c r="K18" s="64">
        <v>65125.599999999999</v>
      </c>
      <c r="L18" s="63">
        <f t="shared" si="2"/>
        <v>0</v>
      </c>
      <c r="N18" s="95">
        <v>65125.599999999999</v>
      </c>
      <c r="O18" s="64">
        <v>65125.599999999999</v>
      </c>
      <c r="P18" s="63">
        <f t="shared" si="3"/>
        <v>0</v>
      </c>
      <c r="R18" s="95">
        <v>65125.599999999999</v>
      </c>
      <c r="S18" s="64">
        <v>65125.599999999999</v>
      </c>
      <c r="T18" s="63">
        <f t="shared" si="4"/>
        <v>0</v>
      </c>
      <c r="V18" s="85">
        <v>65125.599999999999</v>
      </c>
      <c r="W18" s="64">
        <v>65125.599999999999</v>
      </c>
      <c r="X18" s="69">
        <f t="shared" si="5"/>
        <v>0</v>
      </c>
      <c r="Z18" s="95">
        <v>65125.599999999999</v>
      </c>
      <c r="AA18" s="64">
        <v>65125.599999999999</v>
      </c>
      <c r="AB18" s="63">
        <f t="shared" si="6"/>
        <v>0</v>
      </c>
      <c r="AD18" s="95">
        <v>65125.599999999999</v>
      </c>
      <c r="AE18" s="64">
        <v>65125.599999999999</v>
      </c>
      <c r="AF18" s="63">
        <f t="shared" si="7"/>
        <v>0</v>
      </c>
      <c r="AH18" s="95">
        <v>65125.599999999999</v>
      </c>
      <c r="AI18" s="64">
        <v>65125.599999999999</v>
      </c>
      <c r="AJ18" s="63">
        <f t="shared" si="8"/>
        <v>0</v>
      </c>
    </row>
    <row r="19" spans="2:36" x14ac:dyDescent="0.25">
      <c r="B19" s="71">
        <v>24422.1</v>
      </c>
      <c r="C19" s="64">
        <v>24422.1</v>
      </c>
      <c r="D19" s="63">
        <f t="shared" si="0"/>
        <v>0</v>
      </c>
      <c r="F19" s="71">
        <v>24422.1</v>
      </c>
      <c r="G19" s="64">
        <v>24422.1</v>
      </c>
      <c r="H19" s="63">
        <f t="shared" si="1"/>
        <v>0</v>
      </c>
      <c r="J19" s="71">
        <v>24422.1</v>
      </c>
      <c r="K19" s="64">
        <v>24422.1</v>
      </c>
      <c r="L19" s="63">
        <f t="shared" si="2"/>
        <v>0</v>
      </c>
      <c r="N19" s="95">
        <v>24422.1</v>
      </c>
      <c r="O19" s="64">
        <v>24422.1</v>
      </c>
      <c r="P19" s="63">
        <f t="shared" si="3"/>
        <v>0</v>
      </c>
      <c r="R19" s="95">
        <v>24422.1</v>
      </c>
      <c r="S19" s="64">
        <v>24422.1</v>
      </c>
      <c r="T19" s="63">
        <f t="shared" si="4"/>
        <v>0</v>
      </c>
      <c r="V19" s="85">
        <v>24422.1</v>
      </c>
      <c r="W19" s="64">
        <v>24422.1</v>
      </c>
      <c r="X19" s="69">
        <f t="shared" si="5"/>
        <v>0</v>
      </c>
      <c r="Z19" s="95">
        <v>24422.1</v>
      </c>
      <c r="AA19" s="64">
        <v>24422.1</v>
      </c>
      <c r="AB19" s="63">
        <f t="shared" si="6"/>
        <v>0</v>
      </c>
      <c r="AD19" s="95">
        <v>24422.1</v>
      </c>
      <c r="AE19" s="64">
        <v>24422.1</v>
      </c>
      <c r="AF19" s="63">
        <f t="shared" si="7"/>
        <v>0</v>
      </c>
      <c r="AH19" s="95">
        <v>24422.1</v>
      </c>
      <c r="AI19" s="64">
        <v>24422.1</v>
      </c>
      <c r="AJ19" s="63">
        <f t="shared" si="8"/>
        <v>0</v>
      </c>
    </row>
    <row r="20" spans="2:36" x14ac:dyDescent="0.25">
      <c r="B20" s="71">
        <v>142676.37</v>
      </c>
      <c r="C20" s="64">
        <v>142676.37</v>
      </c>
      <c r="D20" s="63">
        <f t="shared" si="0"/>
        <v>0</v>
      </c>
      <c r="F20" s="71">
        <v>142676.37</v>
      </c>
      <c r="G20" s="64">
        <v>142676.37</v>
      </c>
      <c r="H20" s="63">
        <f t="shared" si="1"/>
        <v>0</v>
      </c>
      <c r="J20" s="71">
        <v>142676.37</v>
      </c>
      <c r="K20" s="64">
        <v>142676.37</v>
      </c>
      <c r="L20" s="63">
        <f t="shared" si="2"/>
        <v>0</v>
      </c>
      <c r="N20" s="95">
        <v>142676.37</v>
      </c>
      <c r="O20" s="64">
        <v>142676.37</v>
      </c>
      <c r="P20" s="63">
        <f t="shared" si="3"/>
        <v>0</v>
      </c>
      <c r="R20" s="95">
        <v>142676.37</v>
      </c>
      <c r="S20" s="64">
        <v>142676.37</v>
      </c>
      <c r="T20" s="63">
        <f t="shared" si="4"/>
        <v>0</v>
      </c>
      <c r="V20" s="85">
        <v>142676.37</v>
      </c>
      <c r="W20" s="64">
        <v>142676.37</v>
      </c>
      <c r="X20" s="69">
        <f t="shared" si="5"/>
        <v>0</v>
      </c>
      <c r="Z20" s="95">
        <v>142676.37</v>
      </c>
      <c r="AA20" s="64">
        <v>142676.37</v>
      </c>
      <c r="AB20" s="63">
        <f t="shared" si="6"/>
        <v>0</v>
      </c>
      <c r="AD20" s="95">
        <v>142676.37</v>
      </c>
      <c r="AE20" s="64">
        <v>142676.37</v>
      </c>
      <c r="AF20" s="63">
        <f t="shared" si="7"/>
        <v>0</v>
      </c>
      <c r="AH20" s="95">
        <v>142676.37</v>
      </c>
      <c r="AI20" s="64">
        <v>142676.37</v>
      </c>
      <c r="AJ20" s="63">
        <f t="shared" si="8"/>
        <v>0</v>
      </c>
    </row>
    <row r="21" spans="2:36" x14ac:dyDescent="0.25">
      <c r="B21" s="71">
        <v>107778.9</v>
      </c>
      <c r="C21" s="64">
        <v>107778.9</v>
      </c>
      <c r="D21" s="63">
        <f t="shared" si="0"/>
        <v>0</v>
      </c>
      <c r="F21" s="71">
        <v>107778.9</v>
      </c>
      <c r="G21" s="64">
        <v>107778.9</v>
      </c>
      <c r="H21" s="63">
        <f t="shared" si="1"/>
        <v>0</v>
      </c>
      <c r="J21" s="71">
        <v>107778.9</v>
      </c>
      <c r="K21" s="64">
        <v>107778.9</v>
      </c>
      <c r="L21" s="63">
        <f t="shared" si="2"/>
        <v>0</v>
      </c>
      <c r="N21" s="95">
        <v>107778.9</v>
      </c>
      <c r="O21" s="64">
        <v>107778.9</v>
      </c>
      <c r="P21" s="63">
        <f t="shared" si="3"/>
        <v>0</v>
      </c>
      <c r="R21" s="95">
        <v>107778.9</v>
      </c>
      <c r="S21" s="64">
        <v>107778.9</v>
      </c>
      <c r="T21" s="63">
        <f t="shared" si="4"/>
        <v>0</v>
      </c>
      <c r="V21" s="85">
        <v>107778.9</v>
      </c>
      <c r="W21" s="64">
        <v>107778.9</v>
      </c>
      <c r="X21" s="69">
        <f t="shared" si="5"/>
        <v>0</v>
      </c>
      <c r="Z21" s="95">
        <v>107778.9</v>
      </c>
      <c r="AA21" s="64">
        <v>107778.9</v>
      </c>
      <c r="AB21" s="63">
        <f t="shared" si="6"/>
        <v>0</v>
      </c>
      <c r="AD21" s="95">
        <v>107778.9</v>
      </c>
      <c r="AE21" s="64">
        <v>107778.9</v>
      </c>
      <c r="AF21" s="63">
        <f t="shared" si="7"/>
        <v>0</v>
      </c>
      <c r="AH21" s="95">
        <v>107778.9</v>
      </c>
      <c r="AI21" s="64">
        <v>107778.9</v>
      </c>
      <c r="AJ21" s="63">
        <f t="shared" si="8"/>
        <v>0</v>
      </c>
    </row>
    <row r="22" spans="2:36" x14ac:dyDescent="0.25">
      <c r="B22" s="71">
        <v>135630.18</v>
      </c>
      <c r="C22" s="62">
        <v>135630.18</v>
      </c>
      <c r="D22" s="63">
        <f t="shared" si="0"/>
        <v>0</v>
      </c>
      <c r="F22" s="71">
        <v>135630.18</v>
      </c>
      <c r="G22" s="62">
        <v>135630.18</v>
      </c>
      <c r="H22" s="63">
        <f t="shared" si="1"/>
        <v>0</v>
      </c>
      <c r="J22" s="71">
        <v>135630.18</v>
      </c>
      <c r="K22" s="62">
        <v>135630.18</v>
      </c>
      <c r="L22" s="63">
        <f t="shared" si="2"/>
        <v>0</v>
      </c>
      <c r="N22" s="95">
        <v>135630.18</v>
      </c>
      <c r="O22" s="62">
        <v>135630.18</v>
      </c>
      <c r="P22" s="63">
        <f t="shared" si="3"/>
        <v>0</v>
      </c>
      <c r="R22" s="95">
        <v>135630.18</v>
      </c>
      <c r="S22" s="62">
        <v>135630.18</v>
      </c>
      <c r="T22" s="63">
        <f t="shared" si="4"/>
        <v>0</v>
      </c>
      <c r="V22" s="85">
        <v>135630.18</v>
      </c>
      <c r="W22" s="62">
        <v>135630.18</v>
      </c>
      <c r="X22" s="69">
        <f t="shared" si="5"/>
        <v>0</v>
      </c>
      <c r="Z22" s="95">
        <v>135630.18</v>
      </c>
      <c r="AA22" s="62">
        <v>135630.18</v>
      </c>
      <c r="AB22" s="63">
        <f t="shared" si="6"/>
        <v>0</v>
      </c>
      <c r="AD22" s="95">
        <v>135630.18</v>
      </c>
      <c r="AE22" s="62">
        <v>135630.18</v>
      </c>
      <c r="AF22" s="63">
        <f t="shared" si="7"/>
        <v>0</v>
      </c>
      <c r="AH22" s="95">
        <v>135630.18</v>
      </c>
      <c r="AI22" s="62">
        <v>135630.18</v>
      </c>
      <c r="AJ22" s="63">
        <f t="shared" si="8"/>
        <v>0</v>
      </c>
    </row>
    <row r="23" spans="2:36" x14ac:dyDescent="0.25">
      <c r="B23" s="71">
        <v>32562.799999999999</v>
      </c>
      <c r="C23" s="64">
        <v>32562.799999999999</v>
      </c>
      <c r="D23" s="63">
        <f t="shared" si="0"/>
        <v>0</v>
      </c>
      <c r="F23" s="71">
        <v>32562.799999999999</v>
      </c>
      <c r="G23" s="64">
        <v>32562.799999999999</v>
      </c>
      <c r="H23" s="63">
        <f t="shared" si="1"/>
        <v>0</v>
      </c>
      <c r="J23" s="71">
        <v>32562.799999999999</v>
      </c>
      <c r="K23" s="64">
        <v>32562.799999999999</v>
      </c>
      <c r="L23" s="63">
        <f t="shared" si="2"/>
        <v>0</v>
      </c>
      <c r="N23" s="95">
        <v>32562.799999999999</v>
      </c>
      <c r="O23" s="64">
        <v>32562.799999999999</v>
      </c>
      <c r="P23" s="63">
        <f t="shared" si="3"/>
        <v>0</v>
      </c>
      <c r="R23" s="95">
        <v>32562.799999999999</v>
      </c>
      <c r="S23" s="64">
        <v>32562.799999999999</v>
      </c>
      <c r="T23" s="63">
        <f t="shared" si="4"/>
        <v>0</v>
      </c>
      <c r="V23" s="85">
        <v>32562.799999999999</v>
      </c>
      <c r="W23" s="64">
        <v>32562.799999999999</v>
      </c>
      <c r="X23" s="69">
        <f t="shared" si="5"/>
        <v>0</v>
      </c>
      <c r="Z23" s="95">
        <v>32562.799999999999</v>
      </c>
      <c r="AA23" s="64">
        <v>32562.799999999999</v>
      </c>
      <c r="AB23" s="63">
        <f t="shared" si="6"/>
        <v>0</v>
      </c>
      <c r="AD23" s="95">
        <v>32562.799999999999</v>
      </c>
      <c r="AE23" s="64">
        <v>32562.799999999999</v>
      </c>
      <c r="AF23" s="63">
        <f t="shared" si="7"/>
        <v>0</v>
      </c>
      <c r="AH23" s="95">
        <v>32562.799999999999</v>
      </c>
      <c r="AI23" s="106">
        <v>32562.799999999999</v>
      </c>
      <c r="AJ23" s="63">
        <f t="shared" si="8"/>
        <v>0</v>
      </c>
    </row>
    <row r="24" spans="2:36" x14ac:dyDescent="0.25">
      <c r="B24" s="71">
        <v>69780.88</v>
      </c>
      <c r="C24" s="64">
        <v>69780.88</v>
      </c>
      <c r="D24" s="63">
        <f t="shared" si="0"/>
        <v>0</v>
      </c>
      <c r="F24" s="71">
        <v>69780.88</v>
      </c>
      <c r="G24" s="64">
        <v>69780.88</v>
      </c>
      <c r="H24" s="63">
        <f t="shared" si="1"/>
        <v>0</v>
      </c>
      <c r="J24" s="71">
        <v>69780.88</v>
      </c>
      <c r="K24" s="64">
        <v>69780.88</v>
      </c>
      <c r="L24" s="63">
        <f t="shared" si="2"/>
        <v>0</v>
      </c>
      <c r="N24" s="95">
        <v>69780.88</v>
      </c>
      <c r="O24" s="64">
        <v>69780.88</v>
      </c>
      <c r="P24" s="63">
        <f t="shared" si="3"/>
        <v>0</v>
      </c>
      <c r="R24" s="95">
        <v>69780.88</v>
      </c>
      <c r="S24" s="64">
        <v>69780.88</v>
      </c>
      <c r="T24" s="63">
        <f t="shared" si="4"/>
        <v>0</v>
      </c>
      <c r="V24" s="85">
        <v>69780.88</v>
      </c>
      <c r="W24" s="64">
        <v>69780.88</v>
      </c>
      <c r="X24" s="69">
        <f t="shared" si="5"/>
        <v>0</v>
      </c>
      <c r="Z24" s="95">
        <v>69780.88</v>
      </c>
      <c r="AA24" s="64">
        <v>69780.88</v>
      </c>
      <c r="AB24" s="63">
        <f t="shared" si="6"/>
        <v>0</v>
      </c>
      <c r="AD24" s="95">
        <v>69780.88</v>
      </c>
      <c r="AE24" s="64">
        <v>69780.88</v>
      </c>
      <c r="AF24" s="63">
        <f t="shared" si="7"/>
        <v>0</v>
      </c>
      <c r="AH24" s="95">
        <v>69780.88</v>
      </c>
      <c r="AI24" s="64">
        <v>69780.88</v>
      </c>
      <c r="AJ24" s="63">
        <f t="shared" si="8"/>
        <v>0</v>
      </c>
    </row>
    <row r="25" spans="2:36" x14ac:dyDescent="0.25">
      <c r="B25" s="71">
        <v>83232.160000000003</v>
      </c>
      <c r="C25" s="64">
        <v>83232.160000000003</v>
      </c>
      <c r="D25" s="63">
        <f t="shared" si="0"/>
        <v>0</v>
      </c>
      <c r="F25" s="71">
        <v>83232.160000000003</v>
      </c>
      <c r="G25" s="64">
        <v>83232.160000000003</v>
      </c>
      <c r="H25" s="63">
        <f t="shared" si="1"/>
        <v>0</v>
      </c>
      <c r="J25" s="71">
        <v>83232.160000000003</v>
      </c>
      <c r="K25" s="64">
        <v>83232.160000000003</v>
      </c>
      <c r="L25" s="63">
        <f t="shared" si="2"/>
        <v>0</v>
      </c>
      <c r="N25" s="95">
        <v>83232.160000000003</v>
      </c>
      <c r="O25" s="64">
        <v>83232.160000000003</v>
      </c>
      <c r="P25" s="63">
        <f t="shared" si="3"/>
        <v>0</v>
      </c>
      <c r="R25" s="95">
        <v>83232.160000000003</v>
      </c>
      <c r="S25" s="64">
        <v>83232.160000000003</v>
      </c>
      <c r="T25" s="63">
        <f t="shared" si="4"/>
        <v>0</v>
      </c>
      <c r="V25" s="85">
        <v>83232.160000000003</v>
      </c>
      <c r="W25" s="64">
        <v>83232.160000000003</v>
      </c>
      <c r="X25" s="69">
        <f t="shared" si="5"/>
        <v>0</v>
      </c>
      <c r="Z25" s="95">
        <v>83232.160000000003</v>
      </c>
      <c r="AA25" s="64">
        <v>83232.160000000003</v>
      </c>
      <c r="AB25" s="63">
        <f t="shared" si="6"/>
        <v>0</v>
      </c>
      <c r="AD25" s="95">
        <v>83232.160000000003</v>
      </c>
      <c r="AE25" s="64">
        <v>83232.160000000003</v>
      </c>
      <c r="AF25" s="63">
        <f t="shared" si="7"/>
        <v>0</v>
      </c>
      <c r="AH25" s="95">
        <v>83232.160000000003</v>
      </c>
      <c r="AI25" s="64">
        <v>83232.160000000003</v>
      </c>
      <c r="AJ25" s="63">
        <f t="shared" si="8"/>
        <v>0</v>
      </c>
    </row>
    <row r="26" spans="2:36" x14ac:dyDescent="0.25">
      <c r="B26" s="71">
        <v>43730.64</v>
      </c>
      <c r="C26" s="64">
        <v>43730.64</v>
      </c>
      <c r="D26" s="63">
        <f t="shared" si="0"/>
        <v>0</v>
      </c>
      <c r="F26" s="71">
        <v>43730.64</v>
      </c>
      <c r="G26" s="64">
        <v>43730.64</v>
      </c>
      <c r="H26" s="63">
        <f t="shared" si="1"/>
        <v>0</v>
      </c>
      <c r="J26" s="71">
        <v>43730.64</v>
      </c>
      <c r="K26" s="64">
        <v>43730.64</v>
      </c>
      <c r="L26" s="63">
        <f t="shared" si="2"/>
        <v>0</v>
      </c>
      <c r="N26" s="95">
        <v>43730.64</v>
      </c>
      <c r="O26" s="64">
        <v>43730.64</v>
      </c>
      <c r="P26" s="63">
        <f t="shared" si="3"/>
        <v>0</v>
      </c>
      <c r="R26" s="95">
        <v>43730.64</v>
      </c>
      <c r="S26" s="64">
        <v>43730.64</v>
      </c>
      <c r="T26" s="63">
        <f t="shared" si="4"/>
        <v>0</v>
      </c>
      <c r="V26" s="85">
        <v>43730.64</v>
      </c>
      <c r="W26" s="64">
        <v>43730.64</v>
      </c>
      <c r="X26" s="69">
        <f t="shared" si="5"/>
        <v>0</v>
      </c>
      <c r="Z26" s="95">
        <v>43730.64</v>
      </c>
      <c r="AA26" s="64">
        <v>43730.64</v>
      </c>
      <c r="AB26" s="63">
        <f t="shared" si="6"/>
        <v>0</v>
      </c>
      <c r="AD26" s="95">
        <v>43730.64</v>
      </c>
      <c r="AE26" s="64">
        <v>43730.64</v>
      </c>
      <c r="AF26" s="63">
        <f t="shared" si="7"/>
        <v>0</v>
      </c>
      <c r="AH26" s="95">
        <v>43730.64</v>
      </c>
      <c r="AI26" s="106">
        <v>43730.64</v>
      </c>
      <c r="AJ26" s="63">
        <f t="shared" si="8"/>
        <v>0</v>
      </c>
    </row>
    <row r="27" spans="2:36" x14ac:dyDescent="0.25">
      <c r="B27" s="71">
        <v>17155.8</v>
      </c>
      <c r="C27" s="64">
        <v>17155.8</v>
      </c>
      <c r="D27" s="63">
        <f t="shared" si="0"/>
        <v>0</v>
      </c>
      <c r="F27" s="71">
        <v>17155.8</v>
      </c>
      <c r="G27" s="64">
        <v>17155.8</v>
      </c>
      <c r="H27" s="63">
        <f t="shared" si="1"/>
        <v>0</v>
      </c>
      <c r="J27" s="71">
        <v>17155.8</v>
      </c>
      <c r="K27" s="64">
        <v>17155.8</v>
      </c>
      <c r="L27" s="63">
        <f t="shared" si="2"/>
        <v>0</v>
      </c>
      <c r="N27" s="95">
        <v>17155.8</v>
      </c>
      <c r="O27" s="64">
        <v>17155.8</v>
      </c>
      <c r="P27" s="63">
        <f t="shared" si="3"/>
        <v>0</v>
      </c>
      <c r="R27" s="95">
        <v>17155.8</v>
      </c>
      <c r="S27" s="64">
        <v>17155.8</v>
      </c>
      <c r="T27" s="63">
        <f t="shared" si="4"/>
        <v>0</v>
      </c>
      <c r="V27" s="85">
        <v>17155.8</v>
      </c>
      <c r="W27" s="64">
        <v>17155.8</v>
      </c>
      <c r="X27" s="69">
        <f t="shared" si="5"/>
        <v>0</v>
      </c>
      <c r="Z27" s="95">
        <v>17155.8</v>
      </c>
      <c r="AA27" s="64">
        <v>17155.8</v>
      </c>
      <c r="AB27" s="63">
        <f t="shared" si="6"/>
        <v>0</v>
      </c>
      <c r="AD27" s="95">
        <v>17155.8</v>
      </c>
      <c r="AE27" s="64">
        <v>17155.8</v>
      </c>
      <c r="AF27" s="63">
        <f t="shared" si="7"/>
        <v>0</v>
      </c>
      <c r="AH27" s="95">
        <v>17155.8</v>
      </c>
      <c r="AI27" s="64">
        <v>17155.8</v>
      </c>
      <c r="AJ27" s="63">
        <f t="shared" si="8"/>
        <v>0</v>
      </c>
    </row>
    <row r="28" spans="2:36" x14ac:dyDescent="0.25">
      <c r="B28" s="71">
        <v>1608.05</v>
      </c>
      <c r="C28" s="64">
        <v>1608.05</v>
      </c>
      <c r="D28" s="63">
        <f t="shared" si="0"/>
        <v>0</v>
      </c>
      <c r="F28" s="71">
        <v>1608.05</v>
      </c>
      <c r="G28" s="64">
        <v>1608.05</v>
      </c>
      <c r="H28" s="63">
        <f t="shared" si="1"/>
        <v>0</v>
      </c>
      <c r="J28" s="71">
        <v>1608.05</v>
      </c>
      <c r="K28" s="64">
        <v>1608.05</v>
      </c>
      <c r="L28" s="63">
        <f t="shared" si="2"/>
        <v>0</v>
      </c>
      <c r="N28" s="95">
        <v>1608.05</v>
      </c>
      <c r="O28" s="64">
        <v>1608.05</v>
      </c>
      <c r="P28" s="63">
        <f t="shared" si="3"/>
        <v>0</v>
      </c>
      <c r="R28" s="95">
        <v>1608.05</v>
      </c>
      <c r="S28" s="64">
        <v>1608.05</v>
      </c>
      <c r="T28" s="63">
        <f t="shared" si="4"/>
        <v>0</v>
      </c>
      <c r="V28" s="85">
        <v>1608.05</v>
      </c>
      <c r="W28" s="64">
        <v>1608.05</v>
      </c>
      <c r="X28" s="69">
        <f t="shared" si="5"/>
        <v>0</v>
      </c>
      <c r="Z28" s="95">
        <v>1608.05</v>
      </c>
      <c r="AA28" s="64">
        <v>1608.05</v>
      </c>
      <c r="AB28" s="63">
        <f t="shared" si="6"/>
        <v>0</v>
      </c>
      <c r="AD28" s="95">
        <v>1608.05</v>
      </c>
      <c r="AE28" s="106">
        <v>1608.05</v>
      </c>
      <c r="AF28" s="63">
        <f t="shared" si="7"/>
        <v>0</v>
      </c>
      <c r="AH28" s="95">
        <v>1608.05</v>
      </c>
      <c r="AI28" s="64">
        <v>1608.05</v>
      </c>
      <c r="AJ28" s="63">
        <f t="shared" si="8"/>
        <v>0</v>
      </c>
    </row>
    <row r="29" spans="2:36" x14ac:dyDescent="0.25">
      <c r="B29" s="71">
        <v>8351.7999999999993</v>
      </c>
      <c r="C29" s="64">
        <v>8351.7999999999993</v>
      </c>
      <c r="D29" s="63">
        <f t="shared" si="0"/>
        <v>0</v>
      </c>
      <c r="F29" s="71">
        <v>8351.7999999999993</v>
      </c>
      <c r="G29" s="64">
        <v>8351.7999999999993</v>
      </c>
      <c r="H29" s="63">
        <f t="shared" si="1"/>
        <v>0</v>
      </c>
      <c r="J29" s="71">
        <v>8351.7999999999993</v>
      </c>
      <c r="K29" s="64">
        <v>8351.7999999999993</v>
      </c>
      <c r="L29" s="63">
        <f t="shared" si="2"/>
        <v>0</v>
      </c>
      <c r="N29" s="95">
        <v>8351.7999999999993</v>
      </c>
      <c r="O29" s="64">
        <v>8351.7999999999993</v>
      </c>
      <c r="P29" s="63">
        <f t="shared" si="3"/>
        <v>0</v>
      </c>
      <c r="R29" s="95">
        <v>8351.7999999999993</v>
      </c>
      <c r="S29" s="64">
        <v>8351.7999999999993</v>
      </c>
      <c r="T29" s="63">
        <f t="shared" si="4"/>
        <v>0</v>
      </c>
      <c r="V29" s="85">
        <v>8351.7999999999993</v>
      </c>
      <c r="W29" s="64">
        <v>8351.7999999999993</v>
      </c>
      <c r="X29" s="69">
        <f t="shared" si="5"/>
        <v>0</v>
      </c>
      <c r="Z29" s="95">
        <v>8351.7999999999993</v>
      </c>
      <c r="AA29" s="64">
        <v>8351.7999999999993</v>
      </c>
      <c r="AB29" s="63">
        <f t="shared" si="6"/>
        <v>0</v>
      </c>
      <c r="AD29" s="95">
        <v>8351.7999999999993</v>
      </c>
      <c r="AE29" s="64">
        <v>8351.7999999999993</v>
      </c>
      <c r="AF29" s="63">
        <f t="shared" si="7"/>
        <v>0</v>
      </c>
      <c r="AH29" s="95">
        <v>8351.7999999999993</v>
      </c>
      <c r="AI29" s="64">
        <v>8351.7999999999993</v>
      </c>
      <c r="AJ29" s="63">
        <f t="shared" si="8"/>
        <v>0</v>
      </c>
    </row>
    <row r="30" spans="2:36" x14ac:dyDescent="0.25">
      <c r="B30" s="71">
        <v>23509.52</v>
      </c>
      <c r="C30" s="64">
        <v>23509.52</v>
      </c>
      <c r="D30" s="63">
        <f t="shared" si="0"/>
        <v>0</v>
      </c>
      <c r="F30" s="71">
        <v>23509.52</v>
      </c>
      <c r="G30" s="64">
        <v>23509.52</v>
      </c>
      <c r="H30" s="63">
        <f t="shared" si="1"/>
        <v>0</v>
      </c>
      <c r="J30" s="71">
        <v>23509.52</v>
      </c>
      <c r="K30" s="64">
        <v>23509.52</v>
      </c>
      <c r="L30" s="63">
        <f t="shared" si="2"/>
        <v>0</v>
      </c>
      <c r="N30" s="95">
        <v>23509.52</v>
      </c>
      <c r="O30" s="64">
        <v>23509.52</v>
      </c>
      <c r="P30" s="63">
        <f t="shared" si="3"/>
        <v>0</v>
      </c>
      <c r="R30" s="95">
        <v>23509.52</v>
      </c>
      <c r="S30" s="64">
        <v>23509.52</v>
      </c>
      <c r="T30" s="63">
        <f t="shared" si="4"/>
        <v>0</v>
      </c>
      <c r="V30" s="85">
        <v>23509.52</v>
      </c>
      <c r="W30" s="64">
        <v>23509.52</v>
      </c>
      <c r="X30" s="69">
        <f t="shared" si="5"/>
        <v>0</v>
      </c>
      <c r="Z30" s="95">
        <v>23509.52</v>
      </c>
      <c r="AA30" s="64">
        <v>23509.52</v>
      </c>
      <c r="AB30" s="63">
        <f t="shared" si="6"/>
        <v>0</v>
      </c>
      <c r="AD30" s="95">
        <v>23509.52</v>
      </c>
      <c r="AE30" s="64">
        <v>23509.52</v>
      </c>
      <c r="AF30" s="63">
        <f t="shared" si="7"/>
        <v>0</v>
      </c>
      <c r="AH30" s="95">
        <v>23509.52</v>
      </c>
      <c r="AI30" s="106">
        <v>23509.52</v>
      </c>
      <c r="AJ30" s="63">
        <f t="shared" si="8"/>
        <v>0</v>
      </c>
    </row>
    <row r="31" spans="2:36" x14ac:dyDescent="0.25">
      <c r="B31" s="71">
        <v>7510.56</v>
      </c>
      <c r="C31" s="64">
        <v>7510.56</v>
      </c>
      <c r="D31" s="63">
        <f t="shared" si="0"/>
        <v>0</v>
      </c>
      <c r="F31" s="71">
        <v>7510.56</v>
      </c>
      <c r="G31" s="64">
        <v>7510.56</v>
      </c>
      <c r="H31" s="63">
        <f t="shared" si="1"/>
        <v>0</v>
      </c>
      <c r="J31" s="71">
        <v>7510.56</v>
      </c>
      <c r="K31" s="64">
        <v>7510.56</v>
      </c>
      <c r="L31" s="63">
        <f t="shared" si="2"/>
        <v>0</v>
      </c>
      <c r="N31" s="95">
        <v>7510.56</v>
      </c>
      <c r="O31" s="64">
        <v>7510.56</v>
      </c>
      <c r="P31" s="63">
        <f t="shared" si="3"/>
        <v>0</v>
      </c>
      <c r="R31" s="95">
        <v>7510.56</v>
      </c>
      <c r="S31" s="64">
        <v>7510.56</v>
      </c>
      <c r="T31" s="63">
        <f t="shared" si="4"/>
        <v>0</v>
      </c>
      <c r="V31" s="85">
        <v>7510.56</v>
      </c>
      <c r="W31" s="64">
        <v>7510.56</v>
      </c>
      <c r="X31" s="69">
        <f t="shared" si="5"/>
        <v>0</v>
      </c>
      <c r="Z31" s="95">
        <v>7510.56</v>
      </c>
      <c r="AA31" s="64">
        <v>7510.56</v>
      </c>
      <c r="AB31" s="63">
        <f t="shared" si="6"/>
        <v>0</v>
      </c>
      <c r="AD31" s="95">
        <v>7510.56</v>
      </c>
      <c r="AE31" s="64">
        <v>7510.56</v>
      </c>
      <c r="AF31" s="63">
        <f t="shared" si="7"/>
        <v>0</v>
      </c>
      <c r="AH31" s="95">
        <v>7510.56</v>
      </c>
      <c r="AI31" s="64">
        <v>7510.56</v>
      </c>
      <c r="AJ31" s="63">
        <f t="shared" si="8"/>
        <v>0</v>
      </c>
    </row>
    <row r="32" spans="2:36" x14ac:dyDescent="0.25">
      <c r="B32" s="71">
        <v>69778.899999999994</v>
      </c>
      <c r="C32" s="64">
        <v>69778.899999999994</v>
      </c>
      <c r="D32" s="63">
        <f t="shared" si="0"/>
        <v>0</v>
      </c>
      <c r="F32" s="71">
        <v>69778.899999999994</v>
      </c>
      <c r="G32" s="64">
        <v>69778.899999999994</v>
      </c>
      <c r="H32" s="63">
        <f t="shared" si="1"/>
        <v>0</v>
      </c>
      <c r="J32" s="71">
        <v>69778.899999999994</v>
      </c>
      <c r="K32" s="64">
        <v>69778.899999999994</v>
      </c>
      <c r="L32" s="63">
        <f t="shared" si="2"/>
        <v>0</v>
      </c>
      <c r="N32" s="95">
        <v>69778.899999999994</v>
      </c>
      <c r="O32" s="64">
        <v>69778.899999999994</v>
      </c>
      <c r="P32" s="63">
        <f t="shared" si="3"/>
        <v>0</v>
      </c>
      <c r="R32" s="95">
        <v>69778.899999999994</v>
      </c>
      <c r="S32" s="64">
        <v>69778.899999999994</v>
      </c>
      <c r="T32" s="63">
        <f t="shared" si="4"/>
        <v>0</v>
      </c>
      <c r="V32" s="85">
        <v>69778.899999999994</v>
      </c>
      <c r="W32" s="64">
        <v>69778.899999999994</v>
      </c>
      <c r="X32" s="69">
        <f t="shared" si="5"/>
        <v>0</v>
      </c>
      <c r="Z32" s="95">
        <v>69778.899999999994</v>
      </c>
      <c r="AA32" s="64">
        <v>69778.899999999994</v>
      </c>
      <c r="AB32" s="63">
        <f t="shared" si="6"/>
        <v>0</v>
      </c>
      <c r="AD32" s="95">
        <v>69778.899999999994</v>
      </c>
      <c r="AE32" s="64">
        <v>69778.899999999994</v>
      </c>
      <c r="AF32" s="63">
        <f t="shared" si="7"/>
        <v>0</v>
      </c>
      <c r="AH32" s="95">
        <v>69778.899999999994</v>
      </c>
      <c r="AI32" s="64">
        <v>69778.899999999994</v>
      </c>
      <c r="AJ32" s="63">
        <f t="shared" si="8"/>
        <v>0</v>
      </c>
    </row>
    <row r="33" spans="2:36" x14ac:dyDescent="0.25">
      <c r="B33" s="71">
        <v>11894.45</v>
      </c>
      <c r="C33" s="64">
        <v>11894.45</v>
      </c>
      <c r="D33" s="63">
        <f t="shared" si="0"/>
        <v>0</v>
      </c>
      <c r="F33" s="71">
        <v>11894.45</v>
      </c>
      <c r="G33" s="64">
        <v>11894.45</v>
      </c>
      <c r="H33" s="63">
        <f t="shared" si="1"/>
        <v>0</v>
      </c>
      <c r="J33" s="71">
        <v>11894.45</v>
      </c>
      <c r="K33" s="64">
        <v>11894.45</v>
      </c>
      <c r="L33" s="63">
        <f t="shared" si="2"/>
        <v>0</v>
      </c>
      <c r="N33" s="95">
        <v>11894.45</v>
      </c>
      <c r="O33" s="64">
        <v>11894.45</v>
      </c>
      <c r="P33" s="63">
        <f t="shared" si="3"/>
        <v>0</v>
      </c>
      <c r="R33" s="95">
        <v>11894.45</v>
      </c>
      <c r="S33" s="64">
        <v>11894.45</v>
      </c>
      <c r="T33" s="63">
        <f t="shared" si="4"/>
        <v>0</v>
      </c>
      <c r="V33" s="85">
        <v>11894.45</v>
      </c>
      <c r="W33" s="64">
        <v>11894.45</v>
      </c>
      <c r="X33" s="69">
        <f t="shared" si="5"/>
        <v>0</v>
      </c>
      <c r="Z33" s="95">
        <v>11894.45</v>
      </c>
      <c r="AA33" s="64">
        <v>11894.45</v>
      </c>
      <c r="AB33" s="63">
        <f t="shared" si="6"/>
        <v>0</v>
      </c>
      <c r="AD33" s="95">
        <v>11894.45</v>
      </c>
      <c r="AE33" s="64">
        <v>11894.45</v>
      </c>
      <c r="AF33" s="63">
        <f t="shared" si="7"/>
        <v>0</v>
      </c>
      <c r="AH33" s="95">
        <v>11894.45</v>
      </c>
      <c r="AI33" s="64">
        <v>11894.45</v>
      </c>
      <c r="AJ33" s="63">
        <f t="shared" si="8"/>
        <v>0</v>
      </c>
    </row>
    <row r="34" spans="2:36" x14ac:dyDescent="0.25">
      <c r="B34" s="71">
        <v>8020.1</v>
      </c>
      <c r="C34" s="64">
        <v>8020.1</v>
      </c>
      <c r="D34" s="63">
        <f t="shared" si="0"/>
        <v>0</v>
      </c>
      <c r="F34" s="71">
        <v>8020.1</v>
      </c>
      <c r="G34" s="64">
        <v>8020.1</v>
      </c>
      <c r="H34" s="63">
        <f t="shared" si="1"/>
        <v>0</v>
      </c>
      <c r="J34" s="71">
        <v>8020.1</v>
      </c>
      <c r="K34" s="64">
        <v>8020.1</v>
      </c>
      <c r="L34" s="63">
        <f t="shared" si="2"/>
        <v>0</v>
      </c>
      <c r="N34" s="95">
        <v>8020.1</v>
      </c>
      <c r="O34" s="64">
        <v>8020.1</v>
      </c>
      <c r="P34" s="63">
        <f t="shared" si="3"/>
        <v>0</v>
      </c>
      <c r="R34" s="95">
        <v>8020.1</v>
      </c>
      <c r="S34" s="64">
        <v>8020.1</v>
      </c>
      <c r="T34" s="63">
        <f t="shared" si="4"/>
        <v>0</v>
      </c>
      <c r="V34" s="85">
        <v>8020.1</v>
      </c>
      <c r="W34" s="64">
        <v>8020.1</v>
      </c>
      <c r="X34" s="69">
        <f t="shared" si="5"/>
        <v>0</v>
      </c>
      <c r="Z34" s="95">
        <v>8020.1</v>
      </c>
      <c r="AA34" s="64">
        <v>8020.1</v>
      </c>
      <c r="AB34" s="63">
        <f t="shared" si="6"/>
        <v>0</v>
      </c>
      <c r="AD34" s="95">
        <v>8020.1</v>
      </c>
      <c r="AE34" s="64">
        <v>8020.1</v>
      </c>
      <c r="AF34" s="63">
        <f t="shared" si="7"/>
        <v>0</v>
      </c>
      <c r="AH34" s="95">
        <v>8020.1</v>
      </c>
      <c r="AI34" s="64">
        <v>8020.1</v>
      </c>
      <c r="AJ34" s="63">
        <f t="shared" si="8"/>
        <v>0</v>
      </c>
    </row>
    <row r="35" spans="2:36" x14ac:dyDescent="0.25">
      <c r="B35" s="71">
        <v>35101.5</v>
      </c>
      <c r="C35" s="64">
        <v>35101.5</v>
      </c>
      <c r="D35" s="63">
        <f t="shared" si="0"/>
        <v>0</v>
      </c>
      <c r="F35" s="71">
        <v>35101.5</v>
      </c>
      <c r="G35" s="64">
        <v>35101.5</v>
      </c>
      <c r="H35" s="63">
        <f t="shared" si="1"/>
        <v>0</v>
      </c>
      <c r="J35" s="71">
        <v>35101.5</v>
      </c>
      <c r="K35" s="64">
        <v>35101.5</v>
      </c>
      <c r="L35" s="63">
        <f t="shared" si="2"/>
        <v>0</v>
      </c>
      <c r="N35" s="95">
        <v>35101.5</v>
      </c>
      <c r="O35" s="64">
        <v>35101.5</v>
      </c>
      <c r="P35" s="63">
        <f t="shared" si="3"/>
        <v>0</v>
      </c>
      <c r="R35" s="95">
        <v>35101.5</v>
      </c>
      <c r="S35" s="64">
        <v>35101.5</v>
      </c>
      <c r="T35" s="63">
        <f t="shared" si="4"/>
        <v>0</v>
      </c>
      <c r="V35" s="85">
        <v>35101.5</v>
      </c>
      <c r="W35" s="64">
        <v>35101.5</v>
      </c>
      <c r="X35" s="69">
        <f t="shared" si="5"/>
        <v>0</v>
      </c>
      <c r="Z35" s="95">
        <v>35101.5</v>
      </c>
      <c r="AA35" s="64">
        <v>35101.5</v>
      </c>
      <c r="AB35" s="63">
        <f t="shared" si="6"/>
        <v>0</v>
      </c>
      <c r="AD35" s="95">
        <v>35101.5</v>
      </c>
      <c r="AE35" s="64">
        <v>35101.5</v>
      </c>
      <c r="AF35" s="63">
        <f t="shared" si="7"/>
        <v>0</v>
      </c>
      <c r="AH35" s="95">
        <v>35101.5</v>
      </c>
      <c r="AI35" s="64">
        <v>35101.5</v>
      </c>
      <c r="AJ35" s="63">
        <f t="shared" si="8"/>
        <v>0</v>
      </c>
    </row>
    <row r="36" spans="2:36" x14ac:dyDescent="0.25">
      <c r="B36" s="71">
        <v>87753.75</v>
      </c>
      <c r="C36" s="64">
        <v>87753.75</v>
      </c>
      <c r="D36" s="63">
        <f t="shared" si="0"/>
        <v>0</v>
      </c>
      <c r="F36" s="71">
        <v>87753.75</v>
      </c>
      <c r="G36" s="64">
        <v>87753.75</v>
      </c>
      <c r="H36" s="63">
        <f t="shared" si="1"/>
        <v>0</v>
      </c>
      <c r="J36" s="71">
        <v>87753.75</v>
      </c>
      <c r="K36" s="64">
        <v>87753.75</v>
      </c>
      <c r="L36" s="63">
        <f t="shared" si="2"/>
        <v>0</v>
      </c>
      <c r="N36" s="95">
        <v>87753.75</v>
      </c>
      <c r="O36" s="64">
        <v>87753.75</v>
      </c>
      <c r="P36" s="63">
        <f t="shared" si="3"/>
        <v>0</v>
      </c>
      <c r="R36" s="95">
        <v>87753.75</v>
      </c>
      <c r="S36" s="64">
        <v>87753.75</v>
      </c>
      <c r="T36" s="63">
        <f t="shared" si="4"/>
        <v>0</v>
      </c>
      <c r="V36" s="85">
        <v>87753.75</v>
      </c>
      <c r="W36" s="64">
        <v>87753.75</v>
      </c>
      <c r="X36" s="69">
        <f t="shared" si="5"/>
        <v>0</v>
      </c>
      <c r="Z36" s="95">
        <v>87753.75</v>
      </c>
      <c r="AA36" s="64">
        <v>87753.75</v>
      </c>
      <c r="AB36" s="63">
        <f t="shared" si="6"/>
        <v>0</v>
      </c>
      <c r="AD36" s="95">
        <v>87753.75</v>
      </c>
      <c r="AE36" s="64">
        <v>87753.75</v>
      </c>
      <c r="AF36" s="63">
        <f t="shared" si="7"/>
        <v>0</v>
      </c>
      <c r="AH36" s="95">
        <v>87753.75</v>
      </c>
      <c r="AI36" s="64">
        <v>87753.75</v>
      </c>
      <c r="AJ36" s="63">
        <f t="shared" si="8"/>
        <v>0</v>
      </c>
    </row>
    <row r="37" spans="2:36" x14ac:dyDescent="0.25">
      <c r="B37" s="71">
        <v>244233.18</v>
      </c>
      <c r="C37" s="64">
        <v>244233.18</v>
      </c>
      <c r="D37" s="63">
        <f t="shared" si="0"/>
        <v>0</v>
      </c>
      <c r="F37" s="71">
        <v>244233.18</v>
      </c>
      <c r="G37" s="64">
        <v>244233.18</v>
      </c>
      <c r="H37" s="63">
        <f t="shared" si="1"/>
        <v>0</v>
      </c>
      <c r="J37" s="71">
        <v>244233.18</v>
      </c>
      <c r="K37" s="64">
        <v>244233.18</v>
      </c>
      <c r="L37" s="63">
        <f t="shared" si="2"/>
        <v>0</v>
      </c>
      <c r="N37" s="95">
        <v>244233.18</v>
      </c>
      <c r="O37" s="64">
        <v>244233.18</v>
      </c>
      <c r="P37" s="63">
        <f t="shared" si="3"/>
        <v>0</v>
      </c>
      <c r="R37" s="95">
        <v>244233.18</v>
      </c>
      <c r="S37" s="64">
        <v>244233.18</v>
      </c>
      <c r="T37" s="63">
        <f t="shared" si="4"/>
        <v>0</v>
      </c>
      <c r="V37" s="85">
        <v>244233.18</v>
      </c>
      <c r="W37" s="64">
        <v>244233.18</v>
      </c>
      <c r="X37" s="69">
        <f t="shared" si="5"/>
        <v>0</v>
      </c>
      <c r="Z37" s="95">
        <v>244233.18</v>
      </c>
      <c r="AA37" s="64">
        <v>244233.18</v>
      </c>
      <c r="AB37" s="63">
        <f t="shared" si="6"/>
        <v>0</v>
      </c>
      <c r="AD37" s="95">
        <v>244233.18</v>
      </c>
      <c r="AE37" s="64">
        <v>244233.18</v>
      </c>
      <c r="AF37" s="63">
        <f t="shared" si="7"/>
        <v>0</v>
      </c>
      <c r="AH37" s="95">
        <v>244233.18</v>
      </c>
      <c r="AI37" s="64">
        <v>244233.18</v>
      </c>
      <c r="AJ37" s="63">
        <f t="shared" si="8"/>
        <v>0</v>
      </c>
    </row>
    <row r="38" spans="2:36" x14ac:dyDescent="0.25">
      <c r="B38" s="71">
        <v>19819.2</v>
      </c>
      <c r="C38" s="64">
        <v>19819.2</v>
      </c>
      <c r="D38" s="63">
        <f t="shared" si="0"/>
        <v>0</v>
      </c>
      <c r="F38" s="71">
        <v>19819.2</v>
      </c>
      <c r="G38" s="64">
        <v>19819.2</v>
      </c>
      <c r="H38" s="63">
        <f t="shared" si="1"/>
        <v>0</v>
      </c>
      <c r="J38" s="71">
        <v>19819.2</v>
      </c>
      <c r="K38" s="64">
        <v>19819.2</v>
      </c>
      <c r="L38" s="63">
        <f t="shared" si="2"/>
        <v>0</v>
      </c>
      <c r="N38" s="95">
        <v>19819.2</v>
      </c>
      <c r="O38" s="64">
        <v>19819.2</v>
      </c>
      <c r="P38" s="63">
        <f t="shared" si="3"/>
        <v>0</v>
      </c>
      <c r="R38" s="95">
        <v>19819.2</v>
      </c>
      <c r="S38" s="64">
        <v>19819.2</v>
      </c>
      <c r="T38" s="63">
        <f t="shared" si="4"/>
        <v>0</v>
      </c>
      <c r="V38" s="85">
        <v>19819.2</v>
      </c>
      <c r="W38" s="64">
        <v>19819.2</v>
      </c>
      <c r="X38" s="69">
        <f t="shared" si="5"/>
        <v>0</v>
      </c>
      <c r="Z38" s="95">
        <v>19819.2</v>
      </c>
      <c r="AA38" s="64">
        <v>19819.2</v>
      </c>
      <c r="AB38" s="63">
        <f t="shared" si="6"/>
        <v>0</v>
      </c>
      <c r="AD38" s="95">
        <v>19819.2</v>
      </c>
      <c r="AE38" s="64">
        <v>19819.2</v>
      </c>
      <c r="AF38" s="63">
        <f t="shared" si="7"/>
        <v>0</v>
      </c>
      <c r="AH38" s="95">
        <v>19819.2</v>
      </c>
      <c r="AI38" s="64">
        <v>19819.2</v>
      </c>
      <c r="AJ38" s="63">
        <f t="shared" si="8"/>
        <v>0</v>
      </c>
    </row>
    <row r="39" spans="2:36" x14ac:dyDescent="0.25">
      <c r="B39" s="71">
        <v>11437.2</v>
      </c>
      <c r="C39" s="64">
        <v>11437.2</v>
      </c>
      <c r="D39" s="63">
        <f t="shared" si="0"/>
        <v>0</v>
      </c>
      <c r="F39" s="71">
        <v>11437.2</v>
      </c>
      <c r="G39" s="64">
        <v>11437.2</v>
      </c>
      <c r="H39" s="63">
        <f t="shared" si="1"/>
        <v>0</v>
      </c>
      <c r="J39" s="71">
        <v>11437.2</v>
      </c>
      <c r="K39" s="64">
        <v>11437.2</v>
      </c>
      <c r="L39" s="63">
        <f t="shared" si="2"/>
        <v>0</v>
      </c>
      <c r="N39" s="95">
        <v>11437.2</v>
      </c>
      <c r="O39" s="64">
        <v>11437.2</v>
      </c>
      <c r="P39" s="63">
        <f t="shared" si="3"/>
        <v>0</v>
      </c>
      <c r="R39" s="95">
        <v>11437.2</v>
      </c>
      <c r="S39" s="64">
        <v>11437.2</v>
      </c>
      <c r="T39" s="63">
        <f t="shared" si="4"/>
        <v>0</v>
      </c>
      <c r="V39" s="85">
        <v>11437.2</v>
      </c>
      <c r="W39" s="64">
        <v>11437.2</v>
      </c>
      <c r="X39" s="69">
        <f t="shared" si="5"/>
        <v>0</v>
      </c>
      <c r="Z39" s="95">
        <v>11437.2</v>
      </c>
      <c r="AA39" s="64">
        <v>11437.2</v>
      </c>
      <c r="AB39" s="63">
        <f t="shared" si="6"/>
        <v>0</v>
      </c>
      <c r="AD39" s="95">
        <v>11437.2</v>
      </c>
      <c r="AE39" s="64">
        <v>11437.2</v>
      </c>
      <c r="AF39" s="63">
        <f t="shared" si="7"/>
        <v>0</v>
      </c>
      <c r="AH39" s="95">
        <v>11437.2</v>
      </c>
      <c r="AI39" s="64">
        <v>11437.2</v>
      </c>
      <c r="AJ39" s="63">
        <f t="shared" si="8"/>
        <v>0</v>
      </c>
    </row>
    <row r="40" spans="2:36" x14ac:dyDescent="0.25">
      <c r="B40" s="71">
        <v>11437.2</v>
      </c>
      <c r="C40" s="64">
        <v>11437.2</v>
      </c>
      <c r="D40" s="63">
        <f t="shared" si="0"/>
        <v>0</v>
      </c>
      <c r="F40" s="71">
        <v>11437.2</v>
      </c>
      <c r="G40" s="64">
        <v>11437.2</v>
      </c>
      <c r="H40" s="63">
        <f t="shared" si="1"/>
        <v>0</v>
      </c>
      <c r="J40" s="71">
        <v>11437.2</v>
      </c>
      <c r="K40" s="64">
        <v>11437.2</v>
      </c>
      <c r="L40" s="63">
        <f t="shared" si="2"/>
        <v>0</v>
      </c>
      <c r="N40" s="95">
        <v>11437.2</v>
      </c>
      <c r="O40" s="64">
        <v>11437.2</v>
      </c>
      <c r="P40" s="63">
        <f t="shared" si="3"/>
        <v>0</v>
      </c>
      <c r="R40" s="95">
        <v>11437.2</v>
      </c>
      <c r="S40" s="64">
        <v>11437.2</v>
      </c>
      <c r="T40" s="63">
        <f t="shared" si="4"/>
        <v>0</v>
      </c>
      <c r="V40" s="85">
        <v>11437.2</v>
      </c>
      <c r="W40" s="64">
        <v>11437.2</v>
      </c>
      <c r="X40" s="69">
        <f t="shared" si="5"/>
        <v>0</v>
      </c>
      <c r="Z40" s="95">
        <v>11437.2</v>
      </c>
      <c r="AA40" s="64">
        <v>11437.2</v>
      </c>
      <c r="AB40" s="63">
        <f t="shared" si="6"/>
        <v>0</v>
      </c>
      <c r="AD40" s="95">
        <v>11437.2</v>
      </c>
      <c r="AE40" s="64">
        <v>11437.2</v>
      </c>
      <c r="AF40" s="63">
        <f t="shared" si="7"/>
        <v>0</v>
      </c>
      <c r="AH40" s="95">
        <v>11437.2</v>
      </c>
      <c r="AI40" s="62">
        <v>11437.2</v>
      </c>
      <c r="AJ40" s="63">
        <f t="shared" si="8"/>
        <v>0</v>
      </c>
    </row>
    <row r="41" spans="2:36" x14ac:dyDescent="0.25">
      <c r="B41" s="71">
        <v>11722.62</v>
      </c>
      <c r="C41" s="64">
        <v>11722.62</v>
      </c>
      <c r="D41" s="63">
        <f t="shared" si="0"/>
        <v>0</v>
      </c>
      <c r="F41" s="71">
        <v>11722.62</v>
      </c>
      <c r="G41" s="64">
        <v>11722.62</v>
      </c>
      <c r="H41" s="63">
        <f t="shared" si="1"/>
        <v>0</v>
      </c>
      <c r="J41" s="71">
        <v>11722.62</v>
      </c>
      <c r="K41" s="64">
        <v>11722.62</v>
      </c>
      <c r="L41" s="63">
        <f t="shared" si="2"/>
        <v>0</v>
      </c>
      <c r="N41" s="95">
        <v>11722.62</v>
      </c>
      <c r="O41" s="64">
        <v>11722.62</v>
      </c>
      <c r="P41" s="63">
        <f t="shared" si="3"/>
        <v>0</v>
      </c>
      <c r="R41" s="95">
        <v>11722.62</v>
      </c>
      <c r="S41" s="64">
        <v>11722.62</v>
      </c>
      <c r="T41" s="63">
        <f t="shared" si="4"/>
        <v>0</v>
      </c>
      <c r="V41" s="85">
        <v>11722.62</v>
      </c>
      <c r="W41" s="64">
        <v>11722.62</v>
      </c>
      <c r="X41" s="69">
        <f t="shared" si="5"/>
        <v>0</v>
      </c>
      <c r="Z41" s="95">
        <v>11722.62</v>
      </c>
      <c r="AA41" s="106">
        <v>11722.62</v>
      </c>
      <c r="AB41" s="63">
        <f t="shared" si="6"/>
        <v>0</v>
      </c>
      <c r="AD41" s="95">
        <v>11722.62</v>
      </c>
      <c r="AE41" s="106">
        <v>11722.62</v>
      </c>
      <c r="AF41" s="63">
        <f t="shared" si="7"/>
        <v>0</v>
      </c>
      <c r="AH41" s="95">
        <v>11722.62</v>
      </c>
      <c r="AI41" s="106">
        <v>11722.62</v>
      </c>
      <c r="AJ41" s="63">
        <f t="shared" si="8"/>
        <v>0</v>
      </c>
    </row>
    <row r="42" spans="2:36" x14ac:dyDescent="0.25">
      <c r="B42" s="71">
        <v>116944.8</v>
      </c>
      <c r="C42" s="64">
        <v>116944.8</v>
      </c>
      <c r="D42" s="63">
        <f t="shared" si="0"/>
        <v>0</v>
      </c>
      <c r="F42" s="71">
        <v>116944.8</v>
      </c>
      <c r="G42" s="64">
        <v>116944.8</v>
      </c>
      <c r="H42" s="63">
        <f t="shared" si="1"/>
        <v>0</v>
      </c>
      <c r="J42" s="71">
        <v>116944.8</v>
      </c>
      <c r="K42" s="64">
        <v>116944.8</v>
      </c>
      <c r="L42" s="63">
        <f t="shared" si="2"/>
        <v>0</v>
      </c>
      <c r="N42" s="95">
        <v>116944.8</v>
      </c>
      <c r="O42" s="64">
        <v>116944.8</v>
      </c>
      <c r="P42" s="63">
        <f t="shared" si="3"/>
        <v>0</v>
      </c>
      <c r="R42" s="95">
        <v>116944.8</v>
      </c>
      <c r="S42" s="64">
        <v>116944.8</v>
      </c>
      <c r="T42" s="63">
        <f t="shared" si="4"/>
        <v>0</v>
      </c>
      <c r="V42" s="85">
        <v>116944.8</v>
      </c>
      <c r="W42" s="64">
        <v>116944.8</v>
      </c>
      <c r="X42" s="69">
        <f t="shared" si="5"/>
        <v>0</v>
      </c>
      <c r="Z42" s="95">
        <v>116944.8</v>
      </c>
      <c r="AA42" s="64">
        <v>116944.8</v>
      </c>
      <c r="AB42" s="63">
        <f t="shared" si="6"/>
        <v>0</v>
      </c>
      <c r="AD42" s="95">
        <v>116944.8</v>
      </c>
      <c r="AE42" s="64">
        <v>116944.8</v>
      </c>
      <c r="AF42" s="63">
        <f t="shared" si="7"/>
        <v>0</v>
      </c>
      <c r="AH42" s="95">
        <v>116944.8</v>
      </c>
      <c r="AI42" s="64">
        <v>116944.8</v>
      </c>
      <c r="AJ42" s="63">
        <f t="shared" si="8"/>
        <v>0</v>
      </c>
    </row>
    <row r="43" spans="2:36" x14ac:dyDescent="0.25">
      <c r="B43" s="71">
        <v>66331.600000000006</v>
      </c>
      <c r="C43" s="64">
        <v>66331.600000000006</v>
      </c>
      <c r="D43" s="63">
        <f t="shared" si="0"/>
        <v>0</v>
      </c>
      <c r="F43" s="71">
        <v>66331.600000000006</v>
      </c>
      <c r="G43" s="64">
        <v>66331.600000000006</v>
      </c>
      <c r="H43" s="63">
        <f t="shared" si="1"/>
        <v>0</v>
      </c>
      <c r="J43" s="71">
        <v>66331.600000000006</v>
      </c>
      <c r="K43" s="64">
        <v>66331.600000000006</v>
      </c>
      <c r="L43" s="63">
        <f t="shared" si="2"/>
        <v>0</v>
      </c>
      <c r="N43" s="95">
        <v>66331.600000000006</v>
      </c>
      <c r="O43" s="64">
        <v>66331.600000000006</v>
      </c>
      <c r="P43" s="63">
        <f t="shared" si="3"/>
        <v>0</v>
      </c>
      <c r="R43" s="95">
        <v>66331.600000000006</v>
      </c>
      <c r="S43" s="64">
        <v>66331.600000000006</v>
      </c>
      <c r="T43" s="63">
        <f t="shared" si="4"/>
        <v>0</v>
      </c>
      <c r="V43" s="85">
        <v>66331.600000000006</v>
      </c>
      <c r="W43" s="64">
        <v>66331.600000000006</v>
      </c>
      <c r="X43" s="69">
        <f t="shared" si="5"/>
        <v>0</v>
      </c>
      <c r="Z43" s="95">
        <v>66331.600000000006</v>
      </c>
      <c r="AA43" s="64">
        <v>66331.600000000006</v>
      </c>
      <c r="AB43" s="63">
        <f t="shared" si="6"/>
        <v>0</v>
      </c>
      <c r="AD43" s="95">
        <v>66331.600000000006</v>
      </c>
      <c r="AE43" s="64">
        <v>66331.600000000006</v>
      </c>
      <c r="AF43" s="63">
        <f t="shared" si="7"/>
        <v>0</v>
      </c>
      <c r="AH43" s="95">
        <v>66331.600000000006</v>
      </c>
      <c r="AI43" s="64">
        <v>66331.600000000006</v>
      </c>
      <c r="AJ43" s="63">
        <f t="shared" si="8"/>
        <v>0</v>
      </c>
    </row>
    <row r="44" spans="2:36" x14ac:dyDescent="0.25">
      <c r="B44" s="71">
        <v>132663.20000000001</v>
      </c>
      <c r="C44" s="64">
        <v>132663.20000000001</v>
      </c>
      <c r="D44" s="63">
        <f t="shared" si="0"/>
        <v>0</v>
      </c>
      <c r="F44" s="71">
        <v>132663.20000000001</v>
      </c>
      <c r="G44" s="64">
        <v>132663.20000000001</v>
      </c>
      <c r="H44" s="63">
        <f t="shared" si="1"/>
        <v>0</v>
      </c>
      <c r="J44" s="71">
        <v>132663.20000000001</v>
      </c>
      <c r="K44" s="64">
        <v>132663.20000000001</v>
      </c>
      <c r="L44" s="63">
        <f t="shared" si="2"/>
        <v>0</v>
      </c>
      <c r="N44" s="95">
        <v>132663.20000000001</v>
      </c>
      <c r="O44" s="106">
        <v>132663.20000000001</v>
      </c>
      <c r="P44" s="63">
        <f t="shared" si="3"/>
        <v>0</v>
      </c>
      <c r="R44" s="95">
        <v>132663.20000000001</v>
      </c>
      <c r="S44" s="106">
        <v>132663.20000000001</v>
      </c>
      <c r="T44" s="63">
        <f t="shared" si="4"/>
        <v>0</v>
      </c>
      <c r="V44" s="85">
        <v>132663.20000000001</v>
      </c>
      <c r="W44" s="106">
        <v>132663.20000000001</v>
      </c>
      <c r="X44" s="69">
        <f t="shared" si="5"/>
        <v>0</v>
      </c>
      <c r="Z44" s="95">
        <v>132663.20000000001</v>
      </c>
      <c r="AA44" s="106">
        <v>132663.20000000001</v>
      </c>
      <c r="AB44" s="63">
        <f t="shared" si="6"/>
        <v>0</v>
      </c>
      <c r="AD44" s="95">
        <v>132663.20000000001</v>
      </c>
      <c r="AE44" s="106">
        <v>132663.20000000001</v>
      </c>
      <c r="AF44" s="63">
        <f t="shared" si="7"/>
        <v>0</v>
      </c>
      <c r="AH44" s="95">
        <v>132663.20000000001</v>
      </c>
      <c r="AI44" s="106">
        <v>132663.20000000001</v>
      </c>
      <c r="AJ44" s="63">
        <f t="shared" si="8"/>
        <v>0</v>
      </c>
    </row>
    <row r="45" spans="2:36" x14ac:dyDescent="0.25">
      <c r="B45" s="71">
        <v>27915.599999999999</v>
      </c>
      <c r="C45" s="64">
        <v>27915.599999999999</v>
      </c>
      <c r="D45" s="63">
        <f t="shared" si="0"/>
        <v>0</v>
      </c>
      <c r="F45" s="71">
        <v>27915.599999999999</v>
      </c>
      <c r="G45" s="64">
        <v>27915.599999999999</v>
      </c>
      <c r="H45" s="63">
        <f t="shared" si="1"/>
        <v>0</v>
      </c>
      <c r="J45" s="71">
        <v>27915.599999999999</v>
      </c>
      <c r="K45" s="64">
        <v>27915.599999999999</v>
      </c>
      <c r="L45" s="63">
        <f t="shared" si="2"/>
        <v>0</v>
      </c>
      <c r="N45" s="95">
        <v>27915.599999999999</v>
      </c>
      <c r="O45" s="64">
        <v>27915.599999999999</v>
      </c>
      <c r="P45" s="63">
        <f t="shared" si="3"/>
        <v>0</v>
      </c>
      <c r="R45" s="95">
        <v>27915.599999999999</v>
      </c>
      <c r="S45" s="64">
        <v>27915.599999999999</v>
      </c>
      <c r="T45" s="63">
        <f t="shared" si="4"/>
        <v>0</v>
      </c>
      <c r="V45" s="85">
        <v>27915.599999999999</v>
      </c>
      <c r="W45" s="64">
        <v>27915.599999999999</v>
      </c>
      <c r="X45" s="69">
        <f t="shared" si="5"/>
        <v>0</v>
      </c>
      <c r="Z45" s="95">
        <v>27915.599999999999</v>
      </c>
      <c r="AA45" s="64">
        <v>27915.599999999999</v>
      </c>
      <c r="AB45" s="63">
        <f t="shared" si="6"/>
        <v>0</v>
      </c>
      <c r="AD45" s="95">
        <v>27915.599999999999</v>
      </c>
      <c r="AE45" s="64">
        <v>27915.599999999999</v>
      </c>
      <c r="AF45" s="63">
        <f t="shared" si="7"/>
        <v>0</v>
      </c>
      <c r="AH45" s="95">
        <v>27915.599999999999</v>
      </c>
      <c r="AI45" s="64">
        <v>27915.599999999999</v>
      </c>
      <c r="AJ45" s="63">
        <f t="shared" si="8"/>
        <v>0</v>
      </c>
    </row>
    <row r="46" spans="2:36" x14ac:dyDescent="0.25">
      <c r="B46" s="71">
        <v>27915.599999999999</v>
      </c>
      <c r="C46" s="65">
        <v>27915.599999999999</v>
      </c>
      <c r="D46" s="63">
        <f t="shared" si="0"/>
        <v>0</v>
      </c>
      <c r="F46" s="71">
        <v>27915.599999999999</v>
      </c>
      <c r="G46" s="65">
        <v>27915.599999999999</v>
      </c>
      <c r="H46" s="63">
        <f t="shared" si="1"/>
        <v>0</v>
      </c>
      <c r="J46" s="71">
        <v>27915.599999999999</v>
      </c>
      <c r="K46" s="65">
        <v>27915.599999999999</v>
      </c>
      <c r="L46" s="63">
        <f t="shared" si="2"/>
        <v>0</v>
      </c>
      <c r="N46" s="95">
        <v>27915.599999999999</v>
      </c>
      <c r="O46" s="65">
        <v>27915.599999999999</v>
      </c>
      <c r="P46" s="63">
        <f t="shared" si="3"/>
        <v>0</v>
      </c>
      <c r="R46" s="95">
        <v>27915.599999999999</v>
      </c>
      <c r="S46" s="65">
        <v>27915.599999999999</v>
      </c>
      <c r="T46" s="63">
        <f t="shared" si="4"/>
        <v>0</v>
      </c>
      <c r="V46" s="85">
        <v>27915.599999999999</v>
      </c>
      <c r="W46" s="65">
        <v>27915.599999999999</v>
      </c>
      <c r="X46" s="69">
        <f t="shared" si="5"/>
        <v>0</v>
      </c>
      <c r="Z46" s="95">
        <v>27915.599999999999</v>
      </c>
      <c r="AA46" s="65">
        <v>27915.599999999999</v>
      </c>
      <c r="AB46" s="63">
        <f t="shared" si="6"/>
        <v>0</v>
      </c>
      <c r="AD46" s="95">
        <v>27915.599999999999</v>
      </c>
      <c r="AE46" s="65">
        <v>27915.599999999999</v>
      </c>
      <c r="AF46" s="63">
        <f t="shared" si="7"/>
        <v>0</v>
      </c>
      <c r="AH46" s="95">
        <v>27915.599999999999</v>
      </c>
      <c r="AI46" s="65">
        <v>27915.599999999999</v>
      </c>
      <c r="AJ46" s="63">
        <f t="shared" si="8"/>
        <v>0</v>
      </c>
    </row>
    <row r="47" spans="2:36" x14ac:dyDescent="0.25">
      <c r="B47" s="71">
        <v>0</v>
      </c>
      <c r="C47" s="64">
        <v>0</v>
      </c>
      <c r="D47" s="63">
        <f t="shared" si="0"/>
        <v>0</v>
      </c>
      <c r="F47" s="71">
        <v>0</v>
      </c>
      <c r="G47" s="64">
        <v>0</v>
      </c>
      <c r="H47" s="63">
        <f t="shared" si="1"/>
        <v>0</v>
      </c>
      <c r="J47" s="71">
        <v>0</v>
      </c>
      <c r="K47" s="64">
        <v>0</v>
      </c>
      <c r="L47" s="63">
        <f t="shared" si="2"/>
        <v>0</v>
      </c>
      <c r="N47" s="95">
        <v>0</v>
      </c>
      <c r="O47" s="64">
        <v>0</v>
      </c>
      <c r="P47" s="63">
        <f t="shared" si="3"/>
        <v>0</v>
      </c>
      <c r="R47" s="95">
        <v>0</v>
      </c>
      <c r="S47" s="64">
        <v>0</v>
      </c>
      <c r="T47" s="63">
        <f t="shared" si="4"/>
        <v>0</v>
      </c>
      <c r="V47" s="85">
        <v>0</v>
      </c>
      <c r="W47" s="64">
        <v>0</v>
      </c>
      <c r="X47" s="69">
        <f t="shared" si="5"/>
        <v>0</v>
      </c>
      <c r="Z47" s="95">
        <v>0</v>
      </c>
      <c r="AA47" s="64">
        <v>0</v>
      </c>
      <c r="AB47" s="63">
        <f t="shared" si="6"/>
        <v>0</v>
      </c>
      <c r="AD47" s="95">
        <v>0</v>
      </c>
      <c r="AE47" s="64">
        <v>0</v>
      </c>
      <c r="AF47" s="63">
        <f t="shared" si="7"/>
        <v>0</v>
      </c>
      <c r="AH47" s="95">
        <v>0</v>
      </c>
      <c r="AI47" s="64">
        <v>0</v>
      </c>
      <c r="AJ47" s="63">
        <f t="shared" si="8"/>
        <v>0</v>
      </c>
    </row>
    <row r="48" spans="2:36" x14ac:dyDescent="0.25">
      <c r="B48" s="71">
        <v>1340784</v>
      </c>
      <c r="C48" s="64">
        <v>1340784</v>
      </c>
      <c r="D48" s="63">
        <f t="shared" si="0"/>
        <v>0</v>
      </c>
      <c r="F48" s="71">
        <v>1340784</v>
      </c>
      <c r="G48" s="62">
        <v>1340784</v>
      </c>
      <c r="H48" s="63">
        <f t="shared" si="1"/>
        <v>0</v>
      </c>
      <c r="J48" s="71">
        <v>1340784</v>
      </c>
      <c r="K48" s="62">
        <v>1340784</v>
      </c>
      <c r="L48" s="63">
        <f t="shared" si="2"/>
        <v>0</v>
      </c>
      <c r="N48" s="95">
        <v>1340784</v>
      </c>
      <c r="O48" s="62">
        <v>1340784</v>
      </c>
      <c r="P48" s="63">
        <f t="shared" si="3"/>
        <v>0</v>
      </c>
      <c r="R48" s="95">
        <v>1340784</v>
      </c>
      <c r="S48" s="62">
        <v>1340784</v>
      </c>
      <c r="T48" s="63">
        <f t="shared" si="4"/>
        <v>0</v>
      </c>
      <c r="V48" s="85">
        <v>1340784</v>
      </c>
      <c r="W48" s="62">
        <v>1340784</v>
      </c>
      <c r="X48" s="69">
        <f t="shared" si="5"/>
        <v>0</v>
      </c>
      <c r="Z48" s="95">
        <v>1340784</v>
      </c>
      <c r="AA48" s="62">
        <v>1340784</v>
      </c>
      <c r="AB48" s="63">
        <f t="shared" si="6"/>
        <v>0</v>
      </c>
      <c r="AD48" s="95">
        <v>1340784</v>
      </c>
      <c r="AE48" s="62">
        <v>1340784</v>
      </c>
      <c r="AF48" s="63">
        <f t="shared" si="7"/>
        <v>0</v>
      </c>
      <c r="AH48" s="95">
        <v>1340784</v>
      </c>
      <c r="AI48" s="62">
        <v>1340784</v>
      </c>
      <c r="AJ48" s="63">
        <f t="shared" si="8"/>
        <v>0</v>
      </c>
    </row>
    <row r="49" spans="2:36" x14ac:dyDescent="0.25">
      <c r="B49" s="71">
        <v>1193969.6000000001</v>
      </c>
      <c r="C49" s="64">
        <v>1193969.6000000001</v>
      </c>
      <c r="D49" s="63">
        <f t="shared" si="0"/>
        <v>0</v>
      </c>
      <c r="F49" s="71">
        <v>1193969.6000000001</v>
      </c>
      <c r="G49" s="64">
        <v>1193969.6000000001</v>
      </c>
      <c r="H49" s="63">
        <f t="shared" si="1"/>
        <v>0</v>
      </c>
      <c r="J49" s="71">
        <v>1193969.6000000001</v>
      </c>
      <c r="K49" s="64">
        <v>1193969.6000000001</v>
      </c>
      <c r="L49" s="63">
        <f t="shared" si="2"/>
        <v>0</v>
      </c>
      <c r="N49" s="95">
        <v>1193969.6000000001</v>
      </c>
      <c r="O49" s="64">
        <v>1193969.6000000001</v>
      </c>
      <c r="P49" s="63">
        <f t="shared" si="3"/>
        <v>0</v>
      </c>
      <c r="R49" s="95">
        <v>1193969.6000000001</v>
      </c>
      <c r="S49" s="64">
        <v>1193969.6000000001</v>
      </c>
      <c r="T49" s="63">
        <f t="shared" si="4"/>
        <v>0</v>
      </c>
      <c r="V49" s="85">
        <v>1193969.6000000001</v>
      </c>
      <c r="W49" s="64">
        <v>1193969.6000000001</v>
      </c>
      <c r="X49" s="69">
        <f t="shared" si="5"/>
        <v>0</v>
      </c>
      <c r="Z49" s="95">
        <v>1193969.6000000001</v>
      </c>
      <c r="AA49" s="64">
        <v>1193969.6000000001</v>
      </c>
      <c r="AB49" s="63">
        <f t="shared" si="6"/>
        <v>0</v>
      </c>
      <c r="AD49" s="95">
        <v>1193969.6000000001</v>
      </c>
      <c r="AE49" s="64">
        <v>1193969.6000000001</v>
      </c>
      <c r="AF49" s="63">
        <f t="shared" si="7"/>
        <v>0</v>
      </c>
      <c r="AH49" s="95">
        <v>1193969.6000000001</v>
      </c>
      <c r="AI49" s="64">
        <v>1193969.6000000001</v>
      </c>
      <c r="AJ49" s="63">
        <f t="shared" si="8"/>
        <v>0</v>
      </c>
    </row>
    <row r="50" spans="2:36" x14ac:dyDescent="0.25">
      <c r="B50" s="71">
        <v>279135.59999999998</v>
      </c>
      <c r="C50" s="64">
        <v>279135.59999999998</v>
      </c>
      <c r="D50" s="63">
        <f t="shared" si="0"/>
        <v>0</v>
      </c>
      <c r="F50" s="71">
        <v>279135.59999999998</v>
      </c>
      <c r="G50" s="64">
        <v>279135.59999999998</v>
      </c>
      <c r="H50" s="63">
        <f t="shared" si="1"/>
        <v>0</v>
      </c>
      <c r="J50" s="71">
        <v>279135.59999999998</v>
      </c>
      <c r="K50" s="64">
        <v>279135.59999999998</v>
      </c>
      <c r="L50" s="63">
        <f t="shared" si="2"/>
        <v>0</v>
      </c>
      <c r="N50" s="95">
        <v>279135.59999999998</v>
      </c>
      <c r="O50" s="64">
        <v>279135.59999999998</v>
      </c>
      <c r="P50" s="63">
        <f t="shared" si="3"/>
        <v>0</v>
      </c>
      <c r="R50" s="95">
        <v>279135.59999999998</v>
      </c>
      <c r="S50" s="64">
        <v>279135.59999999998</v>
      </c>
      <c r="T50" s="63">
        <f t="shared" si="4"/>
        <v>0</v>
      </c>
      <c r="V50" s="85">
        <v>279135.59999999998</v>
      </c>
      <c r="W50" s="64">
        <v>279135.59999999998</v>
      </c>
      <c r="X50" s="69">
        <f t="shared" si="5"/>
        <v>0</v>
      </c>
      <c r="Z50" s="95">
        <v>279135.59999999998</v>
      </c>
      <c r="AA50" s="64">
        <v>279135.59999999998</v>
      </c>
      <c r="AB50" s="63">
        <f t="shared" si="6"/>
        <v>0</v>
      </c>
      <c r="AD50" s="95">
        <v>279135.59999999998</v>
      </c>
      <c r="AE50" s="64">
        <v>279135.59999999998</v>
      </c>
      <c r="AF50" s="63">
        <f t="shared" si="7"/>
        <v>0</v>
      </c>
      <c r="AH50" s="95">
        <v>279135.59999999998</v>
      </c>
      <c r="AI50" s="64">
        <v>279135.59999999998</v>
      </c>
      <c r="AJ50" s="63">
        <f t="shared" si="8"/>
        <v>0</v>
      </c>
    </row>
    <row r="51" spans="2:36" x14ac:dyDescent="0.25">
      <c r="B51" s="71">
        <v>376824</v>
      </c>
      <c r="C51" s="64">
        <v>376824</v>
      </c>
      <c r="D51" s="63">
        <f t="shared" si="0"/>
        <v>0</v>
      </c>
      <c r="F51" s="71">
        <v>376824</v>
      </c>
      <c r="G51" s="64">
        <v>376824</v>
      </c>
      <c r="H51" s="63">
        <f t="shared" si="1"/>
        <v>0</v>
      </c>
      <c r="J51" s="71">
        <v>376824</v>
      </c>
      <c r="K51" s="64">
        <v>376824</v>
      </c>
      <c r="L51" s="63">
        <f t="shared" si="2"/>
        <v>0</v>
      </c>
      <c r="N51" s="95">
        <v>376824</v>
      </c>
      <c r="O51" s="64">
        <v>376824</v>
      </c>
      <c r="P51" s="63">
        <f t="shared" si="3"/>
        <v>0</v>
      </c>
      <c r="R51" s="95">
        <v>376824</v>
      </c>
      <c r="S51" s="64">
        <v>376824</v>
      </c>
      <c r="T51" s="63">
        <f t="shared" si="4"/>
        <v>0</v>
      </c>
      <c r="V51" s="85">
        <v>376824</v>
      </c>
      <c r="W51" s="64">
        <v>376824</v>
      </c>
      <c r="X51" s="69">
        <f t="shared" si="5"/>
        <v>0</v>
      </c>
      <c r="Z51" s="95">
        <v>376824</v>
      </c>
      <c r="AA51" s="64">
        <v>376824</v>
      </c>
      <c r="AB51" s="63">
        <f t="shared" si="6"/>
        <v>0</v>
      </c>
      <c r="AD51" s="95">
        <v>376824</v>
      </c>
      <c r="AE51" s="64">
        <v>376824</v>
      </c>
      <c r="AF51" s="63">
        <f t="shared" si="7"/>
        <v>0</v>
      </c>
      <c r="AH51" s="95">
        <v>376824</v>
      </c>
      <c r="AI51" s="64">
        <v>376824</v>
      </c>
      <c r="AJ51" s="63">
        <f t="shared" si="8"/>
        <v>0</v>
      </c>
    </row>
    <row r="52" spans="2:36" x14ac:dyDescent="0.25">
      <c r="B52" s="71">
        <v>0</v>
      </c>
      <c r="C52" s="64">
        <v>0</v>
      </c>
      <c r="D52" s="63">
        <f t="shared" si="0"/>
        <v>0</v>
      </c>
      <c r="F52" s="71">
        <v>0</v>
      </c>
      <c r="G52" s="64">
        <v>0</v>
      </c>
      <c r="H52" s="63">
        <f t="shared" si="1"/>
        <v>0</v>
      </c>
      <c r="J52" s="71">
        <v>0</v>
      </c>
      <c r="K52" s="64">
        <v>0</v>
      </c>
      <c r="L52" s="63">
        <f t="shared" si="2"/>
        <v>0</v>
      </c>
      <c r="N52" s="95">
        <v>0</v>
      </c>
      <c r="O52" s="64">
        <v>0</v>
      </c>
      <c r="P52" s="63">
        <f t="shared" si="3"/>
        <v>0</v>
      </c>
      <c r="R52" s="95">
        <v>0</v>
      </c>
      <c r="S52" s="64">
        <v>0</v>
      </c>
      <c r="T52" s="63">
        <f t="shared" si="4"/>
        <v>0</v>
      </c>
      <c r="V52" s="85">
        <v>0</v>
      </c>
      <c r="W52" s="64">
        <v>0</v>
      </c>
      <c r="X52" s="69">
        <f t="shared" si="5"/>
        <v>0</v>
      </c>
      <c r="Z52" s="95">
        <v>0</v>
      </c>
      <c r="AA52" s="64">
        <v>0</v>
      </c>
      <c r="AB52" s="63">
        <f t="shared" si="6"/>
        <v>0</v>
      </c>
      <c r="AD52" s="95">
        <v>0</v>
      </c>
      <c r="AE52" s="64">
        <v>0</v>
      </c>
      <c r="AF52" s="63">
        <f t="shared" si="7"/>
        <v>0</v>
      </c>
      <c r="AH52" s="95">
        <v>0</v>
      </c>
      <c r="AI52" s="64">
        <v>0</v>
      </c>
      <c r="AJ52" s="63">
        <f t="shared" si="8"/>
        <v>0</v>
      </c>
    </row>
    <row r="53" spans="2:36" x14ac:dyDescent="0.25">
      <c r="B53" s="71">
        <v>5159.8</v>
      </c>
      <c r="C53" s="64">
        <v>5159.8</v>
      </c>
      <c r="D53" s="63">
        <f t="shared" si="0"/>
        <v>0</v>
      </c>
      <c r="F53" s="71">
        <v>5159.8</v>
      </c>
      <c r="G53" s="64">
        <v>5159.8</v>
      </c>
      <c r="H53" s="63">
        <f t="shared" si="1"/>
        <v>0</v>
      </c>
      <c r="J53" s="71">
        <v>5159.8</v>
      </c>
      <c r="K53" s="64">
        <v>5159.8</v>
      </c>
      <c r="L53" s="63">
        <f t="shared" si="2"/>
        <v>0</v>
      </c>
      <c r="N53" s="95">
        <v>5159.8</v>
      </c>
      <c r="O53" s="64">
        <v>5159.8</v>
      </c>
      <c r="P53" s="63">
        <f t="shared" si="3"/>
        <v>0</v>
      </c>
      <c r="R53" s="95">
        <v>5159.8</v>
      </c>
      <c r="S53" s="64">
        <v>5159.8</v>
      </c>
      <c r="T53" s="63">
        <f t="shared" si="4"/>
        <v>0</v>
      </c>
      <c r="V53" s="85">
        <v>5159.8</v>
      </c>
      <c r="W53" s="64">
        <v>5159.8</v>
      </c>
      <c r="X53" s="69">
        <f t="shared" si="5"/>
        <v>0</v>
      </c>
      <c r="Z53" s="95">
        <v>5159.8</v>
      </c>
      <c r="AA53" s="64">
        <v>5159.8</v>
      </c>
      <c r="AB53" s="63">
        <f t="shared" si="6"/>
        <v>0</v>
      </c>
      <c r="AD53" s="95">
        <v>5159.8</v>
      </c>
      <c r="AE53" s="106">
        <v>5159.8</v>
      </c>
      <c r="AF53" s="63">
        <f t="shared" si="7"/>
        <v>0</v>
      </c>
      <c r="AH53" s="95">
        <v>5159.8</v>
      </c>
      <c r="AI53" s="106">
        <v>5159.8</v>
      </c>
      <c r="AJ53" s="63">
        <f t="shared" si="8"/>
        <v>0</v>
      </c>
    </row>
    <row r="54" spans="2:36" x14ac:dyDescent="0.25">
      <c r="B54" s="71">
        <v>18428.16</v>
      </c>
      <c r="C54" s="64">
        <v>18428.16</v>
      </c>
      <c r="D54" s="63">
        <f t="shared" si="0"/>
        <v>0</v>
      </c>
      <c r="F54" s="71">
        <v>18428.16</v>
      </c>
      <c r="G54" s="64">
        <v>18428.16</v>
      </c>
      <c r="H54" s="63">
        <f t="shared" si="1"/>
        <v>0</v>
      </c>
      <c r="J54" s="71">
        <v>18428.16</v>
      </c>
      <c r="K54" s="64">
        <v>18428.16</v>
      </c>
      <c r="L54" s="63">
        <f t="shared" si="2"/>
        <v>0</v>
      </c>
      <c r="N54" s="95">
        <v>18428.16</v>
      </c>
      <c r="O54" s="64">
        <v>18428.16</v>
      </c>
      <c r="P54" s="63">
        <f t="shared" si="3"/>
        <v>0</v>
      </c>
      <c r="R54" s="95">
        <v>18428.16</v>
      </c>
      <c r="S54" s="64">
        <v>18428.16</v>
      </c>
      <c r="T54" s="63">
        <f t="shared" si="4"/>
        <v>0</v>
      </c>
      <c r="V54" s="85">
        <v>18428.16</v>
      </c>
      <c r="W54" s="64">
        <v>18428.16</v>
      </c>
      <c r="X54" s="69">
        <f t="shared" si="5"/>
        <v>0</v>
      </c>
      <c r="Z54" s="95">
        <v>18428.16</v>
      </c>
      <c r="AA54" s="64">
        <v>18428.16</v>
      </c>
      <c r="AB54" s="63">
        <f t="shared" si="6"/>
        <v>0</v>
      </c>
      <c r="AD54" s="95">
        <v>18428.16</v>
      </c>
      <c r="AE54" s="64">
        <v>18428.16</v>
      </c>
      <c r="AF54" s="63">
        <f t="shared" si="7"/>
        <v>0</v>
      </c>
      <c r="AH54" s="95">
        <v>18428.16</v>
      </c>
      <c r="AI54" s="64">
        <v>18428.16</v>
      </c>
      <c r="AJ54" s="63">
        <f t="shared" si="8"/>
        <v>0</v>
      </c>
    </row>
    <row r="55" spans="2:36" x14ac:dyDescent="0.25">
      <c r="B55" s="71">
        <v>3489.44</v>
      </c>
      <c r="C55" s="64">
        <v>3489.44</v>
      </c>
      <c r="D55" s="63">
        <f t="shared" si="0"/>
        <v>0</v>
      </c>
      <c r="F55" s="71">
        <v>3489.44</v>
      </c>
      <c r="G55" s="64">
        <v>3489.44</v>
      </c>
      <c r="H55" s="63">
        <f t="shared" si="1"/>
        <v>0</v>
      </c>
      <c r="J55" s="71">
        <v>3489.44</v>
      </c>
      <c r="K55" s="64">
        <v>3489.44</v>
      </c>
      <c r="L55" s="63">
        <f t="shared" si="2"/>
        <v>0</v>
      </c>
      <c r="N55" s="95">
        <v>3489.44</v>
      </c>
      <c r="O55" s="64">
        <v>3489.44</v>
      </c>
      <c r="P55" s="63">
        <f t="shared" si="3"/>
        <v>0</v>
      </c>
      <c r="R55" s="95">
        <v>3489.44</v>
      </c>
      <c r="S55" s="64">
        <v>3489.44</v>
      </c>
      <c r="T55" s="63">
        <f t="shared" si="4"/>
        <v>0</v>
      </c>
      <c r="V55" s="85">
        <v>3489.44</v>
      </c>
      <c r="W55" s="64">
        <v>3489.44</v>
      </c>
      <c r="X55" s="69">
        <f t="shared" si="5"/>
        <v>0</v>
      </c>
      <c r="Z55" s="95">
        <v>3489.44</v>
      </c>
      <c r="AA55" s="64">
        <v>3489.44</v>
      </c>
      <c r="AB55" s="63">
        <f t="shared" si="6"/>
        <v>0</v>
      </c>
      <c r="AD55" s="95">
        <v>3489.44</v>
      </c>
      <c r="AE55" s="64">
        <v>3489.44</v>
      </c>
      <c r="AF55" s="63">
        <f t="shared" si="7"/>
        <v>0</v>
      </c>
      <c r="AH55" s="95">
        <v>3489.44</v>
      </c>
      <c r="AI55" s="106">
        <v>3489.44</v>
      </c>
      <c r="AJ55" s="63">
        <f t="shared" si="8"/>
        <v>0</v>
      </c>
    </row>
    <row r="56" spans="2:36" x14ac:dyDescent="0.25">
      <c r="B56" s="71">
        <v>18609.04</v>
      </c>
      <c r="C56" s="64">
        <v>18609.04</v>
      </c>
      <c r="D56" s="63">
        <f t="shared" si="0"/>
        <v>0</v>
      </c>
      <c r="F56" s="71">
        <v>18609.04</v>
      </c>
      <c r="G56" s="64">
        <v>18609.04</v>
      </c>
      <c r="H56" s="63">
        <f t="shared" si="1"/>
        <v>0</v>
      </c>
      <c r="J56" s="71">
        <v>18609.04</v>
      </c>
      <c r="K56" s="64">
        <v>18609.04</v>
      </c>
      <c r="L56" s="63">
        <f t="shared" si="2"/>
        <v>0</v>
      </c>
      <c r="N56" s="95">
        <v>18609.04</v>
      </c>
      <c r="O56" s="64">
        <v>18609.04</v>
      </c>
      <c r="P56" s="63">
        <f t="shared" si="3"/>
        <v>0</v>
      </c>
      <c r="R56" s="95">
        <v>18609.04</v>
      </c>
      <c r="S56" s="64">
        <v>18609.04</v>
      </c>
      <c r="T56" s="63">
        <f t="shared" si="4"/>
        <v>0</v>
      </c>
      <c r="V56" s="85">
        <v>18609.04</v>
      </c>
      <c r="W56" s="64">
        <v>18609.04</v>
      </c>
      <c r="X56" s="69">
        <f t="shared" si="5"/>
        <v>0</v>
      </c>
      <c r="Z56" s="95">
        <v>18609.04</v>
      </c>
      <c r="AA56" s="64">
        <v>18609.04</v>
      </c>
      <c r="AB56" s="63">
        <f t="shared" si="6"/>
        <v>0</v>
      </c>
      <c r="AD56" s="95">
        <v>18609.04</v>
      </c>
      <c r="AE56" s="64">
        <v>18609.04</v>
      </c>
      <c r="AF56" s="63">
        <f t="shared" si="7"/>
        <v>0</v>
      </c>
      <c r="AH56" s="95">
        <v>18609.04</v>
      </c>
      <c r="AI56" s="64">
        <v>18609.04</v>
      </c>
      <c r="AJ56" s="63">
        <f t="shared" si="8"/>
        <v>0</v>
      </c>
    </row>
    <row r="57" spans="2:36" x14ac:dyDescent="0.25">
      <c r="B57" s="71">
        <v>1484542.4</v>
      </c>
      <c r="C57" s="64">
        <v>1484542.4</v>
      </c>
      <c r="D57" s="63">
        <f t="shared" si="0"/>
        <v>0</v>
      </c>
      <c r="F57" s="71">
        <v>1484542.4</v>
      </c>
      <c r="G57" s="64">
        <v>1484542.4</v>
      </c>
      <c r="H57" s="63">
        <f t="shared" si="1"/>
        <v>0</v>
      </c>
      <c r="J57" s="71">
        <v>1484542.4</v>
      </c>
      <c r="K57" s="64">
        <v>1484542.4</v>
      </c>
      <c r="L57" s="63">
        <f t="shared" si="2"/>
        <v>0</v>
      </c>
      <c r="N57" s="95">
        <v>1484542.4</v>
      </c>
      <c r="O57" s="64">
        <v>1484542.4</v>
      </c>
      <c r="P57" s="63">
        <f t="shared" si="3"/>
        <v>0</v>
      </c>
      <c r="R57" s="95">
        <v>1484542.4</v>
      </c>
      <c r="S57" s="64">
        <v>1484542.4</v>
      </c>
      <c r="T57" s="63">
        <f t="shared" si="4"/>
        <v>0</v>
      </c>
      <c r="V57" s="85">
        <v>1484542.4</v>
      </c>
      <c r="W57" s="64">
        <v>1484542.4</v>
      </c>
      <c r="X57" s="69">
        <f t="shared" si="5"/>
        <v>0</v>
      </c>
      <c r="Z57" s="95">
        <v>1484542.4</v>
      </c>
      <c r="AA57" s="64">
        <v>1484542.4</v>
      </c>
      <c r="AB57" s="63">
        <f t="shared" si="6"/>
        <v>0</v>
      </c>
      <c r="AD57" s="95">
        <v>1484542.4</v>
      </c>
      <c r="AE57" s="64">
        <v>1484542.4</v>
      </c>
      <c r="AF57" s="63">
        <f t="shared" si="7"/>
        <v>0</v>
      </c>
      <c r="AH57" s="95">
        <v>1484542.4</v>
      </c>
      <c r="AI57" s="106">
        <v>1484542.4</v>
      </c>
      <c r="AJ57" s="63">
        <f t="shared" si="8"/>
        <v>0</v>
      </c>
    </row>
    <row r="58" spans="2:36" x14ac:dyDescent="0.25">
      <c r="B58" s="71">
        <v>223894.3</v>
      </c>
      <c r="C58" s="64">
        <v>223894.3</v>
      </c>
      <c r="D58" s="63">
        <f t="shared" si="0"/>
        <v>0</v>
      </c>
      <c r="F58" s="71">
        <v>223894.3</v>
      </c>
      <c r="G58" s="64">
        <v>223894.3</v>
      </c>
      <c r="H58" s="63">
        <f t="shared" si="1"/>
        <v>0</v>
      </c>
      <c r="J58" s="71">
        <v>223894.3</v>
      </c>
      <c r="K58" s="64">
        <v>223894.3</v>
      </c>
      <c r="L58" s="63">
        <f t="shared" si="2"/>
        <v>0</v>
      </c>
      <c r="N58" s="95">
        <v>223894.3</v>
      </c>
      <c r="O58" s="64">
        <v>223894.3</v>
      </c>
      <c r="P58" s="63">
        <f t="shared" si="3"/>
        <v>0</v>
      </c>
      <c r="R58" s="95">
        <v>223894.3</v>
      </c>
      <c r="S58" s="64">
        <v>223894.3</v>
      </c>
      <c r="T58" s="63">
        <f t="shared" si="4"/>
        <v>0</v>
      </c>
      <c r="V58" s="85">
        <v>223894.3</v>
      </c>
      <c r="W58" s="64">
        <v>223894.3</v>
      </c>
      <c r="X58" s="69">
        <f t="shared" si="5"/>
        <v>0</v>
      </c>
      <c r="Z58" s="95">
        <v>223894.3</v>
      </c>
      <c r="AA58" s="64">
        <v>223894.3</v>
      </c>
      <c r="AB58" s="63">
        <f t="shared" si="6"/>
        <v>0</v>
      </c>
      <c r="AD58" s="95">
        <v>223894.3</v>
      </c>
      <c r="AE58" s="64">
        <v>223894.3</v>
      </c>
      <c r="AF58" s="63">
        <f t="shared" si="7"/>
        <v>0</v>
      </c>
      <c r="AH58" s="95">
        <v>223894.3</v>
      </c>
      <c r="AI58" s="64">
        <v>223894.3</v>
      </c>
      <c r="AJ58" s="63">
        <f t="shared" si="8"/>
        <v>0</v>
      </c>
    </row>
    <row r="59" spans="2:36" x14ac:dyDescent="0.25">
      <c r="B59" s="71">
        <v>134914.6</v>
      </c>
      <c r="C59" s="64">
        <v>134914.6</v>
      </c>
      <c r="D59" s="63">
        <f t="shared" si="0"/>
        <v>0</v>
      </c>
      <c r="F59" s="71">
        <v>134914.6</v>
      </c>
      <c r="G59" s="64">
        <v>134914.6</v>
      </c>
      <c r="H59" s="63">
        <f t="shared" si="1"/>
        <v>0</v>
      </c>
      <c r="J59" s="71">
        <v>134914.6</v>
      </c>
      <c r="K59" s="64">
        <v>134914.6</v>
      </c>
      <c r="L59" s="63">
        <f t="shared" si="2"/>
        <v>0</v>
      </c>
      <c r="N59" s="95">
        <v>134914.6</v>
      </c>
      <c r="O59" s="64">
        <v>134914.6</v>
      </c>
      <c r="P59" s="63">
        <f t="shared" si="3"/>
        <v>0</v>
      </c>
      <c r="R59" s="95">
        <v>134914.6</v>
      </c>
      <c r="S59" s="64">
        <v>134914.6</v>
      </c>
      <c r="T59" s="63">
        <f t="shared" si="4"/>
        <v>0</v>
      </c>
      <c r="V59" s="85">
        <v>134914.6</v>
      </c>
      <c r="W59" s="64">
        <v>134914.6</v>
      </c>
      <c r="X59" s="69">
        <f t="shared" si="5"/>
        <v>0</v>
      </c>
      <c r="Z59" s="95">
        <v>134914.6</v>
      </c>
      <c r="AA59" s="64">
        <v>134914.6</v>
      </c>
      <c r="AB59" s="63">
        <f t="shared" si="6"/>
        <v>0</v>
      </c>
      <c r="AD59" s="95">
        <v>134914.6</v>
      </c>
      <c r="AE59" s="64">
        <v>134914.6</v>
      </c>
      <c r="AF59" s="63">
        <f t="shared" si="7"/>
        <v>0</v>
      </c>
      <c r="AH59" s="95">
        <v>134914.6</v>
      </c>
      <c r="AI59" s="64">
        <v>134914.6</v>
      </c>
      <c r="AJ59" s="63">
        <f t="shared" si="8"/>
        <v>0</v>
      </c>
    </row>
    <row r="60" spans="2:36" x14ac:dyDescent="0.25">
      <c r="B60" s="71">
        <v>405406.8</v>
      </c>
      <c r="C60" s="64">
        <v>405406.8</v>
      </c>
      <c r="D60" s="63">
        <f t="shared" si="0"/>
        <v>0</v>
      </c>
      <c r="F60" s="71">
        <v>405406.8</v>
      </c>
      <c r="G60" s="64">
        <v>405406.8</v>
      </c>
      <c r="H60" s="63">
        <f t="shared" si="1"/>
        <v>0</v>
      </c>
      <c r="J60" s="71">
        <v>405406.8</v>
      </c>
      <c r="K60" s="64">
        <v>405406.8</v>
      </c>
      <c r="L60" s="63">
        <f t="shared" si="2"/>
        <v>0</v>
      </c>
      <c r="N60" s="95">
        <v>405406.8</v>
      </c>
      <c r="O60" s="64">
        <v>405406.8</v>
      </c>
      <c r="P60" s="63">
        <f t="shared" si="3"/>
        <v>0</v>
      </c>
      <c r="R60" s="95">
        <v>405406.8</v>
      </c>
      <c r="S60" s="64">
        <v>405406.8</v>
      </c>
      <c r="T60" s="63">
        <f t="shared" si="4"/>
        <v>0</v>
      </c>
      <c r="V60" s="85">
        <v>405406.8</v>
      </c>
      <c r="W60" s="64">
        <v>405406.8</v>
      </c>
      <c r="X60" s="69">
        <f t="shared" si="5"/>
        <v>0</v>
      </c>
      <c r="Z60" s="95">
        <v>405406.8</v>
      </c>
      <c r="AA60" s="64">
        <v>405406.8</v>
      </c>
      <c r="AB60" s="63">
        <f t="shared" si="6"/>
        <v>0</v>
      </c>
      <c r="AD60" s="95">
        <v>405406.8</v>
      </c>
      <c r="AE60" s="64">
        <v>405406.8</v>
      </c>
      <c r="AF60" s="63">
        <f t="shared" si="7"/>
        <v>0</v>
      </c>
      <c r="AH60" s="95">
        <v>405406.8</v>
      </c>
      <c r="AI60" s="64">
        <v>405406.8</v>
      </c>
      <c r="AJ60" s="63">
        <f t="shared" si="8"/>
        <v>0</v>
      </c>
    </row>
    <row r="61" spans="2:36" x14ac:dyDescent="0.25">
      <c r="B61" s="71">
        <v>193628.1</v>
      </c>
      <c r="C61" s="64">
        <v>193628.1</v>
      </c>
      <c r="D61" s="63">
        <f t="shared" si="0"/>
        <v>0</v>
      </c>
      <c r="F61" s="71">
        <v>193628.1</v>
      </c>
      <c r="G61" s="64">
        <v>193628.1</v>
      </c>
      <c r="H61" s="63">
        <f t="shared" si="1"/>
        <v>0</v>
      </c>
      <c r="J61" s="71">
        <v>193628.1</v>
      </c>
      <c r="K61" s="64">
        <v>193628.1</v>
      </c>
      <c r="L61" s="63">
        <f t="shared" si="2"/>
        <v>0</v>
      </c>
      <c r="N61" s="95">
        <v>193628.1</v>
      </c>
      <c r="O61" s="64">
        <v>193628.1</v>
      </c>
      <c r="P61" s="63">
        <f t="shared" si="3"/>
        <v>0</v>
      </c>
      <c r="R61" s="95">
        <v>193628.1</v>
      </c>
      <c r="S61" s="64">
        <v>193628.1</v>
      </c>
      <c r="T61" s="63">
        <f t="shared" si="4"/>
        <v>0</v>
      </c>
      <c r="V61" s="85">
        <v>193628.1</v>
      </c>
      <c r="W61" s="64">
        <v>193628.1</v>
      </c>
      <c r="X61" s="69">
        <f t="shared" si="5"/>
        <v>0</v>
      </c>
      <c r="Z61" s="95">
        <v>193628.1</v>
      </c>
      <c r="AA61" s="64">
        <v>193628.1</v>
      </c>
      <c r="AB61" s="63">
        <f t="shared" si="6"/>
        <v>0</v>
      </c>
      <c r="AD61" s="95">
        <v>193628.1</v>
      </c>
      <c r="AE61" s="64">
        <v>193628.1</v>
      </c>
      <c r="AF61" s="63">
        <f t="shared" si="7"/>
        <v>0</v>
      </c>
      <c r="AH61" s="95">
        <v>193628.1</v>
      </c>
      <c r="AI61" s="64">
        <v>193628.1</v>
      </c>
      <c r="AJ61" s="63">
        <f t="shared" si="8"/>
        <v>0</v>
      </c>
    </row>
    <row r="62" spans="2:36" x14ac:dyDescent="0.25">
      <c r="B62" s="71">
        <v>242361.7</v>
      </c>
      <c r="C62" s="64">
        <v>242361.7</v>
      </c>
      <c r="D62" s="63">
        <f t="shared" si="0"/>
        <v>0</v>
      </c>
      <c r="F62" s="71">
        <v>242361.7</v>
      </c>
      <c r="G62" s="64">
        <v>242361.7</v>
      </c>
      <c r="H62" s="63">
        <f t="shared" si="1"/>
        <v>0</v>
      </c>
      <c r="J62" s="71">
        <v>242361.7</v>
      </c>
      <c r="K62" s="64">
        <v>242361.7</v>
      </c>
      <c r="L62" s="63">
        <f t="shared" si="2"/>
        <v>0</v>
      </c>
      <c r="N62" s="95">
        <v>242361.7</v>
      </c>
      <c r="O62" s="64">
        <v>242361.7</v>
      </c>
      <c r="P62" s="63">
        <f t="shared" si="3"/>
        <v>0</v>
      </c>
      <c r="R62" s="95">
        <v>242361.7</v>
      </c>
      <c r="S62" s="64">
        <v>242361.7</v>
      </c>
      <c r="T62" s="63">
        <f t="shared" si="4"/>
        <v>0</v>
      </c>
      <c r="V62" s="85">
        <v>242361.7</v>
      </c>
      <c r="W62" s="64">
        <v>242361.7</v>
      </c>
      <c r="X62" s="69">
        <f t="shared" si="5"/>
        <v>0</v>
      </c>
      <c r="Z62" s="95">
        <v>242361.7</v>
      </c>
      <c r="AA62" s="64">
        <v>242361.7</v>
      </c>
      <c r="AB62" s="63">
        <f t="shared" si="6"/>
        <v>0</v>
      </c>
      <c r="AD62" s="95">
        <v>242361.7</v>
      </c>
      <c r="AE62" s="64">
        <v>242361.7</v>
      </c>
      <c r="AF62" s="63">
        <f t="shared" si="7"/>
        <v>0</v>
      </c>
      <c r="AH62" s="95">
        <v>242361.7</v>
      </c>
      <c r="AI62" s="64">
        <v>242361.7</v>
      </c>
      <c r="AJ62" s="63">
        <f t="shared" si="8"/>
        <v>0</v>
      </c>
    </row>
    <row r="63" spans="2:36" x14ac:dyDescent="0.25">
      <c r="B63" s="71">
        <v>776331.5</v>
      </c>
      <c r="C63" s="64">
        <v>776331.5</v>
      </c>
      <c r="D63" s="63">
        <f t="shared" si="0"/>
        <v>0</v>
      </c>
      <c r="F63" s="71">
        <v>776331.5</v>
      </c>
      <c r="G63" s="64">
        <v>776331.5</v>
      </c>
      <c r="H63" s="63">
        <f t="shared" si="1"/>
        <v>0</v>
      </c>
      <c r="J63" s="71">
        <v>776331.5</v>
      </c>
      <c r="K63" s="64">
        <v>776331.5</v>
      </c>
      <c r="L63" s="63">
        <f t="shared" si="2"/>
        <v>0</v>
      </c>
      <c r="N63" s="95">
        <v>776331.5</v>
      </c>
      <c r="O63" s="64">
        <v>776331.5</v>
      </c>
      <c r="P63" s="63">
        <f t="shared" si="3"/>
        <v>0</v>
      </c>
      <c r="R63" s="95">
        <v>776331.5</v>
      </c>
      <c r="S63" s="64">
        <v>776331.5</v>
      </c>
      <c r="T63" s="63">
        <f t="shared" si="4"/>
        <v>0</v>
      </c>
      <c r="V63" s="85">
        <v>776331.5</v>
      </c>
      <c r="W63" s="64">
        <v>776331.5</v>
      </c>
      <c r="X63" s="69">
        <f t="shared" si="5"/>
        <v>0</v>
      </c>
      <c r="Z63" s="95">
        <v>776331.5</v>
      </c>
      <c r="AA63" s="64">
        <v>776331.5</v>
      </c>
      <c r="AB63" s="63">
        <f t="shared" si="6"/>
        <v>0</v>
      </c>
      <c r="AD63" s="95">
        <v>776331.5</v>
      </c>
      <c r="AE63" s="64">
        <v>776331.5</v>
      </c>
      <c r="AF63" s="63">
        <f t="shared" si="7"/>
        <v>0</v>
      </c>
      <c r="AH63" s="95">
        <v>776331.5</v>
      </c>
      <c r="AI63" s="64">
        <v>776331.5</v>
      </c>
      <c r="AJ63" s="63">
        <f t="shared" si="8"/>
        <v>0</v>
      </c>
    </row>
    <row r="64" spans="2:36" x14ac:dyDescent="0.25">
      <c r="B64" s="71">
        <v>157185.92000000001</v>
      </c>
      <c r="C64" s="64">
        <v>157185.92000000001</v>
      </c>
      <c r="D64" s="63">
        <f t="shared" si="0"/>
        <v>0</v>
      </c>
      <c r="F64" s="71">
        <v>157185.92000000001</v>
      </c>
      <c r="G64" s="64">
        <v>157185.92000000001</v>
      </c>
      <c r="H64" s="63">
        <f t="shared" si="1"/>
        <v>0</v>
      </c>
      <c r="J64" s="71">
        <v>157185.92000000001</v>
      </c>
      <c r="K64" s="64">
        <v>157185.92000000001</v>
      </c>
      <c r="L64" s="63">
        <f t="shared" si="2"/>
        <v>0</v>
      </c>
      <c r="N64" s="95">
        <v>157185.92000000001</v>
      </c>
      <c r="O64" s="64">
        <v>157185.92000000001</v>
      </c>
      <c r="P64" s="63">
        <f t="shared" si="3"/>
        <v>0</v>
      </c>
      <c r="R64" s="95">
        <v>157185.92000000001</v>
      </c>
      <c r="S64" s="64">
        <v>157185.92000000001</v>
      </c>
      <c r="T64" s="63">
        <f t="shared" si="4"/>
        <v>0</v>
      </c>
      <c r="V64" s="85">
        <v>157185.92000000001</v>
      </c>
      <c r="W64" s="64">
        <v>157185.92000000001</v>
      </c>
      <c r="X64" s="69">
        <f t="shared" si="5"/>
        <v>0</v>
      </c>
      <c r="Z64" s="95">
        <v>157185.92000000001</v>
      </c>
      <c r="AA64" s="64">
        <v>157185.92000000001</v>
      </c>
      <c r="AB64" s="63">
        <f t="shared" si="6"/>
        <v>0</v>
      </c>
      <c r="AD64" s="95">
        <v>157185.92000000001</v>
      </c>
      <c r="AE64" s="106">
        <v>157185.92000000001</v>
      </c>
      <c r="AF64" s="63">
        <f t="shared" si="7"/>
        <v>0</v>
      </c>
      <c r="AH64" s="95">
        <v>157185.92000000001</v>
      </c>
      <c r="AI64" s="106">
        <v>157185.92000000001</v>
      </c>
      <c r="AJ64" s="63">
        <f t="shared" si="8"/>
        <v>0</v>
      </c>
    </row>
    <row r="65" spans="2:36" x14ac:dyDescent="0.25">
      <c r="B65" s="71">
        <v>3489.45</v>
      </c>
      <c r="C65" s="64">
        <v>3489.45</v>
      </c>
      <c r="D65" s="63">
        <f t="shared" si="0"/>
        <v>0</v>
      </c>
      <c r="F65" s="71">
        <v>3489.45</v>
      </c>
      <c r="G65" s="64">
        <v>3489.45</v>
      </c>
      <c r="H65" s="63">
        <f t="shared" si="1"/>
        <v>0</v>
      </c>
      <c r="J65" s="71">
        <v>3489.45</v>
      </c>
      <c r="K65" s="64">
        <v>3489.45</v>
      </c>
      <c r="L65" s="63">
        <f t="shared" si="2"/>
        <v>0</v>
      </c>
      <c r="N65" s="95">
        <v>3489.45</v>
      </c>
      <c r="O65" s="64">
        <v>3489.45</v>
      </c>
      <c r="P65" s="63">
        <f t="shared" si="3"/>
        <v>0</v>
      </c>
      <c r="R65" s="95">
        <v>3489.45</v>
      </c>
      <c r="S65" s="64">
        <v>3489.45</v>
      </c>
      <c r="T65" s="63">
        <f t="shared" si="4"/>
        <v>0</v>
      </c>
      <c r="V65" s="85">
        <v>3489.45</v>
      </c>
      <c r="W65" s="64">
        <v>3489.45</v>
      </c>
      <c r="X65" s="69">
        <f t="shared" si="5"/>
        <v>0</v>
      </c>
      <c r="Z65" s="95">
        <v>3489.45</v>
      </c>
      <c r="AA65" s="64">
        <v>3489.45</v>
      </c>
      <c r="AB65" s="63">
        <f t="shared" si="6"/>
        <v>0</v>
      </c>
      <c r="AD65" s="95">
        <v>3489.45</v>
      </c>
      <c r="AE65" s="64">
        <v>3489.45</v>
      </c>
      <c r="AF65" s="63">
        <f t="shared" si="7"/>
        <v>0</v>
      </c>
      <c r="AH65" s="95">
        <v>3489.45</v>
      </c>
      <c r="AI65" s="64">
        <v>3489.45</v>
      </c>
      <c r="AJ65" s="63">
        <f t="shared" si="8"/>
        <v>0</v>
      </c>
    </row>
    <row r="66" spans="2:36" x14ac:dyDescent="0.25">
      <c r="B66" s="71">
        <v>8321.6</v>
      </c>
      <c r="C66" s="64">
        <v>8321.6</v>
      </c>
      <c r="D66" s="63">
        <f t="shared" si="0"/>
        <v>0</v>
      </c>
      <c r="F66" s="71">
        <v>8321.6</v>
      </c>
      <c r="G66" s="64">
        <v>8321.6</v>
      </c>
      <c r="H66" s="63">
        <f t="shared" si="1"/>
        <v>0</v>
      </c>
      <c r="J66" s="71">
        <v>8321.6</v>
      </c>
      <c r="K66" s="64">
        <v>8321.6</v>
      </c>
      <c r="L66" s="63">
        <f t="shared" si="2"/>
        <v>0</v>
      </c>
      <c r="N66" s="95">
        <v>8321.6</v>
      </c>
      <c r="O66" s="64">
        <v>8321.6</v>
      </c>
      <c r="P66" s="63">
        <f t="shared" si="3"/>
        <v>0</v>
      </c>
      <c r="R66" s="95">
        <v>8321.6</v>
      </c>
      <c r="S66" s="64">
        <v>8321.6</v>
      </c>
      <c r="T66" s="63">
        <f t="shared" si="4"/>
        <v>0</v>
      </c>
      <c r="V66" s="85">
        <v>8321.6</v>
      </c>
      <c r="W66" s="64">
        <v>8321.6</v>
      </c>
      <c r="X66" s="69">
        <f t="shared" si="5"/>
        <v>0</v>
      </c>
      <c r="Z66" s="95">
        <v>8321.6</v>
      </c>
      <c r="AA66" s="64">
        <v>8321.6</v>
      </c>
      <c r="AB66" s="63">
        <f t="shared" si="6"/>
        <v>0</v>
      </c>
      <c r="AD66" s="95">
        <v>8321.6</v>
      </c>
      <c r="AE66" s="64">
        <v>8321.6</v>
      </c>
      <c r="AF66" s="63">
        <f t="shared" si="7"/>
        <v>0</v>
      </c>
      <c r="AH66" s="95">
        <v>8321.6</v>
      </c>
      <c r="AI66" s="106">
        <v>8321.6</v>
      </c>
      <c r="AJ66" s="63">
        <f t="shared" si="8"/>
        <v>0</v>
      </c>
    </row>
    <row r="67" spans="2:36" x14ac:dyDescent="0.25">
      <c r="B67" s="71">
        <v>6046.24</v>
      </c>
      <c r="C67" s="64">
        <v>6046.24</v>
      </c>
      <c r="D67" s="63">
        <f t="shared" si="0"/>
        <v>0</v>
      </c>
      <c r="F67" s="71">
        <v>6046.24</v>
      </c>
      <c r="G67" s="64">
        <v>6046.24</v>
      </c>
      <c r="H67" s="63">
        <f t="shared" si="1"/>
        <v>0</v>
      </c>
      <c r="J67" s="71">
        <v>6046.24</v>
      </c>
      <c r="K67" s="64">
        <v>6046.24</v>
      </c>
      <c r="L67" s="63">
        <f t="shared" si="2"/>
        <v>0</v>
      </c>
      <c r="N67" s="95">
        <v>6046.24</v>
      </c>
      <c r="O67" s="64">
        <v>6046.24</v>
      </c>
      <c r="P67" s="63">
        <f t="shared" si="3"/>
        <v>0</v>
      </c>
      <c r="R67" s="95">
        <v>6046.24</v>
      </c>
      <c r="S67" s="64">
        <v>6046.24</v>
      </c>
      <c r="T67" s="63">
        <f t="shared" si="4"/>
        <v>0</v>
      </c>
      <c r="V67" s="85">
        <v>6046.24</v>
      </c>
      <c r="W67" s="64">
        <v>6046.24</v>
      </c>
      <c r="X67" s="69">
        <f t="shared" si="5"/>
        <v>0</v>
      </c>
      <c r="Z67" s="95">
        <v>6046.24</v>
      </c>
      <c r="AA67" s="64">
        <v>6046.24</v>
      </c>
      <c r="AB67" s="63">
        <f t="shared" si="6"/>
        <v>0</v>
      </c>
      <c r="AD67" s="95">
        <v>6046.24</v>
      </c>
      <c r="AE67" s="64">
        <v>6046.24</v>
      </c>
      <c r="AF67" s="63">
        <f t="shared" si="7"/>
        <v>0</v>
      </c>
      <c r="AH67" s="95">
        <v>6046.24</v>
      </c>
      <c r="AI67" s="64">
        <v>6046.24</v>
      </c>
      <c r="AJ67" s="63">
        <f t="shared" si="8"/>
        <v>0</v>
      </c>
    </row>
    <row r="68" spans="2:36" x14ac:dyDescent="0.25">
      <c r="B68" s="71">
        <v>0</v>
      </c>
      <c r="C68" s="64">
        <v>0</v>
      </c>
      <c r="D68" s="63">
        <f t="shared" ref="D68:D84" si="9">B68-C68</f>
        <v>0</v>
      </c>
      <c r="F68" s="71">
        <v>0</v>
      </c>
      <c r="G68" s="64">
        <v>0</v>
      </c>
      <c r="H68" s="63">
        <f t="shared" ref="H68:H84" si="10">F68-G68</f>
        <v>0</v>
      </c>
      <c r="J68" s="71">
        <v>0</v>
      </c>
      <c r="K68" s="64">
        <v>0</v>
      </c>
      <c r="L68" s="63">
        <f t="shared" ref="L68:L84" si="11">J68-K68</f>
        <v>0</v>
      </c>
      <c r="N68" s="95">
        <v>0</v>
      </c>
      <c r="O68" s="64">
        <v>0</v>
      </c>
      <c r="P68" s="63">
        <f t="shared" ref="P68:P84" si="12">N68-O68</f>
        <v>0</v>
      </c>
      <c r="R68" s="95">
        <v>0</v>
      </c>
      <c r="S68" s="64">
        <v>0</v>
      </c>
      <c r="T68" s="63">
        <f t="shared" ref="T68:T84" si="13">R68-S68</f>
        <v>0</v>
      </c>
      <c r="V68" s="85">
        <v>0</v>
      </c>
      <c r="W68" s="64">
        <v>0</v>
      </c>
      <c r="X68" s="69">
        <f t="shared" ref="X68:X84" si="14">V68-W68</f>
        <v>0</v>
      </c>
      <c r="Z68" s="95">
        <v>0</v>
      </c>
      <c r="AA68" s="64">
        <v>0</v>
      </c>
      <c r="AB68" s="63">
        <f t="shared" ref="AB68:AB84" si="15">Z68-AA68</f>
        <v>0</v>
      </c>
      <c r="AD68" s="95">
        <v>0</v>
      </c>
      <c r="AE68" s="64">
        <v>0</v>
      </c>
      <c r="AF68" s="63">
        <f t="shared" ref="AF68:AF84" si="16">AD68-AE68</f>
        <v>0</v>
      </c>
      <c r="AH68" s="95">
        <v>0</v>
      </c>
      <c r="AI68" s="64">
        <v>0</v>
      </c>
      <c r="AJ68" s="63">
        <f t="shared" ref="AJ68:AJ84" si="17">AH68-AI68</f>
        <v>0</v>
      </c>
    </row>
    <row r="69" spans="2:36" x14ac:dyDescent="0.25">
      <c r="B69" s="71">
        <v>0</v>
      </c>
      <c r="C69" s="64">
        <v>0</v>
      </c>
      <c r="D69" s="63">
        <f t="shared" si="9"/>
        <v>0</v>
      </c>
      <c r="F69" s="71">
        <v>0</v>
      </c>
      <c r="G69" s="58">
        <v>0</v>
      </c>
      <c r="H69" s="63">
        <f t="shared" si="10"/>
        <v>0</v>
      </c>
      <c r="J69" s="71">
        <v>0</v>
      </c>
      <c r="K69" s="58">
        <v>0</v>
      </c>
      <c r="L69" s="63">
        <f t="shared" si="11"/>
        <v>0</v>
      </c>
      <c r="N69" s="95">
        <v>0</v>
      </c>
      <c r="O69" s="102">
        <v>0</v>
      </c>
      <c r="P69" s="63">
        <f t="shared" si="12"/>
        <v>0</v>
      </c>
      <c r="R69" s="95">
        <v>0</v>
      </c>
      <c r="S69" s="102">
        <v>0</v>
      </c>
      <c r="T69" s="63">
        <f t="shared" si="13"/>
        <v>0</v>
      </c>
      <c r="V69" s="85">
        <v>0</v>
      </c>
      <c r="W69" s="102">
        <v>0</v>
      </c>
      <c r="X69" s="69">
        <f t="shared" si="14"/>
        <v>0</v>
      </c>
      <c r="Z69" s="95">
        <v>0</v>
      </c>
      <c r="AA69" s="102">
        <v>0</v>
      </c>
      <c r="AB69" s="63">
        <f t="shared" si="15"/>
        <v>0</v>
      </c>
      <c r="AD69" s="95">
        <v>0</v>
      </c>
      <c r="AE69" s="102">
        <v>0</v>
      </c>
      <c r="AF69" s="63">
        <f t="shared" si="16"/>
        <v>0</v>
      </c>
      <c r="AH69" s="95">
        <v>0</v>
      </c>
      <c r="AI69" s="102">
        <v>0</v>
      </c>
      <c r="AJ69" s="63">
        <f t="shared" si="17"/>
        <v>0</v>
      </c>
    </row>
    <row r="70" spans="2:36" x14ac:dyDescent="0.25">
      <c r="B70" s="71">
        <v>7658.28</v>
      </c>
      <c r="C70" s="64">
        <v>7658.28</v>
      </c>
      <c r="D70" s="63">
        <f t="shared" si="9"/>
        <v>0</v>
      </c>
      <c r="F70" s="71">
        <v>7658.28</v>
      </c>
      <c r="G70" s="64">
        <v>7658.28</v>
      </c>
      <c r="H70" s="63">
        <f t="shared" si="10"/>
        <v>0</v>
      </c>
      <c r="J70" s="71">
        <v>7658.28</v>
      </c>
      <c r="K70" s="64">
        <v>7658.28</v>
      </c>
      <c r="L70" s="63">
        <f t="shared" si="11"/>
        <v>0</v>
      </c>
      <c r="N70" s="95">
        <v>7658.28</v>
      </c>
      <c r="O70" s="64">
        <v>7658.28</v>
      </c>
      <c r="P70" s="63">
        <f t="shared" si="12"/>
        <v>0</v>
      </c>
      <c r="R70" s="95">
        <v>7658.28</v>
      </c>
      <c r="S70" s="64">
        <v>7658.28</v>
      </c>
      <c r="T70" s="63">
        <f t="shared" si="13"/>
        <v>0</v>
      </c>
      <c r="V70" s="85">
        <v>7658.28</v>
      </c>
      <c r="W70" s="106">
        <v>7658.28</v>
      </c>
      <c r="X70" s="69">
        <f t="shared" si="14"/>
        <v>0</v>
      </c>
      <c r="Z70" s="95">
        <v>7658.28</v>
      </c>
      <c r="AA70" s="106">
        <v>7658.28</v>
      </c>
      <c r="AB70" s="63">
        <f t="shared" si="15"/>
        <v>0</v>
      </c>
      <c r="AD70" s="95">
        <v>7658.28</v>
      </c>
      <c r="AE70" s="106">
        <v>7658.28</v>
      </c>
      <c r="AF70" s="63">
        <f t="shared" si="16"/>
        <v>0</v>
      </c>
      <c r="AH70" s="95">
        <v>7658.28</v>
      </c>
      <c r="AI70" s="106">
        <v>7658.28</v>
      </c>
      <c r="AJ70" s="63">
        <f t="shared" si="17"/>
        <v>0</v>
      </c>
    </row>
    <row r="71" spans="2:36" x14ac:dyDescent="0.25">
      <c r="B71" s="71">
        <v>0</v>
      </c>
      <c r="C71" s="64">
        <v>0</v>
      </c>
      <c r="D71" s="63">
        <f t="shared" si="9"/>
        <v>0</v>
      </c>
      <c r="F71" s="71">
        <v>0</v>
      </c>
      <c r="G71" s="64">
        <v>0</v>
      </c>
      <c r="H71" s="63">
        <f t="shared" si="10"/>
        <v>0</v>
      </c>
      <c r="J71" s="71">
        <v>0</v>
      </c>
      <c r="K71" s="64">
        <v>0</v>
      </c>
      <c r="L71" s="63">
        <f t="shared" si="11"/>
        <v>0</v>
      </c>
      <c r="N71" s="95">
        <v>0</v>
      </c>
      <c r="O71" s="64">
        <v>0</v>
      </c>
      <c r="P71" s="63">
        <f t="shared" si="12"/>
        <v>0</v>
      </c>
      <c r="R71" s="95">
        <v>0</v>
      </c>
      <c r="S71" s="64">
        <v>0</v>
      </c>
      <c r="T71" s="63">
        <f t="shared" si="13"/>
        <v>0</v>
      </c>
      <c r="V71" s="85">
        <v>0</v>
      </c>
      <c r="W71" s="64">
        <v>0</v>
      </c>
      <c r="X71" s="69">
        <f t="shared" si="14"/>
        <v>0</v>
      </c>
      <c r="Z71" s="95">
        <v>0</v>
      </c>
      <c r="AA71" s="64">
        <v>0</v>
      </c>
      <c r="AB71" s="63">
        <f t="shared" si="15"/>
        <v>0</v>
      </c>
      <c r="AD71" s="95">
        <v>0</v>
      </c>
      <c r="AE71" s="64">
        <v>0</v>
      </c>
      <c r="AF71" s="63">
        <f t="shared" si="16"/>
        <v>0</v>
      </c>
      <c r="AH71" s="95">
        <v>0</v>
      </c>
      <c r="AI71" s="64">
        <v>0</v>
      </c>
      <c r="AJ71" s="63">
        <f t="shared" si="17"/>
        <v>0</v>
      </c>
    </row>
    <row r="72" spans="2:36" x14ac:dyDescent="0.25">
      <c r="B72" s="71">
        <v>7401</v>
      </c>
      <c r="C72" s="64">
        <v>7401</v>
      </c>
      <c r="D72" s="63">
        <f t="shared" si="9"/>
        <v>0</v>
      </c>
      <c r="F72" s="71">
        <v>7401</v>
      </c>
      <c r="G72" s="64">
        <v>7401</v>
      </c>
      <c r="H72" s="63">
        <f t="shared" si="10"/>
        <v>0</v>
      </c>
      <c r="J72" s="71">
        <v>7401</v>
      </c>
      <c r="K72" s="64">
        <v>7401</v>
      </c>
      <c r="L72" s="63">
        <f t="shared" si="11"/>
        <v>0</v>
      </c>
      <c r="N72" s="95">
        <v>7401</v>
      </c>
      <c r="O72" s="64">
        <v>7401</v>
      </c>
      <c r="P72" s="63">
        <f t="shared" si="12"/>
        <v>0</v>
      </c>
      <c r="R72" s="95">
        <v>7401</v>
      </c>
      <c r="S72" s="64">
        <v>7401</v>
      </c>
      <c r="T72" s="63">
        <f t="shared" si="13"/>
        <v>0</v>
      </c>
      <c r="V72" s="85">
        <v>7401</v>
      </c>
      <c r="W72" s="106">
        <v>7401</v>
      </c>
      <c r="X72" s="69">
        <f t="shared" si="14"/>
        <v>0</v>
      </c>
      <c r="Z72" s="95">
        <v>7401</v>
      </c>
      <c r="AA72" s="106">
        <v>7401</v>
      </c>
      <c r="AB72" s="63">
        <f t="shared" si="15"/>
        <v>0</v>
      </c>
      <c r="AD72" s="95">
        <v>7401</v>
      </c>
      <c r="AE72" s="106">
        <v>7401</v>
      </c>
      <c r="AF72" s="63">
        <f t="shared" si="16"/>
        <v>0</v>
      </c>
      <c r="AH72" s="95">
        <v>7401</v>
      </c>
      <c r="AI72" s="106">
        <v>7401</v>
      </c>
      <c r="AJ72" s="63">
        <f t="shared" si="17"/>
        <v>0</v>
      </c>
    </row>
    <row r="73" spans="2:36" x14ac:dyDescent="0.25">
      <c r="B73" s="71">
        <v>4229.12</v>
      </c>
      <c r="C73" s="64">
        <v>4229.12</v>
      </c>
      <c r="D73" s="63">
        <f t="shared" si="9"/>
        <v>0</v>
      </c>
      <c r="F73" s="71">
        <v>4229.12</v>
      </c>
      <c r="G73" s="64">
        <v>4229.12</v>
      </c>
      <c r="H73" s="63">
        <f t="shared" si="10"/>
        <v>0</v>
      </c>
      <c r="J73" s="71">
        <v>4229.12</v>
      </c>
      <c r="K73" s="64">
        <v>4229.12</v>
      </c>
      <c r="L73" s="63">
        <f t="shared" si="11"/>
        <v>0</v>
      </c>
      <c r="N73" s="95">
        <v>4229.12</v>
      </c>
      <c r="O73" s="64">
        <v>4229.12</v>
      </c>
      <c r="P73" s="63">
        <f t="shared" si="12"/>
        <v>0</v>
      </c>
      <c r="R73" s="95">
        <v>4229.12</v>
      </c>
      <c r="S73" s="64">
        <v>4229.12</v>
      </c>
      <c r="T73" s="63">
        <f t="shared" si="13"/>
        <v>0</v>
      </c>
      <c r="V73" s="85">
        <v>4229.12</v>
      </c>
      <c r="W73" s="64">
        <v>4229.12</v>
      </c>
      <c r="X73" s="69">
        <f t="shared" si="14"/>
        <v>0</v>
      </c>
      <c r="Z73" s="95">
        <v>4229.12</v>
      </c>
      <c r="AA73" s="64">
        <v>4229.12</v>
      </c>
      <c r="AB73" s="63">
        <f t="shared" si="15"/>
        <v>0</v>
      </c>
      <c r="AD73" s="95">
        <v>4229.12</v>
      </c>
      <c r="AE73" s="64">
        <v>4229.12</v>
      </c>
      <c r="AF73" s="63">
        <f t="shared" si="16"/>
        <v>0</v>
      </c>
      <c r="AH73" s="95">
        <v>4229.12</v>
      </c>
      <c r="AI73" s="106">
        <v>4229.12</v>
      </c>
      <c r="AJ73" s="63">
        <f t="shared" si="17"/>
        <v>0</v>
      </c>
    </row>
    <row r="74" spans="2:36" x14ac:dyDescent="0.25">
      <c r="B74" s="71">
        <v>48197</v>
      </c>
      <c r="C74" s="64">
        <v>48197</v>
      </c>
      <c r="D74" s="63">
        <f t="shared" si="9"/>
        <v>0</v>
      </c>
      <c r="F74" s="71">
        <v>48197</v>
      </c>
      <c r="G74" s="64">
        <v>48197</v>
      </c>
      <c r="H74" s="63">
        <f t="shared" si="10"/>
        <v>0</v>
      </c>
      <c r="J74" s="71">
        <v>48197</v>
      </c>
      <c r="K74" s="64">
        <v>48197</v>
      </c>
      <c r="L74" s="63">
        <f t="shared" si="11"/>
        <v>0</v>
      </c>
      <c r="N74" s="95">
        <v>48197</v>
      </c>
      <c r="O74" s="64">
        <v>48197</v>
      </c>
      <c r="P74" s="63">
        <f t="shared" si="12"/>
        <v>0</v>
      </c>
      <c r="R74" s="95">
        <v>48197</v>
      </c>
      <c r="S74" s="64">
        <v>48197</v>
      </c>
      <c r="T74" s="63">
        <f t="shared" si="13"/>
        <v>0</v>
      </c>
      <c r="V74" s="85">
        <v>48197</v>
      </c>
      <c r="W74" s="64">
        <v>48197</v>
      </c>
      <c r="X74" s="69">
        <f t="shared" si="14"/>
        <v>0</v>
      </c>
      <c r="Z74" s="95">
        <v>48197</v>
      </c>
      <c r="AA74" s="64">
        <v>48197</v>
      </c>
      <c r="AB74" s="63">
        <f t="shared" si="15"/>
        <v>0</v>
      </c>
      <c r="AD74" s="95">
        <v>48197</v>
      </c>
      <c r="AE74" s="64">
        <v>48197</v>
      </c>
      <c r="AF74" s="63">
        <f t="shared" si="16"/>
        <v>0</v>
      </c>
      <c r="AH74" s="95">
        <v>48197</v>
      </c>
      <c r="AI74" s="106">
        <v>48197</v>
      </c>
      <c r="AJ74" s="63">
        <f t="shared" si="17"/>
        <v>0</v>
      </c>
    </row>
    <row r="75" spans="2:36" x14ac:dyDescent="0.25">
      <c r="B75" s="71">
        <v>3309.55</v>
      </c>
      <c r="C75" s="64">
        <v>3309.55</v>
      </c>
      <c r="D75" s="63">
        <f t="shared" si="9"/>
        <v>0</v>
      </c>
      <c r="F75" s="71">
        <v>3309.55</v>
      </c>
      <c r="G75" s="64">
        <v>3309.55</v>
      </c>
      <c r="H75" s="63">
        <f t="shared" si="10"/>
        <v>0</v>
      </c>
      <c r="J75" s="71">
        <v>3309.55</v>
      </c>
      <c r="K75" s="64">
        <v>3309.55</v>
      </c>
      <c r="L75" s="63">
        <f t="shared" si="11"/>
        <v>0</v>
      </c>
      <c r="N75" s="95">
        <v>3309.55</v>
      </c>
      <c r="O75" s="64">
        <v>3309.55</v>
      </c>
      <c r="P75" s="63">
        <f t="shared" si="12"/>
        <v>0</v>
      </c>
      <c r="R75" s="95">
        <v>3309.55</v>
      </c>
      <c r="S75" s="64">
        <v>3309.55</v>
      </c>
      <c r="T75" s="63">
        <f t="shared" si="13"/>
        <v>0</v>
      </c>
      <c r="V75" s="85">
        <v>3309.55</v>
      </c>
      <c r="W75" s="64">
        <v>3309.55</v>
      </c>
      <c r="X75" s="69">
        <f t="shared" si="14"/>
        <v>0</v>
      </c>
      <c r="Z75" s="95">
        <v>3309.55</v>
      </c>
      <c r="AA75" s="64">
        <v>3309.55</v>
      </c>
      <c r="AB75" s="63">
        <f t="shared" si="15"/>
        <v>0</v>
      </c>
      <c r="AD75" s="95">
        <v>3309.55</v>
      </c>
      <c r="AE75" s="64">
        <v>3309.55</v>
      </c>
      <c r="AF75" s="63">
        <f t="shared" si="16"/>
        <v>0</v>
      </c>
      <c r="AH75" s="95">
        <v>3309.55</v>
      </c>
      <c r="AI75" s="106">
        <v>3309.55</v>
      </c>
      <c r="AJ75" s="63">
        <f t="shared" si="17"/>
        <v>0</v>
      </c>
    </row>
    <row r="76" spans="2:36" x14ac:dyDescent="0.25">
      <c r="B76" s="71">
        <v>25364.82</v>
      </c>
      <c r="C76" s="64">
        <v>25364.82</v>
      </c>
      <c r="D76" s="63">
        <f t="shared" si="9"/>
        <v>0</v>
      </c>
      <c r="F76" s="71">
        <v>25364.82</v>
      </c>
      <c r="G76" s="64">
        <v>25364.82</v>
      </c>
      <c r="H76" s="63">
        <f t="shared" si="10"/>
        <v>0</v>
      </c>
      <c r="J76" s="71">
        <v>25364.82</v>
      </c>
      <c r="K76" s="64">
        <v>25364.82</v>
      </c>
      <c r="L76" s="63">
        <f t="shared" si="11"/>
        <v>0</v>
      </c>
      <c r="N76" s="95">
        <v>25364.82</v>
      </c>
      <c r="O76" s="64">
        <v>25364.82</v>
      </c>
      <c r="P76" s="63">
        <f t="shared" si="12"/>
        <v>0</v>
      </c>
      <c r="R76" s="95">
        <v>25364.82</v>
      </c>
      <c r="S76" s="64">
        <v>25364.82</v>
      </c>
      <c r="T76" s="63">
        <f t="shared" si="13"/>
        <v>0</v>
      </c>
      <c r="V76" s="85">
        <v>25364.82</v>
      </c>
      <c r="W76" s="64">
        <v>25364.82</v>
      </c>
      <c r="X76" s="69">
        <f t="shared" si="14"/>
        <v>0</v>
      </c>
      <c r="Z76" s="95">
        <v>25364.82</v>
      </c>
      <c r="AA76" s="64">
        <v>25364.82</v>
      </c>
      <c r="AB76" s="63">
        <f t="shared" si="15"/>
        <v>0</v>
      </c>
      <c r="AD76" s="95">
        <v>25364.82</v>
      </c>
      <c r="AE76" s="64">
        <v>25364.82</v>
      </c>
      <c r="AF76" s="63">
        <f t="shared" si="16"/>
        <v>0</v>
      </c>
      <c r="AH76" s="95">
        <v>25364.82</v>
      </c>
      <c r="AI76" s="64">
        <v>25364.82</v>
      </c>
      <c r="AJ76" s="63">
        <f t="shared" si="17"/>
        <v>0</v>
      </c>
    </row>
    <row r="77" spans="2:36" x14ac:dyDescent="0.25">
      <c r="B77" s="71">
        <v>19751.759999999998</v>
      </c>
      <c r="C77" s="64">
        <v>19751.759999999998</v>
      </c>
      <c r="D77" s="63">
        <f t="shared" si="9"/>
        <v>0</v>
      </c>
      <c r="F77" s="71">
        <v>19751.759999999998</v>
      </c>
      <c r="G77" s="72">
        <v>19751.759999999998</v>
      </c>
      <c r="H77" s="63">
        <f t="shared" si="10"/>
        <v>0</v>
      </c>
      <c r="J77" s="71">
        <v>19751.759999999998</v>
      </c>
      <c r="K77" s="72">
        <v>19751.759999999998</v>
      </c>
      <c r="L77" s="63">
        <f t="shared" si="11"/>
        <v>0</v>
      </c>
      <c r="N77" s="95">
        <v>19751.759999999998</v>
      </c>
      <c r="O77" s="93">
        <v>19751.759999999998</v>
      </c>
      <c r="P77" s="63">
        <f t="shared" si="12"/>
        <v>0</v>
      </c>
      <c r="R77" s="95">
        <v>19751.759999999998</v>
      </c>
      <c r="S77" s="93">
        <v>19751.759999999998</v>
      </c>
      <c r="T77" s="63">
        <f t="shared" si="13"/>
        <v>0</v>
      </c>
      <c r="V77" s="85">
        <v>19751.759999999998</v>
      </c>
      <c r="W77" s="93">
        <v>19751.759999999998</v>
      </c>
      <c r="X77" s="69">
        <f t="shared" si="14"/>
        <v>0</v>
      </c>
      <c r="Z77" s="95">
        <v>19751.759999999998</v>
      </c>
      <c r="AA77" s="93">
        <v>19751.759999999998</v>
      </c>
      <c r="AB77" s="63">
        <f t="shared" si="15"/>
        <v>0</v>
      </c>
      <c r="AD77" s="95">
        <v>19751.759999999998</v>
      </c>
      <c r="AE77" s="93">
        <v>19751.759999999998</v>
      </c>
      <c r="AF77" s="63">
        <f t="shared" si="16"/>
        <v>0</v>
      </c>
      <c r="AH77" s="95">
        <v>19751.759999999998</v>
      </c>
      <c r="AI77" s="93">
        <v>19751.759999999998</v>
      </c>
      <c r="AJ77" s="63">
        <f t="shared" si="17"/>
        <v>0</v>
      </c>
    </row>
    <row r="78" spans="2:36" x14ac:dyDescent="0.25">
      <c r="B78" s="71">
        <v>0</v>
      </c>
      <c r="C78" s="64">
        <v>0</v>
      </c>
      <c r="D78" s="63">
        <f t="shared" si="9"/>
        <v>0</v>
      </c>
      <c r="F78" s="71">
        <v>0</v>
      </c>
      <c r="G78" s="64">
        <v>0</v>
      </c>
      <c r="H78" s="63">
        <f t="shared" si="10"/>
        <v>0</v>
      </c>
      <c r="J78" s="71">
        <v>0</v>
      </c>
      <c r="K78" s="64">
        <v>0</v>
      </c>
      <c r="L78" s="63">
        <f t="shared" si="11"/>
        <v>0</v>
      </c>
      <c r="N78" s="95">
        <v>0</v>
      </c>
      <c r="O78" s="64">
        <v>0</v>
      </c>
      <c r="P78" s="63">
        <f t="shared" si="12"/>
        <v>0</v>
      </c>
      <c r="R78" s="95">
        <v>0</v>
      </c>
      <c r="S78" s="64">
        <v>0</v>
      </c>
      <c r="T78" s="63">
        <f t="shared" si="13"/>
        <v>0</v>
      </c>
      <c r="V78" s="85">
        <v>0</v>
      </c>
      <c r="W78" s="64">
        <v>0</v>
      </c>
      <c r="X78" s="69">
        <f t="shared" si="14"/>
        <v>0</v>
      </c>
      <c r="Z78" s="95">
        <v>0</v>
      </c>
      <c r="AA78" s="64">
        <v>0</v>
      </c>
      <c r="AB78" s="63">
        <f t="shared" si="15"/>
        <v>0</v>
      </c>
      <c r="AD78" s="95">
        <v>0</v>
      </c>
      <c r="AE78" s="64">
        <v>0</v>
      </c>
      <c r="AF78" s="63">
        <f t="shared" si="16"/>
        <v>0</v>
      </c>
      <c r="AH78" s="95">
        <v>0</v>
      </c>
      <c r="AI78" s="64">
        <v>0</v>
      </c>
      <c r="AJ78" s="63">
        <f t="shared" si="17"/>
        <v>0</v>
      </c>
    </row>
    <row r="79" spans="2:36" x14ac:dyDescent="0.25">
      <c r="B79" s="71">
        <v>103709.55</v>
      </c>
      <c r="C79" s="64">
        <v>103709.55</v>
      </c>
      <c r="D79" s="63">
        <f t="shared" si="9"/>
        <v>0</v>
      </c>
      <c r="F79" s="71">
        <v>103709.55</v>
      </c>
      <c r="G79" s="64">
        <v>103709.55</v>
      </c>
      <c r="H79" s="63">
        <f t="shared" si="10"/>
        <v>0</v>
      </c>
      <c r="J79" s="71">
        <v>103709.55</v>
      </c>
      <c r="K79" s="64">
        <v>103709.55</v>
      </c>
      <c r="L79" s="63">
        <f t="shared" si="11"/>
        <v>0</v>
      </c>
      <c r="N79" s="95">
        <v>103709.55</v>
      </c>
      <c r="O79" s="106">
        <v>103709.55</v>
      </c>
      <c r="P79" s="63">
        <f t="shared" si="12"/>
        <v>0</v>
      </c>
      <c r="R79" s="95">
        <v>103709.55</v>
      </c>
      <c r="S79" s="106">
        <v>103709.55</v>
      </c>
      <c r="T79" s="63">
        <f t="shared" si="13"/>
        <v>0</v>
      </c>
      <c r="V79" s="85">
        <v>103709.55</v>
      </c>
      <c r="W79" s="106">
        <v>103709.55</v>
      </c>
      <c r="X79" s="69">
        <f t="shared" si="14"/>
        <v>0</v>
      </c>
      <c r="Z79" s="95">
        <v>103709.55</v>
      </c>
      <c r="AA79" s="106">
        <v>103709.55</v>
      </c>
      <c r="AB79" s="63">
        <f t="shared" si="15"/>
        <v>0</v>
      </c>
      <c r="AD79" s="95">
        <v>103709.55</v>
      </c>
      <c r="AE79" s="106">
        <v>103709.55</v>
      </c>
      <c r="AF79" s="63">
        <f t="shared" si="16"/>
        <v>0</v>
      </c>
      <c r="AH79" s="95">
        <v>103709.55</v>
      </c>
      <c r="AI79" s="106">
        <v>103709.55</v>
      </c>
      <c r="AJ79" s="63">
        <f t="shared" si="17"/>
        <v>0</v>
      </c>
    </row>
    <row r="80" spans="2:36" x14ac:dyDescent="0.25">
      <c r="B80" s="71">
        <v>10639.2</v>
      </c>
      <c r="C80" s="64">
        <v>10639.2</v>
      </c>
      <c r="D80" s="63">
        <f t="shared" si="9"/>
        <v>0</v>
      </c>
      <c r="F80" s="71">
        <v>10639.2</v>
      </c>
      <c r="G80" s="64">
        <v>10639.2</v>
      </c>
      <c r="H80" s="63">
        <f t="shared" si="10"/>
        <v>0</v>
      </c>
      <c r="J80" s="71">
        <v>10639.2</v>
      </c>
      <c r="K80" s="64">
        <v>10639.2</v>
      </c>
      <c r="L80" s="63">
        <f t="shared" si="11"/>
        <v>0</v>
      </c>
      <c r="N80" s="95">
        <v>10639.2</v>
      </c>
      <c r="O80" s="64">
        <v>10639.2</v>
      </c>
      <c r="P80" s="63">
        <f t="shared" si="12"/>
        <v>0</v>
      </c>
      <c r="R80" s="95">
        <v>10639.2</v>
      </c>
      <c r="S80" s="64">
        <v>10639.2</v>
      </c>
      <c r="T80" s="63">
        <f t="shared" si="13"/>
        <v>0</v>
      </c>
      <c r="V80" s="85">
        <v>10639.2</v>
      </c>
      <c r="W80" s="64">
        <v>10639.2</v>
      </c>
      <c r="X80" s="69">
        <f t="shared" si="14"/>
        <v>0</v>
      </c>
      <c r="Z80" s="95">
        <v>10639.2</v>
      </c>
      <c r="AA80" s="64">
        <v>10639.2</v>
      </c>
      <c r="AB80" s="63">
        <f t="shared" si="15"/>
        <v>0</v>
      </c>
      <c r="AD80" s="95">
        <v>10639.2</v>
      </c>
      <c r="AE80" s="64">
        <v>10639.2</v>
      </c>
      <c r="AF80" s="63">
        <f t="shared" si="16"/>
        <v>0</v>
      </c>
      <c r="AH80" s="95">
        <v>10639.2</v>
      </c>
      <c r="AI80" s="64">
        <v>10639.2</v>
      </c>
      <c r="AJ80" s="63">
        <f t="shared" si="17"/>
        <v>0</v>
      </c>
    </row>
    <row r="81" spans="2:36" x14ac:dyDescent="0.25">
      <c r="B81" s="71">
        <v>41692.46</v>
      </c>
      <c r="C81" s="64">
        <v>41692.46</v>
      </c>
      <c r="D81" s="63">
        <f t="shared" si="9"/>
        <v>0</v>
      </c>
      <c r="F81" s="71">
        <v>41692.46</v>
      </c>
      <c r="G81" s="64">
        <v>41692.46</v>
      </c>
      <c r="H81" s="63">
        <f t="shared" si="10"/>
        <v>0</v>
      </c>
      <c r="J81" s="71">
        <v>41692.46</v>
      </c>
      <c r="K81" s="64">
        <v>41692.46</v>
      </c>
      <c r="L81" s="63">
        <f t="shared" si="11"/>
        <v>0</v>
      </c>
      <c r="N81" s="95">
        <v>41692.46</v>
      </c>
      <c r="O81" s="64">
        <v>41692.46</v>
      </c>
      <c r="P81" s="63">
        <f t="shared" si="12"/>
        <v>0</v>
      </c>
      <c r="R81" s="95">
        <v>41692.46</v>
      </c>
      <c r="S81" s="64">
        <v>41692.46</v>
      </c>
      <c r="T81" s="63">
        <f t="shared" si="13"/>
        <v>0</v>
      </c>
      <c r="V81" s="85">
        <v>41692.46</v>
      </c>
      <c r="W81" s="64">
        <v>41692.46</v>
      </c>
      <c r="X81" s="69">
        <f t="shared" si="14"/>
        <v>0</v>
      </c>
      <c r="Z81" s="95">
        <v>41692.46</v>
      </c>
      <c r="AA81" s="64">
        <v>41692.46</v>
      </c>
      <c r="AB81" s="63">
        <f t="shared" si="15"/>
        <v>0</v>
      </c>
      <c r="AD81" s="95">
        <v>41692.46</v>
      </c>
      <c r="AE81" s="64">
        <v>41692.46</v>
      </c>
      <c r="AF81" s="63">
        <f t="shared" si="16"/>
        <v>0</v>
      </c>
      <c r="AH81" s="95">
        <v>41692.46</v>
      </c>
      <c r="AI81" s="64">
        <v>41692.46</v>
      </c>
      <c r="AJ81" s="63">
        <f t="shared" si="17"/>
        <v>0</v>
      </c>
    </row>
    <row r="82" spans="2:36" x14ac:dyDescent="0.25">
      <c r="B82" s="71">
        <v>182381.9</v>
      </c>
      <c r="C82" s="64">
        <v>182381.9</v>
      </c>
      <c r="D82" s="63">
        <f t="shared" si="9"/>
        <v>0</v>
      </c>
      <c r="F82" s="71">
        <v>182381.9</v>
      </c>
      <c r="G82" s="64">
        <v>182381.9</v>
      </c>
      <c r="H82" s="63">
        <f t="shared" si="10"/>
        <v>0</v>
      </c>
      <c r="J82" s="71">
        <v>182381.9</v>
      </c>
      <c r="K82" s="64">
        <v>182381.9</v>
      </c>
      <c r="L82" s="63">
        <f t="shared" si="11"/>
        <v>0</v>
      </c>
      <c r="N82" s="95">
        <v>182381.9</v>
      </c>
      <c r="O82" s="64">
        <v>182381.9</v>
      </c>
      <c r="P82" s="63">
        <f t="shared" si="12"/>
        <v>0</v>
      </c>
      <c r="R82" s="95">
        <v>182381.9</v>
      </c>
      <c r="S82" s="64">
        <v>182381.9</v>
      </c>
      <c r="T82" s="63">
        <f t="shared" si="13"/>
        <v>0</v>
      </c>
      <c r="V82" s="85">
        <v>182381.9</v>
      </c>
      <c r="W82" s="64">
        <v>182381.9</v>
      </c>
      <c r="X82" s="69">
        <f t="shared" si="14"/>
        <v>0</v>
      </c>
      <c r="Z82" s="95">
        <v>182381.9</v>
      </c>
      <c r="AA82" s="64">
        <v>182381.9</v>
      </c>
      <c r="AB82" s="63">
        <f t="shared" si="15"/>
        <v>0</v>
      </c>
      <c r="AD82" s="95">
        <v>182381.9</v>
      </c>
      <c r="AE82" s="64">
        <v>182381.9</v>
      </c>
      <c r="AF82" s="63">
        <f t="shared" si="16"/>
        <v>0</v>
      </c>
      <c r="AH82" s="95">
        <v>182381.9</v>
      </c>
      <c r="AI82" s="64">
        <v>182381.9</v>
      </c>
      <c r="AJ82" s="63">
        <f t="shared" si="17"/>
        <v>0</v>
      </c>
    </row>
    <row r="83" spans="2:36" x14ac:dyDescent="0.25">
      <c r="B83" s="71">
        <v>58150.75</v>
      </c>
      <c r="C83" s="64">
        <v>58150.75</v>
      </c>
      <c r="D83" s="63">
        <f t="shared" si="9"/>
        <v>0</v>
      </c>
      <c r="F83" s="71">
        <v>58150.75</v>
      </c>
      <c r="G83" s="64">
        <v>58150.75</v>
      </c>
      <c r="H83" s="63">
        <f t="shared" si="10"/>
        <v>0</v>
      </c>
      <c r="J83" s="71">
        <v>58150.75</v>
      </c>
      <c r="K83" s="64">
        <v>58150.75</v>
      </c>
      <c r="L83" s="63">
        <f t="shared" si="11"/>
        <v>0</v>
      </c>
      <c r="N83" s="95">
        <v>58150.75</v>
      </c>
      <c r="O83" s="64">
        <v>58150.75</v>
      </c>
      <c r="P83" s="63">
        <f t="shared" si="12"/>
        <v>0</v>
      </c>
      <c r="R83" s="95">
        <v>58150.75</v>
      </c>
      <c r="S83" s="64">
        <v>58150.75</v>
      </c>
      <c r="T83" s="63">
        <f t="shared" si="13"/>
        <v>0</v>
      </c>
      <c r="V83" s="85">
        <v>58150.75</v>
      </c>
      <c r="W83" s="64">
        <v>58150.75</v>
      </c>
      <c r="X83" s="69">
        <f t="shared" si="14"/>
        <v>0</v>
      </c>
      <c r="Z83" s="95">
        <v>58150.75</v>
      </c>
      <c r="AA83" s="64">
        <v>58150.75</v>
      </c>
      <c r="AB83" s="63">
        <f t="shared" si="15"/>
        <v>0</v>
      </c>
      <c r="AD83" s="95">
        <v>58150.75</v>
      </c>
      <c r="AE83" s="64">
        <v>58150.75</v>
      </c>
      <c r="AF83" s="63">
        <f t="shared" si="16"/>
        <v>0</v>
      </c>
      <c r="AH83" s="95">
        <v>58150.75</v>
      </c>
      <c r="AI83" s="106">
        <v>58150.75</v>
      </c>
      <c r="AJ83" s="63">
        <f t="shared" si="17"/>
        <v>0</v>
      </c>
    </row>
    <row r="84" spans="2:36" ht="15.75" thickBot="1" x14ac:dyDescent="0.3">
      <c r="B84" s="71">
        <v>3129.65</v>
      </c>
      <c r="C84" s="64">
        <v>3129.65</v>
      </c>
      <c r="D84" s="63">
        <f t="shared" si="9"/>
        <v>0</v>
      </c>
      <c r="F84" s="71">
        <v>3129.65</v>
      </c>
      <c r="G84" s="64">
        <v>3129.65</v>
      </c>
      <c r="H84" s="63">
        <f t="shared" si="10"/>
        <v>0</v>
      </c>
      <c r="J84" s="71">
        <v>3129.65</v>
      </c>
      <c r="K84" s="64">
        <v>3129.65</v>
      </c>
      <c r="L84" s="63">
        <f t="shared" si="11"/>
        <v>0</v>
      </c>
      <c r="N84" s="95">
        <v>3129.65</v>
      </c>
      <c r="O84" s="64">
        <v>3129.65</v>
      </c>
      <c r="P84" s="63">
        <f t="shared" si="12"/>
        <v>0</v>
      </c>
      <c r="R84" s="95">
        <v>3129.65</v>
      </c>
      <c r="S84" s="64">
        <v>3129.65</v>
      </c>
      <c r="T84" s="63">
        <f t="shared" si="13"/>
        <v>0</v>
      </c>
      <c r="V84" s="85">
        <v>3129.65</v>
      </c>
      <c r="W84" s="64">
        <v>3129.65</v>
      </c>
      <c r="X84" s="69">
        <f t="shared" si="14"/>
        <v>0</v>
      </c>
      <c r="Z84" s="107">
        <v>3129.65</v>
      </c>
      <c r="AA84" s="98">
        <v>3129.65</v>
      </c>
      <c r="AB84" s="60">
        <f t="shared" si="15"/>
        <v>0</v>
      </c>
      <c r="AD84" s="107">
        <v>3129.65</v>
      </c>
      <c r="AE84" s="98">
        <v>3129.65</v>
      </c>
      <c r="AF84" s="60">
        <f t="shared" si="16"/>
        <v>0</v>
      </c>
      <c r="AH84" s="107">
        <v>3129.65</v>
      </c>
      <c r="AI84" s="98">
        <v>3129.65</v>
      </c>
      <c r="AJ84" s="60">
        <f t="shared" si="17"/>
        <v>0</v>
      </c>
    </row>
  </sheetData>
  <sheetProtection algorithmName="SHA-512" hashValue="/eZcRk5L9djxw1rOEsozJqHCVCth3gha8w8NQO33FkvfFRaH4Ns0SNpVPVj+ZBTWoluyZ0gpRUMTFRJHa1cMZw==" saltValue="8MU7dcEnq9Yemy58FPlk8w==" spinCount="100000" sheet="1" objects="1" scenarios="1"/>
  <mergeCells count="9">
    <mergeCell ref="V1:X1"/>
    <mergeCell ref="Z1:AB1"/>
    <mergeCell ref="AD1:AF1"/>
    <mergeCell ref="AH1:AJ1"/>
    <mergeCell ref="B1:D1"/>
    <mergeCell ref="F1:H1"/>
    <mergeCell ref="J1:L1"/>
    <mergeCell ref="N1:P1"/>
    <mergeCell ref="R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CD33-2E3F-45DA-94FA-7DB42CF8EDB4}">
  <dimension ref="A1:P15"/>
  <sheetViews>
    <sheetView zoomScale="70" zoomScaleNormal="7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N5" sqref="N5:N6"/>
    </sheetView>
  </sheetViews>
  <sheetFormatPr baseColWidth="10" defaultRowHeight="15" x14ac:dyDescent="0.25"/>
  <cols>
    <col min="1" max="1" width="18.7109375" customWidth="1"/>
    <col min="2" max="2" width="13.7109375" customWidth="1"/>
    <col min="6" max="6" width="17.85546875" customWidth="1"/>
    <col min="7" max="7" width="28.140625" customWidth="1"/>
    <col min="8" max="8" width="31" customWidth="1"/>
    <col min="9" max="9" width="20.28515625" customWidth="1"/>
    <col min="10" max="10" width="14.42578125" customWidth="1"/>
    <col min="11" max="11" width="28.5703125" customWidth="1"/>
    <col min="12" max="12" width="23.5703125" customWidth="1"/>
    <col min="13" max="13" width="11.42578125" bestFit="1" customWidth="1"/>
    <col min="14" max="14" width="61" customWidth="1"/>
    <col min="15" max="15" width="15.5703125" customWidth="1"/>
  </cols>
  <sheetData>
    <row r="1" spans="1:16" s="129" customFormat="1" ht="108" x14ac:dyDescent="0.25">
      <c r="A1" s="130" t="s">
        <v>457</v>
      </c>
      <c r="B1" s="130" t="s">
        <v>459</v>
      </c>
      <c r="C1" s="130" t="s">
        <v>478</v>
      </c>
      <c r="D1" s="130" t="s">
        <v>489</v>
      </c>
      <c r="E1" s="130" t="s">
        <v>479</v>
      </c>
      <c r="F1" s="130" t="s">
        <v>490</v>
      </c>
      <c r="G1" s="130" t="s">
        <v>480</v>
      </c>
      <c r="H1" s="130" t="s">
        <v>481</v>
      </c>
      <c r="I1" s="130" t="s">
        <v>518</v>
      </c>
      <c r="J1" s="130" t="s">
        <v>482</v>
      </c>
      <c r="K1" s="130" t="s">
        <v>483</v>
      </c>
      <c r="L1" s="130" t="s">
        <v>492</v>
      </c>
      <c r="M1" s="130" t="s">
        <v>487</v>
      </c>
      <c r="N1" s="130" t="s">
        <v>493</v>
      </c>
      <c r="O1" s="130" t="s">
        <v>494</v>
      </c>
      <c r="P1" s="136"/>
    </row>
    <row r="2" spans="1:16" s="138" customFormat="1" ht="41.25" customHeight="1" x14ac:dyDescent="0.25">
      <c r="A2" s="235" t="s">
        <v>6</v>
      </c>
      <c r="B2" s="219" t="s">
        <v>461</v>
      </c>
      <c r="C2" s="221" t="b">
        <v>1</v>
      </c>
      <c r="D2" s="221" t="b">
        <v>1</v>
      </c>
      <c r="E2" s="237" t="s">
        <v>488</v>
      </c>
      <c r="F2" s="227" t="s">
        <v>491</v>
      </c>
      <c r="G2" s="221" t="b">
        <v>1</v>
      </c>
      <c r="H2" s="221" t="b">
        <v>1</v>
      </c>
      <c r="I2" s="221" t="b">
        <v>1</v>
      </c>
      <c r="J2" s="221" t="b">
        <v>1</v>
      </c>
      <c r="K2" s="157" t="s">
        <v>521</v>
      </c>
      <c r="L2" s="137" t="s">
        <v>485</v>
      </c>
      <c r="M2" s="158">
        <v>0.1</v>
      </c>
      <c r="N2" s="157" t="s">
        <v>520</v>
      </c>
      <c r="O2" s="139" t="s">
        <v>495</v>
      </c>
      <c r="P2" s="159"/>
    </row>
    <row r="3" spans="1:16" s="138" customFormat="1" ht="81" customHeight="1" x14ac:dyDescent="0.25">
      <c r="A3" s="236"/>
      <c r="B3" s="234"/>
      <c r="C3" s="233"/>
      <c r="D3" s="222"/>
      <c r="E3" s="238"/>
      <c r="F3" s="228"/>
      <c r="G3" s="233"/>
      <c r="H3" s="233"/>
      <c r="I3" s="233"/>
      <c r="J3" s="233"/>
      <c r="K3" s="157" t="s">
        <v>522</v>
      </c>
      <c r="L3" s="137" t="s">
        <v>486</v>
      </c>
      <c r="M3" s="158">
        <v>0.9</v>
      </c>
      <c r="N3" s="157" t="s">
        <v>520</v>
      </c>
      <c r="O3" s="139" t="s">
        <v>496</v>
      </c>
      <c r="P3" s="159"/>
    </row>
    <row r="4" spans="1:16" s="164" customFormat="1" ht="45" x14ac:dyDescent="0.25">
      <c r="A4" s="160" t="s">
        <v>455</v>
      </c>
      <c r="B4" s="161" t="s">
        <v>463</v>
      </c>
      <c r="C4" s="162" t="b">
        <v>0</v>
      </c>
      <c r="D4" s="162" t="b">
        <v>0</v>
      </c>
      <c r="E4" s="162" t="b">
        <v>0</v>
      </c>
      <c r="F4" s="163"/>
      <c r="G4" s="162" t="b">
        <v>0</v>
      </c>
      <c r="H4" s="162" t="b">
        <v>0</v>
      </c>
      <c r="I4" s="162" t="b">
        <v>0</v>
      </c>
      <c r="J4" s="162" t="b">
        <v>0</v>
      </c>
      <c r="K4" s="162" t="b">
        <v>0</v>
      </c>
      <c r="L4" s="162" t="b">
        <v>0</v>
      </c>
      <c r="M4" s="162" t="b">
        <v>0</v>
      </c>
      <c r="N4" s="162" t="b">
        <v>0</v>
      </c>
      <c r="O4" s="163"/>
    </row>
    <row r="5" spans="1:16" s="164" customFormat="1" ht="60" x14ac:dyDescent="0.25">
      <c r="A5" s="204" t="s">
        <v>484</v>
      </c>
      <c r="B5" s="204" t="s">
        <v>466</v>
      </c>
      <c r="C5" s="206" t="b">
        <v>1</v>
      </c>
      <c r="D5" s="206" t="b">
        <v>0</v>
      </c>
      <c r="E5" s="206" t="b">
        <v>1</v>
      </c>
      <c r="F5" s="202" t="s">
        <v>534</v>
      </c>
      <c r="G5" s="206" t="b">
        <v>1</v>
      </c>
      <c r="H5" s="206" t="b">
        <v>0</v>
      </c>
      <c r="I5" s="206" t="b">
        <v>1</v>
      </c>
      <c r="J5" s="206" t="b">
        <v>0</v>
      </c>
      <c r="K5" s="172" t="s">
        <v>532</v>
      </c>
      <c r="L5" s="163" t="s">
        <v>535</v>
      </c>
      <c r="M5" s="173">
        <v>0.59599999999999997</v>
      </c>
      <c r="N5" s="202" t="s">
        <v>538</v>
      </c>
      <c r="O5" s="163"/>
    </row>
    <row r="6" spans="1:16" s="164" customFormat="1" ht="75" x14ac:dyDescent="0.25">
      <c r="A6" s="205"/>
      <c r="B6" s="205"/>
      <c r="C6" s="207"/>
      <c r="D6" s="207"/>
      <c r="E6" s="207"/>
      <c r="F6" s="208"/>
      <c r="G6" s="207"/>
      <c r="H6" s="207"/>
      <c r="I6" s="207"/>
      <c r="J6" s="207"/>
      <c r="K6" s="172" t="s">
        <v>533</v>
      </c>
      <c r="L6" s="163" t="s">
        <v>536</v>
      </c>
      <c r="M6" s="173">
        <v>0.40400000000000003</v>
      </c>
      <c r="N6" s="203"/>
      <c r="O6" s="163"/>
    </row>
    <row r="7" spans="1:16" ht="84.75" customHeight="1" x14ac:dyDescent="0.25">
      <c r="A7" s="153" t="s">
        <v>456</v>
      </c>
      <c r="B7" s="154" t="s">
        <v>468</v>
      </c>
      <c r="C7" s="155" t="b">
        <v>1</v>
      </c>
      <c r="D7" s="155" t="b">
        <v>1</v>
      </c>
      <c r="E7" s="155" t="b">
        <v>1</v>
      </c>
      <c r="F7" s="165" t="s">
        <v>523</v>
      </c>
      <c r="G7" s="155" t="b">
        <v>0</v>
      </c>
      <c r="H7" s="155" t="b">
        <v>0</v>
      </c>
      <c r="I7" s="155" t="b">
        <v>0</v>
      </c>
      <c r="J7" s="155" t="b">
        <v>1</v>
      </c>
      <c r="K7" s="165" t="s">
        <v>524</v>
      </c>
      <c r="L7" s="156" t="s">
        <v>488</v>
      </c>
      <c r="M7" s="156" t="s">
        <v>488</v>
      </c>
      <c r="N7" s="156" t="s">
        <v>525</v>
      </c>
      <c r="O7" s="156" t="s">
        <v>488</v>
      </c>
    </row>
    <row r="8" spans="1:16" s="142" customFormat="1" ht="75" x14ac:dyDescent="0.25">
      <c r="A8" s="217" t="s">
        <v>3</v>
      </c>
      <c r="B8" s="217" t="s">
        <v>470</v>
      </c>
      <c r="C8" s="223" t="b">
        <v>1</v>
      </c>
      <c r="D8" s="223" t="b">
        <v>1</v>
      </c>
      <c r="E8" s="223" t="b">
        <v>1</v>
      </c>
      <c r="F8" s="225" t="s">
        <v>509</v>
      </c>
      <c r="G8" s="223" t="b">
        <v>1</v>
      </c>
      <c r="H8" s="223" t="b">
        <v>0</v>
      </c>
      <c r="I8" s="223" t="b">
        <v>0</v>
      </c>
      <c r="J8" s="223" t="b">
        <v>1</v>
      </c>
      <c r="K8" s="143" t="s">
        <v>510</v>
      </c>
      <c r="L8" s="141" t="s">
        <v>502</v>
      </c>
      <c r="M8" s="144">
        <v>0.85</v>
      </c>
      <c r="N8" s="141"/>
      <c r="O8" s="143" t="s">
        <v>505</v>
      </c>
      <c r="P8" s="146" t="s">
        <v>506</v>
      </c>
    </row>
    <row r="9" spans="1:16" s="142" customFormat="1" ht="60" x14ac:dyDescent="0.25">
      <c r="A9" s="218"/>
      <c r="B9" s="218"/>
      <c r="C9" s="224"/>
      <c r="D9" s="224"/>
      <c r="E9" s="224"/>
      <c r="F9" s="226"/>
      <c r="G9" s="224"/>
      <c r="H9" s="224"/>
      <c r="I9" s="224"/>
      <c r="J9" s="224"/>
      <c r="K9" s="143" t="s">
        <v>511</v>
      </c>
      <c r="L9" s="141" t="s">
        <v>503</v>
      </c>
      <c r="M9" s="144">
        <v>0.15</v>
      </c>
      <c r="N9" s="141"/>
      <c r="O9" s="143" t="s">
        <v>507</v>
      </c>
      <c r="P9" s="145" t="s">
        <v>508</v>
      </c>
    </row>
    <row r="10" spans="1:16" s="119" customFormat="1" ht="44.25" customHeight="1" x14ac:dyDescent="0.25">
      <c r="A10" s="215" t="s">
        <v>16</v>
      </c>
      <c r="B10" s="215" t="s">
        <v>472</v>
      </c>
      <c r="C10" s="229" t="b">
        <v>1</v>
      </c>
      <c r="D10" s="229" t="b">
        <v>1</v>
      </c>
      <c r="E10" s="229" t="b">
        <v>1</v>
      </c>
      <c r="F10" s="231" t="s">
        <v>512</v>
      </c>
      <c r="G10" s="229" t="b">
        <v>1</v>
      </c>
      <c r="H10" s="229" t="b">
        <v>0</v>
      </c>
      <c r="I10" s="229" t="b">
        <v>1</v>
      </c>
      <c r="J10" s="229" t="b">
        <v>1</v>
      </c>
      <c r="K10" s="149" t="s">
        <v>515</v>
      </c>
      <c r="L10" s="112" t="s">
        <v>513</v>
      </c>
      <c r="M10" s="150">
        <v>0.65</v>
      </c>
      <c r="N10" s="148" t="s">
        <v>519</v>
      </c>
      <c r="O10" s="152" t="s">
        <v>512</v>
      </c>
    </row>
    <row r="11" spans="1:16" s="119" customFormat="1" ht="44.25" customHeight="1" x14ac:dyDescent="0.25">
      <c r="A11" s="216"/>
      <c r="B11" s="216"/>
      <c r="C11" s="230"/>
      <c r="D11" s="230"/>
      <c r="E11" s="230"/>
      <c r="F11" s="232"/>
      <c r="G11" s="230"/>
      <c r="H11" s="230"/>
      <c r="I11" s="230"/>
      <c r="J11" s="230"/>
      <c r="K11" s="149" t="s">
        <v>517</v>
      </c>
      <c r="L11" s="112" t="s">
        <v>516</v>
      </c>
      <c r="M11" s="151">
        <v>0.35</v>
      </c>
      <c r="N11" s="147" t="s">
        <v>519</v>
      </c>
      <c r="O11" s="152" t="s">
        <v>514</v>
      </c>
    </row>
    <row r="12" spans="1:16" ht="45" x14ac:dyDescent="0.25">
      <c r="A12" s="219" t="s">
        <v>537</v>
      </c>
      <c r="B12" s="219" t="s">
        <v>474</v>
      </c>
      <c r="C12" s="221" t="b">
        <v>1</v>
      </c>
      <c r="D12" s="221" t="b">
        <v>1</v>
      </c>
      <c r="E12" s="221" t="b">
        <v>1</v>
      </c>
      <c r="F12" s="227" t="s">
        <v>501</v>
      </c>
      <c r="G12" s="221" t="b">
        <v>1</v>
      </c>
      <c r="H12" s="221" t="b">
        <v>0</v>
      </c>
      <c r="I12" s="221" t="b">
        <v>0</v>
      </c>
      <c r="J12" s="221" t="b">
        <v>1</v>
      </c>
      <c r="K12" s="139" t="s">
        <v>499</v>
      </c>
      <c r="L12" s="137" t="s">
        <v>497</v>
      </c>
      <c r="M12" s="140">
        <v>0.32500000000000001</v>
      </c>
      <c r="N12" s="137"/>
      <c r="O12" s="137"/>
      <c r="P12" s="138"/>
    </row>
    <row r="13" spans="1:16" s="138" customFormat="1" ht="75" customHeight="1" x14ac:dyDescent="0.25">
      <c r="A13" s="220"/>
      <c r="B13" s="220"/>
      <c r="C13" s="222"/>
      <c r="D13" s="222"/>
      <c r="E13" s="222"/>
      <c r="F13" s="228"/>
      <c r="G13" s="222"/>
      <c r="H13" s="222"/>
      <c r="I13" s="222"/>
      <c r="J13" s="222"/>
      <c r="K13" s="139" t="s">
        <v>500</v>
      </c>
      <c r="L13" s="137" t="s">
        <v>498</v>
      </c>
      <c r="M13" s="140">
        <v>0.67500000000000004</v>
      </c>
      <c r="N13" s="137" t="s">
        <v>504</v>
      </c>
      <c r="O13" s="137"/>
    </row>
    <row r="14" spans="1:16" s="138" customFormat="1" ht="75" customHeight="1" x14ac:dyDescent="0.25">
      <c r="A14" s="213" t="s">
        <v>21</v>
      </c>
      <c r="B14" s="213" t="s">
        <v>476</v>
      </c>
      <c r="C14" s="211" t="b">
        <v>1</v>
      </c>
      <c r="D14" s="211" t="b">
        <v>0</v>
      </c>
      <c r="E14" s="211" t="b">
        <v>1</v>
      </c>
      <c r="F14" s="209" t="s">
        <v>526</v>
      </c>
      <c r="G14" s="211" t="b">
        <v>1</v>
      </c>
      <c r="H14" s="211" t="b">
        <v>0</v>
      </c>
      <c r="I14" s="166" t="b">
        <v>0</v>
      </c>
      <c r="J14" s="166" t="b">
        <v>0</v>
      </c>
      <c r="K14" s="167" t="s">
        <v>530</v>
      </c>
      <c r="L14" s="168" t="s">
        <v>527</v>
      </c>
      <c r="M14" s="169"/>
      <c r="N14" s="168"/>
      <c r="O14" s="167" t="s">
        <v>529</v>
      </c>
    </row>
    <row r="15" spans="1:16" ht="45" customHeight="1" x14ac:dyDescent="0.25">
      <c r="A15" s="214"/>
      <c r="B15" s="214"/>
      <c r="C15" s="212"/>
      <c r="D15" s="212"/>
      <c r="E15" s="212"/>
      <c r="F15" s="210"/>
      <c r="G15" s="212"/>
      <c r="H15" s="212"/>
      <c r="I15" s="170" t="b">
        <v>0</v>
      </c>
      <c r="J15" s="170" t="b">
        <v>0</v>
      </c>
      <c r="K15" s="167" t="s">
        <v>531</v>
      </c>
      <c r="L15" s="168" t="s">
        <v>528</v>
      </c>
      <c r="M15" s="168"/>
      <c r="N15" s="168"/>
      <c r="O15" s="167" t="s">
        <v>526</v>
      </c>
    </row>
  </sheetData>
  <mergeCells count="59">
    <mergeCell ref="A2:A3"/>
    <mergeCell ref="C2:C3"/>
    <mergeCell ref="D2:D3"/>
    <mergeCell ref="E2:E3"/>
    <mergeCell ref="J8:J9"/>
    <mergeCell ref="H5:H6"/>
    <mergeCell ref="I5:I6"/>
    <mergeCell ref="J5:J6"/>
    <mergeCell ref="B2:B3"/>
    <mergeCell ref="H2:H3"/>
    <mergeCell ref="I2:I3"/>
    <mergeCell ref="J2:J3"/>
    <mergeCell ref="F2:F3"/>
    <mergeCell ref="G2:G3"/>
    <mergeCell ref="J12:J13"/>
    <mergeCell ref="D12:D13"/>
    <mergeCell ref="E12:E13"/>
    <mergeCell ref="B10:B11"/>
    <mergeCell ref="I10:I11"/>
    <mergeCell ref="J10:J11"/>
    <mergeCell ref="C10:C11"/>
    <mergeCell ref="E10:E11"/>
    <mergeCell ref="F10:F11"/>
    <mergeCell ref="G10:G11"/>
    <mergeCell ref="H10:H11"/>
    <mergeCell ref="D8:D9"/>
    <mergeCell ref="E8:E9"/>
    <mergeCell ref="F8:F9"/>
    <mergeCell ref="I12:I13"/>
    <mergeCell ref="H12:H13"/>
    <mergeCell ref="G12:G13"/>
    <mergeCell ref="F12:F13"/>
    <mergeCell ref="D10:D11"/>
    <mergeCell ref="G8:G9"/>
    <mergeCell ref="H8:H9"/>
    <mergeCell ref="I8:I9"/>
    <mergeCell ref="A10:A11"/>
    <mergeCell ref="B8:B9"/>
    <mergeCell ref="A12:A13"/>
    <mergeCell ref="B12:B13"/>
    <mergeCell ref="C12:C13"/>
    <mergeCell ref="A8:A9"/>
    <mergeCell ref="C8:C9"/>
    <mergeCell ref="F14:F15"/>
    <mergeCell ref="G14:G15"/>
    <mergeCell ref="H14:H15"/>
    <mergeCell ref="A14:A15"/>
    <mergeCell ref="B14:B15"/>
    <mergeCell ref="C14:C15"/>
    <mergeCell ref="D14:D15"/>
    <mergeCell ref="E14:E15"/>
    <mergeCell ref="N5:N6"/>
    <mergeCell ref="A5:A6"/>
    <mergeCell ref="C5:C6"/>
    <mergeCell ref="D5:D6"/>
    <mergeCell ref="E5:E6"/>
    <mergeCell ref="G5:G6"/>
    <mergeCell ref="B5:B6"/>
    <mergeCell ref="F5:F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Z16</vt:lpstr>
      <vt:lpstr>Evaluación ecónomica</vt:lpstr>
      <vt:lpstr>Porveedores con NIT</vt:lpstr>
      <vt:lpstr>Comparación de precios </vt:lpstr>
      <vt:lpstr>Ver. capacidad Jurídica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Lenin Benancio Blanco Barrera</dc:creator>
  <cp:keywords/>
  <dc:description/>
  <cp:lastModifiedBy>Lenin Benancio Blanco Barrera</cp:lastModifiedBy>
  <cp:revision/>
  <dcterms:created xsi:type="dcterms:W3CDTF">2025-11-26T16:25:33Z</dcterms:created>
  <dcterms:modified xsi:type="dcterms:W3CDTF">2025-12-12T21:15:21Z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2025-11-26T16:27:03Z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99f03e41-c6d9-4f09-a8bd-1fba41ec1687</vt:lpwstr>
  </property>
  <property fmtid="{D5CDD505-2E9C-101B-9397-08002B2CF9AE}" pid="8" name="MSIP_Label_9238af61-cfb1-43e3-a724-fe68a71eee05_ContentBits">
    <vt:lpwstr>2</vt:lpwstr>
  </property>
</Properties>
</file>