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na4-my.sharepoint.com/personal/marroyave_sena_edu_co/Documents/CONTRATACION 2013-2025/2025/BIENES Y SERVICIOS/ACUERDO MARCO/EQUIPOS COMUNICACIONES/SOLICITUD 1/"/>
    </mc:Choice>
  </mc:AlternateContent>
  <xr:revisionPtr revIDLastSave="14" documentId="13_ncr:1_{A8610C40-FF66-4BFA-8401-341A2249D075}" xr6:coauthVersionLast="47" xr6:coauthVersionMax="47" xr10:uidLastSave="{6BB1323F-0ECE-4A15-BE35-D39D0C649312}"/>
  <bookViews>
    <workbookView xWindow="-28920" yWindow="-120" windowWidth="29040" windowHeight="15720" xr2:uid="{A73AC0AA-81B8-C146-8E00-5F3B9D15CE5D}"/>
  </bookViews>
  <sheets>
    <sheet name="Hoja1" sheetId="1" r:id="rId1"/>
  </sheets>
  <definedNames>
    <definedName name="_xlnm._FilterDatabase" localSheetId="0" hidden="1">Hoja1!$A$1:$T$10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7" i="1"/>
  <c r="M2" i="1"/>
  <c r="M10" i="1" l="1"/>
  <c r="M5" i="1"/>
  <c r="M6" i="1" l="1"/>
  <c r="M4" i="1"/>
  <c r="M3" i="1"/>
  <c r="M13" i="1" s="1"/>
  <c r="M8" i="1"/>
  <c r="M9" i="1"/>
</calcChain>
</file>

<file path=xl/sharedStrings.xml><?xml version="1.0" encoding="utf-8"?>
<sst xmlns="http://schemas.openxmlformats.org/spreadsheetml/2006/main" count="33" uniqueCount="25">
  <si>
    <t>ÍTEM</t>
  </si>
  <si>
    <t>CÓDIGO UNSPSC</t>
  </si>
  <si>
    <t>NOMBRE DESCRIPCION TECNICA</t>
  </si>
  <si>
    <t>CANTIDAD</t>
  </si>
  <si>
    <t>UNIDAD DE MEDIDA</t>
  </si>
  <si>
    <t>UNIDAD</t>
  </si>
  <si>
    <t>Altoparlantes  Parlante portátil Material Aluminio y PolipropilenoVida útil de la batería: Hasta 11 horasMétodo de carga de la batería: USB-ATipo de batería: Recargable de iones de litioRango de Bluetooth: Hasta 9 m (30 pies)Versión de Bluetooth: 5.0Dos conectores combinados XLR balanceados/no balanceados de 6.35 mm (1/4")Entrada auxiliar TRS de 6.35 mm (1/4")Entrada auxiliar de 3.5 mmSalida de línea XLRPuerto USB-C para actualizaciones del sistema</t>
  </si>
  <si>
    <t>Capturadora de video equipo de transmisión en vivo Switcher HDMI de transmisión en vivo de 4 canales
Mezclador de audio digital de 2 canales por fuente
Botón de grabación, vista previa de canales múltiples
Controla hasta cuatro cámaras BMPCC 6K / 4K
Estado de registro, transmisión y registro en vivo
Salida HDMI, control Ethernet 
Reproductor multimedia, soporte de entrada de computadora
Generadores de colores y patrones
Transición DVE, Chroma Key / Luma Key</t>
  </si>
  <si>
    <t xml:space="preserve">HAS </t>
  </si>
  <si>
    <t>FERRICENTROS</t>
  </si>
  <si>
    <t>PROVEER</t>
  </si>
  <si>
    <t>FIELD FOOD SAS</t>
  </si>
  <si>
    <t>PANAMERICANA</t>
  </si>
  <si>
    <t xml:space="preserve">CENCOSUD COLOMBIA </t>
  </si>
  <si>
    <t>TRIPODE PARA CABINA 15"</t>
  </si>
  <si>
    <t>Cable De Micrófono XLR hembra a XLR macho 10 Metros</t>
  </si>
  <si>
    <t>MENOR PRECIO</t>
  </si>
  <si>
    <t xml:space="preserve">Trípode  y monopod de aluminio dispositivo 2 en 1 fabricado en aleación de aluminio, con una capacidad de carga máxima de 4 kg y un peso de 1.8 kg. Su altura máxima extendida es de 177 cm, con una altura mínima de 53 cm, y puede convertirse en un monopod que alcanza una altura máxima de 134 cm y una mínima de 44 cm. 
Características generales
Material: Aleación de aluminio.
Diseño: Convertible de trípode a monopod.
Color: Negro.
Capacidad de carga: 4 kg (8.8 libras).
Peso: 1.8 kg (4 libras).
Portabilidad: Incluye bolsa de transporte. 
Trípode
Número de secciones de las patas: 4.
Altura mínima: 53 cm (20.9 pulgadas).
Altura máxima: 177 cm (69.7 pulgadas).
Tipo de cabezal: Pan Head o cabeza panorámica (3D en algunos modelos).
Características del cabezal: Permite panorámica de 360° y rango de inclinación de 180°. 
Monopod
Altura mínima: 44 cm (17.3 pulgadas).
Altura máxima: 134 cm (52.8 pulgadas). 
Otras especificaciones
Tipo de rosca: 1/4"-20. 
Extras: Incluye nivel de burbuja y patas antideslizantes con diseño giratorio o de caucho. </t>
  </si>
  <si>
    <t>Trípode hecho de aleación de aluminio.
Diseñado para trabajo pesado.
Soporta todo equipo de fotografía.
Altura ajustable: 96,92 cm – 2.6 mts.</t>
  </si>
  <si>
    <t>unidad</t>
  </si>
  <si>
    <t xml:space="preserve">Altoparlante parlante profesional de 15" con 2800 W PMPO y Bluetooth típicamente incluye un woofer de 15" y un tweeter, potencia de 150W RMS, conectividad Bluetooth, entradas para micrófono y auxiliar (USB, SD, RCA), un crossover para agudos y graves, y un gabinete diseñado para una mejor acústica. 
Especificaciones generales
Potencia: 150W RMS / 2800W PMPO
Voltaje: 100-240V AC
Respuesta de frecuencia: 20 Hz - 20 kHz
Distorsión: THD &lt; 0.2% 
Componentes
Woofer:
Diámetro: 15" (38 cm) 
Impedancia: 8 Ohms 
Potencia: 150W RMS 
Tweeter:
Diámetro: 3" (7.6 cm) 
Impedancia: 8 Ohms 
Potencia: 40W RMS 
Gabinete:
Material: Plástico rígido, con agarraderas y ruedas para fácil transporte 
Conectividad e información
Bluetooth: Para conexión inalámbrica con otros dispositivos 
Reproductores: Lector de MP3 integrado para USB y tarjeta SD, con pantalla LCD 
Entradas:
1 entrada de 6.3 mm para micrófono 
1 entrada auxiliar RCA 
Salidas:
Salida de línea amplificada (6.3 mm o Speakon) para conectar bafles pasivos </t>
  </si>
  <si>
    <t xml:space="preserve">Cable de audio de 3.5mm TRS a 6.35mm </t>
  </si>
  <si>
    <t>Cámara digital enfoque automático híbrido rápido de 425 puntos con Eye AF para humanos y animales, una pantalla táctil totalmente articulada de 3 pulgadas, un micrófono direccional de 3 cápsulas integrado y conectividad con puertos para micrófono y auriculares de 3.5 mm.   Características principales     Sensor y rendimiento: Sensor CMOS Exmor tipo APS-C de 24.2 MP.  ISO de \(12551.200\).  Velocidad de disparo de hasta 11 fps.  Video: Grabación de video en 4K (3840 x 2160).  Grabación Full HD hasta 120p (para cámara lenta).  Formatos de video como MP4 y XAVCS.  Enfoque: Sistema de enfoque híbrido rápido con 425 puntos.  Enfoque automático con detección de fase y contraste.  Eye AF en tiempo real para humanos y animales.  Función de "desenfoque de fondo" (bokeh) con un solo toque.  Diseño y usabilidad: Pantalla táctil de 3 pulgadas totalmente articulada.  Micrófono direccional de 3 cápsulas incorporado.  Puerto de 3.5 mm para micrófono externo y auriculares.  Puerto USB-C para carga, transferencia y transmisión en vivo.  No tiene visor electrónico, pero sí la opción de una pantalla LCD.  Conectividad: Puerto micro HDMI.  Zapata de interfaz múltiple para accesorios.  Wi-Fi y Bluetooth para transferencia inalámbrica.  Otros: Dimensiones: \(115.2\) x \(64.2\) x \(44.8\) mm.  Peso: \(299\) gramos. </t>
  </si>
  <si>
    <t>FOTO DEL ARTÍCULO</t>
  </si>
  <si>
    <t>Barra Luz Led 50 Cm  Rgb 2500k 9000k Recargable Vara Iluminación Fotografía Video Grabación Profesional Múltiple Efecto Lumínico Práctica Ligera Fácil Configuración Streaming Tiktok Twitch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</si>
</sst>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5" x14ac:knownFonts="1">
    <font>
      <sz val="12"/>
      <color theme="1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3" borderId="0" xfId="0" applyNumberFormat="1" applyFont="1" applyFill="1" applyAlignment="1">
      <alignment horizontal="center" vertical="center" wrapText="1"/>
    </xf>
    <xf numFmtId="3" fontId="0" fillId="3" borderId="0" xfId="0" applyNumberFormat="1" applyFill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3" fontId="4" fillId="4" borderId="0" xfId="0" applyNumberFormat="1" applyFont="1" applyFill="1" applyAlignment="1">
      <alignment horizontal="center" vertical="center" wrapText="1"/>
    </xf>
    <xf numFmtId="3" fontId="3" fillId="5" borderId="0" xfId="0" applyNumberFormat="1" applyFont="1" applyFill="1" applyAlignment="1">
      <alignment horizontal="center" vertical="center" wrapText="1"/>
    </xf>
    <xf numFmtId="3" fontId="3" fillId="6" borderId="0" xfId="0" applyNumberFormat="1" applyFont="1" applyFill="1" applyAlignment="1">
      <alignment horizontal="center" vertical="center" wrapText="1"/>
    </xf>
    <xf numFmtId="3" fontId="4" fillId="7" borderId="0" xfId="0" applyNumberFormat="1" applyFont="1" applyFill="1" applyAlignment="1">
      <alignment horizontal="center" vertical="center" wrapText="1"/>
    </xf>
    <xf numFmtId="3" fontId="4" fillId="8" borderId="0" xfId="0" applyNumberFormat="1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423333</xdr:colOff>
      <xdr:row>1</xdr:row>
      <xdr:rowOff>2065866</xdr:rowOff>
    </xdr:from>
    <xdr:to>
      <xdr:col>2</xdr:col>
      <xdr:colOff>1405678</xdr:colOff>
      <xdr:row>1</xdr:row>
      <xdr:rowOff>2810721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BBB566-8241-8B5F-D0C8-9FB2853F2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2506133"/>
          <a:ext cx="982345" cy="7448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474133</xdr:colOff>
      <xdr:row>2</xdr:row>
      <xdr:rowOff>575734</xdr:rowOff>
    </xdr:from>
    <xdr:to>
      <xdr:col>2</xdr:col>
      <xdr:colOff>1253278</xdr:colOff>
      <xdr:row>2</xdr:row>
      <xdr:rowOff>1375199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AA46FE-00F3-9E02-D5B3-7A5F5EEB9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3600" y="5740401"/>
          <a:ext cx="779145" cy="7994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304800</xdr:colOff>
      <xdr:row>3</xdr:row>
      <xdr:rowOff>338667</xdr:rowOff>
    </xdr:from>
    <xdr:to>
      <xdr:col>2</xdr:col>
      <xdr:colOff>1564640</xdr:colOff>
      <xdr:row>3</xdr:row>
      <xdr:rowOff>907627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AD46542-D477-DA04-EE5B-7953ED1D8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234267" y="7755467"/>
          <a:ext cx="1259840" cy="568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338666</xdr:colOff>
      <xdr:row>4</xdr:row>
      <xdr:rowOff>745067</xdr:rowOff>
    </xdr:from>
    <xdr:to>
      <xdr:col>2</xdr:col>
      <xdr:colOff>1422611</xdr:colOff>
      <xdr:row>4</xdr:row>
      <xdr:rowOff>2343362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76E4E26-5597-70DE-3A84-089B09DCF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133" y="9313334"/>
          <a:ext cx="1083945" cy="1598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457200</xdr:colOff>
      <xdr:row>5</xdr:row>
      <xdr:rowOff>406400</xdr:rowOff>
    </xdr:from>
    <xdr:to>
      <xdr:col>2</xdr:col>
      <xdr:colOff>1398905</xdr:colOff>
      <xdr:row>5</xdr:row>
      <xdr:rowOff>1679575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6708EF7-990D-89B6-FF02-9C5DF64C9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7" y="12513733"/>
          <a:ext cx="941705" cy="127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575733</xdr:colOff>
      <xdr:row>7</xdr:row>
      <xdr:rowOff>558801</xdr:rowOff>
    </xdr:from>
    <xdr:to>
      <xdr:col>2</xdr:col>
      <xdr:colOff>1022773</xdr:colOff>
      <xdr:row>7</xdr:row>
      <xdr:rowOff>1486536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1708009-814F-1E71-BB64-35BA6AF4F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16730134"/>
          <a:ext cx="447040" cy="927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474133</xdr:colOff>
      <xdr:row>8</xdr:row>
      <xdr:rowOff>186266</xdr:rowOff>
    </xdr:from>
    <xdr:to>
      <xdr:col>2</xdr:col>
      <xdr:colOff>1401868</xdr:colOff>
      <xdr:row>8</xdr:row>
      <xdr:rowOff>755226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3114F36-D539-BCB7-EA44-8B14C9495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3600" y="18355733"/>
          <a:ext cx="927735" cy="5689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304800</xdr:colOff>
      <xdr:row>6</xdr:row>
      <xdr:rowOff>33868</xdr:rowOff>
    </xdr:from>
    <xdr:to>
      <xdr:col>2</xdr:col>
      <xdr:colOff>1216644</xdr:colOff>
      <xdr:row>6</xdr:row>
      <xdr:rowOff>1744134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8C6EB0C-56FC-A45D-9F44-3A46534EA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234267" y="14342535"/>
          <a:ext cx="911844" cy="17102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165100</xdr:colOff>
      <xdr:row>9</xdr:row>
      <xdr:rowOff>135468</xdr:rowOff>
    </xdr:from>
    <xdr:to>
      <xdr:col>2</xdr:col>
      <xdr:colOff>1706033</xdr:colOff>
      <xdr:row>9</xdr:row>
      <xdr:rowOff>1627012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A115120-CA7E-B1AD-9A1B-27F7AA42E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86100" y="23554268"/>
          <a:ext cx="1540933" cy="1491544"/>
        </a:xfrm>
        <a:prstGeom prst="rect">
          <a:avLst/>
        </a:prstGeom>
      </xdr:spPr>
    </xdr:pic>
    <xdr:clientData/>
  </xdr:twoCellAnchor>
  <xdr:twoCellAnchor editAs="oneCell">
    <xdr:from>
      <xdr:col>2</xdr:col>
      <xdr:colOff>389465</xdr:colOff>
      <xdr:row>10</xdr:row>
      <xdr:rowOff>101600</xdr:rowOff>
    </xdr:from>
    <xdr:to>
      <xdr:col>2</xdr:col>
      <xdr:colOff>1510390</xdr:colOff>
      <xdr:row>11</xdr:row>
      <xdr:rowOff>160866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45C2E81-AE58-80EF-7D01-09489E53C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18932" y="21573067"/>
          <a:ext cx="1120925" cy="2611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CF6F-F04C-3E4E-BFF1-8FC32CC57527}">
  <dimension ref="A1:N13"/>
  <sheetViews>
    <sheetView tabSelected="1" topLeftCell="F1" zoomScale="75" zoomScaleNormal="75" workbookViewId="0">
      <selection activeCell="N1" sqref="N1:N1048576"/>
    </sheetView>
  </sheetViews>
  <sheetFormatPr baseColWidth="10" defaultColWidth="53.125" defaultRowHeight="15.75" x14ac:dyDescent="0.25"/>
  <cols>
    <col min="1" max="1" width="13.625" style="2" customWidth="1"/>
    <col min="2" max="3" width="24.625" style="2" customWidth="1"/>
    <col min="4" max="4" width="59.125" style="1" customWidth="1"/>
    <col min="5" max="5" width="12.375" style="2" customWidth="1"/>
    <col min="6" max="6" width="14.5" style="3" customWidth="1"/>
    <col min="7" max="7" width="21.625" style="3" customWidth="1"/>
    <col min="8" max="9" width="21.625" style="4" customWidth="1"/>
    <col min="10" max="12" width="21.625" style="3" customWidth="1"/>
    <col min="13" max="14" width="53.125" style="2"/>
    <col min="15" max="16384" width="53.125" style="1"/>
  </cols>
  <sheetData>
    <row r="1" spans="1:14" s="6" customFormat="1" ht="32.25" thickBot="1" x14ac:dyDescent="0.3">
      <c r="A1" s="25" t="s">
        <v>0</v>
      </c>
      <c r="B1" s="26" t="s">
        <v>1</v>
      </c>
      <c r="C1" s="26" t="s">
        <v>23</v>
      </c>
      <c r="D1" s="26" t="s">
        <v>2</v>
      </c>
      <c r="E1" s="25" t="s">
        <v>3</v>
      </c>
      <c r="F1" s="9" t="s">
        <v>4</v>
      </c>
      <c r="G1" s="12" t="s">
        <v>9</v>
      </c>
      <c r="H1" s="14" t="s">
        <v>8</v>
      </c>
      <c r="I1" s="13" t="s">
        <v>11</v>
      </c>
      <c r="J1" s="15" t="s">
        <v>12</v>
      </c>
      <c r="K1" s="16" t="s">
        <v>13</v>
      </c>
      <c r="L1" s="10" t="s">
        <v>10</v>
      </c>
      <c r="M1" s="5" t="s">
        <v>16</v>
      </c>
      <c r="N1" s="5"/>
    </row>
    <row r="2" spans="1:14" ht="315" x14ac:dyDescent="0.25">
      <c r="A2" s="17">
        <v>1</v>
      </c>
      <c r="B2" s="18">
        <v>45121504</v>
      </c>
      <c r="C2" s="18"/>
      <c r="D2" s="19" t="s">
        <v>22</v>
      </c>
      <c r="E2" s="17">
        <v>3</v>
      </c>
      <c r="F2" s="3" t="s">
        <v>5</v>
      </c>
      <c r="G2" s="8">
        <v>4999190</v>
      </c>
      <c r="L2" s="3">
        <v>5277614</v>
      </c>
      <c r="M2" s="11">
        <f>++G2*E2</f>
        <v>14997570</v>
      </c>
    </row>
    <row r="3" spans="1:14" ht="140.1" customHeight="1" x14ac:dyDescent="0.25">
      <c r="A3" s="17">
        <v>2</v>
      </c>
      <c r="B3" s="20">
        <v>52161512</v>
      </c>
      <c r="C3" s="20"/>
      <c r="D3" s="19" t="s">
        <v>6</v>
      </c>
      <c r="E3" s="17">
        <v>2</v>
      </c>
      <c r="F3" s="3" t="s">
        <v>5</v>
      </c>
      <c r="G3" s="8">
        <v>4699310</v>
      </c>
      <c r="H3" s="4">
        <v>5250000</v>
      </c>
      <c r="L3" s="3">
        <v>5396826</v>
      </c>
      <c r="M3" s="11">
        <f>++G3*E3</f>
        <v>9398620</v>
      </c>
    </row>
    <row r="4" spans="1:14" ht="157.5" x14ac:dyDescent="0.25">
      <c r="A4" s="17">
        <v>3</v>
      </c>
      <c r="B4" s="20">
        <v>45111819</v>
      </c>
      <c r="C4" s="20"/>
      <c r="D4" s="19" t="s">
        <v>7</v>
      </c>
      <c r="E4" s="17">
        <v>1</v>
      </c>
      <c r="F4" s="3" t="s">
        <v>5</v>
      </c>
      <c r="G4" s="8">
        <v>3650325</v>
      </c>
      <c r="K4" s="3">
        <v>4646465</v>
      </c>
      <c r="M4" s="11">
        <f>++G4*E4</f>
        <v>3650325</v>
      </c>
    </row>
    <row r="5" spans="1:14" ht="409.5" x14ac:dyDescent="0.25">
      <c r="A5" s="17">
        <v>4</v>
      </c>
      <c r="B5" s="17">
        <v>52161512</v>
      </c>
      <c r="C5" s="17"/>
      <c r="D5" s="21" t="s">
        <v>20</v>
      </c>
      <c r="E5" s="17">
        <v>2</v>
      </c>
      <c r="F5" s="3" t="s">
        <v>19</v>
      </c>
      <c r="G5" s="7">
        <v>950215</v>
      </c>
      <c r="I5" s="4">
        <v>981000</v>
      </c>
      <c r="M5" s="11">
        <f>++G5*2</f>
        <v>1900430</v>
      </c>
    </row>
    <row r="6" spans="1:14" ht="409.5" x14ac:dyDescent="0.25">
      <c r="A6" s="17">
        <v>5</v>
      </c>
      <c r="B6" s="20">
        <v>45121602</v>
      </c>
      <c r="C6" s="20"/>
      <c r="D6" s="22" t="s">
        <v>17</v>
      </c>
      <c r="E6" s="17">
        <v>4</v>
      </c>
      <c r="F6" s="3" t="s">
        <v>5</v>
      </c>
      <c r="G6" s="8">
        <v>580478</v>
      </c>
      <c r="M6" s="11">
        <f>+G6*E6</f>
        <v>2321912</v>
      </c>
    </row>
    <row r="7" spans="1:14" ht="154.5" customHeight="1" x14ac:dyDescent="0.25">
      <c r="A7" s="17">
        <v>6</v>
      </c>
      <c r="B7" s="20">
        <v>45121602</v>
      </c>
      <c r="C7" s="20"/>
      <c r="D7" s="21" t="s">
        <v>18</v>
      </c>
      <c r="E7" s="17">
        <v>4</v>
      </c>
      <c r="F7" s="3" t="s">
        <v>5</v>
      </c>
      <c r="G7" s="8">
        <v>226100</v>
      </c>
      <c r="M7" s="11">
        <f>+G7*E7</f>
        <v>904400</v>
      </c>
    </row>
    <row r="8" spans="1:14" ht="122.1" customHeight="1" x14ac:dyDescent="0.25">
      <c r="A8" s="17">
        <v>7</v>
      </c>
      <c r="B8" s="17">
        <v>45121602</v>
      </c>
      <c r="C8" s="17"/>
      <c r="D8" s="21" t="s">
        <v>14</v>
      </c>
      <c r="E8" s="17">
        <v>4</v>
      </c>
      <c r="F8" s="3" t="s">
        <v>5</v>
      </c>
      <c r="G8" s="8">
        <v>114240</v>
      </c>
      <c r="J8" s="3">
        <v>362000</v>
      </c>
      <c r="M8" s="11">
        <f>++G8*E8</f>
        <v>456960</v>
      </c>
    </row>
    <row r="9" spans="1:14" ht="69.95" customHeight="1" x14ac:dyDescent="0.25">
      <c r="A9" s="17">
        <v>8</v>
      </c>
      <c r="B9" s="17">
        <v>45121600</v>
      </c>
      <c r="C9" s="17"/>
      <c r="D9" s="21" t="s">
        <v>15</v>
      </c>
      <c r="E9" s="17">
        <v>8</v>
      </c>
      <c r="F9" s="3" t="s">
        <v>5</v>
      </c>
      <c r="G9" s="8">
        <v>105315</v>
      </c>
      <c r="H9" s="4">
        <v>150000</v>
      </c>
      <c r="M9" s="11">
        <f>++G9*E9</f>
        <v>842520</v>
      </c>
    </row>
    <row r="10" spans="1:14" ht="142.5" customHeight="1" x14ac:dyDescent="0.25">
      <c r="A10" s="17">
        <v>9</v>
      </c>
      <c r="B10" s="17">
        <v>45121610</v>
      </c>
      <c r="C10" s="17"/>
      <c r="D10" s="21" t="s">
        <v>21</v>
      </c>
      <c r="E10" s="17">
        <v>8</v>
      </c>
      <c r="F10" s="3" t="s">
        <v>19</v>
      </c>
      <c r="G10" s="8">
        <v>55930</v>
      </c>
      <c r="M10" s="11">
        <f>++E10*G10</f>
        <v>447440</v>
      </c>
    </row>
    <row r="11" spans="1:14" ht="201" customHeight="1" x14ac:dyDescent="0.25">
      <c r="A11" s="17">
        <v>10</v>
      </c>
      <c r="B11" s="17"/>
      <c r="C11" s="17"/>
      <c r="D11" s="21" t="s">
        <v>24</v>
      </c>
      <c r="E11" s="17">
        <v>6</v>
      </c>
      <c r="F11" s="3" t="s">
        <v>5</v>
      </c>
      <c r="G11" s="8">
        <v>465290</v>
      </c>
      <c r="M11" s="11">
        <f>++E11*G11</f>
        <v>2791740</v>
      </c>
    </row>
    <row r="12" spans="1:14" x14ac:dyDescent="0.25">
      <c r="A12" s="23"/>
      <c r="B12" s="23"/>
      <c r="C12" s="23"/>
      <c r="D12" s="24"/>
    </row>
    <row r="13" spans="1:14" x14ac:dyDescent="0.25">
      <c r="M13" s="11">
        <f>SUM(M2:M11)</f>
        <v>37711917</v>
      </c>
    </row>
  </sheetData>
  <autoFilter ref="A1:T10" xr:uid="{D9D2CF6F-F04C-3E4E-BFF1-8FC32CC57527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Nayey Liced Rodriguez Alarcon</dc:creator>
  <cp:lastModifiedBy>Monica Alexandra Arroyave Saldarriaga</cp:lastModifiedBy>
  <dcterms:created xsi:type="dcterms:W3CDTF">2025-10-17T11:20:32Z</dcterms:created>
  <dcterms:modified xsi:type="dcterms:W3CDTF">2025-11-27T17:16:12Z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2025-10-17T13:08:26Z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34a03bdc-fea4-4fb1-a631-5d09ac86f83f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50, 0, 1, 1</vt:lpwstr>
  </property>
</Properties>
</file>