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3"/>
  <workbookPr/>
  <mc:AlternateContent xmlns:mc="http://schemas.openxmlformats.org/markup-compatibility/2006">
    <mc:Choice Requires="x15">
      <x15ac:absPath xmlns:x15ac="http://schemas.microsoft.com/office/spreadsheetml/2010/11/ac" url="C:\Users\diego\Documents\SENA\ESTRUCTURACIÓN\LICENCIAS IA\"/>
    </mc:Choice>
  </mc:AlternateContent>
  <xr:revisionPtr revIDLastSave="7" documentId="8_{1D4E11CC-9B76-47F4-A669-8873B0C76A2C}" xr6:coauthVersionLast="47" xr6:coauthVersionMax="47" xr10:uidLastSave="{227B84E4-29C5-4644-9F8A-D9CA92397D0E}"/>
  <bookViews>
    <workbookView xWindow="-110" yWindow="-110" windowWidth="19420" windowHeight="10300" xr2:uid="{43B055C9-3702-45DF-835C-C9F5CE4B07DE}"/>
  </bookViews>
  <sheets>
    <sheet name="Formato" sheetId="1" r:id="rId1"/>
  </sheets>
  <definedNames>
    <definedName name="_xlnm._FilterDatabase" localSheetId="0" hidden="1">Formato!#REF!</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1" l="1"/>
  <c r="I5" i="1"/>
  <c r="J5" i="1" s="1"/>
  <c r="E5" i="1"/>
  <c r="F5" i="1" s="1"/>
  <c r="L5" i="1"/>
  <c r="L6" i="1" s="1"/>
  <c r="H6" i="1" l="1"/>
  <c r="O6" i="1" s="1"/>
</calcChain>
</file>

<file path=xl/sharedStrings.xml><?xml version="1.0" encoding="utf-8"?>
<sst xmlns="http://schemas.openxmlformats.org/spreadsheetml/2006/main" count="25" uniqueCount="21">
  <si>
    <t>ESTUDIO DE MERCADO</t>
  </si>
  <si>
    <t>PRECIO No. 01 TVEC</t>
  </si>
  <si>
    <t>PRECIO No. 02 TVEC</t>
  </si>
  <si>
    <t xml:space="preserve">ANALISIS </t>
  </si>
  <si>
    <t>Objeto: Contratar la adquisición de licencias de software en desarrollo de proyecto de innovación asociado a inteligencia artificial para fortalecer las capacidades tecnológicas de los procesos administrativos y de formación profesional integral del Servicio Nacional de Aprendizaje (SENA).</t>
  </si>
  <si>
    <t>RAZON SOCIAL:  CLARYICON  S.A.S.NIT No. 900442893-1</t>
  </si>
  <si>
    <t>RAZON SOCIAL: FERRICENTROS S.A.S NIT No. 800237412-1</t>
  </si>
  <si>
    <t>LA ENTIDAD AL VERIFICAR DENTRO DE LA PLATAFORMA DE TIENDA VIRTUAL DEL ESTADO COLOMBIANO -TVEC A TRAVES DE GRANDES SUPERFICIES SE PUEDE EVIDENCIAR UNICAMENTE DOS (2) PROVEEDORES, QUE OFRECEN EL PRODUCTO DE LICENCIAMIENTO DE CHAT GPT VERSIÓN "BUSINESS"ANTIGUAMENTE DENOMINADA "TEAM" CON SUSCRIPCIÓN ANUAL, DE LOS CUALES EL MENOR PRECIO IDENTIFICADO SE DESTACA POR PARTE DE LA EMPRESA  PROVEER INSTITUCIONAL S.A.S IDENTIFICADO CON .NIT No. 900365660-2 CON UN VALOR UNITARIO POR LICENCIA PARA LA SUSCRIPCIÓN ANUAL DE $1.862.746 EL CUAL AL MULTIPLICAR POR LA CANTIDAD  DE LICENCIAS REQUERIDAS POR EL SENA SE OBTIENE UN VALOR TOTAL DE $55.882.380, PRESUPUESTO A DESTINAR PARA EL PRESENTE PROCESO.</t>
  </si>
  <si>
    <t>Item</t>
  </si>
  <si>
    <t>Descripción</t>
  </si>
  <si>
    <t>Unidad de Medida</t>
  </si>
  <si>
    <t>Cant</t>
  </si>
  <si>
    <t>Valor unitario</t>
  </si>
  <si>
    <t>IVA</t>
  </si>
  <si>
    <t>Valor total unitario Incluido IVA</t>
  </si>
  <si>
    <t>Valor total (Incluido la cantidad requerida)</t>
  </si>
  <si>
    <t xml:space="preserve">Licenciamiento ChatGPT Anual (versión BUSINESS)  </t>
  </si>
  <si>
    <t>Licencia</t>
  </si>
  <si>
    <t>VALOR TOTAL</t>
  </si>
  <si>
    <t>CONDICIONES</t>
  </si>
  <si>
    <r>
      <rPr>
        <b/>
        <sz val="10"/>
        <color rgb="FF000000"/>
        <rFont val="Arial Narrow"/>
        <family val="2"/>
      </rPr>
      <t xml:space="preserve">NOTA 1: </t>
    </r>
    <r>
      <rPr>
        <sz val="10"/>
        <color rgb="FF000000"/>
        <rFont val="Arial Narrow"/>
        <family val="2"/>
      </rPr>
      <t xml:space="preserve">Los valores contemplan todos los costos directos e indirectos, impuestos, tasas y contribuciones de ley, y cualquiera otra erogación necesaria para la correcta suscripción y ejecución del objeto de la presente contratación, así mismo ajustándose a cada una de las especificaciones técnicas descritas en el anexo técnico, y que por ningún motivo se considerarán gastos adicionales. *se podran tener en cuenta valores de los items por separado.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</si>
</sst>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quot;$&quot;\ * #,##0.00_-;_-&quot;$&quot;\ * &quot;-&quot;??_-;_-@_-"/>
  </numFmts>
  <fonts count="16">
    <font>
      <sz val="11"/>
      <color theme="1"/>
      <name val="Aptos Narrow"/>
      <family val="2"/>
      <scheme val="minor"/>
    </font>
    <font>
      <b/>
      <sz val="16"/>
      <color theme="1"/>
      <name val="Arial Narrow"/>
      <family val="2"/>
    </font>
    <font>
      <sz val="11"/>
      <color theme="1"/>
      <name val="Arial Narrow"/>
      <family val="2"/>
    </font>
    <font>
      <b/>
      <sz val="14"/>
      <color theme="1"/>
      <name val="Arial Narrow"/>
      <family val="2"/>
    </font>
    <font>
      <b/>
      <sz val="8"/>
      <color rgb="FF000000"/>
      <name val="Arial Narrow"/>
      <family val="2"/>
    </font>
    <font>
      <b/>
      <sz val="8"/>
      <color rgb="FF000000"/>
      <name val="Aptos Narrow"/>
      <family val="2"/>
      <scheme val="minor"/>
    </font>
    <font>
      <sz val="8"/>
      <color rgb="FF000000"/>
      <name val="Arial"/>
      <family val="2"/>
    </font>
    <font>
      <sz val="10"/>
      <color rgb="FF000000"/>
      <name val="Aptos Narrow"/>
      <family val="2"/>
      <scheme val="minor"/>
    </font>
    <font>
      <sz val="8"/>
      <color rgb="FF000000"/>
      <name val="Arial Narrow"/>
      <family val="2"/>
    </font>
    <font>
      <sz val="9"/>
      <color rgb="FF000000"/>
      <name val="Arial Narrow"/>
      <family val="2"/>
    </font>
    <font>
      <sz val="8"/>
      <color theme="1"/>
      <name val="Aptos Narrow"/>
      <family val="2"/>
      <scheme val="minor"/>
    </font>
    <font>
      <sz val="8"/>
      <color rgb="FF000000"/>
      <name val="Aptos Narrow"/>
      <family val="2"/>
      <scheme val="minor"/>
    </font>
    <font>
      <sz val="10"/>
      <color rgb="FF000000"/>
      <name val="Arial Narrow"/>
      <family val="2"/>
    </font>
    <font>
      <b/>
      <sz val="10"/>
      <color rgb="FF000000"/>
      <name val="Arial Narrow"/>
      <family val="2"/>
    </font>
    <font>
      <sz val="16"/>
      <color rgb="FF000000"/>
      <name val="Arial Narrow"/>
      <family val="2"/>
    </font>
    <font>
      <sz val="16"/>
      <color theme="1"/>
      <name val="Arial Narrow"/>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s>
  <cellStyleXfs count="2">
    <xf numFmtId="0" fontId="0" fillId="0" borderId="0"/>
    <xf numFmtId="0" fontId="7" fillId="0" borderId="0"/>
  </cellStyleXfs>
  <cellXfs count="49">
    <xf numFmtId="0" fontId="0" fillId="0" borderId="0" xfId="0"/>
    <xf numFmtId="0" fontId="0" fillId="0" borderId="0" xfId="0" applyAlignment="1">
      <alignment horizontal="center" vertical="center"/>
    </xf>
    <xf numFmtId="0" fontId="2" fillId="0" borderId="0" xfId="0" applyFont="1"/>
    <xf numFmtId="0" fontId="2" fillId="0" borderId="0" xfId="0" applyFont="1" applyAlignment="1">
      <alignment horizontal="center"/>
    </xf>
    <xf numFmtId="0" fontId="0" fillId="0" borderId="0" xfId="0" applyAlignment="1">
      <alignment horizontal="center"/>
    </xf>
    <xf numFmtId="0" fontId="4" fillId="0" borderId="0" xfId="0" applyFont="1" applyAlignment="1">
      <alignment vertical="top" wrapText="1"/>
    </xf>
    <xf numFmtId="0" fontId="5" fillId="0" borderId="0" xfId="0" applyFont="1" applyAlignment="1">
      <alignment horizontal="center" wrapText="1" readingOrder="1"/>
    </xf>
    <xf numFmtId="0" fontId="6" fillId="0" borderId="0" xfId="0" applyFont="1" applyAlignment="1">
      <alignment vertical="center"/>
    </xf>
    <xf numFmtId="0" fontId="8" fillId="0" borderId="0" xfId="1" applyFont="1"/>
    <xf numFmtId="0" fontId="6" fillId="0" borderId="0" xfId="1" applyFont="1"/>
    <xf numFmtId="0" fontId="9" fillId="0" borderId="0" xfId="0" applyFont="1" applyAlignment="1">
      <alignment horizontal="left" vertical="top" wrapText="1"/>
    </xf>
    <xf numFmtId="0" fontId="10" fillId="0" borderId="0" xfId="1" applyFont="1" applyAlignment="1">
      <alignment vertical="center"/>
    </xf>
    <xf numFmtId="0" fontId="11" fillId="0" borderId="0" xfId="0" applyFont="1" applyAlignment="1">
      <alignment horizontal="left" vertical="center"/>
    </xf>
    <xf numFmtId="0" fontId="11" fillId="0" borderId="0" xfId="0" applyFont="1" applyAlignment="1">
      <alignment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9"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4" fillId="0" borderId="4" xfId="0" applyFont="1" applyBorder="1" applyAlignment="1">
      <alignment horizontal="center" vertical="center"/>
    </xf>
    <xf numFmtId="49" fontId="14" fillId="0" borderId="13" xfId="1" applyNumberFormat="1" applyFont="1" applyBorder="1" applyAlignment="1">
      <alignment vertical="center" wrapText="1"/>
    </xf>
    <xf numFmtId="49" fontId="14" fillId="0" borderId="15" xfId="1" applyNumberFormat="1" applyFont="1" applyBorder="1" applyAlignment="1">
      <alignment horizontal="center" vertical="center" wrapText="1"/>
    </xf>
    <xf numFmtId="0" fontId="14" fillId="0" borderId="5" xfId="0" applyFont="1" applyBorder="1" applyAlignment="1">
      <alignment horizontal="center" vertical="center"/>
    </xf>
    <xf numFmtId="0" fontId="15" fillId="0" borderId="0" xfId="0" applyFont="1"/>
    <xf numFmtId="164" fontId="1" fillId="0" borderId="3" xfId="0" applyNumberFormat="1" applyFont="1" applyBorder="1"/>
    <xf numFmtId="0" fontId="14" fillId="0" borderId="0" xfId="1" applyFont="1"/>
    <xf numFmtId="164" fontId="15" fillId="0" borderId="9" xfId="0" applyNumberFormat="1" applyFont="1" applyBorder="1" applyAlignment="1">
      <alignment horizontal="center" vertical="center"/>
    </xf>
    <xf numFmtId="164" fontId="15" fillId="0" borderId="3" xfId="0" applyNumberFormat="1" applyFont="1" applyBorder="1" applyAlignment="1">
      <alignment horizontal="center" vertical="center"/>
    </xf>
    <xf numFmtId="164" fontId="15" fillId="0" borderId="10" xfId="0" applyNumberFormat="1" applyFont="1" applyBorder="1" applyAlignment="1">
      <alignment horizontal="center" vertical="center"/>
    </xf>
    <xf numFmtId="0" fontId="1" fillId="2" borderId="10" xfId="0" applyFont="1" applyFill="1" applyBorder="1" applyAlignment="1">
      <alignment horizontal="center" vertical="center" wrapText="1"/>
    </xf>
    <xf numFmtId="0" fontId="1" fillId="0" borderId="0" xfId="1" applyFont="1"/>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3" fillId="2" borderId="11" xfId="0" applyFont="1" applyFill="1" applyBorder="1" applyAlignment="1">
      <alignment horizontal="center" vertical="center"/>
    </xf>
    <xf numFmtId="0" fontId="12" fillId="0" borderId="11" xfId="0" applyFont="1" applyBorder="1" applyAlignment="1">
      <alignment horizontal="left" vertical="top" wrapText="1"/>
    </xf>
    <xf numFmtId="0" fontId="1" fillId="2" borderId="3"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1" fillId="2" borderId="4" xfId="0" applyFont="1" applyFill="1" applyBorder="1" applyAlignment="1">
      <alignment horizontal="center" vertic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8" xfId="0" applyFont="1" applyFill="1" applyBorder="1" applyAlignment="1">
      <alignment horizontal="center" vertical="center" wrapText="1"/>
    </xf>
  </cellXfs>
  <cellStyles count="2">
    <cellStyle name="Normal" xfId="0" builtinId="0"/>
    <cellStyle name="Normal 2" xfId="1" xr:uid="{10D68BA6-3EB5-4FC4-8B82-1A4CECDFDF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3616832</xdr:colOff>
      <xdr:row>0</xdr:row>
      <xdr:rowOff>74397</xdr:rowOff>
    </xdr:from>
    <xdr:to>
      <xdr:col>1</xdr:col>
      <xdr:colOff>4418083</xdr:colOff>
      <xdr:row>0</xdr:row>
      <xdr:rowOff>850177</xdr:rowOff>
    </xdr:to>
    <xdr:pic>
      <xdr:nvPicPr>
        <xdr:cNvPr id="2" name="Picture 3" descr="Logo del Servicio Nacional de Aprendizaje">
          <a:extLst>
            <a:ext uri="{FF2B5EF4-FFF2-40B4-BE49-F238E27FC236}">
              <a16:creationId xmlns:a16="http://schemas.microsoft.com/office/drawing/2014/main" id="{335B8F8B-9808-4F9D-AE3D-3F64164264DA}"/>
            </a:ext>
          </a:extLst>
        </xdr:cNvPr>
        <xdr:cNvPicPr>
          <a:picLocks noChangeAspect="1"/>
        </xdr:cNvPicPr>
      </xdr:nvPicPr>
      <xdr:blipFill>
        <a:blip xmlns:r="http://schemas.openxmlformats.org/officeDocument/2006/relationships" r:embed="rId1"/>
        <a:srcRect/>
        <a:stretch/>
      </xdr:blipFill>
      <xdr:spPr>
        <a:xfrm>
          <a:off x="4232782" y="74397"/>
          <a:ext cx="801251" cy="77578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A0F6F-A75F-4671-90C6-7711BCC6F4EF}">
  <dimension ref="A1:AF9"/>
  <sheetViews>
    <sheetView tabSelected="1" zoomScale="39" zoomScaleNormal="60" workbookViewId="0">
      <selection activeCell="G9" sqref="G9"/>
    </sheetView>
  </sheetViews>
  <sheetFormatPr defaultColWidth="11.42578125" defaultRowHeight="14.45"/>
  <cols>
    <col min="1" max="1" width="8.85546875" style="1" customWidth="1"/>
    <col min="2" max="2" width="66.28515625" customWidth="1"/>
    <col min="3" max="3" width="27.42578125" style="1" customWidth="1"/>
    <col min="4" max="4" width="19.42578125" style="1" customWidth="1"/>
    <col min="5" max="7" width="23" customWidth="1"/>
    <col min="8" max="8" width="29.85546875" customWidth="1"/>
    <col min="9" max="11" width="22.5703125" customWidth="1"/>
    <col min="12" max="12" width="28.140625" customWidth="1"/>
    <col min="14" max="14" width="27.7109375" customWidth="1"/>
    <col min="15" max="15" width="33.28515625" customWidth="1"/>
  </cols>
  <sheetData>
    <row r="1" spans="1:32" ht="78.95" customHeight="1" thickBot="1">
      <c r="A1" s="41"/>
      <c r="B1" s="42"/>
      <c r="C1" s="42"/>
    </row>
    <row r="2" spans="1:32" ht="62.1" customHeight="1" thickBot="1">
      <c r="A2" s="38" t="s">
        <v>0</v>
      </c>
      <c r="B2" s="38"/>
      <c r="C2" s="38"/>
      <c r="D2" s="43"/>
      <c r="E2" s="46" t="s">
        <v>1</v>
      </c>
      <c r="F2" s="47"/>
      <c r="G2" s="47"/>
      <c r="H2" s="48"/>
      <c r="I2" s="31" t="s">
        <v>2</v>
      </c>
      <c r="J2" s="32"/>
      <c r="K2" s="32"/>
      <c r="L2" s="33"/>
      <c r="M2" s="2"/>
      <c r="N2" s="34" t="s">
        <v>3</v>
      </c>
      <c r="O2" s="34"/>
      <c r="P2" s="2"/>
      <c r="Q2" s="2"/>
      <c r="R2" s="2"/>
      <c r="S2" s="2"/>
      <c r="T2" s="2"/>
      <c r="U2" s="2"/>
      <c r="V2" s="2"/>
      <c r="W2" s="2"/>
      <c r="X2" s="2"/>
      <c r="Y2" s="2"/>
      <c r="Z2" s="2"/>
      <c r="AA2" s="2"/>
      <c r="AB2" s="2"/>
      <c r="AC2" s="2"/>
      <c r="AD2" s="2"/>
      <c r="AE2" s="2"/>
      <c r="AF2" s="2"/>
    </row>
    <row r="3" spans="1:32" ht="90" customHeight="1">
      <c r="A3" s="44" t="s">
        <v>4</v>
      </c>
      <c r="B3" s="45"/>
      <c r="C3" s="45"/>
      <c r="D3" s="45"/>
      <c r="E3" s="46" t="s">
        <v>5</v>
      </c>
      <c r="F3" s="47"/>
      <c r="G3" s="47"/>
      <c r="H3" s="48"/>
      <c r="I3" s="31" t="s">
        <v>6</v>
      </c>
      <c r="J3" s="32"/>
      <c r="K3" s="32"/>
      <c r="L3" s="33"/>
      <c r="M3" s="2"/>
      <c r="N3" s="35" t="s">
        <v>7</v>
      </c>
      <c r="O3" s="35"/>
      <c r="P3" s="2"/>
      <c r="Q3" s="2"/>
      <c r="R3" s="2"/>
      <c r="S3" s="2"/>
      <c r="T3" s="2"/>
      <c r="U3" s="2"/>
      <c r="V3" s="2"/>
      <c r="W3" s="2"/>
      <c r="X3" s="2"/>
      <c r="Y3" s="2"/>
      <c r="Z3" s="2"/>
      <c r="AA3" s="2"/>
      <c r="AB3" s="2"/>
      <c r="AC3" s="2"/>
      <c r="AD3" s="2"/>
      <c r="AE3" s="2"/>
      <c r="AF3" s="2"/>
    </row>
    <row r="4" spans="1:32" s="4" customFormat="1" ht="112.5" customHeight="1">
      <c r="A4" s="14" t="s">
        <v>8</v>
      </c>
      <c r="B4" s="16" t="s">
        <v>9</v>
      </c>
      <c r="C4" s="16" t="s">
        <v>10</v>
      </c>
      <c r="D4" s="15" t="s">
        <v>11</v>
      </c>
      <c r="E4" s="17" t="s">
        <v>12</v>
      </c>
      <c r="F4" s="18" t="s">
        <v>13</v>
      </c>
      <c r="G4" s="18" t="s">
        <v>14</v>
      </c>
      <c r="H4" s="29" t="s">
        <v>15</v>
      </c>
      <c r="I4" s="17" t="s">
        <v>12</v>
      </c>
      <c r="J4" s="18" t="s">
        <v>13</v>
      </c>
      <c r="K4" s="18" t="s">
        <v>14</v>
      </c>
      <c r="L4" s="29" t="s">
        <v>15</v>
      </c>
      <c r="M4" s="3"/>
      <c r="N4" s="35"/>
      <c r="O4" s="35"/>
      <c r="P4" s="3"/>
      <c r="Q4" s="3"/>
      <c r="R4" s="3"/>
      <c r="S4" s="3"/>
      <c r="T4" s="3"/>
      <c r="U4" s="3"/>
      <c r="V4" s="3"/>
      <c r="W4" s="3"/>
      <c r="X4" s="3"/>
      <c r="Y4" s="3"/>
      <c r="Z4" s="3"/>
      <c r="AA4" s="3"/>
      <c r="AB4" s="3"/>
      <c r="AC4" s="3"/>
      <c r="AD4" s="3"/>
      <c r="AE4" s="3"/>
      <c r="AF4" s="3"/>
    </row>
    <row r="5" spans="1:32" s="4" customFormat="1" ht="177.6" customHeight="1">
      <c r="A5" s="19">
        <v>1</v>
      </c>
      <c r="B5" s="20" t="s">
        <v>16</v>
      </c>
      <c r="C5" s="21" t="s">
        <v>17</v>
      </c>
      <c r="D5" s="22">
        <v>28</v>
      </c>
      <c r="E5" s="26">
        <f>G5/1.19</f>
        <v>1672268.9075630254</v>
      </c>
      <c r="F5" s="27">
        <f>E5*19%</f>
        <v>317731.09243697481</v>
      </c>
      <c r="G5" s="27">
        <v>1990000</v>
      </c>
      <c r="H5" s="28">
        <f>G5*D5</f>
        <v>55720000</v>
      </c>
      <c r="I5" s="26">
        <f>K5/1.19</f>
        <v>1672500</v>
      </c>
      <c r="J5" s="27">
        <f>I5*19%</f>
        <v>317775</v>
      </c>
      <c r="K5" s="27">
        <v>1990275</v>
      </c>
      <c r="L5" s="28">
        <f>K5*D5</f>
        <v>55727700</v>
      </c>
      <c r="M5" s="3"/>
      <c r="N5" s="35"/>
      <c r="O5" s="35"/>
      <c r="P5" s="3"/>
      <c r="Q5" s="3"/>
      <c r="R5" s="3"/>
      <c r="S5" s="3"/>
      <c r="T5" s="3"/>
      <c r="U5" s="3"/>
      <c r="V5" s="3"/>
      <c r="W5" s="3"/>
      <c r="X5" s="3"/>
      <c r="Y5" s="3"/>
      <c r="Z5" s="3"/>
      <c r="AA5" s="3"/>
      <c r="AB5" s="3"/>
      <c r="AC5" s="3"/>
      <c r="AD5" s="3"/>
      <c r="AE5" s="3"/>
      <c r="AF5" s="3"/>
    </row>
    <row r="6" spans="1:32" ht="30.6" customHeight="1">
      <c r="A6" s="38" t="s">
        <v>18</v>
      </c>
      <c r="B6" s="39"/>
      <c r="C6" s="39"/>
      <c r="D6" s="38"/>
      <c r="E6" s="39"/>
      <c r="F6" s="39"/>
      <c r="G6" s="40"/>
      <c r="H6" s="24">
        <f>SUM(H5:H5)</f>
        <v>55720000</v>
      </c>
      <c r="I6" s="23"/>
      <c r="J6" s="23"/>
      <c r="K6" s="23"/>
      <c r="L6" s="24">
        <f>SUM(L5:L5)</f>
        <v>55727700</v>
      </c>
      <c r="M6" s="2"/>
      <c r="N6" s="23"/>
      <c r="O6" s="24">
        <f>H6</f>
        <v>55720000</v>
      </c>
      <c r="P6" s="2"/>
      <c r="Q6" s="2"/>
      <c r="R6" s="2"/>
      <c r="S6" s="2"/>
      <c r="T6" s="2"/>
      <c r="U6" s="2"/>
      <c r="V6" s="2"/>
      <c r="W6" s="2"/>
      <c r="X6" s="2"/>
      <c r="Y6" s="2"/>
      <c r="Z6" s="2"/>
      <c r="AA6" s="2"/>
      <c r="AB6" s="2"/>
      <c r="AC6" s="2"/>
      <c r="AD6" s="2"/>
      <c r="AE6" s="2"/>
      <c r="AF6" s="2"/>
    </row>
    <row r="7" spans="1:32" s="9" customFormat="1" ht="30" customHeight="1">
      <c r="A7" s="36" t="s">
        <v>19</v>
      </c>
      <c r="B7" s="36"/>
      <c r="C7" s="36"/>
      <c r="D7" s="6"/>
      <c r="E7" s="7"/>
      <c r="F7" s="7"/>
      <c r="G7" s="7"/>
      <c r="H7" s="7"/>
      <c r="I7" s="8"/>
      <c r="J7" s="8"/>
      <c r="K7" s="8"/>
      <c r="L7" s="8"/>
      <c r="M7" s="8"/>
      <c r="N7" s="25"/>
      <c r="O7" s="25"/>
      <c r="P7" s="8"/>
      <c r="Q7" s="8"/>
      <c r="R7" s="8"/>
      <c r="S7" s="8"/>
      <c r="T7" s="8"/>
      <c r="U7" s="8"/>
      <c r="V7" s="8"/>
      <c r="W7" s="8"/>
      <c r="X7" s="8"/>
      <c r="Y7" s="8"/>
      <c r="Z7" s="8"/>
      <c r="AA7" s="8"/>
      <c r="AB7" s="8"/>
      <c r="AC7" s="8"/>
      <c r="AD7" s="8"/>
      <c r="AE7" s="8"/>
      <c r="AF7" s="8"/>
    </row>
    <row r="8" spans="1:32" s="9" customFormat="1" ht="67.5" customHeight="1">
      <c r="A8" s="37" t="s">
        <v>20</v>
      </c>
      <c r="B8" s="37"/>
      <c r="C8" s="37"/>
      <c r="D8" s="10"/>
      <c r="E8" s="5"/>
      <c r="F8" s="5"/>
      <c r="G8" s="5"/>
      <c r="H8" s="5"/>
      <c r="I8" s="30"/>
      <c r="J8" s="8"/>
      <c r="K8" s="8"/>
      <c r="L8" s="8"/>
      <c r="M8" s="8"/>
      <c r="N8" s="8"/>
      <c r="O8" s="8"/>
      <c r="P8" s="8"/>
      <c r="Q8" s="8"/>
      <c r="R8" s="8"/>
      <c r="S8" s="8"/>
      <c r="T8" s="8"/>
      <c r="U8" s="8"/>
      <c r="V8" s="8"/>
      <c r="W8" s="8"/>
      <c r="X8" s="8"/>
      <c r="Y8" s="8"/>
      <c r="Z8" s="8"/>
      <c r="AA8" s="8"/>
      <c r="AB8" s="8"/>
      <c r="AC8" s="8"/>
      <c r="AD8" s="8"/>
      <c r="AE8" s="8"/>
      <c r="AF8" s="8"/>
    </row>
    <row r="9" spans="1:32" s="9" customFormat="1" ht="15.75" customHeight="1">
      <c r="A9" s="11"/>
      <c r="B9" s="12"/>
      <c r="C9" s="13"/>
      <c r="D9" s="13"/>
      <c r="E9" s="7"/>
      <c r="F9" s="7"/>
      <c r="G9" s="7"/>
      <c r="H9" s="7"/>
    </row>
  </sheetData>
  <mergeCells count="12">
    <mergeCell ref="A8:C8"/>
    <mergeCell ref="A6:G6"/>
    <mergeCell ref="E2:H2"/>
    <mergeCell ref="A1:C1"/>
    <mergeCell ref="A2:D2"/>
    <mergeCell ref="A3:D3"/>
    <mergeCell ref="E3:H3"/>
    <mergeCell ref="I2:L2"/>
    <mergeCell ref="I3:L3"/>
    <mergeCell ref="N2:O2"/>
    <mergeCell ref="N3:O5"/>
    <mergeCell ref="A7:C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1C2A31EDA5E34783070D2266A9272B" ma:contentTypeVersion="11" ma:contentTypeDescription="Create a new document." ma:contentTypeScope="" ma:versionID="56af97be088e708c2f47fc200876e434">
  <xsd:schema xmlns:xsd="http://www.w3.org/2001/XMLSchema" xmlns:xs="http://www.w3.org/2001/XMLSchema" xmlns:p="http://schemas.microsoft.com/office/2006/metadata/properties" xmlns:ns3="435c9d6a-180b-4a5f-94e9-180f4c86935c" xmlns:ns4="4747ec2b-74e1-42f6-bc60-de163d062d70" targetNamespace="http://schemas.microsoft.com/office/2006/metadata/properties" ma:root="true" ma:fieldsID="4b162b3fd3c2e322203b3a7b8d57b907" ns3:_="" ns4:_="">
    <xsd:import namespace="435c9d6a-180b-4a5f-94e9-180f4c86935c"/>
    <xsd:import namespace="4747ec2b-74e1-42f6-bc60-de163d062d70"/>
    <xsd:element name="properties">
      <xsd:complexType>
        <xsd:sequence>
          <xsd:element name="documentManagement">
            <xsd:complexType>
              <xsd:all>
                <xsd:element ref="ns3:MediaServiceMetadata" minOccurs="0"/>
                <xsd:element ref="ns3:MediaServiceFastMetadata" minOccurs="0"/>
                <xsd:element ref="ns3:_activity" minOccurs="0"/>
                <xsd:element ref="ns4:SharedWithUsers" minOccurs="0"/>
                <xsd:element ref="ns4:SharedWithDetails" minOccurs="0"/>
                <xsd:element ref="ns4:SharingHintHash" minOccurs="0"/>
                <xsd:element ref="ns3:MediaServiceObjectDetectorVersions" minOccurs="0"/>
                <xsd:element ref="ns3:MediaServiceDateTaken" minOccurs="0"/>
                <xsd:element ref="ns3:MediaServiceAutoTags"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5c9d6a-180b-4a5f-94e9-180f4c8693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747ec2b-74e1-42f6-bc60-de163d062d7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435c9d6a-180b-4a5f-94e9-180f4c86935c" xsi:nil="true"/>
  </documentManagement>
</p:properties>
</file>

<file path=customXml/itemProps1.xml><?xml version="1.0" encoding="utf-8"?>
<ds:datastoreItem xmlns:ds="http://schemas.openxmlformats.org/officeDocument/2006/customXml" ds:itemID="{58B9A238-6730-48A1-BA6C-F8F216E0C57E}"/>
</file>

<file path=customXml/itemProps2.xml><?xml version="1.0" encoding="utf-8"?>
<ds:datastoreItem xmlns:ds="http://schemas.openxmlformats.org/officeDocument/2006/customXml" ds:itemID="{2FD391BB-67C1-4023-9BF6-05609200E604}"/>
</file>

<file path=customXml/itemProps3.xml><?xml version="1.0" encoding="utf-8"?>
<ds:datastoreItem xmlns:ds="http://schemas.openxmlformats.org/officeDocument/2006/customXml" ds:itemID="{9967F9B7-5D15-437A-B958-A888FEC4C72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DIEGO FERMIN</dc:creator>
  <cp:keywords/>
  <dc:description/>
  <cp:lastModifiedBy>Diego Fernando Fermin Navia</cp:lastModifiedBy>
  <cp:revision/>
  <dcterms:created xsi:type="dcterms:W3CDTF">2024-04-24T16:14:44Z</dcterms:created>
  <dcterms:modified xsi:type="dcterms:W3CDTF">2025-12-01T21:31:30Z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0x010100F61C2A31EDA5E34783070D2266A9272B</vt:lpwstr>
  </property>
  <property fmtid="{D5CDD505-2E9C-101B-9397-08002B2CF9AE}" pid="3" name="MSIP_Label_fc111285-cafa-4fc9-8a9a-bd902089b24f_Enabled">
    <vt:lpwstr>true</vt:lpwstr>
  </property>
  <property fmtid="{D5CDD505-2E9C-101B-9397-08002B2CF9AE}" pid="4" name="MSIP_Label_fc111285-cafa-4fc9-8a9a-bd902089b24f_SetDate">
    <vt:lpwstr>2024-04-24T16:18:52Z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2f8e3354-ef3e-4fe2-a8d7-98492061fbe2</vt:lpwstr>
  </property>
  <property fmtid="{D5CDD505-2E9C-101B-9397-08002B2CF9AE}" pid="9" name="MSIP_Label_fc111285-cafa-4fc9-8a9a-bd902089b24f_ContentBits">
    <vt:lpwstr>0</vt:lpwstr>
  </property>
</Properties>
</file>